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thoib\OneDrive\Desktop\"/>
    </mc:Choice>
  </mc:AlternateContent>
  <xr:revisionPtr revIDLastSave="0" documentId="13_ncr:1_{EEEC686D-9CAE-4E74-B93D-5E8A58EAE9C5}" xr6:coauthVersionLast="47" xr6:coauthVersionMax="47" xr10:uidLastSave="{00000000-0000-0000-0000-000000000000}"/>
  <bookViews>
    <workbookView xWindow="-120" yWindow="-120" windowWidth="20730" windowHeight="11040" xr2:uid="{00000000-000D-0000-FFFF-FFFF00000000}"/>
  </bookViews>
  <sheets>
    <sheet name="Dashboard" sheetId="2" r:id="rId1"/>
    <sheet name="Combo chart" sheetId="3" r:id="rId2"/>
    <sheet name="Waterfall Chart" sheetId="4" r:id="rId3"/>
    <sheet name="Donut chart" sheetId="5" r:id="rId4"/>
    <sheet name="Map chart" sheetId="6" r:id="rId5"/>
    <sheet name="Top five" sheetId="7" r:id="rId6"/>
    <sheet name="KPI" sheetId="8" r:id="rId7"/>
    <sheet name="KPI YOY" sheetId="9" r:id="rId8"/>
    <sheet name="Data" sheetId="1" r:id="rId9"/>
  </sheets>
  <definedNames>
    <definedName name="_xlchart.v1.10" hidden="1">'Waterfall Chart'!$D$4:$D$7</definedName>
    <definedName name="_xlchart.v1.11" hidden="1">'Waterfall Chart'!$E$3</definedName>
    <definedName name="_xlchart.v1.12" hidden="1">'Waterfall Chart'!$E$4:$E$7</definedName>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 chart'!$D$3</definedName>
    <definedName name="_xlchart.v5.1" hidden="1">'Map chart'!$D$4:$D$52</definedName>
    <definedName name="_xlchart.v5.13" hidden="1">'Map chart'!$D$3</definedName>
    <definedName name="_xlchart.v5.14" hidden="1">'Map chart'!$D$4:$D$52</definedName>
    <definedName name="_xlchart.v5.15" hidden="1">'Map chart'!$E$3</definedName>
    <definedName name="_xlchart.v5.16" hidden="1">'Map chart'!$E$4:$E$52</definedName>
    <definedName name="_xlchart.v5.2" hidden="1">'Map chart'!$E$3</definedName>
    <definedName name="_xlchart.v5.3" hidden="1">'Map chart'!$E$4:$E$52</definedName>
    <definedName name="Slicer_Category">#N/A</definedName>
    <definedName name="Slicer_State">#N/A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L7" i="9" l="1"/>
  <c r="K7" i="9"/>
  <c r="J7" i="9"/>
  <c r="I7" i="9"/>
  <c r="H7" i="9"/>
  <c r="B17" i="8"/>
  <c r="N17" i="8"/>
  <c r="K17" i="8"/>
  <c r="H17" i="8"/>
  <c r="E17" i="8"/>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7" i="4"/>
  <c r="E5" i="4"/>
  <c r="E6" i="4"/>
  <c r="E4" i="4"/>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<sst xmlns="http://schemas.openxmlformats.org/spreadsheetml/2006/main" count="130130" uniqueCount="10953">
  <si>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</si>
  <si>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</si>
  <si>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</si>
  <si>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</si>
  <si>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</si>
  <si>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</si>
  <si>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</si>
  <si>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</si>
  <si>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</si>
  <si>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</si>
  <si>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</si>
  <si>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</si>
  <si>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</si>
  <si>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</si>
  <si>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</si>
  <si>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</si>
  <si>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</si>
  <si>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</si>
  <si>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</si>
  <si>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</si>
  <si>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</si>
  <si>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</si>
  <si>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</si>
  <si>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</si>
  <si>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</si>
  <si>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</si>
  <si>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</si>
  <si>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</si>
  <si>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</si>
  <si>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</si>
  <si>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</si>
  <si>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</si>
  <si>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</si>
  <si>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</si>
  <si>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</si>
  <si>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</si>
  <si>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</si>
  <si>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</si>
  <si>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</si>
  <si>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</si>
  <si>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</si>
  <si>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</si>
  <si>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</si>
  <si>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</si>
  <si>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</si>
  <si>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</si>
  <si>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</si>
  <si>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</si>
  <si>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</si>
  <si>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</si>
  <si>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</si>
  <si>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</si>
  <si>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</si>
  <si>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</si>
  <si>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</si>
  <si>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</si>
  <si>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</si>
  <si>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</si>
  <si>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</si>
  <si>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</si>
  <si>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</si>
  <si>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</si>
  <si>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</si>
  <si>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</si>
  <si>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</si>
  <si>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</si>
  <si>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</si>
  <si>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</si>
  <si>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</si>
  <si>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</si>
  <si>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</si>
  <si>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</si>
  <si>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</si>
  <si>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</si>
  <si>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</si>
  <si>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</si>
  <si>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</si>
  <si>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</si>
  <si>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</si>
  <si>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</si>
  <si>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</si>
  <si>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</si>
  <si>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</si>
  <si>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</si>
  <si>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</si>
  <si>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</si>
  <si>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</si>
  <si>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</si>
  <si>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</si>
  <si>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</si>
  <si>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</si>
  <si>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</si>
  <si>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</si>
  <si>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</si>
  <si>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</si>
  <si>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</si>
  <si>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</si>
  <si>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</si>
  <si>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</si>
  <si>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</si>
  <si>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</si>
  <si>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</si>
  <si>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</si>
  <si>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</si>
  <si>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</si>
  <si>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</si>
  <si>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</si>
  <si>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</si>
  <si>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</si>
  <si>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</si>
  <si>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</si>
  <si>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</si>
  <si>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</si>
  <si>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</si>
  <si>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</si>
  <si>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</si>
  <si>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</si>
  <si>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</si>
  <si>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</si>
  <si>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</si>
  <si>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</si>
  <si>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</si>
  <si>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</si>
  <si>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</si>
  <si>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</si>
  <si>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</si>
  <si>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</si>
  <si>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</si>
  <si>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</si>
  <si>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</si>
  <si>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</si>
  <si>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</si>
  <si>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</si>
  <si>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</si>
  <si>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</si>
  <si>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</si>
  <si>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</si>
  <si>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</si>
  <si>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</si>
  <si>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</si>
  <si>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</si>
  <si>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</si>
  <si>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</si>
  <si>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</si>
  <si>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</si>
  <si>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</si>
  <si>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</si>
  <si>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</si>
  <si>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</si>
  <si>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</si>
  <si>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</si>
  <si>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</si>
  <si>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</si>
  <si>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</si>
  <si>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</si>
  <si>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</si>
  <si>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</si>
  <si>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</si>
  <si>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</si>
  <si>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</si>
  <si>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</si>
  <si>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</si>
  <si>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</si>
  <si>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</si>
  <si>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</si>
  <si>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</si>
  <si>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</si>
  <si>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</si>
  <si>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</si>
  <si>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</si>
  <si>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</si>
  <si>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</si>
  <si>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</si>
  <si>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</si>
  <si>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</si>
  <si>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</si>
  <si>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</si>
  <si>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</si>
  <si>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</si>
  <si>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</si>
  <si>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</si>
  <si>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</si>
  <si>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</si>
  <si>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</si>
  <si>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</si>
  <si>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</si>
  <si>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</si>
  <si>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</si>
  <si>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</si>
  <si>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</si>
  <si>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</si>
  <si>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</si>
  <si>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</si>
  <si>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</si>
  <si>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</si>
  <si>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</si>
  <si>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</si>
  <si>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</si>
  <si>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</si>
  <si>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</si>
  <si>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</si>
  <si>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</si>
  <si>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</si>
  <si>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</si>
  <si>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</si>
  <si>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</si>
  <si>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</si>
  <si>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</si>
  <si>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</si>
  <si>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</si>
  <si>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</si>
  <si>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</si>
  <si>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</si>
  <si>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</si>
  <si>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</si>
  <si>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</si>
  <si>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</si>
  <si>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</si>
  <si>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</si>
  <si>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</si>
  <si>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</si>
  <si>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</si>
  <si>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</si>
  <si>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</si>
  <si>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</si>
  <si>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</si>
  <si>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</si>
  <si>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</si>
  <si>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</si>
  <si>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</si>
  <si>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</si>
  <si>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</si>
  <si>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</si>
  <si>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</si>
  <si>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</si>
  <si>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</si>
  <si>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</si>
  <si>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</si>
  <si>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</si>
  <si>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</si>
  <si>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</si>
  <si>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</si>
  <si>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</si>
  <si>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</si>
  <si>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</si>
  <si>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</si>
  <si>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</si>
  <si>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</si>
  <si>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</si>
  <si>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</si>
  <si>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</si>
  <si>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</si>
  <si>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</si>
  <si>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</si>
  <si>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</si>
  <si>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</si>
  <si>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</si>
  <si>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</si>
  <si>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</si>
  <si>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</si>
  <si>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</si>
  <si>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</si>
  <si>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</si>
  <si>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</si>
  <si>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</si>
  <si>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</si>
  <si>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</si>
  <si>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</si>
  <si>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</si>
  <si>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</si>
  <si>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</si>
  <si>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</si>
  <si>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</si>
  <si>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</si>
  <si>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</si>
  <si>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</si>
  <si>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</si>
  <si>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</si>
  <si>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</si>
  <si>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</si>
  <si>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</si>
  <si>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</si>
  <si>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</si>
  <si>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</si>
  <si>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</si>
  <si>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</si>
  <si>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</si>
  <si>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</si>
  <si>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</si>
  <si>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</si>
  <si>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</si>
  <si>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</si>
  <si>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</si>
  <si>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</si>
  <si>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</si>
  <si>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</si>
  <si>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</si>
  <si>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</si>
  <si>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</si>
  <si>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</si>
  <si>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</si>
  <si>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</si>
  <si>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</si>
  <si>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</si>
  <si>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</si>
  <si>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</si>
  <si>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</si>
  <si>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</si>
  <si>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</si>
  <si>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</si>
  <si>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</si>
  <si>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</si>
  <si>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</si>
  <si>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</si>
  <si>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</si>
  <si>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</si>
  <si>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</si>
  <si>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</si>
  <si>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</si>
  <si>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</si>
  <si>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</si>
  <si>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</si>
  <si>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</si>
  <si>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</si>
  <si>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</si>
  <si>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</si>
  <si>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</si>
  <si>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</si>
  <si>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</si>
  <si>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</si>
  <si>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</si>
  <si>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</si>
  <si>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</si>
  <si>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</si>
  <si>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</si>
  <si>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</si>
  <si>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</si>
  <si>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</si>
  <si>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</si>
  <si>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</si>
  <si>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</si>
  <si>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</si>
  <si>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</si>
  <si>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</si>
  <si>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</si>
  <si>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</si>
  <si>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</si>
  <si>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</si>
  <si>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</si>
  <si>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</si>
  <si>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</si>
  <si>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</si>
  <si>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</si>
  <si>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</si>
  <si>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</si>
  <si>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</si>
  <si>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</si>
  <si>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</si>
  <si>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</si>
  <si>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</si>
  <si>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</si>
  <si>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</si>
  <si>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</si>
  <si>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</si>
  <si>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</si>
  <si>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</si>
  <si>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</si>
  <si>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</si>
  <si>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</si>
  <si>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</si>
  <si>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</si>
  <si>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</si>
  <si>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</si>
  <si>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</si>
  <si>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</si>
  <si>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</si>
  <si>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</si>
  <si>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</si>
  <si>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</si>
  <si>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</si>
  <si>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</si>
  <si>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</si>
  <si>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</si>
  <si>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</si>
  <si>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</si>
  <si>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</si>
  <si>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</si>
  <si>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</si>
  <si>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</si>
  <si>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</si>
  <si>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</si>
  <si>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</si>
  <si>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</si>
  <si>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</si>
  <si>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</si>
  <si>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</si>
  <si>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</si>
  <si>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</si>
  <si>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</si>
  <si>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</si>
  <si>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</si>
  <si>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</si>
  <si>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</si>
  <si>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</si>
  <si>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</si>
  <si>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</si>
  <si>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</si>
  <si>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</si>
  <si>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</si>
  <si>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</si>
  <si>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</si>
  <si>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</si>
  <si>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</si>
  <si>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</si>
  <si>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</si>
  <si>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</si>
  <si>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</si>
  <si>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</si>
  <si>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</si>
  <si>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</si>
  <si>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</si>
  <si>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</si>
  <si>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</si>
  <si>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</si>
  <si>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</si>
  <si>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</si>
  <si>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</si>
  <si>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</si>
  <si>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</si>
  <si>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</si>
  <si>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</si>
  <si>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</si>
  <si>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</si>
  <si>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</si>
  <si>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</si>
  <si>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</si>
  <si>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</si>
  <si>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</si>
  <si>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</si>
  <si>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</si>
  <si>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</si>
  <si>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</si>
  <si>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</si>
  <si>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</si>
  <si>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</si>
  <si>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</si>
  <si>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</si>
  <si>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</si>
  <si>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</si>
  <si>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</si>
  <si>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</si>
  <si>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</si>
  <si>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</si>
  <si>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</si>
  <si>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</si>
  <si>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</si>
  <si>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</si>
  <si>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</si>
  <si>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</si>
  <si>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</si>
  <si>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</si>
  <si>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</si>
  <si>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</si>
  <si>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</si>
  <si>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</si>
  <si>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</si>
  <si>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</si>
  <si>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</si>
  <si>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</si>
  <si>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</si>
  <si>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</si>
  <si>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</si>
  <si>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</si>
  <si>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</si>
  <si>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</si>
  <si>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</si>
  <si>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</si>
  <si>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</si>
  <si>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</si>
  <si>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</si>
  <si>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</si>
  <si>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</si>
  <si>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</si>
  <si>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</si>
  <si>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</si>
  <si>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</si>
  <si>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</si>
  <si>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</si>
  <si>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</si>
  <si>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</si>
  <si>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</si>
  <si>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</si>
  <si>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</si>
  <si>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</si>
  <si>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</si>
  <si>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</si>
  <si>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</si>
  <si>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</si>
  <si>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</si>
  <si>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</si>
  <si>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</si>
  <si>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</si>
  <si>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</si>
  <si>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</si>
  <si>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</si>
  <si>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</si>
  <si>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</si>
  <si>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</si>
  <si>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</si>
  <si>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</si>
  <si>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</si>
  <si>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</si>
  <si>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</si>
  <si>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</si>
  <si>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</si>
  <si>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</si>
  <si>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</si>
  <si>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</si>
  <si>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</si>
  <si>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</si>
  <si>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</si>
  <si>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</si>
  <si>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</si>
  <si>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</si>
  <si>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</si>
  <si>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</si>
  <si>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</si>
  <si>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</si>
  <si>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</si>
  <si>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</si>
  <si>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</si>
  <si>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</si>
  <si>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</si>
  <si>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</si>
  <si>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</si>
  <si>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</si>
  <si>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</si>
  <si>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</si>
  <si>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</si>
  <si>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</si>
  <si>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</si>
  <si>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</si>
  <si>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</si>
  <si>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</si>
  <si>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</si>
  <si>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</si>
  <si>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</si>
  <si>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</si>
  <si>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</si>
  <si>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</si>
  <si>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</si>
  <si>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</si>
  <si>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</si>
  <si>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</si>
  <si>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</si>
  <si>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</si>
  <si>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</si>
  <si>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</si>
  <si>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</si>
  <si>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</si>
  <si>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</si>
  <si>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</si>
  <si>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</si>
  <si>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</si>
  <si>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</si>
  <si>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</si>
  <si>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</si>
  <si>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</si>
  <si>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</si>
  <si>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</si>
  <si>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</si>
  <si>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</si>
  <si>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</si>
  <si>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</si>
  <si>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</si>
  <si>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</si>
  <si>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</si>
  <si>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</si>
  <si>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</si>
  <si>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</si>
  <si>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</si>
  <si>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</si>
  <si>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</si>
  <si>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</si>
  <si>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</si>
  <si>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</si>
  <si>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</si>
  <si>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</si>
  <si>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</si>
  <si>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</si>
  <si>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</si>
  <si>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</si>
  <si>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</si>
  <si>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</si>
  <si>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</si>
  <si>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</si>
  <si>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</si>
  <si>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</si>
  <si>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</si>
  <si>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</si>
  <si>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</si>
  <si>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</si>
  <si>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</si>
  <si>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</si>
  <si>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</si>
  <si>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</si>
  <si>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</si>
  <si>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</si>
  <si>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</si>
  <si>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</si>
  <si>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</si>
  <si>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</si>
  <si>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</si>
  <si>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</si>
  <si>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</si>
  <si>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</si>
  <si>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</si>
  <si>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</si>
  <si>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</si>
  <si>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</si>
  <si>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</si>
  <si>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</si>
  <si>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</si>
  <si>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</si>
  <si>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</si>
  <si>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</si>
  <si>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</si>
  <si>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</si>
  <si>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</si>
  <si>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</si>
  <si>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</si>
  <si>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</si>
  <si>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</si>
  <si>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</si>
  <si>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</si>
  <si>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</si>
  <si>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</si>
  <si>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</si>
  <si>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</si>
  <si>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</si>
  <si>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</si>
  <si>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</si>
  <si>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</si>
  <si>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</si>
  <si>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</si>
  <si>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</si>
  <si>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</si>
  <si>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</si>
  <si>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</si>
  <si>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</si>
  <si>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</si>
  <si>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</si>
  <si>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</si>
  <si>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</si>
  <si>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</si>
  <si>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</si>
  <si>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</si>
  <si>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</si>
  <si>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</si>
  <si>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</si>
  <si>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</si>
  <si>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</si>
  <si>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</si>
  <si>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</si>
  <si>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</si>
  <si>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</si>
  <si>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</si>
  <si>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</si>
  <si>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</si>
  <si>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</si>
  <si>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</si>
  <si>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</si>
  <si>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</si>
  <si>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</si>
  <si>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</si>
  <si>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</si>
  <si>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</si>
  <si>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</si>
  <si>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</si>
  <si>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</si>
  <si>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</si>
  <si>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</si>
  <si>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</si>
  <si>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</si>
  <si>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</si>
  <si>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</si>
  <si>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</si>
  <si>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</si>
  <si>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</si>
  <si>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</si>
  <si>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</si>
  <si>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</si>
  <si>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</si>
  <si>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</si>
  <si>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</si>
  <si>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</si>
  <si>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</si>
  <si>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</si>
  <si>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</si>
  <si>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</si>
  <si>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</si>
  <si>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</si>
  <si>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</si>
  <si>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</si>
  <si>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</si>
  <si>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</si>
  <si>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</si>
  <si>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</si>
  <si>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</si>
  <si>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</si>
  <si>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</si>
  <si>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</si>
  <si>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</si>
  <si>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</si>
  <si>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</si>
  <si>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</si>
  <si>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</si>
  <si>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</si>
  <si>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</si>
  <si>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</si>
  <si>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</si>
  <si>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</si>
  <si>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</si>
  <si>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</si>
  <si>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</si>
  <si>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</si>
  <si>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</si>
  <si>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</si>
  <si>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</si>
  <si>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</si>
  <si>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</si>
  <si>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</si>
  <si>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</si>
  <si>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</si>
  <si>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</si>
  <si>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</si>
  <si>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</si>
  <si>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</si>
  <si>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</si>
  <si>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</si>
  <si>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</si>
  <si>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</si>
  <si>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</si>
  <si>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</si>
  <si>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</si>
  <si>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</si>
  <si>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</si>
  <si>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</si>
  <si>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</si>
  <si>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</si>
  <si>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</si>
  <si>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</si>
  <si>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</si>
  <si>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</si>
  <si>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</si>
  <si>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</si>
  <si>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</si>
  <si>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</si>
  <si>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</si>
  <si>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</si>
  <si>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</si>
  <si>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</si>
  <si>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</si>
  <si>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</si>
  <si>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</si>
  <si>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</si>
  <si>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</si>
  <si>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</si>
  <si>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</si>
  <si>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</si>
  <si>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</si>
  <si>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</si>
  <si>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</si>
  <si>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</si>
  <si>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</si>
  <si>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</si>
  <si>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</si>
  <si>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</si>
  <si>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</si>
  <si>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</si>
  <si>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</si>
  <si>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</si>
  <si>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</si>
  <si>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</si>
  <si>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</si>
  <si>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</si>
  <si>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</si>
  <si>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</si>
  <si>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</si>
  <si>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</si>
  <si>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</si>
  <si>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</si>
  <si>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</si>
  <si>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</si>
  <si>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</si>
  <si>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</si>
  <si>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</si>
  <si>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</si>
  <si>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</si>
  <si>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</si>
  <si>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</si>
  <si>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</si>
  <si>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</si>
  <si>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</si>
  <si>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</si>
  <si>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</si>
  <si>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</si>
  <si>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</si>
  <si>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</si>
  <si>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</si>
  <si>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</si>
  <si>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</si>
  <si>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</si>
  <si>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</si>
  <si>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</si>
  <si>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</si>
  <si>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</si>
  <si>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</si>
  <si>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</si>
  <si>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</si>
  <si>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</si>
  <si>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</si>
  <si>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</si>
  <si>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</si>
  <si>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</si>
  <si>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</si>
  <si>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</si>
  <si>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</si>
  <si>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</si>
  <si>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</si>
  <si>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</si>
  <si>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</si>
  <si>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</si>
  <si>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</si>
  <si>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</si>
  <si>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</si>
  <si>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</si>
  <si>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</si>
  <si>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</si>
  <si>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</si>
  <si>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</si>
  <si>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</si>
  <si>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</si>
  <si>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</si>
  <si>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</si>
  <si>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</si>
  <si>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</si>
  <si>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</si>
  <si>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</si>
  <si>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</si>
  <si>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</si>
  <si>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</si>
  <si>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</si>
  <si>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</si>
  <si>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</si>
  <si>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</si>
  <si>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</si>
  <si>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</si>
  <si>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</si>
  <si>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</si>
  <si>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</si>
  <si>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</si>
  <si>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</si>
  <si>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</si>
  <si>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</si>
  <si>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</si>
  <si>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</si>
  <si>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</si>
  <si>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</si>
  <si>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</si>
  <si>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</si>
  <si>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</si>
  <si>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</si>
  <si>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</si>
  <si>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</si>
  <si>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</si>
  <si>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</si>
  <si>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</si>
  <si>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</si>
  <si>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</si>
  <si>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</si>
  <si>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</si>
  <si>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</si>
  <si>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</si>
  <si>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</si>
  <si>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</si>
  <si>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</si>
  <si>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</si>
  <si>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</si>
  <si>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</si>
  <si>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</si>
  <si>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</si>
  <si>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</si>
  <si>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</si>
  <si>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</si>
  <si>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</si>
  <si>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</si>
  <si>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</si>
  <si>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</si>
  <si>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</si>
  <si>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</si>
  <si>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</si>
  <si>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</si>
  <si>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</si>
  <si>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</si>
  <si>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</si>
  <si>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</si>
  <si>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</si>
  <si>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</si>
  <si>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</si>
  <si>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</si>
  <si>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</si>
  <si>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</si>
  <si>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</si>
  <si>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</si>
  <si>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</si>
  <si>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</si>
  <si>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</si>
  <si>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</si>
  <si>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</si>
  <si>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</si>
  <si>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</si>
  <si>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</si>
  <si>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</si>
  <si>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</si>
  <si>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</si>
  <si>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</si>
  <si>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</si>
  <si>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</si>
  <si>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</si>
  <si>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</si>
  <si>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</si>
  <si>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</si>
  <si>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</si>
  <si>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</si>
  <si>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</si>
  <si>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</si>
  <si>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</si>
  <si>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</si>
  <si>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</si>
  <si>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</si>
  <si>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</si>
  <si>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</si>
  <si>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</si>
  <si>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</si>
  <si>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</si>
  <si>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</si>
  <si>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</si>
  <si>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</si>
  <si>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</si>
  <si>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</si>
  <si>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</si>
  <si>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</si>
  <si>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</si>
  <si>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</si>
  <si>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</si>
  <si>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</si>
  <si>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</si>
  <si>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</si>
  <si>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</si>
  <si>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</si>
  <si>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</si>
  <si>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</si>
  <si>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</si>
  <si>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</si>
  <si>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</si>
  <si>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</si>
  <si>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</si>
  <si>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</si>
  <si>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</si>
  <si>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</si>
  <si>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</si>
  <si>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</si>
  <si>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</si>
  <si>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</si>
  <si>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</si>
  <si>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</si>
  <si>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</si>
  <si>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</si>
  <si>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</si>
  <si>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</si>
  <si>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</si>
  <si>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</si>
  <si>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</si>
  <si>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</si>
  <si>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</si>
  <si>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</si>
  <si>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</si>
  <si>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</si>
  <si>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</si>
  <si>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</si>
  <si>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</si>
  <si>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</si>
  <si>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</si>
  <si>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</si>
  <si>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</si>
  <si>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</si>
  <si>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</si>
  <si>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</si>
  <si>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</si>
  <si>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</si>
  <si>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</si>
  <si>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</si>
  <si>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</si>
  <si>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</si>
  <si>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</si>
  <si>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</si>
  <si>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</si>
  <si>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</si>
  <si>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</si>
  <si>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</si>
  <si>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</si>
  <si>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</si>
  <si>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</si>
  <si>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</si>
  <si>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</si>
  <si>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</si>
  <si>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</si>
  <si>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</si>
  <si>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</si>
  <si>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</si>
  <si>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</si>
  <si>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</si>
  <si>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</si>
  <si>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</si>
  <si>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</si>
  <si>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</si>
  <si>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</si>
  <si>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</si>
  <si>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</si>
  <si>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</si>
  <si>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</si>
  <si>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</si>
  <si>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</si>
  <si>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</si>
  <si>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</si>
  <si>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</si>
  <si>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</si>
  <si>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</si>
  <si>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</si>
  <si>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</si>
  <si>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</si>
  <si>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</si>
  <si>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</si>
  <si>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</si>
  <si>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</si>
  <si>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</si>
  <si>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</si>
  <si>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</si>
  <si>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</si>
  <si>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</si>
  <si>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</si>
  <si>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</si>
  <si>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</si>
  <si>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</si>
  <si>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</si>
  <si>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</si>
  <si>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</si>
  <si>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</si>
  <si>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</si>
  <si>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</si>
  <si>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</si>
  <si>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</si>
  <si>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</si>
  <si>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</si>
  <si>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</si>
  <si>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</si>
  <si>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</si>
  <si>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</si>
  <si>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</si>
  <si>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</si>
  <si>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</si>
  <si>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</si>
  <si>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</si>
  <si>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</si>
  <si>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</si>
  <si>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</si>
  <si>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</si>
  <si>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</si>
  <si>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</si>
  <si>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</si>
  <si>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</si>
  <si>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</si>
  <si>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</si>
  <si>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</si>
  <si>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</si>
  <si>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</si>
  <si>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</si>
  <si>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</si>
  <si>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</si>
  <si>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</si>
  <si>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</si>
  <si>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</si>
  <si>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</si>
  <si>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</si>
  <si>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</si>
  <si>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</si>
  <si>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</si>
  <si>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</si>
  <si>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</si>
  <si>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</si>
  <si>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</si>
  <si>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</si>
  <si>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</si>
  <si>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</si>
  <si>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</si>
  <si>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</si>
  <si>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</si>
  <si>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</si>
  <si>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</si>
  <si>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</si>
  <si>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</si>
  <si>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</si>
  <si>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</si>
  <si>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</si>
  <si>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</si>
  <si>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</si>
  <si>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</si>
  <si>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</si>
  <si>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</si>
  <si>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</si>
  <si>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</si>
  <si>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</si>
  <si>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</si>
  <si>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</si>
  <si>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</si>
  <si>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</si>
  <si>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</si>
  <si>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</si>
  <si>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</si>
  <si>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</si>
  <si>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</si>
  <si>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</si>
  <si>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</si>
  <si>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</si>
  <si>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</si>
  <si>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</si>
  <si>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</si>
  <si>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</si>
  <si>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</si>
  <si>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</si>
  <si>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</si>
  <si>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</si>
  <si>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</si>
  <si>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</si>
  <si>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</si>
  <si>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</si>
  <si>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</si>
  <si>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</si>
  <si>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</si>
  <si>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</si>
  <si>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</si>
  <si>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</si>
  <si>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</si>
  <si>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</si>
  <si>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</si>
  <si>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</si>
  <si>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</si>
  <si>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</si>
  <si>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</si>
  <si>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</si>
  <si>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</si>
  <si>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</si>
  <si>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</si>
  <si>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</si>
  <si>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</si>
  <si>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</si>
  <si>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</si>
  <si>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</si>
  <si>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</si>
  <si>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</si>
  <si>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</si>
  <si>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</si>
  <si>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</si>
  <si>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</si>
  <si>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</si>
  <si>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</si>
  <si>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</si>
  <si>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</si>
  <si>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</si>
  <si>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</si>
  <si>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</si>
  <si>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</si>
  <si>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</si>
  <si>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</si>
  <si>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</si>
  <si>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</si>
  <si>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</si>
  <si>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</si>
  <si>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</si>
  <si>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</si>
  <si>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</si>
  <si>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</si>
  <si>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</si>
  <si>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</si>
  <si>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</si>
  <si>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</si>
  <si>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</si>
  <si>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</si>
  <si>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</si>
  <si>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</si>
  <si>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</si>
  <si>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</si>
  <si>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</si>
  <si>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</si>
  <si>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</si>
  <si>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</si>
  <si>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</si>
  <si>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</si>
  <si>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</si>
  <si>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</si>
  <si>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</si>
  <si>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</si>
  <si>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</si>
  <si>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</si>
  <si>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</si>
  <si>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</si>
  <si>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</si>
  <si>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</si>
  <si>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</si>
  <si>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</si>
  <si>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</si>
  <si>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</si>
  <si>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</si>
  <si>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</si>
  <si>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</si>
  <si>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</si>
  <si>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</si>
  <si>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</si>
  <si>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</si>
  <si>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</si>
  <si>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</si>
  <si>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</si>
  <si>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</si>
  <si>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</si>
  <si>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</si>
  <si>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</si>
  <si>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</si>
  <si>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</si>
  <si>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</si>
  <si>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</si>
  <si>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</si>
  <si>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</si>
  <si>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</si>
  <si>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</si>
  <si>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</si>
  <si>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</si>
  <si>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</si>
  <si>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</si>
  <si>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</si>
  <si>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</si>
  <si>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</si>
  <si>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</si>
  <si>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</si>
  <si>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</si>
  <si>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</si>
  <si>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</si>
  <si>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</si>
  <si>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</si>
  <si>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</si>
  <si>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</si>
  <si>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</si>
  <si>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</si>
  <si>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</si>
  <si>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</si>
  <si>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</si>
  <si>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</si>
  <si>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</si>
  <si>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</si>
  <si>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</si>
  <si>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</si>
  <si>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</si>
  <si>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</si>
  <si>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</si>
  <si>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</si>
  <si>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</si>
  <si>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</si>
  <si>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</si>
  <si>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</si>
  <si>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</si>
  <si>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</si>
  <si>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</si>
  <si>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</si>
  <si>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</si>
  <si>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</si>
  <si>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</si>
  <si>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</si>
  <si>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</si>
  <si>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</si>
  <si>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</si>
  <si>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</si>
  <si>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</si>
  <si>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</si>
  <si>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</si>
  <si>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</si>
  <si>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</si>
  <si>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</si>
  <si>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</si>
  <si>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</si>
  <si>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</si>
  <si>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</si>
  <si>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</si>
  <si>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</si>
  <si>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</si>
  <si>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</si>
  <si>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</si>
  <si>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</si>
  <si>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</si>
  <si>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</si>
  <si>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</si>
  <si>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</si>
  <si>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</si>
  <si>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</si>
  <si>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</si>
  <si>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</si>
  <si>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</si>
  <si>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</si>
  <si>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</si>
  <si>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</si>
  <si>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</si>
  <si>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</si>
  <si>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</si>
  <si>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</si>
  <si>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</si>
  <si>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</si>
  <si>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</si>
  <si>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</si>
  <si>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</si>
  <si>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</si>
  <si>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</si>
  <si>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</si>
  <si>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</si>
  <si>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</si>
  <si>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</si>
  <si>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</si>
  <si>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</si>
  <si>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</si>
  <si>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</si>
  <si>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</si>
  <si>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</si>
  <si>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</si>
  <si>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</si>
  <si>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</si>
  <si>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</si>
  <si>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</si>
  <si>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</si>
  <si>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</si>
  <si>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</si>
  <si>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</si>
  <si>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</si>
  <si>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</si>
  <si>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</si>
  <si>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</si>
  <si>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</si>
  <si>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</si>
  <si>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</si>
  <si>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</si>
  <si>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</si>
  <si>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</si>
  <si>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</si>
  <si>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</si>
  <si>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</si>
  <si>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</si>
  <si>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</si>
  <si>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</si>
  <si>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</si>
  <si>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</si>
  <si>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</si>
  <si>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</si>
  <si>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</si>
  <si>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</si>
  <si>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</si>
  <si>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</si>
  <si>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</si>
  <si>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</si>
  <si>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</si>
  <si>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</si>
  <si>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</si>
  <si>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</si>
  <si>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</si>
  <si>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</si>
  <si>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</si>
  <si>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</si>
  <si>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</si>
  <si>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</si>
  <si>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</si>
  <si>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</si>
  <si>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</si>
  <si>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</si>
  <si>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</si>
  <si>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</si>
  <si>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</si>
  <si>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</si>
  <si>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</si>
  <si>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</si>
  <si>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</si>
  <si>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</si>
  <si>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</si>
  <si>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</si>
  <si>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</si>
  <si>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</si>
  <si>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</si>
  <si>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</si>
  <si>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</si>
  <si>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</si>
  <si>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</si>
  <si>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</si>
  <si>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</si>
  <si>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</si>
  <si>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</si>
  <si>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</si>
  <si>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</si>
  <si>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</si>
  <si>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</si>
  <si>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</si>
  <si>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</si>
  <si>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</si>
  <si>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</si>
  <si>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</si>
  <si>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</si>
  <si>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</si>
  <si>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</si>
  <si>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</si>
  <si>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</si>
  <si>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</si>
  <si>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</si>
  <si>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</si>
  <si>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</si>
  <si>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</si>
  <si>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</si>
  <si>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</si>
  <si>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</si>
  <si>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</si>
  <si>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</si>
  <si>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</si>
  <si>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</si>
  <si>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</si>
  <si>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</si>
  <si>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</si>
  <si>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</si>
  <si>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</si>
  <si>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</si>
  <si>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</si>
  <si>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</si>
  <si>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</si>
  <si>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</si>
  <si>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</si>
  <si>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</si>
  <si>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</si>
  <si>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</si>
  <si>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</si>
  <si>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</si>
  <si>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</si>
  <si>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</si>
  <si>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</si>
  <si>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</si>
  <si>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</si>
  <si>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</si>
  <si>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</si>
  <si>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</si>
  <si>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</si>
  <si>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</si>
  <si>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</si>
  <si>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</si>
  <si>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</si>
  <si>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</si>
  <si>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</si>
  <si>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</si>
  <si>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</si>
  <si>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</si>
  <si>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</si>
  <si>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</si>
  <si>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</si>
  <si>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</si>
  <si>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</si>
  <si>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</si>
  <si>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</si>
  <si>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</si>
  <si>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</si>
  <si>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</si>
  <si>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</si>
  <si>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</si>
  <si>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</si>
  <si>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</si>
  <si>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</si>
  <si>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</si>
  <si>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</si>
  <si>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</si>
  <si>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</si>
  <si>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</si>
  <si>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</si>
  <si>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</si>
  <si>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</si>
  <si>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</si>
  <si>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</si>
  <si>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</si>
  <si>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</si>
  <si>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</si>
  <si>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</si>
  <si>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</si>
  <si>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</si>
  <si>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</si>
  <si>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</si>
  <si>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</si>
  <si>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</si>
  <si>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</si>
  <si>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</si>
  <si>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</si>
  <si>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</si>
  <si>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</si>
  <si>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</si>
  <si>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</si>
  <si>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</si>
  <si>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</si>
  <si>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</si>
  <si>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</si>
  <si>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</si>
  <si>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</si>
  <si>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</si>
  <si>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</si>
  <si>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</si>
  <si>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</si>
  <si>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</si>
  <si>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</si>
  <si>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</si>
  <si>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</si>
  <si>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</si>
  <si>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</si>
  <si>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</si>
  <si>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</si>
  <si>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</si>
  <si>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</si>
  <si>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</si>
  <si>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</si>
  <si>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</si>
  <si>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</si>
  <si>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</si>
  <si>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</si>
  <si>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</si>
  <si>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</si>
  <si>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</si>
  <si>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</si>
  <si>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</si>
  <si>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</si>
  <si>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</si>
  <si>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</si>
  <si>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</si>
  <si>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</si>
  <si>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</si>
  <si>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</si>
  <si>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</si>
  <si>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</si>
  <si>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</si>
  <si>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</si>
  <si>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</si>
  <si>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</si>
  <si>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</si>
  <si>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</si>
  <si>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</si>
  <si>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</si>
  <si>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</si>
  <si>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</si>
  <si>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</si>
  <si>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</si>
  <si>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</si>
  <si>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</si>
  <si>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</si>
  <si>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</si>
  <si>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</si>
  <si>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</si>
  <si>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</si>
  <si>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</si>
  <si>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</si>
  <si>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</si>
  <si>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</si>
  <si>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</si>
  <si>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</si>
  <si>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</si>
  <si>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</si>
  <si>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</si>
  <si>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</si>
  <si>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</si>
  <si>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</si>
  <si>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</si>
  <si>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</si>
  <si>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</si>
  <si>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</si>
  <si>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</si>
  <si>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</si>
  <si>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</si>
  <si>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</si>
  <si>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</si>
  <si>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</si>
  <si>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</si>
  <si>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</si>
  <si>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</si>
  <si>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</si>
  <si>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</si>
  <si>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</si>
  <si>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</si>
  <si>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</si>
  <si>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</si>
  <si>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</si>
  <si>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</si>
  <si>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</si>
  <si>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</si>
  <si>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</si>
  <si>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</si>
  <si>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</si>
  <si>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</si>
  <si>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</si>
  <si>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</si>
  <si>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</si>
  <si>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</si>
  <si>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</si>
  <si>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</si>
  <si>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</si>
  <si>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</si>
  <si>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</si>
  <si>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</si>
  <si>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</si>
  <si>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</si>
  <si>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</si>
  <si>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</si>
  <si>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</si>
  <si>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</si>
  <si>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</si>
  <si>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</si>
  <si>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</si>
  <si>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</si>
  <si>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</si>
  <si>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</si>
  <si>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</si>
  <si>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</si>
  <si>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</si>
  <si>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</si>
  <si>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</si>
  <si>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</si>
  <si>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</si>
  <si>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</si>
  <si>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</si>
  <si>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</si>
  <si>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</si>
  <si>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</si>
  <si>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</si>
  <si>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</si>
  <si>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</si>
  <si>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</si>
  <si>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</si>
  <si>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</si>
  <si>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</si>
  <si>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</si>
  <si>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</si>
  <si>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</si>
  <si>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</si>
  <si>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</si>
  <si>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</si>
  <si>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</si>
  <si>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</si>
  <si>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</si>
  <si>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</si>
  <si>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</si>
  <si>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</si>
  <si>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</si>
  <si>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</si>
  <si>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</si>
  <si>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</si>
  <si>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</si>
  <si>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</si>
  <si>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</si>
  <si>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</si>
  <si>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</si>
  <si>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</si>
  <si>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</si>
  <si>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</si>
  <si>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</si>
  <si>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</si>
  <si>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</si>
  <si>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</si>
  <si>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</si>
  <si>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</si>
  <si>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</si>
  <si>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</si>
  <si>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</si>
  <si>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</si>
  <si>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</si>
  <si>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</si>
  <si>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</si>
  <si>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</si>
  <si>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</si>
  <si>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</si>
  <si>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</si>
  <si>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</si>
  <si>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</si>
  <si>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</si>
  <si>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</si>
  <si>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</si>
  <si>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</si>
  <si>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</si>
  <si>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</si>
  <si>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</si>
  <si>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</si>
  <si>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</si>
  <si>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</si>
  <si>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</si>
  <si>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</si>
  <si>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</si>
  <si>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</si>
  <si>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</si>
  <si>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</si>
  <si>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</si>
  <si>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</si>
  <si>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</si>
  <si>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</si>
  <si>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</si>
  <si>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</si>
  <si>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</si>
  <si>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</si>
  <si>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</si>
  <si>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</si>
  <si>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</si>
  <si>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</si>
  <si>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</si>
  <si>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</si>
  <si>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</si>
  <si>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</si>
  <si>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</si>
  <si>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</si>
  <si>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</si>
  <si>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</si>
  <si>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</si>
  <si>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</si>
  <si>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</si>
  <si>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</si>
  <si>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</si>
  <si>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</si>
  <si>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</si>
  <si>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</si>
  <si>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</si>
  <si>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</si>
  <si>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</si>
  <si>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</si>
  <si>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</si>
  <si>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</si>
  <si>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</si>
  <si>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</si>
  <si>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</si>
  <si>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</si>
  <si>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</si>
  <si>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</si>
  <si>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</si>
  <si>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</si>
  <si>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</si>
  <si>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</si>
  <si>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</si>
  <si>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</si>
  <si>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</si>
  <si>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</si>
  <si>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</si>
  <si>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</si>
  <si>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</si>
  <si>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</si>
  <si>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</si>
  <si>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</si>
  <si>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</si>
  <si>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</si>
  <si>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</si>
  <si>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</si>
  <si>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</si>
  <si>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</si>
  <si>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</si>
  <si>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</si>
  <si>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</si>
  <si>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</si>
  <si>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</si>
  <si>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</si>
  <si>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</si>
  <si>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</si>
  <si>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</si>
  <si>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</si>
  <si>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</si>
  <si>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</si>
  <si>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</si>
  <si>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</si>
  <si>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</si>
  <si>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</si>
  <si>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</si>
  <si>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</si>
  <si>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</si>
  <si>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</si>
  <si>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</si>
  <si>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</si>
  <si>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</si>
  <si>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</si>
  <si>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</si>
  <si>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</si>
  <si>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</si>
  <si>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</si>
  <si>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</si>
  <si>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</si>
  <si>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</si>
  <si>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</si>
  <si>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</si>
  <si>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</si>
  <si>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</si>
  <si>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</si>
  <si>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</si>
  <si>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</si>
  <si>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</si>
  <si>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</si>
  <si>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</si>
  <si>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</si>
  <si>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</si>
  <si>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</si>
  <si>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</si>
  <si>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</si>
  <si>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</si>
  <si>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</si>
  <si>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</si>
  <si>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</si>
  <si>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</si>
  <si>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</si>
  <si>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</si>
  <si>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</si>
  <si>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</si>
  <si>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</si>
  <si>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</si>
  <si>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</si>
  <si>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</si>
  <si>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</si>
  <si>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</si>
  <si>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</si>
  <si>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</si>
  <si>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</si>
  <si>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</si>
  <si>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</si>
  <si>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</si>
  <si>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</si>
  <si>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</si>
  <si>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</si>
  <si>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</si>
  <si>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</si>
  <si>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</si>
  <si>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</si>
  <si>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</si>
  <si>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</si>
  <si>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</si>
  <si>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</si>
  <si>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</si>
  <si>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</si>
  <si>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</si>
  <si>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</si>
  <si>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</si>
  <si>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</si>
  <si>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</si>
  <si>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</si>
  <si>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</si>
  <si>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</si>
  <si>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</si>
  <si>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</si>
  <si>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</si>
  <si>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</si>
  <si>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</si>
  <si>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</si>
  <si>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</si>
  <si>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</si>
  <si>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</si>
  <si>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</si>
  <si>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</si>
  <si>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</si>
  <si>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</si>
  <si>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</si>
  <si>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</si>
  <si>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</si>
  <si>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</si>
  <si>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</si>
  <si>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</si>
  <si>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</si>
  <si>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</si>
  <si>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</si>
  <si>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</si>
  <si>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</si>
  <si>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</si>
  <si>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</si>
  <si>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</si>
  <si>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</si>
  <si>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</si>
  <si>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</si>
  <si>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</si>
  <si>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</si>
  <si>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</si>
  <si>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</si>
  <si>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</si>
  <si>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</si>
  <si>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</si>
  <si>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</si>
  <si>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</si>
  <si>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</si>
  <si>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</si>
  <si>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</si>
  <si>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</si>
  <si>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</si>
  <si>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</si>
  <si>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</si>
  <si>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</si>
  <si>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</si>
  <si>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</si>
  <si>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</si>
  <si>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</si>
  <si>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</si>
  <si>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</si>
  <si>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</si>
  <si>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</si>
  <si>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</si>
  <si>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</si>
  <si>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</si>
  <si>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</si>
  <si>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</si>
  <si>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</si>
  <si>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</si>
  <si>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</si>
  <si>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</si>
  <si>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</si>
  <si>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</si>
  <si>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</si>
  <si>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</si>
  <si>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</si>
  <si>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</si>
  <si>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</si>
  <si>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</si>
  <si>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</si>
  <si>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</si>
  <si>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</si>
  <si>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</si>
  <si>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</si>
  <si>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</si>
  <si>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</si>
  <si>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</si>
  <si>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</si>
  <si>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</si>
  <si>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</si>
  <si>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</si>
  <si>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</si>
  <si>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</si>
  <si>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</si>
  <si>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</si>
  <si>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</si>
  <si>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</si>
  <si>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</si>
  <si>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</si>
  <si>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</si>
  <si>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</si>
  <si>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</si>
  <si>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</si>
  <si>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</si>
  <si>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</si>
  <si>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</si>
  <si>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</si>
  <si>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</si>
  <si>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</si>
  <si>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</si>
  <si>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</si>
  <si>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</si>
  <si>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</si>
  <si>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</si>
  <si>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</si>
  <si>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</si>
  <si>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</si>
  <si>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</si>
  <si>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</si>
  <si>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</si>
  <si>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</si>
  <si>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</si>
  <si>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</si>
  <si>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</si>
  <si>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</si>
  <si>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</si>
  <si>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</si>
  <si>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</si>
  <si>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</si>
  <si>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</si>
  <si>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</si>
  <si>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</si>
  <si>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</si>
  <si>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</si>
  <si>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</si>
  <si>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</si>
  <si>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</si>
  <si>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</si>
  <si>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</si>
  <si>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</si>
  <si>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</si>
  <si>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</si>
  <si>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</si>
  <si>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</si>
  <si>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</si>
  <si>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</si>
  <si>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</si>
  <si>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</si>
  <si>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</si>
  <si>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</si>
  <si>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</si>
  <si>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</si>
  <si>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</si>
  <si>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</si>
  <si>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</si>
  <si>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</si>
  <si>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</si>
  <si>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</si>
  <si>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</si>
  <si>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</si>
  <si>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</si>
  <si>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</si>
  <si>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</si>
  <si>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</si>
  <si>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</si>
  <si>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</si>
  <si>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</si>
  <si>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</si>
  <si>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</si>
  <si>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</si>
  <si>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</si>
  <si>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</si>
  <si>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</si>
  <si>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</si>
  <si>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</si>
  <si>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</si>
  <si>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</si>
  <si>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</si>
  <si>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</si>
  <si>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</si>
  <si>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</si>
  <si>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</si>
  <si>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</si>
  <si>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</si>
  <si>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</si>
  <si>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</si>
  <si>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</si>
  <si>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</si>
  <si>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</si>
  <si>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</si>
  <si>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</si>
  <si>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</si>
  <si>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</si>
  <si>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</si>
  <si>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</si>
  <si>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</si>
  <si>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</si>
  <si>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</si>
  <si>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</si>
  <si>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</si>
  <si>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</si>
  <si>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</si>
  <si>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</si>
  <si>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</si>
  <si>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</si>
  <si>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</si>
  <si>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</si>
  <si>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</si>
  <si>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</si>
  <si>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</si>
  <si>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</si>
  <si>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</si>
  <si>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</si>
  <si>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</si>
  <si>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</si>
  <si>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</si>
  <si>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</si>
  <si>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</si>
  <si>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</si>
  <si>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</si>
  <si>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</si>
  <si>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</si>
  <si>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</si>
  <si>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</si>
  <si>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</si>
  <si>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</si>
  <si>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</si>
  <si>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</si>
  <si>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</si>
  <si>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</si>
  <si>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</si>
  <si>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</si>
  <si>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</si>
  <si>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</si>
  <si>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</si>
  <si>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</si>
  <si>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</si>
  <si>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</si>
  <si>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</si>
  <si>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</si>
  <si>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</si>
  <si>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</si>
  <si>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</si>
  <si>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</si>
  <si>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</si>
  <si>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</si>
  <si>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</si>
  <si>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</si>
  <si>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</si>
  <si>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</si>
  <si>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</si>
  <si>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</si>
  <si>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</si>
  <si>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</si>
  <si>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</si>
  <si>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</si>
  <si>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</si>
  <si>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</si>
  <si>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</si>
  <si>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</si>
  <si>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</si>
  <si>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</si>
  <si>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</si>
  <si>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</si>
  <si>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</si>
  <si>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</si>
  <si>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</si>
  <si>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</si>
  <si>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</si>
  <si>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</si>
  <si>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</si>
  <si>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</si>
  <si>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</si>
  <si>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</si>
  <si>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</si>
  <si>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</si>
  <si>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</si>
  <si>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</si>
  <si>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</si>
  <si>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</si>
  <si>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</si>
  <si>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</si>
  <si>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</si>
  <si>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</si>
  <si>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</si>
  <si>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</si>
  <si>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</si>
  <si>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</si>
  <si>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</si>
  <si>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</si>
  <si>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</si>
  <si>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</si>
  <si>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</si>
  <si>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</si>
  <si>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</si>
  <si>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</si>
  <si>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</si>
  <si>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</si>
  <si>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</si>
  <si>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</si>
  <si>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</si>
  <si>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</si>
  <si>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</si>
  <si>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</si>
  <si>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</si>
  <si>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</si>
  <si>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</si>
  <si>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</si>
  <si>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</si>
  <si>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</si>
  <si>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</si>
  <si>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</si>
  <si>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</si>
  <si>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</si>
  <si>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</si>
  <si>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</si>
  <si>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</si>
  <si>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</si>
  <si>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</si>
  <si>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</si>
  <si>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</si>
  <si>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</si>
  <si>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</si>
  <si>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</si>
  <si>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</si>
  <si>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</si>
  <si>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</si>
  <si>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</si>
  <si>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</si>
  <si>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</si>
  <si>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</si>
  <si>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</si>
  <si>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</si>
  <si>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</si>
  <si>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</si>
  <si>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</si>
  <si>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</si>
  <si>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</si>
  <si>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</si>
  <si>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</si>
  <si>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</si>
  <si>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</si>
  <si>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</si>
  <si>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</si>
  <si>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</si>
  <si>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</si>
  <si>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</si>
  <si>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</si>
  <si>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</si>
  <si>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</si>
  <si>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</si>
  <si>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</si>
  <si>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</si>
  <si>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</si>
  <si>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</si>
  <si>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</si>
  <si>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</si>
  <si>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</si>
  <si>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</si>
  <si>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</si>
  <si>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</si>
  <si>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</si>
  <si>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</si>
  <si>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</si>
  <si>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</si>
  <si>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</si>
  <si>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</si>
  <si>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</si>
  <si>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</si>
  <si>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</si>
  <si>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</si>
  <si>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</si>
  <si>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</si>
  <si>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</si>
  <si>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</si>
  <si>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</si>
  <si>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</si>
  <si>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</si>
  <si>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</si>
  <si>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</si>
  <si>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</si>
  <si>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</si>
  <si>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</si>
  <si>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</si>
  <si>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</si>
  <si>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</si>
  <si>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</si>
  <si>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</si>
  <si>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</si>
  <si>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</si>
  <si>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</si>
  <si>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</si>
  <si>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</si>
  <si>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</si>
  <si>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</si>
  <si>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</si>
  <si>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</si>
  <si>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</si>
  <si>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</si>
  <si>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</si>
  <si>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</si>
  <si>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</si>
  <si>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</si>
  <si>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</si>
  <si>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</si>
  <si>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</si>
  <si>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</si>
  <si>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</si>
  <si>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</si>
  <si>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</si>
  <si>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</si>
  <si>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</si>
  <si>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</si>
  <si>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</si>
  <si>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</si>
  <si>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</si>
  <si>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</si>
  <si>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</si>
  <si>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</si>
  <si>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</si>
  <si>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</si>
  <si>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</si>
  <si>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</si>
  <si>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</si>
  <si>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</si>
  <si>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</si>
  <si>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</si>
  <si>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</si>
  <si>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</si>
  <si>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</si>
  <si>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</si>
  <si>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</si>
  <si>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</si>
  <si>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</si>
  <si>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</si>
  <si>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</si>
  <si>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</si>
  <si>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</si>
  <si>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</si>
  <si>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</si>
  <si>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</si>
  <si>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</si>
  <si>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</si>
  <si>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</si>
  <si>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</si>
  <si>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</si>
  <si>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</si>
  <si>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</si>
  <si>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</si>
  <si>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</si>
  <si>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</si>
  <si>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</si>
  <si>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</si>
  <si>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</si>
  <si>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</si>
  <si>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</si>
  <si>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</si>
  <si>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</si>
  <si>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</si>
  <si>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</si>
  <si>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</si>
  <si>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</si>
  <si>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</si>
  <si>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</si>
  <si>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</si>
  <si>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</si>
  <si>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</si>
  <si>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</si>
  <si>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</si>
  <si>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</si>
  <si>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</si>
  <si>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</si>
  <si>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</si>
  <si>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</si>
  <si>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</si>
  <si>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</si>
  <si>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</si>
  <si>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</si>
  <si>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</si>
  <si>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</si>
  <si>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</si>
  <si>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</si>
  <si>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</si>
  <si>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</si>
  <si>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</si>
  <si>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</si>
  <si>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</si>
  <si>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</si>
  <si>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</si>
  <si>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</si>
  <si>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</si>
  <si>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</si>
  <si>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</si>
  <si>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</si>
  <si>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</si>
  <si>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</si>
  <si>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</si>
  <si>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</si>
  <si>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</si>
  <si>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</si>
  <si>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</si>
  <si>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</si>
  <si>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</si>
  <si>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</si>
  <si>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</si>
  <si>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</si>
  <si>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</si>
  <si>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</si>
  <si>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</si>
  <si>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</si>
  <si>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</si>
  <si>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</si>
  <si>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</si>
  <si>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</si>
  <si>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</si>
  <si>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</si>
  <si>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</si>
  <si>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</si>
  <si>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</si>
  <si>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</si>
  <si>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</si>
  <si>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</si>
  <si>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</si>
  <si>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</si>
  <si>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</si>
  <si>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</si>
  <si>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</si>
  <si>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</si>
  <si>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</si>
  <si>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</si>
  <si>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</si>
  <si>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</si>
  <si>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</si>
  <si>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</si>
  <si>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</si>
  <si>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</si>
  <si>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</si>
  <si>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</si>
  <si>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</si>
  <si>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</si>
  <si>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</si>
  <si>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</si>
  <si>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</si>
  <si>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</si>
  <si>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</si>
  <si>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</si>
  <si>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</si>
  <si>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</si>
  <si>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</si>
  <si>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</si>
  <si>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</si>
  <si>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</si>
  <si>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</si>
  <si>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</si>
  <si>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</si>
  <si>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</si>
  <si>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</si>
  <si>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</si>
  <si>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</si>
  <si>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</si>
  <si>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</si>
  <si>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</si>
  <si>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</si>
  <si>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</si>
  <si>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</si>
  <si>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</si>
  <si>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</si>
  <si>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</si>
  <si>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</si>
  <si>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</si>
  <si>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</si>
  <si>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</si>
  <si>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</si>
  <si>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</si>
  <si>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</si>
  <si>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</si>
  <si>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</si>
  <si>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</si>
  <si>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</si>
  <si>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</si>
  <si>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</si>
  <si>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</si>
  <si>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</si>
  <si>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</si>
  <si>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</si>
  <si>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</si>
  <si>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</si>
  <si>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</si>
  <si>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</si>
  <si>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</si>
  <si>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</si>
  <si>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</si>
  <si>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</si>
  <si>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</si>
  <si>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</si>
  <si>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</si>
  <si>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</si>
  <si>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</si>
  <si>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</si>
  <si>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</si>
  <si>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</si>
  <si>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</si>
  <si>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</si>
  <si>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</si>
  <si>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</si>
  <si>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</si>
  <si>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</si>
  <si>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</si>
  <si>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</si>
  <si>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</si>
  <si>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</si>
  <si>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</si>
  <si>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</si>
  <si>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</si>
  <si>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</si>
  <si>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</si>
  <si>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</si>
  <si>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</si>
  <si>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</si>
  <si>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</si>
  <si>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</si>
  <si>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</si>
  <si>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</si>
  <si>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</si>
  <si>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</si>
  <si>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</si>
  <si>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</si>
  <si>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</si>
  <si>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</si>
  <si>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</si>
  <si>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</si>
  <si>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</si>
  <si>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</si>
  <si>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</si>
  <si>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</si>
  <si>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</si>
  <si>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</si>
  <si>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</si>
  <si>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</si>
  <si>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</si>
  <si>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</si>
  <si>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</si>
  <si>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</si>
  <si>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</si>
  <si>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</si>
  <si>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</si>
  <si>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</si>
  <si>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</si>
  <si>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</si>
  <si>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</si>
  <si>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</si>
  <si>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</si>
  <si>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</si>
  <si>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</si>
  <si>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</si>
  <si>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</si>
  <si>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</si>
  <si>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</si>
  <si>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</si>
  <si>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</si>
  <si>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</si>
  <si>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</si>
  <si>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</si>
  <si>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</si>
  <si>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</si>
  <si>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</si>
  <si>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</si>
  <si>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</si>
  <si>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</si>
  <si>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</si>
  <si>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</si>
  <si>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</si>
  <si>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</si>
  <si>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</si>
  <si>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</si>
  <si>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</si>
  <si>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</si>
  <si>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</si>
  <si>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</si>
  <si>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</si>
  <si>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</si>
  <si>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</si>
  <si>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</si>
  <si>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</si>
  <si>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</si>
  <si>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</si>
  <si>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</si>
  <si>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</si>
  <si>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</si>
  <si>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</si>
  <si>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</si>
  <si>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</si>
  <si>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</si>
  <si>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</si>
  <si>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</si>
  <si>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</si>
  <si>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</si>
  <si>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</si>
  <si>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</si>
  <si>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</si>
  <si>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</si>
  <si>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</si>
  <si>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</si>
  <si>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</si>
  <si>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</si>
  <si>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</si>
  <si>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</si>
  <si>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</si>
  <si>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</si>
  <si>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</si>
  <si>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</si>
  <si>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</si>
  <si>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</si>
  <si>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</si>
  <si>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</si>
  <si>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</si>
  <si>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</si>
  <si>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</si>
  <si>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</si>
  <si>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</si>
  <si>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</si>
  <si>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</si>
  <si>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</si>
  <si>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</si>
  <si>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</si>
  <si>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</si>
  <si>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</si>
  <si>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</si>
  <si>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</si>
  <si>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</si>
  <si>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</si>
  <si>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</si>
  <si>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</si>
  <si>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</si>
  <si>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</si>
  <si>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</si>
  <si>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</si>
  <si>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</si>
  <si>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</si>
  <si>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</si>
  <si>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</si>
  <si>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</si>
  <si>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</si>
  <si>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</si>
  <si>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</si>
  <si>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</si>
  <si>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</si>
  <si>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</si>
  <si>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</si>
  <si>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</si>
  <si>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</si>
  <si>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</si>
  <si>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</si>
  <si>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</si>
  <si>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</si>
  <si>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</si>
  <si>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</si>
  <si>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</si>
  <si>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</si>
  <si>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</si>
  <si>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</si>
  <si>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</si>
  <si>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</si>
  <si>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</si>
  <si>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</si>
  <si>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</si>
  <si>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</si>
  <si>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</si>
  <si>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</si>
  <si>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</si>
  <si>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</si>
  <si>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</si>
  <si>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</si>
  <si>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</si>
  <si>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</si>
  <si>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</si>
  <si>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</si>
  <si>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</si>
  <si>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</si>
  <si>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</si>
  <si>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</si>
  <si>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</si>
  <si>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</si>
  <si>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</si>
  <si>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</si>
  <si>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</si>
  <si>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</si>
  <si>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</si>
  <si>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</si>
  <si>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</si>
  <si>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</si>
  <si>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</si>
  <si>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</si>
  <si>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</si>
  <si>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</si>
  <si>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</si>
  <si>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</si>
  <si>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</si>
  <si>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</si>
  <si>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</si>
  <si>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</si>
  <si>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</si>
  <si>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</si>
  <si>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</si>
  <si>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</si>
  <si>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</si>
  <si>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</si>
  <si>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</si>
  <si>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</si>
  <si>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</si>
  <si>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</si>
  <si>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</si>
  <si>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</si>
  <si>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</si>
  <si>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</si>
  <si>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</si>
  <si>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</si>
  <si>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</si>
  <si>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</si>
  <si>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</si>
  <si>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</si>
  <si>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</si>
  <si>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</si>
  <si>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</si>
  <si>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</si>
  <si>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</si>
  <si>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</si>
  <si>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</si>
  <si>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</si>
  <si>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</si>
  <si>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</si>
  <si>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</si>
  <si>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</si>
  <si>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</si>
  <si>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</si>
  <si>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</si>
  <si>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</si>
  <si>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</si>
  <si>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</si>
  <si>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</si>
  <si>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</si>
  <si>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</si>
  <si>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</si>
  <si>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</si>
  <si>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</si>
  <si>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</si>
  <si>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</si>
  <si>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</si>
  <si>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</si>
  <si>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</si>
  <si>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</si>
  <si>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</si>
  <si>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</si>
  <si>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</si>
  <si>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</si>
  <si>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</si>
  <si>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</si>
  <si>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</si>
  <si>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</si>
  <si>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</si>
  <si>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</si>
  <si>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</si>
  <si>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</si>
  <si>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</si>
  <si>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</si>
  <si>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</si>
  <si>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</si>
  <si>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</si>
  <si>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</si>
  <si>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</si>
  <si>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</si>
  <si>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</si>
  <si>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</si>
  <si>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</si>
  <si>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</si>
  <si>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</si>
  <si>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</si>
  <si>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</si>
  <si>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</si>
  <si>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</si>
  <si>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</si>
  <si>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</si>
  <si>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</si>
  <si>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</si>
  <si>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</si>
  <si>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</si>
  <si>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</si>
  <si>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</si>
  <si>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</si>
  <si>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</si>
  <si>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</si>
  <si>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</si>
  <si>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</si>
  <si>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</si>
  <si>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</si>
  <si>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</si>
  <si>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</si>
  <si>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</si>
  <si>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</si>
  <si>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</si>
  <si>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</si>
  <si>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</si>
  <si>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</si>
  <si>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</si>
  <si>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</si>
  <si>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</si>
  <si>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</si>
  <si>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</si>
  <si>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</si>
  <si>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</si>
  <si>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</si>
  <si>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</si>
  <si>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</si>
  <si>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</si>
  <si>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</si>
  <si>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</si>
  <si>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</si>
  <si>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</si>
  <si>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</si>
  <si>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</si>
  <si>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</si>
  <si>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</si>
  <si>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</si>
  <si>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</si>
  <si>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</si>
  <si>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</si>
  <si>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</si>
  <si>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</si>
  <si>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</si>
  <si>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</si>
  <si>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</si>
  <si>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</si>
  <si>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</si>
  <si>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</si>
  <si>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</si>
  <si>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</si>
  <si>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</si>
  <si>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</si>
  <si>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</si>
  <si>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</si>
  <si>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</si>
  <si>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</si>
  <si>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</si>
  <si>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</si>
  <si>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</si>
  <si>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</si>
  <si>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</si>
  <si>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</si>
  <si>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</si>
  <si>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</si>
  <si>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</si>
  <si>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</si>
  <si>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</si>
  <si>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</si>
  <si>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</si>
  <si>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</si>
  <si>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</si>
  <si>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</si>
  <si>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</si>
  <si>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</si>
  <si>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</si>
  <si>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</si>
  <si>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</si>
  <si>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</si>
  <si>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</si>
  <si>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</si>
  <si>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</si>
  <si>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</si>
  <si>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</si>
  <si>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</si>
  <si>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</si>
  <si>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</si>
  <si>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</si>
  <si>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</si>
  <si>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</si>
  <si>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</si>
  <si>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</si>
  <si>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</si>
  <si>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</si>
  <si>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</si>
  <si>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</si>
  <si>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</si>
  <si>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</si>
  <si>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</si>
  <si>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</si>
  <si>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</si>
  <si>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</si>
  <si>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</si>
  <si>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</si>
  <si>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</si>
  <si>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</si>
  <si>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</si>
  <si>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</si>
  <si>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</si>
  <si>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</si>
  <si>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</si>
  <si>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</si>
  <si>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</si>
  <si>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</si>
  <si>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</si>
  <si>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</si>
  <si>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</si>
  <si>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</si>
  <si>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</si>
  <si>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</si>
  <si>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</si>
  <si>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</si>
  <si>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</si>
  <si>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</si>
  <si>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</si>
  <si>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</si>
  <si>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</si>
  <si>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</si>
  <si>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</si>
  <si>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</si>
  <si>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</si>
  <si>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</si>
  <si>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</si>
  <si>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</si>
  <si>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</si>
  <si>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</si>
  <si>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</si>
  <si>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</si>
  <si>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</si>
  <si>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</si>
  <si>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</si>
  <si>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</si>
  <si>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</si>
  <si>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</si>
  <si>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</si>
  <si>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</si>
  <si>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</si>
  <si>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</si>
  <si>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</si>
  <si>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</si>
  <si>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</si>
  <si>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</si>
  <si>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</si>
  <si>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</si>
  <si>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</si>
  <si>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</si>
  <si>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</si>
  <si>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</si>
  <si>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</si>
  <si>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</si>
  <si>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</si>
  <si>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</si>
  <si>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</si>
  <si>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</si>
  <si>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</si>
  <si>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</si>
  <si>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</si>
  <si>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</si>
  <si>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</si>
  <si>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</si>
  <si>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</si>
  <si>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</si>
  <si>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</si>
  <si>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</si>
  <si>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</si>
  <si>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</si>
  <si>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</si>
  <si>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</si>
  <si>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</si>
  <si>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</si>
  <si>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</si>
  <si>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</si>
  <si>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</si>
  <si>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</si>
  <si>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</si>
  <si>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</si>
  <si>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</si>
  <si>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</si>
  <si>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</si>
  <si>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</si>
  <si>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</si>
  <si>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</si>
  <si>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</si>
  <si>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</si>
  <si>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</si>
  <si>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</si>
  <si>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</si>
  <si>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</si>
  <si>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</si>
  <si>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</si>
  <si>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</si>
  <si>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</si>
  <si>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</si>
  <si>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</si>
  <si>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</si>
  <si>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</si>
  <si>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</si>
  <si>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</si>
  <si>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</si>
  <si>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</si>
  <si>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</si>
  <si>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</si>
  <si>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</si>
  <si>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</si>
  <si>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</si>
  <si>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</si>
  <si>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</si>
  <si>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</si>
  <si>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</si>
  <si>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</si>
  <si>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</si>
  <si>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</si>
  <si>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</si>
  <si>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</si>
  <si>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</si>
  <si>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</si>
  <si>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</si>
  <si>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</si>
  <si>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</si>
  <si>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</si>
  <si>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</si>
  <si>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</si>
  <si>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</si>
  <si>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</si>
  <si>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</si>
  <si>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</si>
  <si>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</si>
  <si>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</si>
  <si>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</si>
  <si>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</si>
  <si>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</si>
  <si>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</si>
  <si>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</si>
  <si>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</si>
  <si>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</si>
  <si>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</si>
  <si>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</si>
  <si>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</si>
  <si>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</si>
  <si>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</si>
  <si>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</si>
  <si>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</si>
  <si>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</si>
  <si>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</si>
  <si>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</si>
  <si>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</si>
  <si>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</si>
  <si>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</si>
  <si>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</si>
  <si>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</si>
  <si>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</si>
  <si>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</si>
  <si>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</si>
  <si>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</si>
  <si>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</si>
  <si>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</si>
  <si>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</si>
  <si>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</si>
  <si>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</si>
  <si>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</si>
  <si>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</si>
  <si>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</si>
  <si>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</si>
  <si>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</si>
  <si>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</si>
  <si>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</si>
  <si>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</si>
  <si>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</si>
  <si>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</si>
  <si>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</si>
  <si>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</si>
  <si>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</si>
  <si>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</si>
  <si>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</si>
  <si>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</si>
  <si>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</si>
  <si>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</si>
  <si>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</si>
  <si>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</si>
  <si>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</si>
  <si>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</si>
  <si>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</si>
  <si>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</si>
  <si>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</si>
  <si>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</si>
  <si>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</si>
  <si>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</si>
  <si>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</si>
  <si>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</si>
  <si>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</si>
  <si>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</si>
  <si>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</si>
  <si>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</si>
  <si>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</si>
  <si>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</si>
  <si>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</si>
  <si>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</si>
  <si>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</si>
  <si>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</si>
  <si>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</si>
  <si>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</si>
  <si>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</si>
  <si>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</si>
  <si>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</si>
  <si>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</si>
  <si>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</si>
  <si>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</si>
  <si>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</si>
  <si>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</si>
  <si>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</si>
  <si>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</si>
  <si>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</si>
  <si>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</si>
  <si>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</si>
  <si>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</si>
  <si>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</si>
  <si>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</si>
  <si>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</si>
  <si>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</si>
  <si>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</si>
  <si>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</si>
  <si>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</si>
  <si>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</si>
  <si>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</si>
  <si>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</si>
  <si>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</si>
  <si>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</si>
  <si>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</si>
  <si>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</si>
  <si>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</si>
  <si>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</si>
  <si>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</si>
  <si>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</si>
  <si>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</si>
  <si>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</si>
  <si>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</si>
  <si>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</si>
  <si>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</si>
  <si>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</si>
  <si>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</si>
  <si>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</si>
  <si>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</si>
  <si>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</si>
  <si>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</si>
  <si>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</si>
  <si>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</si>
  <si>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</si>
  <si>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</si>
  <si>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</si>
  <si>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</si>
  <si>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</si>
  <si>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</si>
  <si>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</si>
  <si>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</si>
  <si>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</si>
  <si>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</si>
  <si>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</si>
  <si>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</si>
  <si>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</si>
  <si>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</si>
  <si>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</si>
  <si>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</si>
  <si>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</si>
  <si>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</si>
  <si>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</si>
  <si>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</si>
  <si>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</si>
  <si>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</si>
  <si>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</si>
  <si>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</si>
  <si>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</si>
  <si>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</si>
  <si>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</si>
  <si>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</si>
  <si>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</si>
  <si>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</si>
  <si>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</si>
  <si>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</si>
  <si>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</si>
  <si>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</si>
  <si>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</si>
  <si>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</si>
  <si>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</si>
  <si>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</si>
  <si>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</si>
  <si>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</si>
  <si>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</si>
  <si>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</si>
  <si>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</si>
  <si>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</si>
  <si>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</si>
  <si>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</si>
  <si>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</si>
  <si>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</si>
  <si>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</si>
  <si>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</si>
  <si>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</si>
  <si>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</si>
  <si>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</si>
  <si>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</si>
  <si>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</si>
  <si>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</si>
  <si>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</si>
  <si>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</si>
  <si>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</si>
  <si>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</si>
  <si>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</si>
  <si>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</si>
  <si>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</si>
  <si>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</si>
  <si>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</si>
  <si>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</si>
  <si>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</si>
  <si>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</si>
  <si>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</si>
  <si>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</si>
  <si>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</si>
  <si>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</si>
  <si>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</si>
  <si>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</si>
  <si>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</si>
  <si>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</si>
  <si>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</si>
  <si>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</si>
  <si>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</si>
  <si>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</si>
  <si>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</si>
  <si>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</si>
  <si>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</si>
  <si>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</si>
  <si>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</si>
  <si>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</si>
  <si>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</si>
  <si>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</si>
  <si>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</si>
  <si>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</si>
  <si>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</si>
  <si>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</si>
  <si>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</si>
  <si>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</si>
  <si>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</si>
  <si>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</si>
  <si>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</si>
  <si>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</si>
  <si>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</si>
  <si>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</si>
  <si>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</si>
  <si>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</si>
  <si>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</si>
  <si>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</si>
  <si>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</si>
  <si>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</si>
  <si>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</si>
  <si>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</si>
  <si>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</si>
  <si>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</si>
  <si>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</si>
  <si>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</si>
  <si>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</si>
  <si>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</si>
  <si>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</si>
  <si>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</si>
  <si>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</si>
  <si>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</si>
  <si>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</si>
  <si>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</si>
  <si>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</si>
  <si>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</si>
  <si>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</si>
  <si>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</si>
  <si>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</si>
  <si>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</si>
  <si>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</si>
  <si>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</si>
  <si>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</si>
  <si>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</si>
  <si>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</si>
  <si>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</si>
  <si>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</si>
  <si>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</si>
  <si>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</si>
  <si>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</si>
  <si>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</si>
  <si>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</si>
  <si>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</si>
  <si>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</si>
  <si>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</si>
  <si>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</si>
  <si>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</si>
  <si>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</si>
  <si>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</si>
  <si>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</si>
  <si>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</si>
  <si>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</si>
  <si>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</si>
  <si>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</si>
  <si>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</si>
  <si>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</si>
  <si>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</si>
  <si>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</si>
  <si>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</si>
  <si>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</si>
  <si>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</si>
  <si>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</si>
  <si>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</si>
  <si>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</si>
  <si>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</si>
  <si>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</si>
  <si>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</si>
  <si>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</si>
  <si>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</si>
  <si>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</si>
  <si>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</si>
  <si>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</si>
  <si>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</si>
  <si>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</si>
  <si>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</si>
  <si>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</si>
  <si>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</si>
  <si>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</si>
  <si>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</si>
  <si>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</si>
  <si>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</si>
  <si>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</si>
  <si>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</si>
  <si>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</si>
  <si>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</si>
  <si>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</si>
  <si>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</si>
  <si>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</si>
  <si>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</si>
  <si>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</si>
  <si>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</si>
  <si>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</si>
  <si>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</si>
  <si>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</si>
  <si>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</si>
  <si>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</si>
  <si>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</si>
  <si>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</si>
  <si>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</si>
  <si>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</si>
  <si>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</si>
  <si>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</si>
  <si>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</si>
  <si>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</si>
  <si>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</si>
  <si>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</si>
  <si>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</si>
  <si>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</si>
  <si>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</si>
  <si>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</si>
  <si>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</si>
  <si>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</si>
  <si>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</si>
  <si>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</si>
  <si>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</si>
  <si>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</si>
  <si>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</si>
  <si>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</si>
  <si>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</si>
  <si>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</si>
  <si>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</si>
  <si>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</si>
  <si>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</si>
  <si>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</si>
  <si>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</si>
  <si>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</si>
  <si>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</si>
  <si>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</si>
  <si>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</si>
  <si>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</si>
  <si>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</si>
  <si>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</si>
  <si>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</si>
  <si>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</si>
  <si>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</si>
  <si>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</si>
  <si>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</si>
  <si>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</si>
  <si>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</si>
  <si>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</si>
  <si>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</si>
  <si>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</si>
  <si>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</si>
  <si>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</si>
  <si>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</si>
  <si>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</si>
  <si>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</si>
  <si>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</si>
  <si>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</si>
  <si>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</si>
  <si>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</si>
  <si>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</si>
  <si>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</si>
  <si>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</si>
  <si>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</si>
  <si>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</si>
  <si>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</si>
  <si>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</si>
  <si>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</si>
  <si>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</si>
  <si>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</si>
  <si>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</si>
  <si>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</si>
  <si>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</si>
  <si>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</si>
  <si>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</si>
  <si>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</si>
  <si>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</si>
  <si>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</si>
  <si>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</si>
  <si>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</si>
  <si>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</si>
  <si>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</si>
  <si>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</si>
  <si>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</si>
  <si>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</si>
  <si>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</si>
  <si>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</si>
  <si>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</si>
  <si>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</si>
  <si>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</si>
  <si>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</si>
  <si>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</si>
  <si>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</si>
  <si>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</si>
  <si>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</si>
  <si>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</si>
  <si>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</si>
  <si>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</si>
  <si>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</si>
  <si>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</si>
  <si>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</si>
  <si>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</si>
  <si>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</si>
  <si>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</si>
  <si>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</si>
  <si>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</si>
  <si>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</si>
  <si>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</si>
  <si>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</si>
  <si>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</si>
  <si>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</si>
  <si>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</si>
  <si>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</si>
  <si>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</si>
  <si>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</si>
  <si>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</si>
  <si>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</si>
  <si>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</si>
  <si>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</si>
  <si>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</si>
  <si>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</si>
  <si>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</si>
  <si>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</si>
  <si>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</si>
  <si>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</si>
  <si>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</si>
  <si>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</si>
  <si>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</si>
  <si>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</si>
  <si>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</si>
  <si>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</si>
  <si>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</si>
  <si>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</si>
  <si>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</si>
  <si>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</si>
  <si>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</si>
  <si>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</si>
  <si>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</si>
  <si>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</si>
  <si>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</si>
  <si>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</si>
  <si>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</si>
  <si>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</si>
  <si>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</si>
  <si>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</si>
  <si>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</si>
  <si>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</si>
  <si>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</si>
  <si>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</si>
  <si>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</si>
  <si>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</si>
  <si>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</si>
  <si>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</si>
  <si>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</si>
  <si>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</si>
  <si>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</si>
  <si>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</si>
  <si>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</si>
  <si>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</si>
  <si>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</si>
  <si>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</si>
  <si>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</si>
  <si>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</si>
  <si>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</si>
  <si>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</si>
  <si>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</si>
  <si>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</si>
  <si>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</si>
  <si>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</si>
  <si>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</si>
  <si>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</si>
  <si>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</si>
  <si>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</si>
  <si>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</si>
  <si>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</si>
  <si>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</si>
  <si>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</si>
  <si>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</si>
  <si>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</si>
  <si>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</si>
  <si>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</si>
  <si>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</si>
  <si>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</si>
  <si>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</si>
  <si>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</si>
  <si>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</si>
  <si>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</si>
  <si>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</si>
  <si>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</si>
  <si>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</si>
  <si>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</si>
  <si>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</si>
  <si>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</si>
  <si>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</si>
  <si>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</si>
  <si>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</si>
  <si>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</si>
  <si>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</si>
  <si>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</si>
  <si>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</si>
  <si>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</si>
  <si>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</si>
  <si>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</si>
  <si>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</si>
  <si>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</si>
  <si>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</si>
  <si>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</si>
  <si>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</si>
  <si>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</si>
  <si>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</si>
  <si>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</si>
  <si>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</si>
  <si>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</si>
  <si>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</si>
  <si>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</si>
  <si>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</si>
  <si>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</si>
  <si>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</si>
  <si>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</si>
  <si>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</si>
  <si>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</si>
  <si>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</si>
  <si>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</si>
  <si>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</si>
  <si>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</si>
  <si>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</si>
  <si>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</si>
  <si>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</si>
  <si>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</si>
  <si>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</si>
  <si>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</si>
  <si>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</si>
  <si>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</si>
  <si>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</si>
  <si>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</si>
  <si>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</si>
  <si>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</si>
  <si>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</si>
  <si>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</si>
  <si>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</si>
  <si>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</si>
  <si>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</si>
  <si>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</si>
  <si>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</si>
  <si>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</si>
  <si>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</si>
  <si>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</si>
  <si>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</si>
  <si>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</si>
  <si>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</si>
  <si>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</si>
  <si>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</si>
  <si>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</si>
  <si>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</si>
  <si>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</si>
  <si>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</si>
  <si>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</si>
  <si>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</si>
  <si>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</si>
  <si>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</si>
  <si>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</si>
  <si>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</si>
  <si>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</si>
  <si>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</si>
  <si>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</si>
  <si>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</si>
  <si>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</si>
  <si>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</si>
  <si>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</si>
  <si>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</si>
  <si>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</si>
  <si>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</si>
  <si>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</si>
  <si>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</si>
  <si>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</si>
  <si>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</si>
  <si>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</si>
  <si>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</si>
  <si>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</si>
  <si>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</si>
  <si>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</si>
  <si>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</si>
  <si>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</si>
  <si>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</si>
  <si>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</si>
  <si>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</si>
  <si>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</si>
  <si>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</si>
  <si>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</si>
  <si>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</si>
  <si>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</si>
  <si>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</si>
  <si>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</si>
  <si>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</si>
  <si>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</si>
  <si>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</si>
  <si>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</si>
  <si>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</si>
  <si>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</si>
  <si>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</si>
  <si>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</si>
  <si>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</si>
  <si>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</si>
  <si>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</si>
  <si>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</si>
  <si>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</si>
  <si>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</si>
  <si>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</si>
  <si>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</si>
  <si>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</si>
  <si>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</si>
  <si>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</si>
  <si>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</si>
  <si>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</si>
  <si>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</si>
  <si>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</si>
  <si>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</si>
  <si>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</si>
  <si>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</si>
  <si>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</si>
  <si>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</si>
  <si>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</si>
  <si>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</si>
  <si>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</si>
  <si>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</si>
  <si>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</si>
  <si>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</si>
  <si>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</si>
  <si>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</si>
  <si>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</si>
  <si>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</si>
  <si>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</si>
  <si>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</si>
  <si>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</si>
  <si>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</si>
  <si>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</si>
  <si>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</si>
  <si>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</si>
  <si>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</si>
  <si>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</si>
  <si>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</si>
  <si>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</si>
  <si>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</si>
  <si>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</si>
  <si>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</si>
  <si>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</si>
  <si>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</si>
  <si>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</si>
  <si>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</si>
  <si>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</si>
  <si>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</si>
  <si>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</si>
  <si>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</si>
  <si>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</si>
  <si>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</si>
  <si>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</si>
  <si>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</si>
  <si>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</si>
  <si>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</si>
  <si>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</si>
  <si>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</si>
  <si>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</si>
  <si>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</si>
  <si>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</si>
  <si>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</si>
  <si>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</si>
  <si>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</si>
  <si>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</si>
  <si>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</si>
  <si>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</si>
  <si>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</si>
  <si>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</si>
  <si>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</si>
  <si>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</si>
  <si>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</si>
  <si>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</si>
  <si>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</si>
  <si>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</si>
  <si>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</si>
  <si>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</si>
  <si>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</si>
  <si>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</si>
  <si>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</si>
  <si>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</si>
  <si>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</si>
  <si>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</si>
  <si>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</si>
  <si>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</si>
  <si>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</si>
  <si>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</si>
  <si>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</si>
  <si>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</si>
  <si>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</si>
  <si>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</si>
  <si>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</si>
  <si>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</si>
  <si>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</si>
  <si>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</si>
  <si>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</si>
  <si>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</si>
  <si>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</si>
  <si>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</si>
  <si>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</si>
  <si>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</si>
  <si>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</si>
  <si>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</si>
  <si>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</si>
  <si>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</si>
  <si>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</si>
  <si>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</si>
  <si>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</si>
  <si>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</si>
  <si>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</si>
  <si>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</si>
  <si>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</si>
  <si>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</si>
  <si>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</si>
  <si>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</si>
  <si>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</si>
  <si>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</si>
  <si>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</si>
  <si>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</si>
  <si>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</si>
  <si>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</si>
  <si>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</si>
  <si>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</si>
  <si>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</si>
  <si>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</si>
  <si>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</si>
  <si>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</si>
  <si>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</si>
  <si>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</si>
  <si>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</si>
  <si>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</si>
  <si>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</si>
  <si>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</si>
  <si>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</si>
  <si>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</si>
  <si>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</si>
  <si>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</si>
  <si>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</si>
  <si>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</si>
  <si>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</si>
  <si>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</si>
  <si>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</si>
  <si>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</si>
  <si>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</si>
  <si>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</si>
  <si>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</si>
  <si>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</si>
  <si>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</si>
  <si>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</si>
  <si>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</si>
  <si>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</si>
  <si>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</si>
  <si>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</si>
  <si>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</si>
  <si>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</si>
  <si>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</si>
  <si>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</si>
  <si>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</si>
  <si>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</si>
  <si>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</si>
  <si>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</si>
  <si>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</si>
  <si>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</si>
  <si>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</si>
  <si>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</si>
  <si>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</si>
  <si>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</si>
  <si>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</si>
  <si>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</si>
  <si>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</si>
  <si>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</si>
  <si>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</si>
  <si>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</si>
  <si>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</si>
  <si>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</si>
  <si>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</si>
  <si>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</si>
  <si>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</si>
  <si>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</si>
  <si>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</si>
  <si>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</si>
  <si>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</si>
  <si>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</si>
  <si>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</si>
  <si>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</si>
  <si>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</si>
  <si>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</si>
  <si>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</si>
  <si>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</si>
  <si>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</si>
  <si>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</si>
  <si>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</si>
  <si>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</si>
  <si>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</si>
  <si>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</si>
  <si>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</si>
  <si>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</si>
  <si>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</si>
  <si>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</si>
  <si>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</si>
  <si>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</si>
  <si>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</si>
  <si>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</si>
  <si>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</si>
  <si>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</si>
  <si>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</si>
  <si>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</si>
  <si>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</si>
  <si>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</si>
  <si>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</si>
  <si>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</si>
  <si>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</si>
  <si>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</si>
  <si>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</si>
  <si>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</si>
  <si>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</si>
  <si>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</si>
  <si>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</si>
  <si>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</si>
  <si>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</si>
  <si>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</si>
  <si>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</si>
  <si>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</si>
  <si>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</si>
  <si>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</si>
  <si>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</si>
  <si>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</si>
  <si>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</si>
  <si>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</si>
  <si>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</si>
  <si>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</si>
  <si>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</si>
  <si>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</si>
  <si>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</si>
  <si>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</si>
  <si>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</si>
  <si>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</si>
  <si>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</si>
  <si>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</si>
  <si>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</si>
  <si>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</si>
  <si>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</si>
  <si>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</si>
  <si>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</si>
  <si>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</si>
  <si>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</si>
  <si>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</si>
  <si>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</si>
  <si>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</si>
  <si>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</si>
  <si>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</si>
  <si>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</si>
  <si>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</si>
  <si>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</si>
  <si>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</si>
  <si>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</si>
  <si>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</si>
  <si>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</si>
  <si>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</si>
  <si>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</si>
  <si>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</si>
  <si>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</si>
  <si>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</si>
  <si>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</si>
  <si>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</si>
  <si>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</si>
  <si>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</si>
  <si>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</si>
  <si>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</si>
  <si>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</si>
  <si>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</si>
  <si>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</si>
  <si>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</si>
  <si>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</si>
  <si>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</si>
  <si>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</si>
  <si>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</si>
  <si>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</si>
  <si>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</si>
  <si>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</si>
  <si>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</si>
  <si>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</si>
  <si>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</si>
  <si>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</si>
  <si>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</si>
  <si>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</si>
  <si>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</si>
  <si>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</si>
  <si>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</si>
  <si>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</si>
  <si>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</si>
  <si>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</si>
  <si>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</si>
  <si>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</si>
  <si>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</si>
  <si>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</si>
  <si>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</si>
  <si>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</si>
  <si>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</si>
  <si>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</si>
  <si>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</si>
  <si>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</si>
  <si>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</si>
  <si>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</si>
  <si>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</si>
  <si>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</si>
  <si>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</si>
  <si>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</si>
  <si>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</si>
  <si>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</si>
  <si>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</si>
  <si>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</si>
  <si>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</si>
  <si>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</si>
  <si>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</si>
  <si>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</si>
  <si>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</si>
  <si>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</si>
  <si>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</si>
  <si>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</si>
  <si>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</si>
  <si>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</si>
  <si>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</si>
  <si>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</si>
  <si>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</si>
  <si>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</si>
  <si>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</si>
  <si>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</si>
  <si>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</si>
  <si>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</si>
  <si>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</si>
  <si>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</si>
  <si>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</si>
  <si>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</si>
  <si>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</si>
  <si>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</si>
  <si>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</si>
  <si>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</si>
  <si>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</si>
  <si>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</si>
  <si>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</si>
  <si>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</si>
  <si>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</si>
  <si>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</si>
  <si>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</si>
  <si>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</si>
  <si>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</si>
  <si>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</si>
  <si>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</si>
  <si>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</si>
  <si>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</si>
  <si>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</si>
  <si>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</si>
  <si>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</si>
  <si>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</si>
  <si>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</si>
  <si>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</si>
  <si>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</si>
  <si>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</si>
  <si>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</si>
  <si>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</si>
  <si>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</si>
  <si>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</si>
  <si>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</si>
  <si>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</si>
  <si>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</si>
  <si>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</si>
  <si>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</si>
  <si>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</si>
  <si>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</si>
  <si>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</si>
  <si>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</si>
  <si>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</si>
  <si>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</si>
  <si>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</si>
  <si>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</si>
  <si>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</si>
  <si>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</si>
  <si>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</si>
  <si>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</si>
  <si>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</si>
  <si>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</si>
  <si>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</si>
  <si>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</si>
  <si>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</si>
  <si>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</si>
  <si>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</si>
  <si>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</si>
  <si>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</si>
  <si>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</si>
  <si>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</si>
  <si>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</si>
  <si>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</si>
  <si>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</si>
  <si>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</si>
  <si>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</si>
  <si>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</si>
  <si>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</si>
  <si>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</si>
  <si>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</si>
  <si>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</si>
  <si>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</si>
  <si>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</si>
  <si>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</si>
  <si>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</si>
  <si>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</si>
  <si>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</si>
  <si>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</si>
  <si>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</si>
  <si>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</si>
  <si>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</si>
  <si>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</si>
  <si>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</si>
  <si>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</si>
  <si>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</si>
  <si>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</si>
  <si>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</si>
  <si>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</si>
  <si>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</si>
  <si>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</si>
  <si>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</si>
  <si>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</si>
  <si>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</si>
  <si>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</si>
  <si>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</si>
  <si>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</si>
  <si>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</si>
  <si>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</si>
  <si>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</si>
  <si>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</si>
  <si>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</si>
  <si>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</si>
  <si>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</si>
  <si>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</si>
  <si>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</si>
  <si>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</si>
  <si>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</si>
  <si>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</si>
  <si>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</si>
  <si>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</si>
  <si>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</si>
  <si>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</si>
  <si>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</si>
  <si>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</si>
  <si>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</si>
  <si>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</si>
  <si>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</si>
  <si>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</si>
  <si>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</si>
  <si>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</si>
  <si>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</si>
  <si>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</si>
  <si>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</si>
  <si>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</si>
  <si>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</si>
  <si>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</si>
  <si>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</si>
  <si>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</si>
  <si>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</si>
  <si>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</si>
  <si>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</si>
  <si>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</si>
  <si>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</si>
  <si>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</si>
  <si>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</si>
  <si>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</si>
  <si>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</si>
  <si>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</si>
  <si>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</si>
  <si>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</si>
  <si>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</si>
  <si>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</si>
  <si>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</si>
  <si>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</si>
  <si>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</si>
  <si>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</si>
  <si>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</si>
  <si>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</si>
  <si>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</si>
  <si>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</si>
  <si>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</si>
  <si>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</si>
  <si>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</si>
  <si>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</si>
  <si>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</si>
  <si>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</si>
  <si>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</si>
  <si>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</si>
  <si>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</si>
  <si>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</si>
  <si>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</si>
  <si>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</si>
  <si>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</si>
  <si>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</si>
  <si>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</si>
  <si>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</si>
  <si>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</si>
  <si>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</si>
  <si>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</si>
  <si>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</si>
  <si>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</si>
  <si>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</si>
  <si>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</si>
  <si>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</si>
  <si>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</si>
  <si>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</si>
  <si>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</si>
  <si>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</si>
  <si>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</si>
  <si>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</si>
  <si>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</si>
  <si>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</si>
  <si>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</si>
  <si>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</si>
  <si>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</si>
  <si>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</si>
  <si>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</si>
  <si>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</si>
  <si>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</si>
  <si>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</si>
  <si>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</si>
  <si>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</si>
  <si>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</si>
  <si>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</si>
  <si>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</si>
  <si>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</si>
  <si>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</si>
  <si>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</si>
  <si>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</si>
  <si>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</si>
  <si>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</si>
  <si>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</si>
  <si>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</si>
  <si>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</si>
  <si>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</si>
  <si>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</si>
  <si>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</si>
  <si>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</si>
  <si>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</si>
  <si>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</si>
  <si>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</si>
  <si>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</si>
  <si>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</si>
  <si>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</si>
  <si>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</si>
  <si>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</si>
  <si>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</si>
  <si>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</si>
  <si>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</si>
  <si>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</si>
  <si>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</si>
  <si>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</si>
  <si>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</si>
  <si>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</si>
  <si>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</si>
  <si>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</si>
  <si>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</si>
  <si>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</si>
  <si>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</si>
  <si>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</si>
  <si>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</si>
  <si>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</si>
  <si>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</si>
  <si>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</si>
  <si>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</si>
  <si>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</si>
  <si>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</si>
  <si>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</si>
  <si>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</si>
  <si>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</si>
  <si>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</si>
  <si>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</si>
  <si>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</si>
  <si>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</si>
  <si>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</si>
  <si>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</si>
  <si>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</si>
  <si>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</si>
  <si>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</si>
  <si>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</si>
  <si>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</si>
  <si>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</si>
  <si>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</si>
  <si>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</si>
  <si>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</si>
  <si>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</si>
  <si>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</si>
  <si>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</si>
  <si>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</si>
  <si>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</si>
  <si>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</si>
  <si>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</si>
  <si>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</si>
  <si>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</si>
  <si>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</si>
  <si>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</si>
  <si>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</si>
  <si>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</si>
  <si>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</si>
  <si>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</si>
  <si>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</si>
  <si>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</si>
  <si>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</si>
  <si>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</si>
  <si>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</si>
  <si>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</si>
  <si>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</si>
  <si>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</si>
  <si>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</si>
  <si>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</si>
  <si>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</si>
  <si>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</si>
  <si>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</si>
  <si>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</si>
  <si>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</si>
  <si>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</si>
  <si>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</si>
  <si>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</si>
  <si>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</si>
  <si>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</si>
  <si>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</si>
  <si>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</si>
  <si>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</si>
  <si>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</si>
  <si>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</si>
  <si>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</si>
  <si>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</si>
  <si>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</si>
  <si>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</si>
  <si>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</si>
  <si>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</si>
  <si>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</si>
  <si>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</si>
  <si>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</si>
  <si>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</si>
  <si>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</si>
  <si>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</si>
  <si>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</si>
  <si>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</si>
  <si>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</si>
  <si>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</si>
  <si>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</si>
  <si>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</si>
  <si>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</si>
  <si>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</si>
  <si>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</si>
  <si>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</si>
  <si>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</si>
  <si>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</si>
  <si>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</si>
  <si>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</si>
  <si>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</si>
  <si>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</si>
  <si>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</si>
  <si>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</si>
  <si>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</si>
  <si>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</si>
  <si>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</si>
  <si>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</si>
  <si>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</si>
  <si>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</si>
  <si>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</si>
  <si>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</si>
  <si>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</si>
  <si>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</si>
  <si>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</si>
  <si>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</si>
  <si>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</si>
  <si>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</si>
  <si>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</si>
  <si>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</si>
  <si>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</si>
  <si>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</si>
  <si>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</si>
  <si>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</si>
  <si>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</si>
  <si>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</si>
  <si>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</si>
  <si>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</si>
  <si>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</si>
  <si>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</si>
  <si>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</si>
  <si>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</si>
  <si>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</si>
  <si>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</si>
  <si>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</si>
  <si>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</si>
  <si>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</si>
  <si>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</si>
  <si>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</si>
  <si>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</si>
  <si>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</si>
  <si>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</si>
  <si>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</si>
  <si>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</si>
  <si>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</si>
  <si>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</si>
  <si>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</si>
  <si>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</si>
  <si>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</si>
  <si>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</si>
  <si>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</si>
  <si>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</si>
  <si>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</si>
  <si>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</si>
  <si>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</si>
  <si>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</si>
  <si>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</si>
  <si>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</si>
  <si>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</si>
  <si>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</si>
  <si>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</si>
  <si>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</si>
  <si>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</si>
  <si>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</si>
  <si>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</si>
  <si>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</si>
  <si>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</si>
  <si>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</si>
  <si>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</si>
  <si>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</si>
  <si>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</si>
  <si>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</si>
  <si>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</si>
  <si>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</si>
  <si>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</si>
  <si>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</si>
  <si>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</si>
  <si>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</si>
  <si>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</si>
  <si>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</si>
  <si>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</si>
  <si>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</si>
  <si>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</si>
  <si>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</si>
  <si>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</si>
  <si>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</si>
  <si>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</si>
  <si>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</si>
  <si>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</si>
  <si>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</si>
  <si>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</si>
  <si>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</si>
  <si>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</si>
  <si>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</si>
  <si>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</si>
  <si>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</si>
  <si>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</si>
  <si>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</si>
  <si>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</si>
  <si>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</si>
  <si>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</si>
  <si>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</si>
  <si>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</si>
  <si>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</si>
  <si>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</si>
  <si>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</si>
  <si>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</si>
  <si>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</si>
  <si>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</si>
  <si>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</si>
  <si>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</si>
  <si>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</si>
  <si>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</si>
  <si>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</si>
  <si>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</si>
  <si>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</si>
  <si>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</si>
  <si>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</si>
  <si>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</si>
  <si>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</si>
  <si>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</si>
  <si>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</si>
  <si>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</si>
  <si>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</si>
  <si>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</si>
  <si>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</si>
  <si>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</si>
  <si>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</si>
  <si>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</si>
  <si>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</si>
  <si>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</si>
  <si>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</si>
  <si>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</si>
  <si>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</si>
  <si>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</si>
  <si>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</si>
  <si>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</si>
  <si>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</si>
  <si>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</si>
  <si>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</si>
  <si>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</si>
  <si>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</si>
  <si>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</si>
  <si>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</si>
  <si>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</si>
  <si>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</si>
  <si>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</si>
  <si>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</si>
  <si>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</si>
  <si>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</si>
  <si>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</si>
  <si>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</si>
  <si>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</si>
  <si>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</si>
  <si>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</si>
  <si>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</si>
  <si>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</si>
  <si>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</si>
  <si>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</si>
  <si>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</si>
  <si>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</si>
  <si>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</si>
  <si>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</si>
  <si>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</si>
  <si>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</si>
  <si>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</si>
  <si>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</si>
  <si>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</si>
  <si>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</si>
  <si>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</si>
  <si>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</si>
  <si>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</si>
  <si>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</si>
  <si>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</si>
  <si>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</si>
  <si>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</si>
  <si>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</si>
  <si>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</si>
  <si>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</si>
  <si>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</si>
  <si>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</si>
  <si>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</si>
  <si>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</si>
  <si>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</si>
  <si>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</si>
  <si>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</si>
  <si>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</si>
  <si>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</si>
  <si>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</si>
  <si>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</si>
  <si>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</si>
  <si>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</si>
  <si>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</si>
  <si>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</si>
  <si>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</si>
  <si>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</si>
  <si>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</si>
  <si>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</si>
  <si>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</si>
  <si>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</si>
  <si>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</si>
  <si>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</si>
  <si>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</si>
  <si>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</si>
  <si>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</si>
  <si>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</si>
  <si>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</si>
  <si>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</si>
  <si>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</si>
  <si>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</si>
  <si>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</si>
  <si>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</si>
  <si>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</si>
  <si>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</si>
  <si>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</si>
  <si>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</si>
  <si>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</si>
  <si>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</si>
  <si>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</si>
  <si>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</si>
  <si>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</si>
  <si>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</si>
  <si>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</si>
  <si>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</si>
  <si>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</si>
  <si>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</si>
  <si>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</si>
  <si>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</si>
  <si>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</si>
  <si>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</si>
  <si>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</si>
  <si>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</si>
  <si>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</si>
  <si>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</si>
  <si>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</si>
  <si>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</si>
  <si>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</si>
  <si>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</si>
  <si>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</si>
  <si>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</si>
  <si>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</si>
  <si>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</si>
  <si>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</si>
  <si>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</si>
  <si>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</si>
  <si>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</si>
  <si>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</si>
  <si>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</si>
  <si>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</si>
  <si>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</si>
  <si>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</si>
  <si>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</si>
  <si>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</si>
  <si>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</si>
  <si>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</si>
  <si>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</si>
  <si>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</si>
  <si>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</si>
  <si>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</si>
  <si>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</si>
  <si>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</si>
  <si>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</si>
  <si>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</si>
  <si>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</si>
  <si>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</si>
  <si>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</si>
  <si>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</si>
  <si>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</si>
  <si>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</si>
  <si>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</si>
  <si>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</si>
  <si>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</si>
  <si>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</si>
  <si>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</si>
  <si>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</si>
  <si>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</si>
  <si>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</si>
  <si>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</si>
  <si>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</si>
  <si>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</si>
  <si>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</si>
  <si>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</si>
  <si>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</si>
  <si>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</si>
  <si>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</si>
  <si>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</si>
  <si>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</si>
  <si>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</si>
  <si>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</si>
  <si>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</si>
  <si>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</si>
  <si>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</si>
  <si>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</si>
  <si>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</si>
  <si>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</si>
  <si>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</si>
  <si>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</si>
  <si>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</si>
  <si>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</si>
  <si>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</si>
  <si>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</si>
  <si>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</si>
  <si>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</si>
  <si>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</si>
  <si>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</si>
  <si>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</si>
  <si>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</si>
  <si>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</si>
  <si>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</si>
  <si>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</si>
  <si>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</si>
  <si>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</si>
  <si>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</si>
  <si>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</si>
  <si>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</si>
  <si>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</si>
  <si>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</si>
  <si>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</si>
  <si>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</si>
  <si>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</si>
  <si>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</si>
  <si>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</si>
  <si>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</si>
  <si>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</si>
  <si>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</si>
  <si>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</si>
  <si>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</si>
  <si>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</si>
  <si>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</si>
  <si>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</si>
  <si>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</si>
  <si>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</si>
  <si>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</si>
  <si>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</si>
  <si>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</si>
  <si>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</si>
  <si>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</si>
  <si>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</si>
  <si>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</si>
  <si>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</si>
  <si>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</si>
  <si>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</si>
  <si>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</si>
  <si>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</si>
  <si>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</si>
  <si>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</si>
  <si>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</si>
  <si>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</si>
  <si>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</si>
  <si>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</si>
  <si>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</si>
  <si>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</si>
  <si>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</si>
  <si>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</si>
  <si>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</si>
  <si>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</si>
  <si>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</si>
  <si>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</si>
  <si>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</si>
  <si>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</si>
  <si>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</si>
  <si>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</si>
  <si>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</si>
  <si>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</si>
  <si>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</si>
  <si>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</si>
  <si>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</si>
  <si>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</si>
  <si>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</si>
  <si>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</si>
  <si>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</si>
  <si>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</si>
  <si>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</si>
  <si>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</si>
  <si>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</si>
  <si>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</si>
  <si>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</si>
  <si>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</si>
  <si>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</si>
  <si>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</si>
  <si>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</si>
  <si>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</si>
  <si>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</si>
  <si>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</si>
  <si>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</si>
  <si>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</si>
  <si>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</si>
  <si>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</si>
  <si>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</si>
  <si>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</si>
  <si>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</si>
  <si>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</si>
  <si>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</si>
  <si>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</si>
  <si>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</si>
  <si>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</si>
  <si>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</si>
  <si>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</si>
  <si>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</si>
  <si>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</si>
  <si>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</si>
  <si>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</si>
  <si>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</si>
  <si>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</si>
  <si>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</si>
  <si>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</si>
  <si>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</si>
  <si>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</si>
  <si>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</si>
  <si>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</si>
  <si>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</si>
  <si>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</si>
  <si>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</si>
  <si>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</si>
  <si>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</si>
  <si>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</si>
  <si>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</si>
  <si>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</si>
  <si>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</si>
  <si>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</si>
  <si>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</si>
  <si>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</si>
  <si>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</si>
  <si>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</si>
  <si>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</si>
  <si>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</si>
  <si>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</si>
  <si>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</si>
  <si>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</si>
  <si>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</si>
  <si>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</si>
  <si>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</si>
  <si>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</si>
  <si>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</si>
  <si>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</si>
  <si>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</si>
  <si>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</si>
  <si>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</si>
  <si>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</si>
  <si>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</si>
  <si>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</si>
  <si>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</si>
  <si>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</si>
  <si>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</si>
  <si>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</si>
  <si>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</si>
  <si>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</si>
  <si>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</si>
  <si>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</si>
  <si>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</si>
  <si>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</si>
  <si>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</si>
  <si>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</si>
  <si>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</si>
  <si>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</si>
  <si>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</si>
  <si>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</si>
  <si>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</si>
  <si>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</si>
  <si>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</si>
  <si>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</si>
  <si>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</si>
  <si>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</si>
  <si>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</si>
  <si>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</si>
  <si>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</si>
  <si>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</si>
  <si>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</si>
  <si>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</si>
  <si>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</si>
  <si>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</si>
  <si>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</si>
  <si>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</si>
  <si>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</si>
  <si>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</si>
  <si>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</si>
  <si>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</si>
  <si>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</si>
  <si>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</si>
  <si>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</si>
  <si>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</si>
  <si>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</si>
  <si>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</si>
  <si>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</si>
  <si>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</si>
  <si>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</si>
  <si>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</si>
  <si>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</si>
  <si>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</si>
  <si>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</si>
  <si>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</si>
  <si>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</si>
  <si>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</si>
  <si>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</si>
  <si>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</si>
  <si>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</si>
  <si>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</si>
  <si>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</si>
  <si>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</si>
  <si>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</si>
  <si>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</si>
  <si>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</si>
  <si>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</si>
  <si>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</si>
  <si>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</si>
  <si>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</si>
  <si>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</si>
  <si>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</si>
  <si>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</si>
  <si>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</si>
  <si>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</si>
  <si>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</si>
  <si>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</si>
  <si>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</si>
  <si>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</si>
  <si>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</si>
  <si>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</si>
  <si>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</si>
  <si>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</si>
  <si>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</si>
  <si>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</si>
  <si>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</si>
  <si>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</si>
  <si>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</si>
  <si>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</si>
  <si>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</si>
  <si>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</si>
  <si>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</si>
  <si>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</si>
  <si>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</si>
  <si>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</si>
  <si>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</si>
  <si>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</si>
  <si>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</si>
  <si>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</si>
  <si>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</si>
  <si>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</si>
  <si>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</si>
  <si>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</si>
  <si>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</si>
  <si>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</si>
  <si>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</si>
  <si>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</si>
  <si>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</si>
  <si>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</si>
  <si>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</si>
  <si>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</si>
  <si>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</si>
  <si>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</si>
  <si>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</si>
  <si>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</si>
  <si>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</si>
  <si>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</si>
  <si>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</si>
  <si>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</si>
  <si>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</si>
  <si>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</si>
  <si>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</si>
  <si>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</si>
  <si>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</si>
  <si>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</si>
  <si>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</si>
  <si>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</si>
  <si>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</si>
  <si>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</si>
  <si>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</si>
  <si>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</si>
  <si>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</si>
  <si>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</si>
  <si>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</si>
  <si>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</si>
  <si>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</si>
  <si>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</si>
  <si>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</si>
  <si>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</si>
  <si>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</si>
  <si>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</si>
  <si>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</si>
  <si>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</si>
  <si>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</si>
  <si>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</si>
  <si>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</si>
  <si>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</si>
  <si>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</si>
  <si>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</si>
  <si>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</si>
  <si>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</si>
  <si>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</si>
  <si>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</si>
  <si>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</si>
  <si>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</si>
  <si>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</si>
  <si>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</si>
  <si>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</si>
  <si>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</si>
  <si>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</si>
  <si>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</si>
  <si>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</si>
  <si>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</si>
  <si>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</si>
  <si>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</si>
  <si>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</si>
  <si>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</si>
  <si>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</si>
  <si>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</si>
  <si>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</si>
  <si>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</si>
  <si>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</si>
  <si>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</si>
  <si>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</si>
  <si>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</si>
  <si>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</si>
  <si>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</si>
  <si>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</si>
  <si>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</si>
  <si>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</si>
  <si>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</si>
  <si>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</si>
  <si>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</si>
  <si>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</si>
  <si>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</si>
  <si>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</si>
  <si>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</si>
  <si>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</si>
  <si>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</si>
  <si>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</si>
  <si>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</si>
  <si>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</si>
  <si>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</si>
  <si>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</si>
  <si>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</si>
  <si>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</si>
  <si>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</si>
  <si>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</si>
  <si>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</si>
  <si>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</si>
  <si>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</si>
  <si>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</si>
  <si>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</si>
  <si>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</si>
  <si>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</si>
  <si>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</si>
  <si>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</si>
  <si>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</si>
  <si>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</si>
  <si>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</si>
  <si>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</si>
  <si>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</si>
  <si>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</si>
  <si>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</si>
  <si>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</si>
  <si>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</si>
  <si>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</si>
  <si>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</si>
  <si>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</si>
  <si>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</si>
  <si>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</si>
  <si>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</si>
  <si>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</si>
  <si>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</si>
  <si>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</si>
  <si>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</si>
  <si>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</si>
  <si>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</si>
  <si>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</si>
  <si>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</si>
  <si>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</si>
  <si>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</si>
  <si>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</si>
  <si>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</si>
  <si>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</si>
  <si>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</si>
  <si>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</si>
  <si>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</si>
  <si>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</si>
  <si>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</si>
  <si>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</si>
  <si>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</si>
  <si>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</si>
  <si>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</si>
  <si>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</si>
  <si>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</si>
  <si>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</si>
  <si>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</si>
  <si>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</si>
  <si>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</si>
  <si>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</si>
  <si>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</si>
  <si>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</si>
  <si>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</si>
  <si>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</si>
  <si>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</si>
  <si>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</si>
  <si>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</si>
  <si>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</si>
  <si>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</si>
  <si>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</si>
  <si>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</si>
  <si>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</si>
  <si>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</si>
  <si>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</si>
  <si>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</si>
  <si>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</si>
  <si>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</si>
  <si>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</si>
  <si>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</si>
  <si>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</si>
  <si>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</si>
  <si>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</si>
  <si>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</si>
  <si>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</si>
  <si>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</si>
  <si>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</si>
  <si>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</si>
  <si>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</si>
  <si>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</si>
  <si>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</si>
  <si>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</si>
  <si>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</si>
  <si>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</si>
  <si>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</si>
  <si>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</si>
  <si>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</si>
  <si>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</si>
  <si>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</si>
  <si>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</si>
  <si>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</si>
  <si>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</si>
  <si>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</si>
  <si>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</si>
  <si>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</si>
  <si>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</si>
  <si>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</si>
  <si>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</si>
  <si>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</si>
  <si>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</si>
  <si>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</si>
  <si>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</si>
  <si>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</si>
  <si>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</si>
  <si>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</si>
  <si>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</si>
  <si>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</si>
  <si>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</si>
  <si>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</si>
  <si>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</si>
  <si>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</si>
  <si>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</si>
  <si>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</si>
  <si>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</si>
  <si>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</si>
  <si>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</si>
  <si>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</si>
  <si>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</si>
  <si>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</si>
  <si>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</si>
  <si>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</si>
  <si>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</si>
  <si>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</si>
  <si>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</si>
  <si>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</si>
  <si>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</si>
  <si>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</si>
  <si>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</si>
  <si>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</si>
  <si>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</si>
  <si>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</si>
  <si>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</si>
  <si>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</si>
  <si>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</si>
  <si>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</si>
  <si>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</si>
  <si>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</si>
  <si>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</si>
  <si>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</si>
  <si>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</si>
  <si>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</si>
  <si>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</si>
  <si>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</si>
  <si>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</si>
  <si>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</si>
  <si>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</si>
  <si>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</si>
  <si>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</si>
  <si>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</si>
  <si>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</si>
  <si>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</si>
  <si>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</si>
  <si>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</si>
  <si>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</si>
  <si>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</si>
  <si>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</si>
  <si>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</si>
  <si>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</si>
  <si>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</si>
  <si>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</si>
  <si>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</si>
  <si>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</si>
  <si>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</si>
  <si>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</si>
  <si>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</si>
  <si>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</si>
  <si>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</si>
  <si>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</si>
  <si>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</si>
  <si>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</si>
  <si>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</si>
  <si>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</si>
  <si>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</si>
  <si>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</si>
  <si>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</si>
  <si>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</si>
  <si>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</si>
  <si>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</si>
  <si>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</si>
  <si>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</si>
  <si>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</si>
  <si>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</si>
  <si>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</si>
  <si>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</si>
  <si>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</si>
  <si>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</si>
  <si>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</si>
  <si>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</si>
  <si>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</si>
  <si>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</si>
  <si>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</si>
  <si>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</si>
  <si>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</si>
  <si>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</si>
  <si>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</si>
  <si>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</si>
  <si>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</si>
  <si>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</si>
  <si>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</si>
  <si>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</si>
  <si>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</si>
  <si>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</si>
  <si>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</si>
  <si>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</si>
  <si>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</si>
  <si>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</si>
  <si>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</si>
  <si>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</si>
  <si>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</si>
  <si>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</si>
  <si>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</si>
  <si>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</si>
  <si>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</si>
  <si>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</si>
  <si>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</si>
  <si>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</si>
  <si>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</si>
  <si>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</si>
  <si>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</si>
  <si>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</si>
  <si>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</si>
  <si>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</si>
  <si>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</si>
  <si>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</si>
  <si>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</si>
  <si>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</si>
  <si>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</si>
  <si>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</si>
  <si>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</si>
  <si>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</si>
  <si>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</si>
  <si>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</si>
  <si>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</si>
  <si>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</si>
  <si>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</si>
  <si>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</si>
  <si>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</si>
  <si>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</si>
  <si>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</si>
  <si>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</si>
  <si>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</si>
  <si>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</si>
  <si>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</si>
  <si>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</si>
  <si>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</si>
  <si>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</si>
  <si>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</si>
  <si>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</si>
  <si>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</si>
  <si>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</si>
  <si>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</si>
  <si>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</si>
  <si>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</si>
  <si>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</si>
  <si>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</si>
  <si>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</si>
  <si>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</si>
  <si>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</si>
  <si>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</si>
  <si>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</si>
  <si>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</si>
  <si>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</si>
  <si>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</si>
  <si>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</si>
  <si>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</si>
  <si>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</si>
  <si>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</si>
  <si>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</si>
  <si>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</si>
  <si>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</si>
  <si>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</si>
  <si>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</si>
  <si>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</si>
  <si>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</si>
  <si>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</si>
  <si>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</si>
  <si>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</si>
  <si>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</si>
  <si>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</si>
  <si>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</si>
  <si>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</si>
  <si>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</si>
  <si>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</si>
  <si>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</si>
  <si>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</si>
  <si>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</si>
  <si>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</si>
  <si>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</si>
  <si>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</si>
  <si>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</si>
  <si>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</si>
  <si>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</si>
  <si>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</si>
  <si>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</si>
  <si>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</si>
  <si>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</si>
  <si>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</si>
  <si>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</si>
  <si>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</si>
  <si>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</si>
  <si>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</si>
  <si>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</si>
  <si>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</si>
  <si>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</si>
  <si>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</si>
  <si>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</si>
  <si>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</si>
  <si>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</si>
  <si>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</si>
  <si>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</si>
  <si>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</si>
  <si>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</si>
  <si>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</si>
  <si>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</si>
  <si>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</si>
  <si>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</si>
  <si>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</si>
  <si>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</si>
  <si>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</si>
  <si>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</si>
  <si>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</si>
  <si>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</si>
  <si>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</si>
  <si>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</si>
  <si>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</si>
  <si>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</si>
  <si>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</si>
  <si>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</si>
  <si>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</si>
  <si>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</si>
  <si>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</si>
  <si>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</si>
  <si>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</si>
  <si>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</si>
  <si>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</si>
  <si>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</si>
  <si>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</si>
  <si>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</si>
  <si>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</si>
  <si>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</si>
  <si>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</si>
  <si>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</si>
  <si>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</si>
  <si>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</si>
  <si>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</si>
  <si>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</si>
  <si>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</si>
  <si>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</si>
  <si>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</si>
  <si>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</si>
  <si>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</si>
  <si>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</si>
  <si>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</si>
  <si>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</si>
  <si>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</si>
  <si>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</si>
  <si>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</si>
  <si>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</si>
  <si>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</si>
  <si>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</si>
  <si>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</si>
  <si>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</si>
  <si>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</si>
  <si>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</si>
  <si>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</si>
  <si>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</si>
  <si>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</si>
  <si>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</si>
  <si>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</si>
  <si>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</si>
  <si>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</si>
  <si>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</si>
  <si>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</si>
  <si>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</si>
  <si>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</si>
  <si>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</si>
  <si>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</si>
  <si>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</si>
  <si>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</si>
  <si>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</si>
  <si>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</si>
  <si>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</si>
  <si>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</si>
  <si>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</si>
  <si>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</si>
  <si>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</si>
  <si>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</si>
  <si>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</si>
  <si>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</si>
  <si>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</si>
  <si>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</si>
  <si>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</si>
  <si>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</si>
  <si>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</si>
  <si>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</si>
  <si>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</si>
  <si>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</si>
  <si>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</si>
  <si>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</si>
  <si>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</si>
  <si>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</si>
  <si>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</si>
  <si>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</si>
  <si>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</si>
  <si>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</si>
  <si>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</si>
  <si>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</si>
  <si>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</si>
  <si>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</si>
  <si>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</si>
  <si>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</si>
  <si>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</si>
  <si>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</si>
  <si>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</si>
  <si>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</si>
  <si>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</si>
  <si>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</si>
  <si>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</si>
  <si>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</si>
  <si>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</si>
  <si>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</si>
  <si>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</si>
  <si>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</si>
  <si>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</si>
  <si>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</si>
  <si>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</si>
  <si>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</si>
  <si>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</si>
  <si>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</si>
  <si>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</si>
  <si>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</si>
  <si>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</si>
  <si>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</si>
  <si>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</si>
  <si>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</si>
  <si>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</si>
  <si>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</si>
  <si>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</si>
  <si>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</si>
  <si>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</si>
  <si>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</si>
  <si>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</si>
  <si>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</si>
  <si>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</si>
  <si>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</si>
  <si>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</si>
  <si>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</si>
  <si>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</si>
  <si>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</si>
  <si>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</si>
  <si>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</si>
  <si>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</si>
  <si>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</si>
  <si>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</si>
  <si>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</si>
  <si>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</si>
  <si>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</si>
  <si>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</si>
  <si>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</si>
  <si>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</si>
  <si>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</si>
  <si>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</si>
  <si>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</si>
  <si>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</si>
  <si>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</si>
  <si>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</si>
  <si>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</si>
  <si>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</si>
  <si>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</si>
  <si>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</si>
  <si>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</si>
  <si>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</si>
  <si>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</si>
  <si>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</si>
  <si>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</si>
  <si>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</si>
  <si>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</si>
  <si>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</si>
  <si>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</si>
  <si>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</si>
  <si>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</si>
  <si>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</si>
  <si>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</si>
  <si>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</si>
  <si>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</si>
  <si>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</si>
  <si>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</si>
  <si>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</si>
  <si>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</si>
  <si>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</si>
  <si>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</si>
  <si>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</si>
  <si>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</si>
  <si>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</si>
  <si>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</si>
  <si>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</si>
  <si>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</si>
  <si>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</si>
  <si>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</si>
  <si>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</si>
  <si>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</si>
  <si>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</si>
  <si>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</si>
  <si>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</si>
  <si>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</si>
  <si>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</si>
  <si>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</si>
  <si>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</si>
  <si>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</si>
  <si>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</si>
  <si>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</si>
  <si>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</si>
  <si>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</si>
  <si>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</si>
  <si>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</si>
  <si>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</si>
  <si>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</si>
  <si>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</si>
  <si>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</si>
  <si>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</si>
  <si>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</si>
  <si>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</si>
  <si>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</si>
  <si>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</si>
  <si>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</si>
  <si>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</si>
  <si>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</si>
  <si>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</si>
  <si>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</si>
  <si>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</si>
  <si>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</si>
  <si>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</si>
  <si>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</si>
  <si>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</si>
  <si>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</si>
  <si>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</si>
  <si>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</si>
  <si>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</si>
  <si>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</si>
  <si>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</si>
  <si>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</si>
  <si>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</si>
  <si>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</si>
  <si>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</si>
  <si>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</si>
  <si>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</si>
  <si>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</si>
  <si>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</si>
  <si>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</si>
  <si>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</si>
  <si>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</si>
  <si>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</si>
  <si>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</si>
  <si>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</si>
  <si>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</si>
  <si>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</si>
  <si>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</si>
  <si>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</si>
  <si>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</si>
  <si>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</si>
  <si>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</si>
  <si>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</si>
  <si>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</si>
  <si>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</si>
  <si>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</si>
  <si>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</si>
  <si>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</si>
  <si>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</si>
  <si>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</si>
  <si>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</si>
  <si>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</si>
  <si>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</si>
  <si>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</si>
  <si>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</si>
  <si>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</si>
  <si>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</si>
  <si>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</si>
  <si>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</si>
  <si>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</si>
  <si>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</si>
  <si>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</si>
  <si>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</si>
  <si>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</si>
  <si>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</si>
  <si>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</si>
  <si>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</si>
  <si>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</si>
  <si>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</si>
  <si>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</si>
  <si>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</si>
  <si>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</si>
  <si>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</si>
  <si>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</si>
  <si>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</si>
  <si>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</si>
  <si>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</si>
  <si>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</si>
  <si>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</si>
  <si>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</si>
  <si>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</si>
  <si>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</si>
  <si>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</si>
  <si>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</si>
  <si>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</si>
  <si>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</si>
  <si>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</si>
  <si>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</si>
  <si>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</si>
  <si>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</si>
  <si>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</si>
  <si>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</si>
  <si>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</si>
  <si>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</si>
  <si>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</si>
  <si>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</si>
  <si>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</si>
  <si>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</si>
  <si>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</si>
  <si>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</si>
  <si>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</si>
  <si>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</si>
  <si>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</si>
  <si>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</si>
  <si>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</si>
  <si>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</si>
  <si>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</si>
  <si>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</si>
  <si>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</si>
  <si>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</si>
  <si>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</si>
  <si>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</si>
  <si>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</si>
  <si>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</si>
  <si>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</si>
  <si>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</si>
  <si>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</si>
  <si>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</si>
  <si>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</si>
  <si>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</si>
  <si>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</si>
  <si>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</si>
  <si>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</si>
  <si>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</si>
  <si>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</si>
  <si>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</si>
  <si>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</si>
  <si>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</si>
  <si>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</si>
  <si>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</si>
  <si>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</si>
  <si>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</si>
  <si>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</si>
  <si>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</si>
  <si>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</si>
  <si>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</si>
  <si>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</si>
  <si>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</si>
  <si>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</si>
  <si>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</si>
  <si>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</si>
  <si>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</si>
  <si>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</si>
  <si>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</si>
  <si>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</si>
  <si>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</si>
  <si>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</si>
  <si>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</si>
  <si>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</si>
  <si>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</si>
  <si>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</si>
  <si>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</si>
  <si>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</si>
  <si>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</si>
  <si>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</si>
  <si>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</si>
  <si>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</si>
  <si>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</si>
  <si>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</si>
  <si>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</si>
  <si>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</si>
  <si>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</si>
  <si>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</si>
  <si>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</si>
  <si>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</si>
  <si>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</si>
  <si>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</si>
  <si>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</si>
  <si>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</si>
  <si>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</si>
  <si>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</si>
  <si>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</si>
  <si>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</si>
  <si>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</si>
  <si>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</si>
  <si>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</si>
  <si>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</si>
  <si>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</si>
  <si>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</si>
  <si>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</si>
  <si>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</si>
  <si>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</si>
  <si>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</si>
  <si>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</si>
  <si>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</si>
  <si>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</si>
  <si>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</si>
  <si>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</si>
  <si>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</si>
  <si>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</si>
  <si>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</si>
  <si>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</si>
  <si>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</si>
  <si>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</si>
  <si>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</si>
  <si>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</si>
  <si>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</si>
  <si>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</si>
  <si>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</si>
  <si>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</si>
  <si>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</si>
  <si>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</si>
  <si>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</si>
  <si>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</si>
  <si>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</si>
  <si>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</si>
  <si>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</si>
  <si>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</si>
  <si>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</si>
  <si>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</si>
  <si>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</si>
  <si>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</si>
  <si>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</si>
  <si>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</si>
  <si>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</si>
  <si>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</si>
  <si>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</si>
  <si>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</si>
  <si>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</si>
  <si>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</si>
  <si>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</si>
  <si>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</si>
  <si>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</si>
  <si>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</si>
  <si>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</si>
  <si>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</si>
  <si>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</si>
  <si>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</si>
  <si>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</si>
  <si>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</si>
  <si>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</si>
  <si>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</si>
  <si>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</si>
  <si>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</si>
  <si>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</si>
  <si>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</si>
  <si>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</si>
  <si>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</si>
  <si>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</si>
  <si>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</si>
  <si>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</si>
  <si>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</si>
  <si>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</si>
  <si>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</si>
  <si>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</si>
  <si>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</si>
  <si>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</si>
  <si>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</si>
  <si>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</si>
  <si>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</si>
  <si>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</si>
  <si>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</si>
  <si>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</si>
  <si>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</si>
  <si>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</si>
  <si>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</si>
  <si>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</si>
  <si>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</si>
  <si>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</si>
  <si>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</si>
  <si>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</si>
  <si>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</si>
  <si>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</si>
  <si>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</si>
  <si>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</si>
  <si>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</si>
  <si>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</si>
  <si>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</si>
  <si>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</si>
  <si>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</si>
  <si>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</si>
  <si>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</si>
  <si>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</si>
  <si>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</si>
  <si>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</si>
  <si>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</si>
  <si>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</si>
  <si>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</si>
  <si>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</si>
  <si>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</si>
  <si>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</si>
  <si>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</si>
  <si>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</si>
  <si>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</si>
  <si>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</si>
  <si>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</si>
  <si>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</si>
  <si>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</si>
  <si>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</si>
  <si>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</si>
  <si>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</si>
  <si>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</si>
  <si>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</si>
  <si>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</si>
  <si>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</si>
  <si>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</si>
  <si>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</si>
  <si>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</si>
  <si>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</si>
  <si>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</si>
  <si>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</si>
  <si>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</si>
  <si>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</si>
  <si>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</si>
  <si>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</si>
  <si>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</si>
  <si>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</si>
  <si>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</si>
  <si>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</si>
  <si>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</si>
  <si>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</si>
  <si>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</si>
  <si>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</si>
  <si>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</si>
  <si>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</si>
  <si>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</si>
  <si>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</si>
  <si>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</si>
  <si>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</si>
  <si>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</si>
  <si>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</si>
  <si>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</si>
  <si>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</si>
  <si>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</si>
  <si>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</si>
  <si>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</si>
  <si>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</si>
  <si>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</si>
  <si>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</si>
  <si>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</si>
  <si>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</si>
  <si>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</si>
  <si>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</si>
  <si>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</si>
  <si>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</si>
  <si>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</si>
  <si>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</si>
  <si>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</si>
  <si>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</si>
  <si>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</si>
  <si>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</si>
  <si>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</si>
  <si>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</si>
  <si>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</si>
  <si>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</si>
  <si>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</si>
  <si>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</si>
  <si>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</si>
  <si>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</si>
  <si>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</si>
  <si>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</si>
  <si>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</si>
  <si>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</si>
  <si>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</si>
  <si>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</si>
  <si>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</si>
  <si>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</si>
  <si>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</si>
  <si>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</si>
  <si>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</si>
  <si>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</si>
  <si>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</si>
  <si>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</si>
  <si>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</si>
  <si>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</si>
  <si>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</si>
  <si>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</si>
  <si>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</si>
  <si>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</si>
  <si>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</si>
  <si>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</si>
  <si>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</si>
  <si>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</si>
  <si>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</si>
  <si>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</si>
  <si>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</si>
  <si>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</si>
  <si>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</si>
  <si>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</si>
  <si>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</si>
  <si>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</si>
  <si>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</si>
  <si>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</si>
  <si>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</si>
  <si>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</si>
  <si>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</si>
  <si>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</si>
  <si>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</si>
  <si>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</si>
  <si>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</si>
  <si>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</si>
  <si>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</si>
  <si>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</si>
  <si>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</si>
  <si>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</si>
  <si>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</si>
  <si>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</si>
  <si>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</si>
  <si>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</si>
  <si>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</si>
  <si>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</si>
  <si>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</si>
  <si>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</si>
  <si>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</si>
  <si>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</si>
  <si>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</si>
  <si>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</si>
  <si>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</si>
  <si>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</si>
  <si>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</si>
  <si>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</si>
  <si>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</si>
  <si>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</si>
  <si>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</si>
  <si>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</si>
  <si>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</si>
  <si>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</si>
  <si>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</si>
  <si>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</si>
  <si>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</si>
  <si>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</si>
  <si>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</si>
  <si>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</si>
  <si>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</si>
  <si>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</si>
  <si>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</si>
  <si>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</si>
  <si>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</si>
  <si>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</si>
  <si>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</si>
  <si>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</si>
  <si>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</si>
  <si>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</si>
  <si>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</si>
  <si>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</si>
  <si>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</si>
  <si>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</si>
  <si>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</si>
  <si>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</si>
  <si>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</si>
  <si>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</si>
  <si>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</si>
  <si>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</si>
  <si>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</si>
  <si>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</si>
  <si>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</si>
  <si>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</si>
  <si>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</si>
  <si>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</si>
  <si>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</si>
  <si>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</si>
  <si>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</si>
  <si>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</si>
  <si>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</si>
  <si>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</si>
  <si>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</si>
  <si>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</si>
  <si>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</si>
  <si>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</si>
  <si>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</si>
  <si>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</si>
  <si>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</si>
  <si>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</si>
  <si>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</si>
  <si>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</si>
  <si>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</si>
  <si>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</si>
  <si>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</si>
  <si>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</si>
  <si>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</si>
  <si>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</si>
  <si>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</si>
  <si>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</si>
  <si>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</si>
  <si>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</si>
  <si>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</si>
  <si>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</si>
  <si>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</si>
  <si>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</si>
  <si>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</si>
  <si>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</si>
  <si>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</si>
  <si>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</si>
  <si>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</si>
  <si>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</si>
  <si>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</si>
  <si>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</si>
  <si>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</si>
  <si>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</si>
  <si>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</si>
  <si>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</si>
  <si>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</si>
  <si>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</si>
  <si>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</si>
  <si>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</si>
  <si>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</si>
  <si>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</si>
  <si>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</si>
  <si>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</si>
  <si>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</si>
  <si>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</si>
  <si>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</si>
  <si>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</si>
  <si>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</si>
  <si>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</si>
  <si>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</si>
  <si>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</si>
  <si>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</si>
  <si>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</si>
  <si>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</si>
  <si>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</si>
  <si>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</si>
  <si>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</si>
  <si>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</si>
  <si>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</si>
  <si>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</si>
  <si>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</si>
  <si>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</si>
  <si>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</si>
  <si>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</si>
  <si>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</si>
  <si>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</si>
  <si>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</si>
  <si>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</si>
  <si>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</si>
  <si>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</si>
  <si>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</si>
  <si>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</si>
  <si>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</si>
  <si>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</si>
  <si>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</si>
  <si>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</si>
  <si>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</si>
  <si>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</si>
  <si>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</si>
  <si>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</si>
  <si>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</si>
  <si>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</si>
  <si>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</si>
  <si>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</si>
  <si>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</si>
  <si>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</si>
  <si>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</si>
  <si>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</si>
  <si>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</si>
  <si>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</si>
  <si>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</si>
  <si>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</si>
  <si>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</si>
  <si>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</si>
  <si>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</si>
  <si>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</si>
  <si>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</si>
  <si>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</si>
  <si>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</si>
  <si>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</si>
  <si>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</si>
  <si>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</si>
  <si>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</si>
  <si>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</si>
  <si>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</si>
  <si>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</si>
  <si>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</si>
  <si>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</si>
  <si>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</si>
  <si>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</si>
  <si>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</si>
  <si>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</si>
  <si>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</si>
  <si>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</si>
  <si>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</si>
  <si>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</si>
  <si>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</si>
  <si>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</si>
  <si>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</si>
  <si>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</si>
  <si>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</si>
  <si>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</si>
  <si>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</si>
  <si>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</si>
  <si>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</si>
  <si>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</si>
  <si>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</si>
  <si>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</si>
  <si>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</si>
  <si>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</si>
  <si>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</si>
  <si>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</si>
  <si>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</si>
  <si>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</si>
  <si>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</si>
  <si>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</si>
  <si>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</si>
  <si>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</si>
  <si>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</si>
  <si>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</si>
  <si>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</si>
  <si>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</si>
  <si>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</si>
  <si>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</si>
  <si>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</si>
  <si>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</si>
  <si>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</si>
  <si>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</si>
  <si>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</si>
  <si>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</si>
  <si>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</si>
  <si>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</si>
  <si>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</si>
  <si>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</si>
  <si>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</si>
  <si>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</si>
  <si>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</si>
  <si>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</si>
  <si>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</si>
  <si>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</si>
  <si>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</si>
  <si>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</si>
  <si>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</si>
  <si>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</si>
  <si>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</si>
  <si>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</si>
  <si>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</si>
  <si>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</si>
  <si>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</si>
  <si>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</si>
  <si>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</si>
  <si>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</si>
  <si>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</si>
  <si>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</si>
  <si>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</si>
  <si>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</si>
  <si>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</si>
  <si>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</si>
  <si>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</si>
  <si>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</si>
  <si>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</si>
  <si>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</si>
  <si>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</si>
  <si>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</si>
  <si>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</si>
  <si>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</si>
  <si>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</si>
  <si>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</si>
  <si>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</si>
  <si>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</si>
  <si>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</si>
  <si>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</si>
  <si>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</si>
  <si>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</si>
  <si>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</si>
  <si>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</si>
  <si>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</si>
  <si>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</si>
  <si>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</si>
  <si>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</si>
  <si>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</si>
  <si>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</si>
  <si>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</si>
  <si>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</si>
  <si>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</si>
  <si>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</si>
  <si>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</si>
  <si>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</si>
  <si>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</si>
  <si>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</si>
  <si>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</si>
  <si>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</si>
  <si>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</si>
  <si>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</si>
  <si>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</si>
  <si>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</si>
  <si>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</si>
  <si>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</si>
  <si>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</si>
  <si>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</si>
  <si>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</si>
  <si>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</si>
  <si>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</si>
  <si>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</si>
  <si>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</si>
  <si>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</si>
  <si>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</si>
  <si>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</si>
  <si>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</si>
  <si>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</si>
  <si>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</si>
  <si>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</si>
  <si>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</si>
  <si>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</si>
  <si>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</si>
  <si>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</si>
  <si>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</si>
  <si>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</si>
  <si>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</si>
  <si>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</si>
  <si>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</si>
  <si>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</si>
  <si>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</si>
  <si>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</si>
  <si>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</si>
  <si>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</si>
  <si>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</si>
  <si>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</si>
  <si>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</si>
  <si>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</si>
  <si>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</si>
  <si>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</si>
  <si>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</si>
  <si>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</si>
  <si>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</si>
  <si>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</si>
  <si>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</si>
  <si>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</si>
  <si>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</si>
  <si>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</si>
  <si>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</si>
  <si>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</si>
  <si>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</si>
  <si>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</si>
  <si>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</si>
  <si>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</si>
  <si>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</si>
  <si>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</si>
  <si>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</si>
  <si>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</si>
  <si>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</si>
  <si>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</si>
  <si>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</si>
  <si>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</si>
  <si>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</si>
  <si>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</si>
  <si>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</si>
  <si>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</si>
  <si>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</si>
  <si>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</si>
  <si>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</si>
  <si>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</si>
  <si>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</si>
  <si>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</si>
  <si>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</si>
  <si>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</si>
  <si>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</si>
  <si>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</si>
  <si>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</si>
  <si>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</si>
  <si>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</si>
  <si>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</si>
  <si>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</si>
  <si>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</si>
  <si>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</si>
  <si>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</si>
  <si>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</si>
  <si>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</si>
  <si>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</si>
  <si>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</si>
  <si>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</si>
  <si>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</si>
  <si>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</si>
  <si>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</si>
  <si>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</si>
  <si>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</si>
  <si>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</si>
  <si>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</si>
  <si>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</si>
  <si>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</si>
  <si>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</si>
  <si>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</si>
  <si>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</si>
  <si>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</si>
  <si>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</si>
  <si>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</si>
  <si>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</si>
  <si>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</si>
  <si>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</si>
  <si>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</si>
  <si>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</si>
  <si>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</si>
  <si>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</si>
  <si>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</si>
  <si>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</si>
  <si>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</si>
  <si>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</si>
  <si>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</si>
  <si>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</si>
  <si>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</si>
  <si>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</si>
  <si>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</si>
  <si>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</si>
  <si>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</si>
  <si>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</si>
  <si>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</si>
  <si>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</si>
  <si>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</si>
  <si>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</si>
  <si>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</si>
  <si>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</si>
  <si>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</si>
  <si>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</si>
  <si>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</si>
  <si>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</si>
  <si>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</si>
  <si>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</si>
  <si>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</si>
  <si>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</si>
  <si>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</si>
  <si>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</si>
  <si>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</si>
  <si>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</si>
  <si>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</si>
  <si>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</si>
  <si>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</si>
  <si>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</si>
  <si>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</si>
  <si>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</si>
  <si>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</si>
  <si>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</si>
  <si>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</si>
  <si>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</si>
  <si>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</si>
  <si>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</si>
  <si>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</si>
  <si>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</si>
  <si>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</si>
  <si>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</si>
  <si>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</si>
  <si>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</si>
  <si>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</si>
  <si>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</si>
  <si>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</si>
  <si>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</si>
  <si>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</si>
  <si>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</si>
  <si>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</si>
  <si>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</si>
  <si>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</si>
  <si>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</si>
  <si>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</si>
  <si>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</si>
  <si>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</si>
  <si>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</si>
  <si>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</si>
  <si>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</si>
  <si>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</si>
  <si>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</si>
  <si>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</si>
  <si>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</si>
  <si>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</si>
  <si>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</si>
  <si>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</si>
  <si>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</si>
  <si>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</si>
  <si>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</si>
  <si>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</si>
  <si>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</si>
  <si>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</si>
  <si>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</si>
  <si>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</si>
  <si>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</si>
  <si>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</si>
  <si>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</si>
  <si>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</si>
  <si>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</si>
  <si>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</si>
  <si>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</si>
  <si>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</si>
  <si>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</si>
  <si>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</si>
  <si>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</si>
  <si>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</si>
  <si>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</si>
  <si>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</si>
  <si>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</si>
  <si>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</si>
  <si>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</si>
  <si>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</si>
  <si>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</si>
  <si>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</si>
  <si>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</si>
  <si>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</si>
  <si>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</si>
  <si>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</si>
  <si>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</si>
  <si>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</si>
  <si>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</si>
  <si>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</si>
  <si>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</si>
  <si>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</si>
  <si>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</si>
  <si>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</si>
  <si>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</si>
  <si>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</si>
  <si>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</si>
  <si>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</si>
  <si>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</si>
  <si>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</si>
  <si>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</si>
  <si>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</si>
  <si>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</si>
  <si>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</si>
  <si>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</si>
  <si>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</si>
  <si>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</si>
  <si>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</si>
  <si>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</si>
  <si>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</si>
  <si>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</si>
  <si>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</si>
  <si>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</si>
  <si>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</si>
  <si>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</si>
  <si>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</si>
  <si>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</si>
  <si>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</si>
  <si>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</si>
  <si>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</si>
  <si>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</si>
  <si>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</si>
  <si>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</si>
  <si>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</si>
  <si>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</si>
  <si>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</si>
  <si>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</si>
  <si>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</si>
  <si>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</si>
  <si>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</si>
  <si>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</si>
  <si>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</si>
  <si>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</si>
  <si>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</si>
  <si>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</si>
  <si>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</si>
  <si>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</si>
  <si>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</si>
  <si>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</si>
  <si>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</si>
  <si>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</si>
  <si>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</si>
  <si>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</si>
  <si>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</si>
  <si>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</si>
  <si>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</si>
  <si>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</si>
  <si>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</si>
  <si>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</si>
  <si>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</si>
  <si>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</si>
  <si>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</si>
  <si>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</si>
  <si>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</si>
  <si>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</si>
  <si>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</si>
  <si>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</si>
  <si>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</si>
  <si>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</si>
  <si>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</si>
  <si>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</si>
  <si>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</si>
  <si>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</si>
  <si>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</si>
  <si>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</si>
  <si>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</si>
  <si>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</si>
  <si>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</si>
  <si>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</si>
  <si>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</si>
  <si>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</si>
  <si>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</si>
  <si>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</si>
  <si>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</si>
  <si>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</si>
  <si>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</si>
  <si>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</si>
  <si>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</si>
  <si>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</si>
  <si>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</si>
  <si>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</si>
  <si>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</si>
  <si>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</si>
  <si>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</si>
  <si>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</si>
  <si>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</si>
  <si>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</si>
  <si>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</si>
  <si>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</si>
  <si>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</si>
  <si>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</si>
  <si>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</si>
  <si>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</si>
  <si>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</si>
  <si>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</si>
  <si>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</si>
  <si>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</si>
  <si>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</si>
  <si>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</si>
  <si>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</si>
  <si>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</si>
  <si>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</si>
  <si>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</si>
  <si>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</si>
  <si>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</si>
  <si>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</si>
  <si>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</si>
  <si>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</si>
  <si>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</si>
  <si>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</si>
  <si>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</si>
  <si>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</si>
  <si>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</si>
  <si>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</si>
  <si>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</si>
  <si>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</si>
  <si>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</si>
  <si>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</si>
  <si>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</si>
  <si>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</si>
  <si>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</si>
  <si>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</si>
  <si>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</si>
  <si>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</si>
  <si>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</si>
  <si>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</si>
  <si>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</si>
  <si>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</si>
  <si>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</si>
  <si>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</si>
  <si>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</si>
  <si>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</si>
  <si>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</si>
  <si>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</si>
  <si>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</si>
  <si>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</si>
  <si>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</si>
  <si>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</si>
  <si>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</si>
  <si>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</si>
  <si>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</si>
  <si>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</si>
  <si>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</si>
  <si>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</si>
  <si>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</si>
  <si>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</si>
  <si>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</si>
  <si>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</si>
  <si>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</si>
  <si>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</si>
  <si>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</si>
  <si>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</si>
  <si>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</si>
  <si>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</si>
  <si>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</si>
  <si>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</si>
  <si>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</si>
  <si>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</si>
  <si>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</si>
  <si>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</si>
  <si>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</si>
  <si>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</si>
  <si>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</si>
  <si>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</si>
  <si>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</si>
  <si>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</si>
  <si>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</si>
  <si>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</si>
  <si>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</si>
  <si>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</si>
  <si>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</si>
  <si>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</si>
  <si>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</si>
  <si>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</si>
  <si>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</si>
  <si>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</si>
  <si>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</si>
  <si>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</si>
  <si>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</si>
  <si>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</si>
  <si>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</si>
  <si>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</si>
  <si>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</si>
  <si>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</si>
  <si>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</si>
  <si>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</si>
  <si>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</si>
  <si>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</si>
  <si>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</si>
  <si>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</si>
  <si>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</si>
  <si>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</si>
  <si>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</si>
  <si>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</si>
  <si>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</si>
  <si>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</si>
  <si>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</si>
  <si>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</si>
  <si>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</si>
  <si>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</si>
  <si>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</si>
  <si>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</si>
  <si>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</si>
  <si>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</si>
  <si>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</si>
  <si>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</si>
  <si>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</si>
  <si>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</si>
  <si>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</si>
  <si>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</si>
  <si>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</si>
  <si>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</si>
  <si>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</si>
  <si>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</si>
  <si>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</si>
  <si>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</si>
  <si>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</si>
  <si>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</si>
  <si>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</si>
  <si>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</si>
  <si>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</si>
  <si>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</si>
  <si>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</si>
  <si>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</si>
  <si>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</si>
  <si>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</si>
  <si>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</si>
  <si>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</si>
  <si>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</si>
  <si>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</si>
  <si>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</si>
  <si>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</si>
  <si>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</si>
  <si>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</si>
  <si>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</si>
  <si>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</si>
  <si>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</si>
  <si>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</si>
  <si>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</si>
  <si>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</si>
  <si>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</si>
  <si>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</si>
  <si>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</si>
  <si>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</si>
  <si>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</si>
  <si>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</si>
  <si>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</si>
  <si>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</si>
  <si>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</si>
  <si>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</si>
  <si>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</si>
  <si>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</si>
  <si>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</si>
  <si>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</si>
  <si>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</si>
  <si>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</si>
  <si>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</si>
  <si>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</si>
  <si>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</si>
  <si>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</si>
  <si>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</si>
  <si>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</si>
  <si>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</si>
  <si>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</si>
  <si>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</si>
  <si>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</si>
  <si>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</si>
  <si>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</si>
  <si>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</si>
  <si>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</si>
  <si>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</si>
  <si>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</si>
  <si>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</si>
  <si>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</si>
  <si>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</si>
  <si>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</si>
  <si>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</si>
  <si>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</si>
  <si>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</si>
  <si>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</si>
  <si>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</si>
  <si>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</si>
  <si>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</si>
  <si>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</si>
  <si>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</si>
  <si>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</si>
  <si>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</si>
  <si>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</si>
  <si>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</si>
  <si>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</si>
  <si>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</si>
  <si>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</si>
  <si>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</si>
  <si>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</si>
  <si>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</si>
  <si>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</si>
  <si>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</si>
  <si>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</si>
  <si>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</si>
  <si>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</si>
  <si>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</si>
  <si>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</si>
  <si>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</si>
  <si>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</si>
  <si>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</si>
  <si>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</si>
  <si>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</si>
  <si>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</si>
  <si>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</si>
  <si>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</si>
  <si>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</si>
  <si>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</si>
  <si>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</si>
  <si>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</si>
  <si>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</si>
  <si>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</si>
  <si>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</si>
  <si>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</si>
  <si>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</si>
  <si>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</si>
  <si>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</si>
  <si>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</si>
  <si>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</si>
  <si>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</si>
  <si>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</si>
  <si>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</si>
  <si>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</si>
  <si>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</si>
  <si>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</si>
  <si>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</si>
  <si>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</si>
  <si>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</si>
  <si>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</si>
  <si>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</si>
  <si>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</si>
  <si>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</si>
  <si>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</si>
  <si>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</si>
  <si>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</si>
  <si>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</si>
  <si>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</si>
  <si>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</si>
  <si>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</si>
  <si>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</si>
  <si>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</si>
  <si>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</si>
  <si>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</si>
  <si>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</si>
  <si>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</si>
  <si>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</si>
  <si>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</si>
  <si>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</si>
  <si>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</si>
  <si>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</si>
  <si>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</si>
  <si>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</si>
  <si>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</si>
  <si>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</si>
  <si>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</si>
  <si>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</si>
  <si>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</si>
  <si>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</si>
  <si>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</si>
  <si>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</si>
  <si>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</si>
  <si>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</si>
  <si>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</si>
  <si>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</si>
  <si>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</si>
  <si>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</si>
  <si>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</si>
  <si>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</si>
  <si>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</si>
  <si>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</si>
  <si>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</si>
  <si>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</si>
  <si>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</si>
  <si>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</si>
  <si>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</si>
  <si>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</si>
  <si>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</si>
  <si>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</si>
  <si>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</si>
  <si>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</si>
  <si>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</si>
  <si>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</si>
  <si>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</si>
  <si>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</si>
  <si>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</si>
  <si>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</si>
  <si>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</si>
  <si>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</si>
  <si>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</si>
  <si>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</si>
  <si>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</si>
  <si>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</si>
  <si>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</si>
  <si>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</si>
  <si>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</si>
  <si>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</si>
  <si>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</si>
  <si>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</si>
  <si>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</si>
  <si>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</si>
  <si>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</si>
  <si>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</si>
  <si>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</si>
  <si>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</si>
  <si>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</si>
  <si>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</si>
  <si>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</si>
  <si>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</si>
  <si>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</si>
  <si>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</si>
  <si>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</si>
  <si>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</si>
  <si>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</si>
  <si>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</si>
  <si>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</si>
  <si>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</si>
  <si>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</si>
  <si>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</si>
  <si>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</si>
  <si>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</si>
  <si>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</si>
  <si>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</si>
  <si>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</si>
  <si>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</si>
  <si>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</si>
  <si>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</si>
  <si>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</si>
  <si>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</si>
  <si>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</si>
  <si>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</si>
  <si>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</si>
  <si>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</si>
  <si>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</si>
  <si>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</si>
  <si>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</si>
  <si>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</si>
  <si>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</si>
  <si>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</si>
  <si>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</si>
  <si>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</si>
  <si>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</si>
  <si>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</si>
  <si>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</si>
  <si>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</si>
  <si>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</si>
  <si>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</si>
  <si>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</si>
  <si>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</si>
  <si>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</si>
  <si>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</si>
  <si>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</si>
  <si>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</si>
  <si>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</si>
  <si>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</si>
  <si>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</si>
  <si>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</si>
  <si>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</si>
  <si>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</si>
  <si>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</si>
  <si>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</si>
  <si>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</si>
  <si>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</si>
  <si>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</si>
  <si>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</si>
  <si>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</si>
  <si>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</si>
  <si>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</si>
  <si>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</si>
  <si>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</si>
  <si>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</si>
  <si>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</si>
  <si>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</si>
  <si>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</si>
  <si>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</si>
  <si>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</si>
  <si>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</si>
  <si>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</si>
  <si>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</si>
  <si>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</si>
  <si>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</si>
  <si>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</si>
  <si>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</si>
  <si>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</si>
  <si>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</si>
  <si>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</si>
  <si>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</si>
  <si>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</si>
  <si>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</si>
  <si>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</si>
  <si>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</si>
  <si>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</si>
  <si>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</si>
  <si>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</si>
  <si>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</si>
  <si>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</si>
  <si>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</si>
  <si>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</si>
  <si>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</si>
  <si>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</si>
  <si>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</si>
  <si>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</si>
  <si>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</si>
  <si>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</si>
  <si>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</si>
  <si>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</si>
  <si>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</si>
  <si>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</si>
  <si>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</si>
  <si>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</si>
  <si>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</si>
  <si>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</si>
  <si>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</si>
  <si>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</si>
  <si>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</si>
  <si>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</si>
  <si>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</si>
  <si>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</si>
  <si>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</si>
  <si>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</si>
  <si>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</si>
  <si>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</si>
  <si>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</si>
  <si>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</si>
  <si>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</si>
  <si>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</si>
  <si>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</si>
  <si>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</si>
  <si>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</si>
  <si>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</si>
  <si>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</si>
  <si>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</si>
  <si>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</si>
  <si>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</si>
  <si>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</si>
  <si>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</si>
  <si>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</si>
  <si>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</si>
  <si>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</si>
  <si>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</si>
  <si>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</si>
  <si>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</si>
  <si>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</si>
  <si>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</si>
  <si>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</si>
  <si>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</si>
  <si>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</si>
  <si>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</si>
  <si>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</si>
  <si>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</si>
  <si>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</si>
  <si>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</si>
  <si>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</si>
  <si>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</si>
  <si>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</si>
  <si>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</si>
  <si>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</si>
  <si>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</si>
  <si>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</si>
  <si>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</si>
  <si>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</si>
  <si>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</si>
  <si>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</si>
  <si>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</si>
  <si>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</si>
  <si>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</si>
  <si>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</si>
  <si>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</si>
  <si>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</si>
  <si>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</si>
  <si>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</si>
  <si>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</si>
  <si>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</si>
  <si>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</si>
  <si>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</si>
  <si>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</si>
  <si>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</si>
  <si>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</si>
  <si>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</si>
  <si>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</si>
  <si>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</si>
  <si>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</si>
  <si>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</si>
  <si>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</si>
  <si>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</si>
  <si>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</si>
  <si>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</si>
  <si>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</si>
  <si>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</si>
  <si>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</si>
  <si>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</si>
  <si>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</si>
  <si>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</si>
  <si>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</si>
  <si>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</si>
  <si>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</si>
  <si>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</si>
  <si>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</si>
  <si>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</si>
  <si>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</si>
  <si>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</si>
  <si>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</si>
  <si>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</si>
  <si>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</si>
  <si>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</si>
  <si>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</si>
  <si>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</si>
  <si>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</si>
  <si>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</si>
  <si>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</si>
  <si>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</si>
  <si>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</si>
  <si>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</si>
  <si>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</si>
  <si>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</si>
  <si>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</si>
  <si>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</si>
  <si>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</si>
  <si>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</si>
  <si>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</si>
  <si>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</si>
  <si>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</si>
  <si>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</si>
  <si>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</si>
  <si>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</si>
  <si>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</si>
  <si>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</si>
  <si>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</si>
  <si>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</si>
  <si>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</si>
  <si>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</si>
  <si>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</si>
  <si>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</si>
  <si>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</si>
  <si>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</si>
  <si>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</si>
  <si>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</si>
  <si>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</si>
  <si>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</si>
  <si>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</si>
  <si>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</si>
  <si>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</si>
  <si>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</si>
  <si>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</si>
  <si>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</si>
  <si>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</si>
  <si>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</si>
  <si>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</si>
  <si>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</si>
  <si>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</si>
  <si>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</si>
  <si>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</si>
  <si>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</si>
  <si>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</si>
  <si>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</si>
  <si>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</si>
  <si>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</si>
  <si>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</si>
  <si>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</si>
  <si>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</si>
  <si>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</si>
  <si>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</si>
  <si>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</si>
  <si>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</si>
  <si>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</si>
  <si>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</si>
  <si>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</si>
  <si>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</si>
  <si>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</si>
  <si>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</si>
  <si>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</si>
  <si>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</si>
  <si>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</si>
  <si>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</si>
  <si>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</si>
  <si>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</si>
  <si>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</si>
  <si>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</si>
  <si>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</si>
  <si>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</si>
  <si>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</si>
  <si>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</si>
  <si>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</si>
  <si>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</si>
  <si>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</si>
  <si>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</si>
  <si>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</si>
  <si>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</si>
  <si>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</si>
  <si>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</si>
  <si>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</si>
  <si>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</si>
  <si>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</si>
  <si>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</si>
  <si>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</si>
  <si>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</si>
  <si>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</si>
  <si>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</si>
  <si>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</si>
  <si>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</si>
  <si>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</si>
  <si>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</si>
  <si>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</si>
  <si>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</si>
  <si>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</si>
  <si>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</si>
  <si>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</si>
  <si>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</si>
  <si>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</si>
  <si>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</si>
  <si>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</si>
  <si>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</si>
  <si>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</si>
  <si>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</si>
  <si>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</si>
  <si>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</si>
  <si>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</si>
  <si>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</si>
  <si>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</si>
  <si>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</si>
  <si>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</si>
  <si>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</si>
  <si>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</si>
  <si>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</si>
  <si>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</si>
  <si>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</si>
  <si>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</si>
  <si>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</si>
  <si>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</si>
  <si>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</si>
  <si>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</si>
  <si>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</si>
  <si>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</si>
  <si>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</si>
  <si>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</si>
  <si>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</si>
  <si>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</si>
  <si>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</si>
  <si>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</si>
  <si>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</si>
  <si>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</si>
  <si>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</si>
  <si>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</si>
  <si>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</si>
  <si>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</si>
  <si>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</si>
  <si>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</si>
  <si>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</si>
  <si>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</si>
  <si>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</si>
  <si>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</si>
  <si>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</si>
  <si>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</si>
  <si>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</si>
  <si>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</si>
  <si>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</si>
  <si>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</si>
  <si>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</si>
  <si>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</si>
  <si>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</si>
  <si>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</si>
  <si>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</si>
  <si>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</si>
  <si>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</si>
  <si>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</si>
  <si>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</si>
  <si>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</si>
  <si>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</si>
  <si>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</si>
  <si>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</si>
  <si>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</si>
  <si>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</si>
  <si>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</si>
  <si>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</si>
  <si>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</si>
  <si>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</si>
  <si>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</si>
  <si>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</si>
  <si>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</si>
  <si>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</si>
  <si>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</si>
  <si>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</si>
  <si>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</si>
  <si>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</si>
  <si>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</si>
  <si>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</si>
  <si>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</si>
  <si>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</si>
  <si>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</si>
  <si>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</si>
  <si>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</si>
  <si>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</si>
  <si>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</si>
  <si>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</si>
  <si>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</si>
  <si>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</si>
  <si>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</si>
  <si>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</si>
  <si>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</si>
  <si>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</si>
  <si>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</si>
  <si>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</si>
  <si>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</si>
  <si>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</si>
  <si>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</si>
  <si>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</si>
  <si>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</si>
  <si>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</si>
  <si>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</si>
  <si>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</si>
  <si>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</si>
  <si>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</si>
  <si>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</si>
  <si>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</si>
  <si>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</si>
  <si>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</si>
  <si>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</si>
  <si>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</si>
  <si>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</si>
  <si>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</si>
  <si>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</si>
  <si>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</si>
  <si>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</si>
  <si>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</si>
  <si>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</si>
  <si>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</si>
  <si>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</si>
  <si>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</si>
  <si>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</si>
  <si>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</si>
  <si>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</si>
  <si>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</si>
  <si>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</si>
  <si>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</si>
  <si>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</si>
  <si>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</si>
  <si>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</si>
  <si>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</si>
  <si>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</si>
  <si>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</si>
  <si>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</si>
  <si>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</si>
  <si>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</si>
  <si>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</si>
  <si>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</si>
  <si>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</si>
  <si>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</si>
  <si>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</si>
  <si>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</si>
  <si>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</si>
  <si>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</si>
  <si>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</si>
  <si>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</si>
  <si>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</si>
  <si>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</si>
  <si>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</si>
  <si>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</si>
  <si>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</si>
  <si>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</si>
  <si>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</si>
  <si>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</si>
  <si>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</si>
  <si>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</si>
  <si>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</si>
  <si>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</si>
  <si>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</si>
  <si>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</si>
  <si>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</si>
  <si>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</si>
  <si>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</si>
  <si>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</si>
  <si>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</si>
  <si>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</si>
  <si>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</si>
  <si>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</si>
  <si>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</si>
  <si>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</si>
  <si>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</si>
  <si>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</si>
  <si>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</si>
  <si>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</si>
  <si>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</si>
  <si>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</si>
  <si>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</si>
  <si>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</si>
  <si>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</si>
  <si>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</si>
  <si>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</si>
  <si>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</si>
  <si>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</si>
  <si>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</si>
  <si>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</si>
  <si>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</si>
  <si>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</si>
  <si>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</si>
  <si>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</si>
  <si>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</si>
  <si>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</si>
  <si>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</si>
  <si>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</si>
  <si>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</si>
  <si>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</si>
  <si>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</si>
  <si>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</si>
  <si>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</si>
  <si>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</si>
  <si>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</si>
  <si>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</si>
  <si>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</si>
  <si>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</si>
  <si>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</si>
  <si>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</si>
  <si>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</si>
  <si>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</si>
  <si>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</si>
  <si>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</si>
  <si>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</si>
  <si>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</si>
  <si>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</si>
  <si>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</si>
  <si>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</si>
  <si>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</si>
  <si>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</si>
  <si>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</si>
  <si>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</si>
  <si>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</si>
  <si>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</si>
  <si>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</si>
  <si>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</si>
  <si>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</si>
  <si>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</si>
  <si>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</si>
  <si>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</si>
  <si>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</si>
  <si>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</si>
  <si>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</si>
  <si>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</si>
  <si>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</si>
  <si>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</si>
  <si>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</si>
  <si>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</si>
  <si>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</si>
  <si>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</si>
  <si>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</si>
  <si>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</si>
  <si>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</si>
  <si>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</si>
  <si>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</si>
  <si>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</si>
  <si>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</si>
  <si>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</si>
  <si>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</si>
  <si>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</si>
  <si>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</si>
  <si>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</si>
  <si>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</si>
  <si>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</si>
  <si>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</si>
  <si>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</si>
  <si>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</si>
  <si>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</si>
  <si>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</si>
  <si>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</si>
  <si>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</si>
  <si>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</si>
  <si>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</si>
  <si>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</si>
  <si>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</si>
  <si>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</si>
  <si>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</si>
  <si>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</si>
  <si>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</si>
  <si>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</si>
  <si>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</si>
  <si>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</si>
  <si>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</si>
  <si>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</si>
  <si>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</si>
  <si>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</si>
  <si>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</si>
  <si>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</si>
  <si>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</si>
  <si>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</si>
  <si>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</si>
  <si>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</si>
  <si>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</si>
  <si>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</si>
  <si>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</si>
  <si>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</si>
  <si>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</si>
  <si>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</si>
  <si>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</si>
  <si>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</si>
  <si>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</si>
  <si>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</si>
  <si>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</si>
  <si>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</si>
  <si>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</si>
  <si>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</si>
  <si>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</si>
  <si>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</si>
  <si>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</si>
  <si>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</si>
  <si>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</si>
  <si>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</si>
  <si>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</si>
  <si>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</si>
  <si>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</si>
  <si>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</si>
  <si>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</si>
  <si>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</si>
  <si>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</si>
  <si>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</si>
  <si>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</si>
  <si>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</si>
  <si>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</si>
  <si>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</si>
  <si>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</si>
  <si>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</si>
  <si>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</si>
  <si>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</si>
  <si>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</si>
  <si>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</si>
  <si>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</si>
  <si>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</si>
  <si>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</si>
  <si>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</si>
  <si>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</si>
  <si>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</si>
  <si>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</si>
  <si>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</si>
  <si>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</si>
  <si>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</si>
  <si>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</si>
  <si>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</si>
  <si>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</si>
  <si>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</si>
  <si>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</si>
  <si>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</si>
  <si>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</si>
  <si>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</si>
  <si>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</si>
  <si>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</si>
  <si>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</si>
  <si>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</si>
  <si>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</si>
  <si>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</si>
  <si>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</si>
  <si>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</si>
  <si>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</si>
  <si>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</si>
  <si>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</si>
  <si>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</si>
  <si>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</si>
  <si>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</si>
  <si>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</si>
  <si>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</si>
  <si>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</si>
  <si>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</si>
  <si>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</si>
  <si>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</si>
  <si>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</si>
  <si>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</si>
  <si>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</si>
  <si>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</si>
  <si>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</si>
  <si>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</si>
  <si>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</si>
  <si>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</si>
  <si>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</si>
  <si>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</si>
  <si>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</si>
  <si>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</si>
  <si>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</si>
  <si>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</si>
  <si>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</si>
  <si>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</si>
  <si>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</si>
  <si>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</si>
  <si>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</si>
  <si>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</si>
  <si>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</si>
  <si>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</si>
  <si>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</si>
  <si>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</si>
  <si>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</si>
  <si>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</si>
  <si>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</si>
  <si>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</si>
  <si>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</si>
  <si>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</si>
  <si>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</si>
  <si>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</si>
  <si>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</si>
  <si>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</si>
  <si>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</si>
  <si>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</si>
  <si>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</si>
  <si>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</si>
  <si>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</si>
  <si>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</si>
  <si>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</si>
  <si>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</si>
  <si>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</si>
  <si>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</si>
  <si>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</si>
  <si>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</si>
  <si>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</si>
  <si>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</si>
  <si>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</si>
  <si>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</si>
  <si>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</si>
  <si>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</si>
  <si>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</si>
  <si>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</si>
  <si>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</si>
  <si>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</si>
  <si>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</si>
  <si>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</si>
  <si>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</si>
  <si>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</si>
  <si>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</si>
  <si>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</si>
  <si>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</si>
  <si>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</si>
  <si>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</si>
  <si>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</si>
  <si>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</si>
  <si>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</si>
  <si>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</si>
  <si>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</si>
  <si>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</si>
  <si>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</si>
  <si>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</si>
  <si>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</si>
  <si>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</si>
  <si>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</si>
  <si>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</si>
  <si>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</si>
  <si>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</si>
  <si>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</si>
  <si>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</si>
  <si>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</si>
  <si>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</si>
  <si>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</si>
  <si>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</si>
  <si>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</si>
  <si>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</si>
  <si>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</si>
  <si>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</si>
  <si>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</si>
  <si>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</si>
  <si>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</si>
  <si>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</si>
  <si>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</si>
  <si>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</si>
  <si>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</si>
  <si>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</si>
  <si>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</si>
  <si>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</si>
  <si>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</si>
  <si>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</si>
  <si>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</si>
  <si>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</si>
  <si>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</si>
  <si>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</si>
  <si>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</si>
  <si>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</si>
  <si>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</si>
  <si>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</si>
  <si>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</si>
  <si>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</si>
  <si>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</si>
  <si>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</si>
  <si>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</si>
  <si>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</si>
  <si>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</si>
  <si>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</si>
  <si>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</si>
  <si>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</si>
  <si>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</si>
  <si>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</si>
  <si>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</si>
  <si>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</si>
  <si>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</si>
  <si>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</si>
  <si>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</si>
  <si>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</si>
  <si>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</si>
  <si>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</si>
  <si>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</si>
  <si>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</si>
  <si>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</si>
  <si>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</si>
  <si>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</si>
  <si>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</si>
  <si>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</si>
  <si>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</si>
  <si>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</si>
  <si>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</si>
  <si>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</si>
  <si>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</si>
  <si>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</si>
  <si>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</si>
  <si>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</si>
  <si>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</si>
  <si>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</si>
  <si>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</si>
  <si>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</si>
  <si>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</si>
  <si>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</si>
  <si>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</si>
  <si>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</si>
  <si>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</si>
  <si>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</si>
  <si>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</si>
  <si>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</si>
  <si>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</si>
  <si>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</si>
  <si>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</si>
  <si>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</si>
  <si>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</si>
  <si>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</si>
  <si>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</si>
  <si>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</si>
  <si>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</si>
  <si>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</si>
  <si>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</si>
  <si>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</si>
  <si>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</si>
  <si>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</si>
  <si>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</si>
  <si>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</si>
  <si>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</si>
  <si>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</si>
  <si>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</si>
  <si>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</si>
  <si>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</si>
  <si>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</si>
  <si>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</si>
  <si>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</si>
  <si>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</si>
  <si>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</si>
  <si>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</si>
  <si>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</si>
  <si>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</si>
  <si>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</si>
  <si>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</si>
  <si>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</si>
  <si>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</si>
  <si>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</si>
  <si>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</si>
  <si>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</si>
  <si>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</si>
  <si>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</si>
  <si>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</si>
  <si>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</si>
  <si>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</si>
  <si>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</si>
  <si>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</si>
  <si>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</si>
  <si>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</si>
  <si>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</si>
  <si>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</si>
  <si>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</si>
  <si>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</si>
  <si>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</si>
  <si>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</si>
  <si>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</si>
  <si>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</si>
  <si>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</si>
  <si>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</si>
  <si>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</si>
  <si>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</si>
  <si>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</si>
  <si>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</si>
  <si>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</si>
  <si>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</si>
  <si>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</si>
  <si>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</si>
  <si>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</si>
  <si>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</si>
  <si>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</si>
  <si>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</si>
  <si>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</si>
  <si>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</si>
  <si>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</si>
  <si>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</si>
  <si>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</si>
  <si>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</si>
  <si>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</si>
  <si>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</si>
  <si>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</si>
  <si>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</si>
  <si>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</si>
  <si>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</si>
  <si>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</si>
  <si>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</si>
  <si>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</si>
  <si>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</si>
  <si>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</si>
  <si>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</si>
  <si>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</si>
  <si>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</si>
  <si>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</si>
  <si>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</si>
  <si>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</si>
  <si>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</si>
  <si>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</si>
  <si>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</si>
  <si>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</si>
  <si>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</si>
  <si>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</si>
  <si>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</si>
  <si>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</si>
  <si>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</si>
  <si>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</si>
  <si>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</si>
  <si>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</si>
  <si>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</si>
  <si>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</si>
  <si>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</si>
  <si>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</si>
  <si>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</si>
  <si>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</si>
  <si>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</si>
  <si>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</si>
  <si>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</si>
  <si>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</si>
  <si>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</si>
  <si>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</si>
  <si>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</si>
  <si>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</si>
  <si>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</si>
  <si>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</si>
  <si>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</si>
  <si>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</si>
  <si>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</si>
  <si>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</si>
  <si>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</si>
  <si>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</si>
  <si>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</si>
  <si>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</si>
  <si>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</si>
  <si>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</si>
  <si>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</si>
  <si>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</si>
  <si>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</si>
  <si>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</si>
  <si>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</si>
  <si>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</si>
  <si>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</si>
  <si>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</si>
  <si>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</si>
  <si>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</si>
  <si>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</si>
  <si>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</si>
  <si>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</si>
  <si>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</si>
  <si>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</si>
  <si>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</si>
  <si>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</si>
  <si>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</si>
  <si>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</si>
  <si>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</si>
  <si>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</si>
  <si>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</si>
  <si>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</si>
  <si>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</si>
  <si>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</si>
  <si>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</si>
  <si>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</si>
  <si>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</si>
  <si>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</si>
  <si>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</si>
  <si>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</si>
  <si>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</si>
  <si>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</si>
  <si>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</si>
  <si>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</si>
  <si>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</si>
  <si>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</si>
  <si>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</si>
  <si>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</si>
  <si>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</si>
  <si>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</si>
  <si>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</si>
  <si>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</si>
  <si>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</si>
  <si>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</si>
  <si>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</si>
  <si>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</si>
  <si>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</si>
  <si>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</si>
  <si>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</si>
  <si>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</si>
  <si>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</si>
  <si>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</si>
  <si>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</si>
  <si>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</si>
  <si>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</si>
  <si>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</si>
  <si>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</si>
  <si>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</si>
  <si>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</si>
  <si>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</si>
  <si>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</si>
  <si>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</si>
  <si>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</si>
  <si>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</si>
  <si>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</si>
  <si>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</si>
  <si>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</si>
  <si>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</si>
  <si>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</si>
  <si>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</si>
  <si>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</si>
  <si>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</si>
  <si>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</si>
  <si>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</si>
  <si>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</si>
  <si>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</si>
  <si>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</si>
  <si>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</si>
  <si>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</si>
  <si>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</si>
  <si>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</si>
  <si>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</si>
  <si>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</si>
  <si>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</si>
  <si>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</si>
  <si>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</si>
  <si>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</si>
  <si>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</si>
  <si>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</si>
  <si>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</si>
  <si>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</si>
  <si>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</si>
  <si>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</si>
  <si>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</si>
  <si>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</si>
  <si>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</si>
  <si>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</si>
  <si>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</si>
  <si>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</si>
  <si>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</si>
  <si>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</si>
  <si>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</si>
  <si>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</si>
  <si>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</si>
  <si>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</si>
  <si>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</si>
  <si>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</si>
  <si>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</si>
  <si>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</si>
  <si>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</si>
  <si>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</si>
  <si>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</si>
  <si>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</si>
  <si>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</si>
  <si>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</si>
  <si>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</si>
  <si>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</si>
  <si>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</si>
  <si>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</si>
  <si>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</si>
  <si>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</si>
  <si>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</si>
  <si>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</si>
  <si>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</si>
  <si>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</si>
  <si>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</si>
  <si>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</si>
  <si>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</si>
  <si>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</si>
  <si>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</si>
  <si>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</si>
  <si>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</si>
  <si>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</si>
  <si>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</si>
  <si>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</si>
  <si>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</si>
  <si>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</si>
  <si>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</si>
  <si>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</si>
  <si>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</si>
  <si>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</si>
  <si>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</si>
  <si>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</si>
  <si>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</si>
  <si>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</si>
  <si>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</si>
  <si>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</si>
  <si>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</si>
  <si>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</si>
  <si>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</si>
  <si>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</si>
  <si>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</si>
  <si>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</si>
  <si>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</si>
  <si>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</si>
  <si>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</si>
  <si>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</si>
  <si>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</si>
  <si>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</si>
  <si>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</si>
  <si>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</si>
  <si>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</si>
  <si>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</si>
  <si>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</si>
  <si>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</si>
  <si>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</si>
  <si>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</si>
  <si>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</si>
  <si>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</si>
  <si>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</si>
  <si>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</si>
  <si>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</si>
  <si>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</si>
  <si>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</si>
  <si>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</si>
  <si>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</si>
  <si>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</si>
  <si>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</si>
  <si>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</si>
  <si>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</si>
  <si>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</si>
  <si>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</si>
  <si>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</si>
  <si>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</si>
  <si>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</si>
  <si>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</si>
  <si>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</si>
  <si>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</si>
  <si>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</si>
  <si>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</si>
  <si>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</si>
  <si>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</si>
  <si>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</si>
  <si>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</si>
  <si>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</si>
  <si>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</si>
  <si>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</si>
  <si>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</si>
  <si>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</si>
  <si>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</si>
  <si>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</si>
  <si>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</si>
  <si>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</si>
  <si>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</si>
  <si>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</si>
  <si>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</si>
  <si>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</si>
  <si>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</si>
  <si>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</si>
  <si>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</si>
  <si>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</si>
  <si>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</si>
  <si>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</si>
  <si>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</si>
  <si>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</si>
  <si>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</si>
  <si>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</si>
  <si>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</si>
  <si>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</si>
  <si>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</si>
  <si>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</si>
  <si>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</si>
  <si>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</si>
  <si>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</si>
  <si>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</si>
  <si>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</si>
  <si>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</si>
  <si>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</si>
  <si>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</si>
  <si>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</si>
  <si>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</si>
  <si>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</si>
  <si>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</si>
  <si>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</si>
  <si>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</si>
  <si>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</si>
  <si>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</si>
  <si>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</si>
  <si>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</si>
  <si>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</si>
  <si>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</si>
  <si>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</si>
  <si>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</si>
  <si>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</si>
  <si>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</si>
  <si>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</si>
  <si>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</si>
  <si>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</si>
  <si>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</si>
  <si>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</si>
  <si>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</si>
  <si>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</si>
  <si>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</si>
  <si>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</si>
  <si>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</si>
  <si>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</si>
  <si>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</si>
  <si>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</si>
  <si>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</si>
  <si>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</si>
  <si>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</si>
  <si>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</si>
  <si>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</si>
  <si>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</si>
  <si>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</si>
  <si>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</si>
  <si>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</si>
  <si>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</si>
  <si>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</si>
  <si>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</si>
  <si>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</si>
  <si>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</si>
  <si>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</si>
  <si>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</si>
  <si>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</si>
  <si>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</si>
  <si>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</si>
  <si>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</si>
  <si>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</si>
  <si>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</si>
  <si>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</si>
  <si>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</si>
  <si>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</si>
  <si>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</si>
  <si>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</si>
  <si>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</si>
  <si>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</si>
  <si>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</si>
  <si>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</si>
  <si>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</si>
  <si>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</si>
  <si>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</si>
  <si>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</si>
  <si>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</si>
  <si>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</si>
  <si>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</si>
  <si>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</si>
  <si>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</si>
  <si>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</si>
  <si>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</si>
  <si>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</si>
  <si>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</si>
  <si>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</si>
  <si>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</si>
  <si>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</si>
  <si>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</si>
  <si>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</si>
  <si>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</si>
  <si>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</si>
  <si>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</si>
  <si>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</si>
  <si>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</si>
  <si>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</si>
  <si>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</si>
  <si>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</si>
  <si>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</si>
  <si>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</si>
  <si>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</si>
  <si>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</si>
  <si>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</si>
  <si>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</si>
  <si>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</si>
  <si>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</si>
  <si>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</si>
  <si>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</si>
  <si>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</si>
  <si>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</si>
  <si>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</si>
  <si>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</si>
  <si>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</si>
  <si>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</si>
  <si>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</si>
  <si>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</si>
  <si>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</si>
  <si>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</si>
  <si>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</si>
  <si>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</si>
  <si>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</si>
  <si>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</si>
  <si>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</si>
  <si>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</si>
  <si>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</si>
  <si>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</si>
  <si>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</si>
  <si>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</si>
  <si>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</si>
  <si>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</si>
  <si>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</si>
  <si>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</si>
  <si>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</si>
  <si>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</si>
  <si>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</si>
  <si>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</si>
  <si>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</si>
  <si>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</si>
  <si>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</si>
  <si>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</si>
  <si>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</si>
  <si>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</si>
  <si>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</si>
  <si>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</si>
  <si>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</si>
  <si>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</si>
  <si>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</si>
  <si>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</si>
  <si>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</si>
  <si>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</si>
  <si>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</si>
  <si>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</si>
  <si>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</si>
  <si>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</si>
  <si>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</si>
  <si>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</si>
  <si>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</si>
  <si>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</si>
  <si>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</si>
  <si>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</si>
  <si>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</si>
  <si>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</si>
  <si>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</si>
  <si>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</si>
  <si>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</si>
  <si>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</si>
  <si>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</si>
  <si>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</si>
  <si>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</si>
  <si>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</si>
  <si>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</si>
  <si>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</si>
  <si>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</si>
  <si>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</si>
  <si>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</si>
  <si>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</si>
  <si>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</si>
  <si>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</si>
  <si>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</si>
  <si>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</si>
  <si>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</si>
  <si>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</si>
  <si>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</si>
  <si>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</si>
  <si>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</si>
  <si>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</si>
  <si>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</si>
  <si>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</si>
  <si>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</si>
  <si>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</si>
  <si>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</si>
  <si>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</si>
  <si>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</si>
  <si>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</si>
  <si>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</si>
  <si>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</si>
  <si>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</si>
  <si>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</si>
  <si>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</si>
  <si>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</si>
  <si>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</si>
  <si>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</si>
  <si>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</si>
  <si>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</si>
  <si>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</si>
  <si>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</si>
  <si>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</si>
  <si>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</si>
  <si>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</si>
  <si>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</si>
  <si>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</si>
  <si>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</si>
  <si>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</si>
  <si>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</si>
  <si>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</si>
  <si>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</si>
  <si>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</si>
  <si>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</si>
  <si>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</si>
  <si>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</si>
  <si>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</si>
  <si>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</si>
  <si>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</si>
  <si>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</si>
  <si>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</si>
  <si>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</si>
  <si>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</si>
  <si>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</si>
  <si>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</si>
  <si>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</si>
  <si>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</si>
  <si>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</si>
  <si>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</si>
  <si>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</si>
  <si>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</si>
  <si>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</si>
  <si>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</si>
  <si>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</si>
  <si>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</si>
  <si>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</si>
  <si>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</si>
  <si>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</si>
  <si>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</si>
  <si>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</si>
  <si>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</si>
  <si>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</si>
  <si>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</si>
  <si>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</si>
  <si>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</si>
  <si>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</si>
  <si>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</si>
  <si>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</si>
  <si>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</si>
  <si>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</si>
  <si>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</si>
  <si>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</si>
  <si>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</si>
  <si>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</si>
  <si>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</si>
  <si>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</si>
  <si>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</si>
  <si>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</si>
  <si>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</si>
  <si>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</si>
  <si>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</si>
  <si>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</si>
  <si>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</si>
  <si>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</si>
  <si>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</si>
  <si>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</si>
  <si>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</si>
  <si>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</si>
  <si>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</si>
  <si>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</si>
  <si>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</si>
  <si>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</si>
  <si>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</si>
  <si>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</si>
  <si>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</si>
  <si>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</si>
  <si>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</si>
  <si>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</si>
  <si>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</si>
  <si>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</si>
  <si>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</si>
  <si>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</si>
  <si>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</si>
  <si>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</si>
  <si>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</si>
  <si>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</si>
  <si>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</si>
  <si>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</si>
  <si>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</si>
  <si>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</si>
  <si>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</si>
  <si>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</si>
  <si>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</si>
  <si>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</si>
  <si>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</si>
  <si>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</si>
  <si>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</si>
  <si>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</si>
  <si>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</si>
  <si>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</si>
  <si>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</si>
  <si>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</si>
  <si>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</si>
  <si>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</si>
  <si>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</si>
  <si>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</si>
  <si>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</si>
  <si>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</si>
  <si>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</si>
  <si>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</si>
  <si>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</si>
  <si>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</si>
  <si>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</si>
  <si>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</si>
  <si>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</si>
  <si>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</si>
  <si>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</si>
  <si>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</si>
  <si>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</si>
  <si>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</si>
  <si>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</si>
  <si>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</si>
  <si>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</si>
  <si>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</si>
  <si>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</si>
  <si>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</si>
  <si>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</si>
  <si>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</si>
  <si>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</si>
  <si>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</si>
  <si>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</si>
  <si>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</si>
  <si>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</si>
  <si>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</si>
  <si>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</si>
  <si>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</si>
  <si>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</si>
  <si>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</si>
  <si>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</si>
  <si>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</si>
  <si>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</si>
  <si>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</si>
  <si>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</si>
  <si>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</si>
  <si>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</si>
  <si>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</si>
  <si>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</si>
  <si>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</si>
  <si>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</si>
  <si>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</si>
  <si>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</si>
  <si>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</si>
  <si>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</si>
  <si>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</si>
  <si>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</si>
  <si>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</si>
  <si>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</si>
  <si>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</si>
  <si>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</si>
  <si>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</si>
  <si>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</si>
  <si>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</si>
  <si>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</si>
  <si>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</si>
  <si>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</si>
  <si>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</si>
  <si>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</si>
  <si>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</si>
  <si>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</si>
  <si>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</si>
  <si>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</si>
  <si>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</si>
  <si>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</si>
  <si>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</si>
  <si>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</si>
  <si>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</si>
  <si>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</si>
  <si>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</si>
  <si>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</si>
  <si>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</si>
  <si>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</si>
  <si>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</si>
  <si>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</si>
  <si>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</si>
  <si>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</si>
  <si>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</si>
  <si>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</si>
  <si>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</si>
  <si>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</si>
  <si>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</si>
  <si>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</si>
  <si>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</si>
  <si>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</si>
  <si>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</si>
  <si>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</si>
  <si>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</si>
  <si>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</si>
  <si>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</si>
  <si>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</si>
  <si>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</si>
  <si>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</si>
  <si>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</si>
  <si>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</si>
  <si>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</si>
  <si>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</si>
  <si>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</si>
  <si>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</si>
  <si>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</si>
  <si>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</si>
  <si>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</si>
  <si>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</si>
  <si>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</si>
  <si>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</si>
  <si>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</si>
  <si>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</si>
  <si>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</si>
  <si>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</si>
  <si>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</si>
  <si>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</si>
  <si>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</si>
  <si>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</si>
  <si>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</si>
  <si>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</si>
  <si>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</si>
  <si>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</si>
  <si>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</si>
  <si>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</si>
  <si>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</si>
  <si>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</si>
  <si>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</si>
  <si>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</si>
  <si>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</si>
  <si>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</si>
  <si>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</si>
  <si>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</si>
  <si>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</si>
  <si>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</si>
  <si>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</si>
  <si>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</si>
  <si>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</si>
  <si>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</si>
  <si>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</si>
  <si>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</si>
  <si>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</si>
  <si>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</si>
  <si>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</si>
  <si>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</si>
  <si>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</si>
  <si>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</si>
  <si>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</si>
  <si>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</si>
  <si>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</si>
  <si>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</si>
  <si>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</si>
  <si>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</si>
  <si>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</si>
  <si>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</si>
  <si>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</si>
  <si>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</si>
  <si>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</si>
  <si>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</si>
  <si>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</si>
  <si>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</si>
  <si>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</si>
  <si>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</si>
  <si>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</si>
  <si>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</si>
  <si>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</si>
  <si>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</si>
  <si>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</si>
  <si>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</si>
  <si>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</si>
  <si>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</si>
  <si>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</si>
  <si>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</si>
  <si>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</si>
  <si>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</si>
  <si>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</si>
  <si>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</si>
  <si>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</si>
  <si>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</si>
  <si>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</si>
  <si>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</si>
  <si>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</si>
  <si>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</si>
  <si>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</si>
  <si>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</si>
  <si>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</si>
  <si>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</si>
  <si>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</si>
  <si>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</si>
  <si>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</si>
  <si>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</si>
  <si>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</si>
  <si>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</si>
  <si>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</si>
  <si>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</si>
  <si>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</si>
  <si>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</si>
  <si>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</si>
  <si>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</si>
  <si>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</si>
  <si>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</si>
  <si>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</si>
  <si>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</si>
  <si>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</si>
  <si>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</si>
  <si>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</si>
  <si>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</si>
  <si>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</si>
  <si>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</si>
  <si>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</si>
  <si>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</si>
  <si>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</si>
  <si>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</si>
  <si>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</si>
  <si>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</si>
  <si>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</si>
  <si>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</si>
  <si>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</si>
  <si>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</si>
  <si>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</si>
  <si>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</si>
  <si>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</si>
  <si>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</si>
  <si>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</si>
  <si>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</si>
  <si>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</si>
  <si>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</si>
  <si>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</si>
  <si>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</si>
  <si>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</si>
  <si>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</si>
  <si>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</si>
  <si>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</si>
  <si>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</si>
  <si>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</si>
  <si>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</si>
  <si>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</si>
  <si>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</si>
  <si>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</si>
  <si>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</si>
  <si>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</si>
  <si>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</si>
  <si>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</si>
  <si>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</si>
  <si>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</si>
  <si>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</si>
  <si>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</si>
  <si>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</si>
  <si>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</si>
  <si>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</si>
  <si>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</si>
  <si>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</si>
  <si>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</si>
  <si>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</si>
  <si>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</si>
  <si>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</si>
  <si>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</si>
  <si>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</si>
  <si>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</si>
  <si>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</si>
  <si>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</si>
  <si>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</si>
  <si>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</si>
  <si>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</si>
  <si>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</si>
  <si>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</si>
  <si>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</si>
  <si>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</si>
  <si>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</si>
  <si>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</si>
  <si>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</si>
  <si>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</si>
  <si>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</si>
  <si>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</si>
  <si>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</si>
  <si>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</si>
  <si>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</si>
  <si>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</si>
  <si>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</si>
  <si>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</si>
  <si>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</si>
  <si>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</si>
  <si>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</si>
  <si>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</si>
  <si>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</si>
  <si>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</si>
  <si>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</si>
  <si>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</si>
  <si>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</si>
  <si>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</si>
  <si>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</si>
  <si>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</si>
  <si>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</si>
  <si>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</si>
  <si>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</si>
  <si>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</si>
  <si>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</si>
  <si>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</si>
  <si>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</si>
  <si>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</si>
  <si>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</si>
  <si>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</si>
  <si>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</si>
  <si>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</si>
  <si>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</si>
  <si>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</si>
  <si>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</si>
  <si>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</si>
  <si>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</si>
  <si>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</si>
  <si>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</si>
  <si>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</si>
  <si>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</si>
  <si>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</si>
  <si>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</si>
  <si>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</si>
  <si>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</si>
  <si>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</si>
  <si>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</si>
  <si>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</si>
  <si>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</si>
  <si>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</si>
  <si>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</si>
  <si>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</si>
  <si>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</si>
  <si>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</si>
  <si>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</si>
  <si>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</si>
  <si>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</si>
  <si>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</si>
  <si>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</si>
  <si>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</si>
  <si>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</si>
  <si>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</si>
  <si>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</si>
  <si>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</si>
  <si>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</si>
  <si>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</si>
  <si>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</si>
  <si>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</si>
  <si>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</si>
  <si>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</si>
  <si>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</si>
  <si>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</si>
  <si>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</si>
  <si>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</si>
  <si>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</si>
  <si>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</si>
  <si>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</si>
  <si>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</si>
  <si>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</si>
  <si>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</si>
  <si>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</si>
  <si>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</si>
  <si>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</si>
  <si>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</si>
  <si>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</si>
  <si>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</si>
  <si>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</si>
  <si>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</si>
  <si>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</si>
  <si>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</si>
  <si>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</si>
  <si>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</si>
  <si>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</si>
  <si>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</si>
  <si>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</si>
  <si>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</si>
  <si>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</si>
  <si>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</si>
  <si>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</si>
  <si>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</si>
  <si>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</si>
  <si>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</si>
  <si>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</si>
  <si>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</si>
  <si>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</si>
  <si>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</si>
  <si>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</si>
  <si>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</si>
  <si>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</si>
  <si>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</si>
  <si>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</si>
  <si>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</si>
  <si>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</si>
  <si>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</si>
  <si>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</si>
  <si>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</si>
  <si>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</si>
  <si>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</si>
  <si>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</si>
  <si>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</si>
  <si>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</si>
  <si>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</si>
  <si>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</si>
  <si>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</si>
  <si>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</si>
  <si>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</si>
  <si>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</si>
  <si>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</si>
  <si>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</si>
  <si>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</si>
  <si>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</si>
  <si>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</si>
  <si>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</si>
  <si>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</si>
  <si>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</si>
  <si>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</si>
  <si>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</si>
  <si>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</si>
  <si>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</si>
  <si>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</si>
  <si>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</si>
  <si>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</si>
  <si>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</si>
  <si>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</si>
  <si>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</si>
  <si>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</si>
  <si>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</si>
  <si>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</si>
  <si>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</si>
  <si>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</si>
  <si>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</si>
  <si>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</si>
  <si>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</si>
  <si>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</si>
  <si>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</si>
  <si>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</si>
  <si>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</si>
  <si>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</si>
  <si>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</si>
  <si>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</si>
  <si>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</si>
  <si>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</si>
  <si>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</si>
  <si>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</si>
  <si>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</si>
  <si>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</si>
  <si>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</si>
  <si>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</si>
  <si>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</si>
  <si>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</si>
  <si>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</si>
  <si>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</si>
  <si>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</si>
  <si>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</si>
  <si>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</si>
  <si>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</si>
  <si>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</si>
  <si>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</si>
  <si>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</si>
  <si>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</si>
  <si>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</si>
  <si>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</si>
  <si>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</si>
  <si>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</si>
  <si>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</si>
  <si>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</si>
  <si>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</si>
  <si>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</si>
  <si>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</si>
  <si>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</si>
  <si>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</si>
  <si>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</si>
  <si>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</si>
  <si>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</si>
  <si>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</si>
  <si>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</si>
  <si>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</si>
  <si>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</si>
  <si>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</si>
  <si>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</si>
  <si>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</si>
  <si>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</si>
  <si>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</si>
  <si>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</si>
  <si>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</si>
  <si>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</si>
  <si>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</si>
  <si>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</si>
  <si>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</si>
  <si>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</si>
  <si>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</si>
  <si>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</si>
  <si>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</si>
  <si>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</si>
  <si>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</si>
  <si>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</si>
  <si>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</si>
  <si>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</si>
  <si>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</si>
  <si>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</si>
  <si>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</si>
  <si>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</si>
  <si>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</si>
  <si>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</si>
  <si>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</si>
  <si>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</si>
  <si>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</si>
  <si>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</si>
  <si>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</si>
  <si>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</si>
  <si>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</si>
  <si>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</si>
  <si>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</si>
  <si>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</si>
  <si>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</si>
  <si>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</si>
  <si>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</si>
  <si>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</si>
  <si>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</si>
  <si>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</si>
  <si>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</si>
  <si>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</si>
  <si>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</si>
  <si>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</si>
  <si>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</si>
  <si>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</si>
  <si>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</si>
  <si>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</si>
  <si>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</si>
  <si>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</si>
  <si>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</si>
  <si>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</si>
  <si>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</si>
  <si>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</si>
  <si>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</si>
  <si>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</si>
  <si>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</si>
  <si>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</si>
  <si>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</si>
  <si>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</si>
  <si>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</si>
  <si>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</si>
  <si>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</si>
  <si>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</si>
  <si>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</si>
  <si>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</si>
  <si>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</si>
  <si>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</si>
  <si>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</si>
  <si>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</si>
  <si>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</si>
  <si>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</si>
  <si>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</si>
  <si>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</si>
  <si>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</si>
  <si>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</si>
  <si>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</si>
  <si>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</si>
  <si>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</si>
  <si>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</si>
  <si>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</si>
  <si>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</si>
  <si>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</si>
  <si>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</si>
  <si>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</si>
  <si>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</si>
  <si>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</si>
  <si>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</si>
  <si>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</si>
  <si>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</si>
  <si>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</si>
  <si>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</si>
  <si>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</si>
  <si>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</si>
  <si>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</si>
  <si>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</si>
  <si>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</si>
  <si>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</si>
  <si>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</si>
  <si>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</si>
  <si>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</si>
  <si>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</si>
  <si>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</si>
  <si>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</si>
  <si>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</si>
  <si>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</si>
  <si>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</si>
  <si>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</si>
  <si>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</si>
  <si>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</si>
  <si>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</si>
  <si>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</si>
  <si>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</si>
  <si>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</si>
  <si>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</si>
  <si>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</si>
  <si>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</si>
  <si>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</si>
  <si>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</si>
  <si>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</si>
  <si>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</si>
  <si>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</si>
  <si>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</si>
  <si>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</si>
  <si>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</si>
  <si>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</si>
  <si>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</si>
  <si>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</si>
  <si>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</si>
  <si>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</si>
  <si>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</si>
  <si>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</si>
  <si>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</si>
  <si>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</si>
  <si>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</si>
  <si>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</si>
  <si>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</si>
  <si>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</si>
  <si>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</si>
  <si>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</si>
  <si>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</si>
  <si>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</si>
  <si>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</si>
  <si>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</si>
  <si>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</si>
  <si>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</si>
  <si>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</si>
  <si>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</si>
  <si>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</si>
  <si>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</si>
  <si>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</si>
  <si>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</si>
  <si>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</si>
  <si>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</si>
  <si>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</si>
  <si>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</si>
  <si>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</si>
  <si>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</si>
  <si>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</si>
  <si>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</si>
  <si>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</si>
  <si>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</si>
  <si>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</si>
  <si>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</si>
  <si>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</si>
  <si>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</si>
  <si>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</si>
  <si>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</si>
  <si>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</si>
  <si>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</si>
  <si>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</si>
  <si>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</si>
  <si>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</si>
  <si>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</si>
  <si>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</si>
  <si>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</si>
  <si>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</si>
  <si>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</si>
  <si>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</si>
  <si>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</si>
  <si>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</si>
  <si>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</si>
  <si>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</si>
  <si>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</si>
  <si>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</si>
  <si>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</si>
  <si>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</si>
  <si>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</si>
  <si>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</si>
  <si>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</si>
  <si>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</si>
  <si>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</si>
  <si>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</si>
  <si>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</si>
  <si>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</si>
  <si>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</si>
  <si>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</si>
  <si>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</si>
  <si>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</si>
  <si>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</si>
  <si>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</si>
  <si>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</si>
  <si>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</si>
  <si>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</si>
  <si>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</si>
  <si>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</si>
  <si>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</si>
  <si>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</si>
  <si>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</si>
  <si>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</si>
  <si>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</si>
  <si>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</si>
  <si>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</si>
  <si>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</si>
  <si>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</si>
  <si>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</si>
  <si>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</si>
  <si>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</si>
  <si>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</si>
  <si>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</si>
  <si>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</si>
  <si>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</si>
  <si>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</si>
  <si>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</si>
  <si>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</si>
  <si>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</si>
  <si>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</si>
  <si>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</si>
  <si>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</si>
  <si>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</si>
  <si>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</si>
  <si>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</si>
  <si>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</si>
  <si>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</si>
  <si>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</si>
  <si>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</si>
  <si>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</si>
  <si>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</si>
  <si>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</si>
  <si>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</si>
  <si>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</si>
  <si>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</si>
  <si>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</si>
  <si>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</si>
  <si>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</si>
  <si>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</si>
  <si>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</si>
  <si>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</si>
  <si>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</si>
  <si>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</si>
  <si>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</si>
  <si>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</si>
  <si>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</si>
  <si>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</si>
  <si>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</si>
  <si>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</si>
  <si>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</si>
  <si>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</si>
  <si>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</si>
  <si>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</si>
  <si>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</si>
  <si>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</si>
  <si>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</si>
  <si>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</si>
  <si>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</si>
  <si>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</si>
  <si>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</si>
  <si>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</si>
  <si>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</si>
  <si>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</si>
  <si>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</si>
  <si>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</si>
  <si>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</si>
  <si>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</si>
  <si>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</si>
  <si>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</si>
  <si>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</si>
  <si>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</si>
  <si>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</si>
  <si>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</si>
  <si>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</si>
  <si>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</si>
  <si>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</si>
  <si>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</si>
  <si>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</si>
  <si>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</si>
  <si>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</si>
  <si>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</si>
  <si>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</si>
  <si>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</si>
  <si>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</si>
  <si>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</si>
  <si>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</si>
  <si>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</si>
  <si>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</si>
  <si>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</si>
  <si>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</si>
  <si>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</si>
  <si>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</si>
  <si>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</si>
  <si>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</si>
  <si>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</si>
  <si>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</si>
  <si>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</si>
  <si>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</si>
  <si>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</si>
  <si>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</si>
  <si>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</si>
  <si>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</si>
  <si>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</si>
  <si>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</si>
  <si>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</si>
  <si>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</si>
  <si>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</si>
  <si>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</si>
  <si>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</si>
  <si>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</si>
  <si>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</si>
  <si>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</si>
  <si>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</si>
  <si>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</si>
  <si>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</si>
  <si>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</si>
  <si>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</si>
  <si>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</si>
  <si>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</si>
  <si>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</si>
  <si>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</si>
  <si>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</si>
  <si>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</si>
  <si>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</si>
  <si>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</si>
  <si>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</si>
  <si>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</si>
  <si>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</si>
  <si>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</si>
  <si>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</si>
  <si>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</si>
  <si>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</si>
  <si>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</si>
  <si>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</si>
  <si>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</si>
  <si>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</si>
  <si>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</si>
  <si>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</si>
  <si>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</si>
  <si>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</si>
  <si>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</si>
  <si>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</si>
  <si>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</si>
  <si>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</si>
  <si>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</si>
  <si>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</si>
  <si>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</si>
  <si>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</si>
  <si>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</si>
  <si>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</si>
  <si>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</si>
  <si>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</si>
  <si>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</si>
  <si>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</si>
  <si>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</si>
  <si>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</si>
  <si>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</si>
  <si>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</si>
  <si>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</si>
  <si>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</si>
  <si>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</si>
  <si>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</si>
  <si>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</si>
  <si>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</si>
  <si>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</si>
  <si>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</si>
  <si>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</si>
  <si>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</si>
  <si>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</si>
  <si>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</si>
  <si>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</si>
  <si>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</si>
  <si>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</si>
  <si>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</si>
  <si>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</si>
  <si>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</si>
  <si>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</si>
  <si>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</si>
  <si>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</si>
  <si>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</si>
  <si>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</si>
  <si>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</si>
  <si>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</si>
  <si>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</si>
  <si>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</si>
  <si>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</si>
  <si>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</si>
  <si>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</si>
  <si>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</si>
  <si>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</si>
  <si>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</si>
  <si>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</si>
  <si>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</si>
  <si>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</si>
  <si>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</si>
  <si>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</si>
  <si>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</si>
  <si>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</si>
  <si>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</si>
  <si>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</si>
  <si>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</si>
  <si>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</si>
  <si>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</si>
  <si>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</si>
  <si>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</si>
  <si>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</si>
  <si>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</si>
  <si>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</si>
  <si>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</si>
  <si>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</si>
  <si>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</si>
  <si>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</si>
  <si>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</si>
  <si>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</si>
  <si>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</si>
  <si>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</si>
  <si>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</si>
  <si>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</si>
  <si>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</si>
  <si>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</si>
  <si>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</si>
  <si>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</si>
  <si>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</si>
  <si>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</si>
  <si>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</si>
  <si>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</si>
  <si>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</si>
  <si>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</si>
  <si>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</si>
  <si>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</si>
  <si>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</si>
  <si>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</si>
  <si>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</si>
  <si>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</si>
  <si>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</si>
  <si>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</si>
  <si>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</si>
  <si>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</si>
  <si>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</si>
  <si>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</si>
  <si>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</si>
  <si>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</si>
  <si>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</si>
  <si>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</si>
  <si>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</si>
  <si>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</si>
  <si>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</si>
  <si>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</si>
  <si>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</si>
  <si>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</si>
  <si>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</si>
  <si>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</si>
  <si>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</si>
  <si>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</si>
  <si>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</si>
  <si>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</si>
  <si>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</si>
  <si>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</si>
  <si>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</si>
  <si>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</si>
  <si>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</si>
  <si>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</si>
  <si>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</si>
  <si>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</si>
  <si>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</si>
  <si>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</si>
  <si>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</si>
  <si>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</si>
  <si>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</si>
  <si>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</si>
  <si>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</si>
  <si>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</si>
  <si>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</si>
  <si>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</si>
  <si>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</si>
  <si>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</si>
  <si>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</si>
  <si>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</si>
  <si>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</si>
  <si>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</si>
  <si>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</si>
  <si>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</si>
  <si>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</si>
  <si>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</si>
  <si>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</si>
  <si>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</si>
  <si>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</si>
  <si>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</si>
  <si>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</si>
  <si>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</si>
  <si>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</si>
  <si>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</si>
  <si>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</si>
  <si>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</si>
  <si>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</si>
  <si>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</si>
  <si>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</si>
  <si>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</si>
  <si>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</si>
  <si>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</si>
  <si>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</si>
  <si>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</si>
  <si>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</si>
  <si>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</si>
  <si>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</si>
  <si>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</si>
  <si>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</si>
  <si>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</si>
  <si>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</si>
  <si>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</si>
  <si>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</si>
  <si>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</si>
  <si>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</si>
  <si>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</si>
  <si>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</si>
  <si>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</si>
  <si>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</si>
  <si>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</si>
  <si>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</si>
  <si>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</si>
  <si>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</si>
  <si>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</si>
  <si>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</si>
  <si>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</si>
  <si>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</si>
  <si>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</si>
  <si>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</si>
  <si>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</si>
  <si>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</si>
  <si>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</si>
  <si>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</si>
  <si>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</si>
  <si>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</si>
  <si>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</si>
  <si>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</si>
  <si>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</si>
  <si>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</si>
  <si>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</si>
  <si>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</si>
  <si>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</si>
  <si>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</si>
  <si>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</si>
  <si>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</si>
  <si>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</si>
  <si>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</si>
  <si>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</si>
  <si>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</si>
  <si>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</si>
  <si>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</si>
  <si>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</si>
  <si>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</si>
  <si>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</si>
  <si>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</si>
  <si>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</si>
  <si>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</si>
  <si>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</si>
  <si>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</si>
  <si>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</si>
  <si>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</si>
  <si>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</si>
  <si>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</si>
  <si>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</si>
  <si>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</si>
  <si>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</si>
  <si>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</si>
  <si>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</si>
  <si>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</si>
  <si>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</si>
  <si>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</si>
  <si>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</si>
  <si>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</si>
  <si>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</si>
  <si>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</si>
  <si>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</si>
  <si>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</si>
  <si>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</si>
  <si>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</si>
  <si>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</si>
  <si>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</si>
  <si>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</si>
  <si>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</si>
  <si>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</si>
  <si>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</si>
  <si>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</si>
  <si>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</si>
  <si>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</si>
  <si>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</si>
  <si>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</si>
  <si>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</si>
  <si>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</si>
  <si>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</si>
  <si>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</si>
  <si>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</si>
  <si>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</si>
  <si>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</si>
  <si>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</si>
  <si>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</si>
  <si>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</si>
  <si>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</si>
  <si>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</si>
  <si>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</si>
  <si>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</si>
  <si>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</si>
  <si>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</si>
  <si>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</si>
  <si>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</si>
  <si>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</si>
  <si>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</si>
  <si>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</si>
  <si>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</si>
  <si>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</si>
  <si>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</si>
  <si>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</si>
  <si>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</si>
  <si>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</si>
  <si>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</si>
  <si>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</si>
  <si>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</si>
  <si>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</si>
  <si>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</si>
  <si>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</si>
  <si>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</si>
  <si>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</si>
  <si>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</si>
  <si>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</si>
  <si>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</si>
  <si>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</si>
  <si>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</si>
  <si>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</si>
  <si>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</si>
  <si>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</si>
  <si>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</si>
  <si>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</si>
  <si>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</si>
  <si>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</si>
  <si>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</si>
  <si>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</si>
  <si>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</si>
  <si>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</si>
  <si>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</si>
  <si>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</si>
  <si>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</si>
  <si>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</si>
  <si>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</si>
  <si>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</si>
  <si>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</si>
  <si>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</si>
  <si>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</si>
  <si>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</si>
  <si>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</si>
  <si>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</si>
  <si>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</si>
  <si>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</si>
  <si>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</si>
  <si>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</si>
  <si>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</si>
  <si>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</si>
  <si>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</si>
  <si>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</si>
  <si>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</si>
  <si>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</si>
  <si>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</si>
  <si>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</si>
  <si>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</si>
  <si>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</si>
  <si>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</si>
  <si>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</si>
  <si>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</si>
  <si>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</si>
  <si>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</si>
  <si>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</si>
  <si>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</si>
  <si>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</si>
  <si>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</si>
  <si>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</si>
  <si>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</si>
  <si>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</si>
  <si>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</si>
  <si>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</si>
  <si>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</si>
  <si>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</si>
  <si>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</si>
  <si>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</si>
  <si>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</si>
  <si>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</si>
  <si>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</si>
  <si>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</si>
  <si>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</si>
  <si>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</si>
  <si>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</si>
  <si>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</si>
  <si>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</si>
  <si>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</si>
  <si>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</si>
  <si>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</si>
  <si>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</si>
  <si>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</si>
  <si>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</si>
  <si>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</si>
  <si>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</si>
  <si>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</si>
  <si>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</si>
  <si>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</si>
  <si>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</si>
  <si>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</si>
  <si>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</si>
  <si>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</si>
  <si>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</si>
  <si>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</si>
  <si>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</si>
  <si>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</si>
  <si>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</si>
  <si>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</si>
  <si>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</si>
  <si>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</si>
  <si>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</si>
  <si>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</si>
  <si>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</si>
  <si>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</si>
  <si>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</si>
  <si>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</si>
  <si>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</si>
  <si>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</si>
  <si>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</si>
  <si>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</si>
  <si>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</si>
  <si>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</si>
  <si>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</si>
  <si>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</si>
  <si>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</si>
  <si>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</si>
  <si>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</si>
  <si>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</si>
  <si>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</si>
  <si>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</si>
  <si>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</si>
  <si>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</si>
  <si>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</si>
  <si>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</si>
  <si>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</si>
  <si>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</si>
  <si>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</si>
  <si>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</si>
  <si>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</si>
  <si>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</si>
  <si>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</si>
  <si>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</si>
  <si>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</si>
  <si>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</si>
  <si>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</si>
  <si>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</si>
  <si>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</si>
  <si>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</si>
  <si>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</si>
  <si>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</si>
  <si>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</si>
  <si>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</si>
  <si>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</si>
  <si>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</si>
  <si>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</si>
  <si>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</si>
  <si>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</si>
  <si>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</si>
  <si>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</si>
  <si>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</si>
  <si>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</si>
  <si>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</si>
  <si>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</si>
  <si>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</si>
  <si>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</si>
  <si>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</si>
  <si>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</si>
  <si>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</si>
  <si>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</si>
  <si>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</si>
  <si>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</si>
  <si>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</si>
  <si>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</si>
  <si>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</si>
  <si>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</si>
  <si>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</si>
  <si>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</si>
  <si>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</si>
  <si>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</si>
  <si>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</si>
  <si>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</si>
  <si>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</si>
  <si>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</si>
  <si>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</si>
  <si>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</si>
  <si>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</si>
  <si>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</si>
  <si>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</si>
  <si>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</si>
  <si>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</si>
  <si>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</si>
  <si>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</si>
  <si>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</si>
  <si>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</si>
  <si>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</si>
  <si>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</si>
  <si>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</si>
  <si>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</si>
  <si>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</si>
  <si>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</si>
  <si>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</si>
  <si>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</si>
  <si>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</si>
  <si>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</si>
  <si>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</si>
  <si>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</si>
  <si>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</si>
  <si>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</si>
  <si>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</si>
  <si>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</si>
  <si>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</si>
  <si>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</si>
  <si>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</si>
  <si>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</si>
  <si>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</si>
  <si>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</si>
  <si>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</si>
  <si>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</si>
  <si>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</si>
  <si>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</si>
  <si>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</si>
  <si>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</si>
  <si>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</si>
  <si>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</si>
  <si>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</si>
  <si>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</si>
  <si>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</si>
  <si>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</si>
  <si>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</si>
  <si>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</si>
  <si>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</si>
  <si>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</si>
  <si>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</si>
  <si>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</si>
  <si>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</si>
  <si>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</si>
  <si>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</si>
  <si>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</si>
  <si>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</si>
  <si>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</si>
  <si>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</si>
  <si>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</si>
  <si>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</si>
  <si>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</si>
  <si>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</si>
  <si>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</si>
  <si>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</si>
  <si>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</si>
  <si>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</si>
  <si>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</si>
  <si>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</si>
  <si>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</si>
  <si>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</si>
  <si>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</si>
  <si>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</si>
  <si>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</si>
  <si>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</si>
  <si>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</si>
  <si>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</si>
  <si>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</si>
  <si>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</si>
  <si>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</si>
  <si>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</si>
  <si>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</si>
  <si>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</si>
  <si>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</si>
  <si>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</si>
  <si>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</si>
  <si>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</si>
  <si>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</si>
  <si>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</si>
  <si>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</si>
  <si>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</si>
  <si>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</si>
  <si>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</si>
  <si>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</si>
  <si>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</si>
  <si>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</si>
  <si>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</si>
  <si>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</si>
  <si>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</si>
  <si>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</si>
  <si>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</si>
  <si>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</si>
  <si>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</si>
  <si>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</si>
  <si>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</si>
  <si>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</si>
  <si>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</si>
  <si>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</si>
  <si>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</si>
  <si>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</si>
  <si>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</si>
  <si>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</si>
  <si>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</si>
  <si>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</si>
  <si>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</si>
  <si>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</si>
  <si>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</si>
  <si>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</si>
  <si>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</si>
  <si>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</si>
  <si>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</si>
  <si>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</si>
  <si>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</si>
  <si>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</si>
  <si>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</si>
  <si>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</si>
  <si>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</si>
  <si>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</si>
  <si>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</si>
  <si>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</si>
  <si>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</si>
  <si>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</si>
  <si>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</si>
  <si>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</si>
  <si>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</si>
  <si>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</si>
  <si>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</si>
  <si>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</si>
  <si>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</si>
  <si>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</si>
  <si>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</si>
  <si>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</si>
  <si>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</si>
  <si>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</si>
  <si>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</si>
  <si>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</si>
  <si>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</si>
  <si>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</si>
  <si>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</si>
  <si>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</si>
  <si>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</si>
  <si>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</si>
  <si>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</si>
  <si>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</si>
  <si>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</si>
  <si>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</si>
  <si>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</si>
  <si>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</si>
  <si>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</si>
  <si>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</si>
  <si>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</si>
  <si>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</si>
  <si>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</si>
  <si>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</si>
  <si>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</si>
  <si>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</si>
  <si>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</si>
  <si>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</si>
  <si>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</si>
  <si>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</si>
  <si>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</si>
  <si>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</si>
  <si>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</si>
  <si>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</si>
  <si>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</si>
  <si>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</si>
  <si>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</si>
  <si>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</si>
  <si>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</si>
  <si>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</si>
  <si>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</si>
  <si>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</si>
  <si>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</si>
  <si>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</si>
  <si>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</si>
  <si>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</si>
  <si>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</si>
  <si>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</si>
  <si>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</si>
  <si>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</si>
  <si>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</si>
  <si>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</si>
  <si>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</si>
  <si>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</si>
  <si>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</si>
  <si>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</si>
  <si>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</si>
  <si>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</si>
  <si>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</si>
  <si>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</si>
  <si>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</si>
  <si>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</si>
  <si>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</si>
  <si>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</si>
  <si>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</si>
  <si>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</si>
  <si>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</si>
  <si>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</si>
  <si>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</si>
  <si>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</si>
  <si>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</si>
  <si>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</si>
  <si>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</si>
  <si>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</si>
  <si>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</si>
  <si>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</si>
  <si>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</si>
  <si>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</si>
  <si>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</si>
  <si>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</si>
  <si>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</si>
  <si>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</si>
  <si>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</si>
  <si>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</si>
  <si>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</si>
  <si>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</si>
  <si>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</si>
  <si>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</si>
  <si>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</si>
  <si>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</si>
  <si>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</si>
  <si>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</si>
  <si>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</si>
  <si>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</si>
  <si>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</si>
  <si>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</si>
  <si>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</si>
  <si>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</si>
  <si>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</si>
  <si>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</si>
  <si>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</si>
  <si>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</si>
  <si>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</si>
  <si>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</si>
  <si>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</si>
  <si>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</si>
  <si>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</si>
  <si>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</si>
  <si>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</si>
  <si>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</si>
  <si>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</si>
  <si>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</si>
  <si>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</si>
  <si>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</si>
  <si>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</si>
  <si>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</si>
  <si>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</si>
  <si>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</si>
  <si>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</si>
  <si>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</si>
  <si>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</si>
  <si>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</si>
  <si>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</si>
  <si>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</si>
  <si>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</si>
  <si>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</si>
  <si>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</si>
  <si>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</si>
  <si>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</si>
  <si>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</si>
  <si>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</si>
  <si>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</si>
  <si>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</si>
  <si>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</si>
  <si>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</si>
  <si>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</si>
  <si>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</si>
  <si>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</si>
  <si>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</si>
  <si>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</si>
  <si>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</si>
  <si>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</si>
  <si>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</si>
  <si>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</si>
  <si>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</si>
  <si>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</si>
  <si>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</si>
  <si>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</si>
  <si>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</si>
  <si>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</si>
  <si>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</si>
  <si>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</si>
  <si>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</si>
  <si>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</si>
  <si>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</si>
  <si>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</si>
  <si>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</si>
  <si>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</si>
  <si>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</si>
  <si>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</si>
  <si>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</si>
  <si>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</si>
  <si>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</si>
  <si>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</si>
  <si>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</si>
  <si>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</si>
  <si>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</si>
  <si>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</si>
  <si>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</si>
  <si>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</si>
  <si>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</si>
  <si>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</si>
  <si>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</si>
  <si>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</si>
  <si>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</si>
  <si>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</si>
  <si>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</si>
  <si>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</si>
  <si>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</si>
  <si>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</si>
  <si>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</si>
  <si>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</si>
  <si>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</si>
  <si>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</si>
  <si>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</si>
  <si>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</si>
  <si>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</si>
  <si>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</si>
  <si>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</si>
  <si>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</si>
  <si>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</si>
  <si>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</si>
  <si>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</si>
  <si>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</si>
  <si>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</si>
  <si>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</si>
  <si>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</si>
  <si>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</si>
  <si>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</si>
  <si>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</si>
  <si>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</si>
  <si>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</si>
  <si>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</si>
  <si>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</si>
  <si>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</si>
  <si>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</si>
  <si>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</si>
  <si>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</si>
  <si>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</si>
  <si>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</si>
  <si>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</si>
  <si>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</si>
  <si>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</si>
  <si>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</si>
  <si>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</si>
  <si>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</si>
  <si>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</si>
  <si>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</si>
  <si>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</si>
  <si>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</si>
  <si>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</si>
  <si>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</si>
  <si>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</si>
  <si>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</si>
  <si>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</si>
  <si>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</si>
  <si>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</si>
  <si>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</si>
  <si>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</si>
  <si>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</si>
  <si>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</si>
  <si>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</si>
  <si>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</si>
  <si>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</si>
  <si>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</si>
  <si>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</si>
  <si>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</si>
  <si>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</si>
  <si>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</si>
  <si>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</si>
  <si>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</si>
  <si>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</si>
  <si>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</si>
  <si>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</si>
  <si>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</si>
  <si>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</si>
  <si>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</si>
  <si>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</si>
  <si>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</si>
  <si>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</si>
  <si>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</si>
  <si>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</si>
  <si>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</si>
  <si>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</si>
  <si>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</si>
  <si>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</si>
  <si>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</si>
  <si>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</si>
  <si>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</si>
  <si>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</si>
  <si>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</si>
  <si>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</si>
  <si>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</si>
  <si>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</si>
  <si>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</si>
  <si>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</si>
  <si>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</si>
  <si>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</si>
  <si>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</si>
  <si>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</si>
  <si>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</si>
  <si>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</si>
  <si>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</si>
  <si>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</si>
  <si>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</si>
  <si>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</si>
  <si>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</si>
  <si>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</si>
  <si>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</si>
  <si>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</si>
  <si>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</si>
  <si>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</si>
  <si>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</si>
  <si>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</si>
  <si>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</si>
  <si>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</si>
  <si>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</si>
  <si>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</si>
  <si>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</si>
  <si>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</si>
  <si>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</si>
  <si>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</si>
  <si>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</si>
  <si>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</si>
  <si>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</si>
  <si>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</si>
  <si>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</si>
  <si>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</si>
  <si>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</si>
  <si>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</si>
  <si>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</si>
  <si>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</si>
  <si>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</si>
  <si>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</si>
  <si>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</si>
  <si>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</si>
  <si>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</si>
  <si>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</si>
  <si>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</si>
  <si>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</si>
  <si>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</si>
  <si>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</si>
  <si>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</si>
  <si>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</si>
  <si>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</si>
  <si>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</si>
  <si>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</si>
  <si>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</si>
  <si>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</si>
  <si>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</si>
  <si>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</si>
  <si>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</si>
  <si>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</si>
  <si>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</si>
  <si>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</si>
  <si>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</si>
  <si>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</si>
  <si>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</si>
  <si>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</si>
  <si>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</si>
  <si>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</si>
  <si>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</si>
  <si>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</si>
  <si>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</si>
  <si>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</si>
  <si>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</si>
  <si>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</si>
  <si>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</si>
  <si>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</si>
  <si>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</si>
  <si>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</si>
  <si>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</si>
  <si>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</si>
  <si>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</si>
  <si>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</si>
  <si>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</si>
  <si>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</si>
  <si>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</si>
  <si>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</si>
  <si>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</si>
  <si>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</si>
  <si>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</si>
  <si>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</si>
  <si>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</si>
  <si>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</si>
  <si>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</si>
  <si>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</si>
  <si>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</si>
  <si>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</si>
  <si>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</si>
  <si>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</si>
  <si>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</si>
  <si>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</si>
  <si>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</si>
  <si>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</si>
  <si>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</si>
  <si>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</si>
  <si>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</si>
  <si>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</si>
  <si>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</si>
  <si>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</si>
  <si>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</si>
  <si>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</si>
  <si>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</si>
  <si>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</si>
  <si>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</si>
  <si>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</si>
  <si>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</si>
  <si>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</si>
  <si>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</si>
  <si>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</si>
  <si>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</si>
  <si>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</si>
  <si>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</si>
  <si>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</si>
  <si>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</si>
  <si>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</si>
  <si>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</si>
  <si>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</si>
  <si>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</si>
  <si>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</si>
  <si>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</si>
  <si>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</si>
  <si>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</si>
  <si>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</si>
  <si>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</si>
  <si>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</si>
  <si>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</si>
  <si>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</si>
  <si>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</si>
  <si>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</si>
  <si>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</si>
  <si>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</si>
  <si>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</si>
  <si>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</si>
  <si>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</si>
  <si>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</si>
  <si>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</si>
  <si>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</si>
  <si>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</si>
  <si>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</si>
  <si>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</si>
  <si>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</si>
  <si>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</si>
  <si>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</si>
  <si>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</si>
  <si>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</si>
  <si>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</si>
  <si>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</si>
  <si>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</si>
  <si>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</si>
  <si>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</si>
  <si>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</si>
  <si>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</si>
  <si>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</si>
  <si>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</si>
  <si>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</si>
  <si>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</si>
  <si>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</si>
  <si>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</si>
  <si>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</si>
  <si>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</si>
  <si>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</si>
  <si>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</si>
  <si>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</si>
  <si>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</si>
  <si>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</si>
  <si>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</si>
  <si>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</si>
  <si>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</si>
  <si>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</si>
  <si>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</si>
  <si>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</si>
  <si>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</si>
  <si>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</si>
  <si>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</si>
  <si>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</si>
  <si>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</si>
  <si>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</si>
  <si>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</si>
  <si>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</si>
  <si>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</si>
  <si>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</si>
  <si>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</si>
  <si>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</si>
  <si>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</si>
  <si>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</si>
  <si>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</si>
  <si>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</si>
  <si>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</si>
  <si>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</si>
  <si>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</si>
  <si>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</si>
  <si>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</si>
  <si>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</si>
  <si>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</si>
  <si>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</si>
  <si>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</si>
  <si>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</si>
  <si>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</si>
  <si>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</si>
  <si>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</si>
  <si>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</si>
  <si>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</si>
  <si>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</si>
  <si>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</si>
  <si>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</si>
  <si>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</si>
  <si>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</si>
  <si>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</si>
  <si>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</si>
  <si>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</si>
  <si>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</si>
  <si>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</si>
  <si>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</si>
  <si>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</si>
  <si>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</si>
  <si>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</si>
  <si>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</si>
  <si>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</si>
  <si>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</si>
  <si>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</si>
  <si>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</si>
  <si>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</si>
  <si>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</si>
  <si>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</si>
  <si>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</si>
  <si>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</si>
  <si>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</si>
  <si>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</si>
  <si>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</si>
  <si>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</si>
  <si>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</si>
  <si>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</si>
  <si>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</si>
  <si>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</si>
  <si>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</si>
  <si>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</si>
  <si>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</si>
  <si>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</si>
  <si>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</si>
  <si>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</si>
  <si>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</si>
  <si>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</si>
  <si>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</si>
  <si>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</si>
  <si>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</si>
  <si>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</si>
  <si>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</si>
  <si>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</si>
  <si>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</si>
  <si>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</si>
  <si>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</si>
  <si>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</si>
  <si>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</si>
  <si>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</si>
  <si>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</si>
  <si>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</si>
  <si>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</si>
  <si>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</si>
  <si>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</si>
  <si>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</si>
  <si>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</si>
  <si>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</si>
  <si>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</si>
  <si>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</si>
  <si>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</si>
  <si>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</si>
  <si>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</si>
  <si>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</si>
  <si>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</si>
  <si>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</si>
  <si>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</si>
  <si>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</si>
  <si>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</si>
  <si>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</si>
  <si>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</si>
  <si>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</si>
  <si>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</si>
  <si>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</si>
  <si>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</si>
  <si>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</si>
  <si>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</si>
  <si>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</si>
  <si>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</si>
  <si>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</si>
  <si>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</si>
  <si>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</si>
  <si>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</si>
  <si>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</si>
  <si>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</si>
  <si>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</si>
  <si>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</si>
  <si>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</si>
  <si>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</si>
  <si>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</si>
  <si>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</si>
  <si>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</si>
  <si>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</si>
  <si>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</si>
  <si>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</si>
  <si>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</si>
  <si>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</si>
  <si>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</si>
  <si>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</si>
  <si>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</si>
  <si>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</si>
  <si>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</si>
  <si>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</si>
  <si>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</si>
  <si>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</si>
  <si>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</si>
  <si>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</si>
  <si>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</si>
  <si>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</si>
  <si>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</si>
  <si>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</si>
  <si>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</si>
  <si>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</si>
  <si>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</si>
  <si>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</si>
  <si>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</si>
  <si>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</si>
  <si>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</si>
  <si>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</si>
  <si>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</si>
  <si>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</si>
  <si>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</si>
  <si>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</si>
  <si>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</si>
  <si>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</si>
  <si>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</si>
  <si>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</si>
  <si>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</si>
  <si>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</si>
  <si>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</si>
  <si>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</si>
  <si>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</si>
  <si>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</si>
  <si>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</si>
  <si>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</si>
  <si>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</si>
  <si>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</si>
  <si>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</si>
  <si>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</si>
  <si>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</si>
  <si>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</si>
  <si>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</si>
  <si>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</si>
  <si>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</si>
  <si>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</si>
  <si>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</si>
  <si>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</si>
  <si>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</si>
  <si>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</si>
  <si>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</si>
  <si>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</si>
  <si>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</si>
  <si>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</si>
  <si>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</si>
  <si>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</si>
  <si>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</si>
  <si>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</si>
  <si>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</si>
  <si>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</si>
  <si>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</si>
  <si>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</si>
  <si>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</si>
  <si>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</si>
  <si>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</si>
  <si>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</si>
  <si>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</si>
  <si>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</si>
  <si>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</si>
  <si>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</si>
  <si>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</si>
  <si>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</si>
  <si>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</si>
  <si>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</si>
  <si>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</si>
  <si>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</si>
  <si>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</si>
  <si>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</si>
  <si>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</si>
  <si>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</si>
  <si>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</si>
  <si>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</si>
  <si>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</si>
  <si>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</si>
  <si>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</si>
  <si>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</si>
  <si>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</si>
  <si>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</si>
  <si>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</si>
  <si>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</si>
  <si>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</si>
  <si>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</si>
  <si>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</si>
  <si>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</si>
  <si>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</si>
  <si>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</si>
  <si>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</si>
  <si>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</si>
  <si>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</si>
  <si>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</si>
  <si>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</si>
  <si>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</si>
  <si>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</si>
  <si>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</si>
  <si>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</si>
  <si>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</si>
  <si>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</si>
  <si>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</si>
  <si>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</si>
  <si>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</si>
  <si>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</si>
  <si>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</si>
  <si>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</si>
  <si>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</si>
  <si>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</si>
  <si>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</si>
  <si>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</si>
  <si>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</si>
  <si>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</si>
  <si>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</si>
  <si>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</si>
  <si>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</si>
  <si>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</si>
  <si>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</si>
  <si>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</si>
  <si>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</si>
  <si>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</si>
  <si>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</si>
  <si>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</si>
  <si>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</si>
  <si>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</si>
  <si>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</si>
  <si>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</si>
  <si>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</si>
  <si>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</si>
  <si>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</si>
  <si>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</si>
  <si>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</si>
  <si>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</si>
  <si>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</si>
  <si>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</si>
  <si>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</si>
  <si>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</si>
  <si>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</si>
  <si>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</si>
  <si>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</si>
  <si>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</si>
  <si>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</si>
  <si>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</si>
  <si>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</si>
  <si>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</si>
  <si>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</si>
  <si>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</si>
  <si>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</si>
  <si>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</si>
  <si>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</si>
  <si>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</si>
  <si>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</si>
  <si>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</si>
  <si>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</si>
  <si>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</si>
  <si>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</si>
  <si>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</si>
  <si>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</si>
  <si>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</si>
  <si>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</si>
  <si>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</si>
  <si>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</si>
  <si>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</si>
  <si>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</si>
  <si>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</si>
  <si>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</si>
  <si>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</si>
  <si>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</si>
  <si>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</si>
  <si>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</si>
  <si>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</si>
  <si>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</si>
  <si>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</si>
  <si>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</si>
  <si>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</si>
  <si>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</si>
  <si>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</si>
  <si>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</si>
  <si>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</si>
  <si>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</si>
  <si>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</si>
  <si>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</si>
  <si>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</si>
  <si>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</si>
  <si>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</si>
  <si>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</si>
  <si>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</si>
  <si>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</si>
  <si>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</si>
  <si>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</si>
  <si>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</si>
  <si>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</si>
  <si>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</si>
  <si>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</si>
  <si>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</si>
  <si>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</si>
  <si>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</si>
  <si>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</si>
  <si>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</si>
  <si>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</si>
  <si>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</si>
  <si>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</si>
  <si>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</si>
  <si>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</si>
  <si>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</si>
  <si>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</si>
  <si>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</si>
  <si>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</si>
  <si>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</si>
  <si>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</si>
  <si>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</si>
  <si>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</si>
  <si>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</si>
  <si>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</si>
  <si>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</si>
  <si>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</si>
  <si>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</si>
  <si>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</si>
  <si>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</si>
  <si>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</si>
  <si>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</si>
  <si>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</si>
  <si>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</si>
  <si>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</si>
  <si>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</si>
  <si>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</si>
  <si>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</si>
  <si>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</si>
  <si>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</si>
  <si>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</si>
  <si>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</si>
  <si>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</si>
  <si>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</si>
  <si>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</si>
  <si>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</si>
  <si>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</si>
  <si>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</si>
  <si>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</si>
  <si>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</si>
  <si>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</si>
  <si>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</si>
  <si>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</si>
  <si>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</si>
  <si>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</si>
  <si>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</si>
  <si>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</si>
  <si>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</si>
  <si>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</si>
  <si>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</si>
  <si>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</si>
  <si>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</si>
  <si>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</si>
  <si>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</si>
  <si>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</si>
  <si>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</si>
  <si>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</si>
  <si>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</si>
  <si>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</si>
  <si>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</si>
  <si>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</si>
  <si>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</si>
  <si>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</si>
  <si>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</si>
  <si>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</si>
  <si>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</si>
  <si>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</si>
  <si>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</si>
  <si>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</si>
  <si>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</si>
  <si>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</si>
  <si>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</si>
  <si>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</si>
  <si>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</si>
  <si>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</si>
  <si>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</si>
  <si>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</si>
  <si>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</si>
  <si>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</si>
  <si>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</si>
  <si>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</si>
  <si>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</si>
  <si>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</si>
  <si>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</si>
  <si>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</si>
  <si>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</si>
  <si>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</si>
  <si>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</si>
  <si>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</si>
  <si>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</si>
  <si>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</si>
  <si>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</si>
  <si>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</si>
  <si>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</si>
  <si>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</si>
  <si>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</si>
  <si>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</si>
  <si>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</si>
  <si>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</si>
  <si>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</si>
  <si>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</si>
  <si>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</si>
  <si>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</si>
  <si>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</si>
  <si>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</si>
  <si>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</si>
  <si>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</si>
  <si>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</si>
  <si>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</si>
  <si>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</si>
  <si>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</si>
  <si>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</si>
  <si>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</si>
  <si>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</si>
  <si>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</si>
  <si>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</si>
  <si>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</si>
  <si>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</si>
  <si>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</si>
  <si>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</si>
  <si>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</si>
  <si>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</si>
  <si>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</si>
  <si>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</si>
  <si>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</si>
  <si>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</si>
  <si>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</si>
  <si>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</si>
  <si>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</si>
  <si>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</si>
  <si>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</si>
  <si>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</si>
  <si>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</si>
  <si>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</si>
  <si>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</si>
  <si>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</si>
  <si>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</si>
  <si>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</si>
  <si>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</si>
  <si>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</si>
  <si>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</si>
  <si>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</si>
  <si>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</si>
  <si>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</si>
  <si>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</si>
  <si>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</si>
  <si>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</si>
  <si>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</si>
  <si>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</si>
  <si>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</si>
  <si>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</si>
  <si>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</si>
  <si>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</si>
  <si>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</si>
  <si>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</si>
  <si>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</si>
  <si>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</si>
  <si>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</si>
  <si>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</si>
  <si>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</si>
  <si>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</si>
  <si>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</si>
  <si>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</si>
  <si>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</si>
  <si>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</si>
  <si>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</si>
  <si>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</si>
  <si>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</si>
  <si>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</si>
  <si>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</si>
  <si>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</si>
  <si>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</si>
  <si>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</si>
  <si>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</si>
  <si>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</si>
  <si>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</si>
  <si>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</si>
  <si>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</si>
  <si>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</si>
  <si>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</si>
  <si>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</si>
  <si>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</si>
  <si>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</si>
  <si>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</si>
  <si>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</si>
  <si>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</si>
  <si>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</si>
  <si>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</si>
  <si>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</si>
  <si>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</si>
  <si>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</si>
  <si>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</si>
  <si>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</si>
  <si>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</si>
  <si>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</si>
  <si>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</si>
  <si>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</si>
  <si>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</si>
  <si>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</si>
  <si>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</si>
  <si>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</si>
  <si>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</si>
  <si>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</si>
  <si>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</si>
  <si>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</si>
  <si>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</si>
  <si>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</si>
  <si>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</si>
  <si>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</si>
  <si>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</si>
  <si>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</si>
  <si>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</si>
  <si>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</si>
  <si>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</si>
  <si>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</si>
  <si>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</si>
  <si>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</si>
  <si>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</si>
  <si>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</si>
  <si>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</si>
  <si>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</si>
  <si>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</si>
  <si>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</si>
  <si>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</si>
  <si>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</si>
  <si>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</si>
  <si>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</si>
  <si>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</si>
  <si>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</si>
  <si>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</si>
  <si>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</si>
  <si>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</si>
  <si>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</si>
  <si>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</si>
  <si>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</si>
  <si>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</si>
  <si>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</si>
  <si>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</si>
  <si>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</si>
  <si>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</si>
  <si>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</si>
  <si>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</si>
  <si>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</si>
  <si>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</si>
  <si>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</si>
  <si>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</si>
  <si>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</si>
  <si>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</si>
  <si>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</si>
  <si>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</si>
  <si>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</si>
  <si>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</si>
  <si>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</si>
  <si>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</si>
  <si>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</si>
  <si>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</si>
  <si>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</si>
  <si>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</si>
  <si>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</si>
  <si>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</si>
  <si>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</si>
  <si>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</si>
  <si>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</si>
  <si>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</si>
  <si>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</si>
  <si>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</si>
  <si>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</si>
  <si>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</si>
  <si>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</si>
  <si>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</si>
  <si>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</si>
  <si>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</si>
  <si>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</si>
  <si>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</si>
  <si>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</si>
  <si>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</si>
  <si>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</si>
  <si>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</si>
  <si>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</si>
  <si>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</si>
  <si>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</si>
  <si>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</si>
  <si>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</si>
  <si>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</si>
  <si>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</si>
  <si>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</si>
  <si>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</si>
  <si>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</si>
  <si>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</si>
  <si>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</si>
  <si>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</si>
  <si>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</si>
  <si>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</si>
  <si>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</si>
  <si>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</si>
  <si>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</si>
  <si>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</si>
  <si>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</si>
  <si>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</si>
  <si>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</si>
  <si>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</si>
  <si>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</si>
  <si>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</si>
  <si>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</si>
  <si>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</si>
  <si>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</si>
  <si>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</si>
  <si>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</si>
  <si>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</si>
  <si>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</si>
  <si>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</si>
  <si>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</si>
  <si>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</si>
  <si>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</si>
  <si>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</si>
  <si>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</si>
  <si>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</si>
  <si>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</si>
  <si>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</si>
  <si>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</si>
  <si>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</si>
  <si>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</si>
  <si>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</si>
  <si>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</si>
  <si>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</si>
  <si>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</si>
  <si>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</si>
  <si>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</si>
  <si>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</si>
  <si>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</si>
  <si>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</si>
  <si>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</si>
  <si>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</si>
  <si>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</si>
  <si>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</si>
  <si>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</si>
  <si>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</si>
  <si>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</si>
  <si>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</si>
  <si>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</si>
  <si>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</si>
  <si>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</si>
  <si>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</si>
  <si>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</si>
  <si>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</si>
  <si>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</si>
  <si>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</si>
  <si>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</si>
  <si>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</si>
  <si>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</si>
  <si>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</si>
  <si>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</si>
  <si>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</si>
  <si>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</si>
  <si>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</si>
  <si>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</si>
  <si>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</si>
  <si>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</si>
  <si>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</si>
  <si>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</si>
  <si>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</si>
  <si>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</si>
  <si>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</si>
  <si>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</si>
  <si>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</si>
  <si>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</si>
  <si>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</si>
  <si>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</si>
  <si>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</si>
  <si>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</si>
  <si>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</si>
  <si>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</si>
  <si>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</si>
  <si>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</si>
  <si>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</si>
  <si>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</si>
  <si>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</si>
  <si>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</si>
  <si>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</si>
  <si>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</si>
  <si>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</si>
  <si>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</si>
  <si>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</si>
  <si>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</si>
  <si>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</si>
  <si>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</si>
  <si>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</si>
  <si>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</si>
  <si>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</si>
  <si>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</si>
  <si>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</si>
  <si>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</si>
  <si>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</si>
  <si>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</si>
  <si>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</si>
  <si>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</si>
  <si>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</si>
  <si>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</si>
  <si>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</si>
  <si>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</si>
  <si>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</si>
  <si>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</si>
  <si>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</si>
  <si>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</si>
  <si>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</si>
  <si>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</si>
  <si>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</si>
  <si>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</si>
  <si>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</si>
  <si>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</si>
  <si>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</si>
  <si>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</si>
  <si>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</si>
  <si>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</si>
  <si>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</si>
  <si>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</si>
  <si>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</si>
  <si>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</si>
  <si>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</si>
  <si>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</si>
  <si>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</si>
  <si>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</si>
  <si>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</si>
  <si>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</si>
  <si>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</si>
  <si>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</si>
  <si>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</si>
  <si>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</si>
  <si>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</si>
  <si>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</si>
  <si>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</si>
  <si>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</si>
  <si>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</si>
  <si>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</si>
  <si>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</si>
  <si>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</si>
  <si>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</si>
  <si>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</si>
  <si>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</si>
  <si>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</si>
  <si>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</si>
  <si>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</si>
  <si>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</si>
  <si>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</si>
  <si>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</si>
  <si>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</si>
  <si>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</si>
  <si>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</si>
  <si>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</si>
  <si>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</si>
  <si>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</si>
  <si>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</si>
  <si>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</si>
  <si>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</si>
  <si>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</si>
  <si>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</si>
  <si>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</si>
  <si>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</si>
  <si>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</si>
  <si>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</si>
  <si>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</si>
  <si>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</si>
  <si>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</si>
  <si>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</si>
  <si>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</si>
  <si>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</si>
  <si>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</si>
  <si>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</si>
  <si>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</si>
  <si>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</si>
  <si>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</si>
  <si>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</si>
  <si>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</si>
  <si>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</si>
  <si>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</si>
  <si>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</si>
  <si>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</si>
  <si>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</si>
  <si>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</si>
  <si>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</si>
  <si>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</si>
  <si>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</si>
  <si>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</si>
  <si>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</si>
  <si>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</si>
  <si>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</si>
  <si>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</si>
  <si>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</si>
  <si>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</si>
  <si>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</si>
  <si>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</si>
  <si>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</si>
  <si>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</si>
  <si>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</si>
  <si>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</si>
  <si>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</si>
  <si>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</si>
  <si>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</si>
  <si>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</si>
  <si>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</si>
  <si>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</si>
  <si>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</si>
  <si>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</si>
  <si>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</si>
  <si>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</si>
  <si>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</si>
  <si>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</si>
  <si>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</si>
  <si>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</si>
  <si>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</si>
  <si>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</si>
  <si>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</si>
  <si>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</si>
  <si>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</si>
  <si>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</si>
  <si>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</si>
  <si>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</si>
  <si>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</si>
  <si>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</si>
  <si>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</si>
  <si>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</si>
  <si>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</si>
  <si>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</si>
  <si>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</si>
  <si>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</si>
  <si>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</si>
  <si>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</si>
  <si>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</si>
  <si>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</si>
  <si>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</si>
  <si>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</si>
  <si>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</si>
  <si>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</si>
  <si>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</si>
  <si>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</si>
  <si>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</si>
  <si>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</si>
  <si>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</si>
  <si>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</si>
  <si>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</si>
  <si>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</si>
  <si>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</si>
  <si>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</si>
  <si>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</si>
  <si>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</si>
  <si>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</si>
  <si>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</si>
  <si>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</si>
  <si>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</si>
  <si>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</si>
  <si>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</si>
  <si>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</si>
  <si>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</si>
  <si>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</si>
  <si>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</si>
  <si>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</si>
  <si>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</si>
  <si>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</si>
  <si>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</si>
  <si>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</si>
  <si>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</si>
  <si>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</si>
  <si>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</si>
  <si>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</si>
  <si>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</si>
  <si>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</si>
  <si>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</si>
  <si>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</si>
  <si>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</si>
  <si>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</si>
  <si>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</si>
  <si>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</si>
  <si>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</si>
  <si>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</si>
  <si>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</si>
  <si>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</si>
  <si>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</si>
  <si>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</si>
  <si>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</si>
  <si>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</si>
  <si>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</si>
  <si>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</si>
  <si>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</si>
  <si>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</si>
  <si>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</si>
  <si>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</si>
  <si>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</si>
  <si>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</si>
  <si>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</si>
  <si>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</si>
  <si>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</si>
  <si>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</si>
  <si>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</si>
  <si>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Profit</t>
  </si>
  <si>
    <t>Sum of Sales</t>
  </si>
  <si>
    <t>Sum of Quantity</t>
  </si>
  <si>
    <t>Jan</t>
  </si>
  <si>
    <t>Feb</t>
  </si>
  <si>
    <t>Mar</t>
  </si>
  <si>
    <t>Apr</t>
  </si>
  <si>
    <t>May</t>
  </si>
  <si>
    <t>Jun</t>
  </si>
  <si>
    <t>Jul</t>
  </si>
  <si>
    <t>Aug</t>
  </si>
  <si>
    <t>Sep</t>
  </si>
  <si>
    <t>Oct</t>
  </si>
  <si>
    <t>Nov</t>
  </si>
  <si>
    <t>Dec</t>
  </si>
  <si>
    <t>z</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</si>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</sst>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0,&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Impact"/>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5" xfId="0" applyBorder="1"/>
    <xf numFmtId="0" fontId="0" fillId="0" borderId="2" xfId="0" applyBorder="1" applyAlignment="1">
      <alignment horizontal="left"/>
    </xf>
    <xf numFmtId="0" fontId="0" fillId="0" borderId="8" xfId="0" applyBorder="1"/>
    <xf numFmtId="0" fontId="0" fillId="0" borderId="2" xfId="0" applyBorder="1"/>
    <xf numFmtId="0" fontId="0" fillId="0" borderId="9"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6" fillId="0" borderId="0" xfId="0" applyNumberFormat="1" applyFont="1"/>
    <xf numFmtId="0" fontId="0" fillId="0" borderId="7" xfId="0" applyNumberFormat="1" applyBorder="1"/>
    <xf numFmtId="0" fontId="0" fillId="0" borderId="10" xfId="0" applyNumberFormat="1" applyBorder="1"/>
  </cellXfs>
  <cellStyles count="3">
    <cellStyle name="Currency" xfId="1" builtinId="4"/>
    <cellStyle name="Normal" xfId="0" builtinId="0"/>
    <cellStyle name="Percent" xfId="2" builtinId="5"/>
  </cellStyles>
  <dxfs count="6">
    <dxf>
      <numFmt numFmtId="165" formatCode="\$0.00,&quot;K&quot;"/>
    </dxf>
    <dxf>
      <numFmt numFmtId="165" formatCode="\$0.00,&quot;K&quot;"/>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099230141930352E-2"/>
          <c:y val="0.27828284627875371"/>
          <c:w val="0.78055555555555556"/>
          <c:h val="0.42592592592592593"/>
        </c:manualLayout>
      </c:layout>
      <c:lineChart>
        <c:grouping val="standard"/>
        <c:varyColors val="0"/>
        <c:ser>
          <c:idx val="0"/>
          <c:order val="0"/>
          <c:tx>
            <c:strRef>
              <c:f>KPI!$B$3</c:f>
              <c:strCache>
                <c:ptCount val="1"/>
                <c:pt idx="0">
                  <c:v>Total</c:v>
                </c:pt>
              </c:strCache>
            </c:strRef>
          </c:tx>
          <c:spPr>
            <a:ln w="2857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B79-427F-8A4D-18B078C9268A}"/>
            </c:ext>
          </c:extLst>
        </c:ser>
        <c:dLbls>
          <c:showLegendKey val="0"/>
          <c:showVal val="0"/>
          <c:showCatName val="0"/>
          <c:showSerName val="0"/>
          <c:showPercent val="0"/>
          <c:showBubbleSize val="0"/>
        </c:dLbls>
        <c:smooth val="0"/>
        <c:axId val="1713602256"/>
        <c:axId val="1714077584"/>
      </c:lineChart>
      <c:catAx>
        <c:axId val="1713602256"/>
        <c:scaling>
          <c:orientation val="minMax"/>
        </c:scaling>
        <c:delete val="1"/>
        <c:axPos val="b"/>
        <c:numFmt formatCode="General" sourceLinked="1"/>
        <c:majorTickMark val="none"/>
        <c:minorTickMark val="none"/>
        <c:tickLblPos val="nextTo"/>
        <c:crossAx val="1714077584"/>
        <c:crosses val="autoZero"/>
        <c:auto val="1"/>
        <c:lblAlgn val="ctr"/>
        <c:lblOffset val="100"/>
        <c:noMultiLvlLbl val="0"/>
      </c:catAx>
      <c:valAx>
        <c:axId val="1714077584"/>
        <c:scaling>
          <c:orientation val="minMax"/>
        </c:scaling>
        <c:delete val="1"/>
        <c:axPos val="l"/>
        <c:numFmt formatCode="General" sourceLinked="1"/>
        <c:majorTickMark val="none"/>
        <c:minorTickMark val="none"/>
        <c:tickLblPos val="nextTo"/>
        <c:crossAx val="171360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106360409611997E-2"/>
          <c:y val="0.31905297552091705"/>
          <c:w val="0.85897435897435892"/>
          <c:h val="0.55216320878106329"/>
        </c:manualLayout>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C8E-470B-9EF2-0627D17E98BB}"/>
            </c:ext>
          </c:extLst>
        </c:ser>
        <c:dLbls>
          <c:showLegendKey val="0"/>
          <c:showVal val="0"/>
          <c:showCatName val="0"/>
          <c:showSerName val="0"/>
          <c:showPercent val="0"/>
          <c:showBubbleSize val="0"/>
        </c:dLbls>
        <c:smooth val="0"/>
        <c:axId val="1713575376"/>
        <c:axId val="1710990368"/>
      </c:lineChart>
      <c:catAx>
        <c:axId val="1713575376"/>
        <c:scaling>
          <c:orientation val="minMax"/>
        </c:scaling>
        <c:delete val="1"/>
        <c:axPos val="b"/>
        <c:numFmt formatCode="General" sourceLinked="1"/>
        <c:majorTickMark val="none"/>
        <c:minorTickMark val="none"/>
        <c:tickLblPos val="nextTo"/>
        <c:crossAx val="1710990368"/>
        <c:crosses val="autoZero"/>
        <c:auto val="1"/>
        <c:lblAlgn val="ctr"/>
        <c:lblOffset val="100"/>
        <c:noMultiLvlLbl val="0"/>
      </c:catAx>
      <c:valAx>
        <c:axId val="1710990368"/>
        <c:scaling>
          <c:orientation val="minMax"/>
        </c:scaling>
        <c:delete val="1"/>
        <c:axPos val="l"/>
        <c:numFmt formatCode="General" sourceLinked="1"/>
        <c:majorTickMark val="none"/>
        <c:minorTickMark val="none"/>
        <c:tickLblPos val="nextTo"/>
        <c:crossAx val="171357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714285714285715E-2"/>
          <c:y val="0.31067992832344959"/>
          <c:w val="0.79047619047619044"/>
          <c:h val="0.43042013140700908"/>
        </c:manualLayout>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D03-4F58-A0AC-58E4F1222DC3}"/>
            </c:ext>
          </c:extLst>
        </c:ser>
        <c:dLbls>
          <c:showLegendKey val="0"/>
          <c:showVal val="0"/>
          <c:showCatName val="0"/>
          <c:showSerName val="0"/>
          <c:showPercent val="0"/>
          <c:showBubbleSize val="0"/>
        </c:dLbls>
        <c:smooth val="0"/>
        <c:axId val="1713579696"/>
        <c:axId val="1710976480"/>
      </c:lineChart>
      <c:catAx>
        <c:axId val="1713579696"/>
        <c:scaling>
          <c:orientation val="minMax"/>
        </c:scaling>
        <c:delete val="1"/>
        <c:axPos val="b"/>
        <c:numFmt formatCode="General" sourceLinked="1"/>
        <c:majorTickMark val="none"/>
        <c:minorTickMark val="none"/>
        <c:tickLblPos val="nextTo"/>
        <c:crossAx val="1710976480"/>
        <c:crosses val="autoZero"/>
        <c:auto val="1"/>
        <c:lblAlgn val="ctr"/>
        <c:lblOffset val="100"/>
        <c:noMultiLvlLbl val="0"/>
      </c:catAx>
      <c:valAx>
        <c:axId val="1710976480"/>
        <c:scaling>
          <c:orientation val="minMax"/>
        </c:scaling>
        <c:delete val="1"/>
        <c:axPos val="l"/>
        <c:numFmt formatCode="General" sourceLinked="1"/>
        <c:majorTickMark val="none"/>
        <c:minorTickMark val="none"/>
        <c:tickLblPos val="nextTo"/>
        <c:crossAx val="171357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287581699346407E-2"/>
          <c:y val="0.27004255296528518"/>
          <c:w val="0.88671023965141615"/>
          <c:h val="0.52742553231075096"/>
        </c:manualLayout>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199-4C35-9CC5-76661BB0119C}"/>
            </c:ext>
          </c:extLst>
        </c:ser>
        <c:dLbls>
          <c:showLegendKey val="0"/>
          <c:showVal val="0"/>
          <c:showCatName val="0"/>
          <c:showSerName val="0"/>
          <c:showPercent val="0"/>
          <c:showBubbleSize val="0"/>
        </c:dLbls>
        <c:smooth val="0"/>
        <c:axId val="1713597456"/>
        <c:axId val="1710977968"/>
      </c:lineChart>
      <c:catAx>
        <c:axId val="1713597456"/>
        <c:scaling>
          <c:orientation val="minMax"/>
        </c:scaling>
        <c:delete val="1"/>
        <c:axPos val="b"/>
        <c:numFmt formatCode="General" sourceLinked="1"/>
        <c:majorTickMark val="none"/>
        <c:minorTickMark val="none"/>
        <c:tickLblPos val="nextTo"/>
        <c:crossAx val="1710977968"/>
        <c:crosses val="autoZero"/>
        <c:auto val="1"/>
        <c:lblAlgn val="ctr"/>
        <c:lblOffset val="100"/>
        <c:noMultiLvlLbl val="0"/>
      </c:catAx>
      <c:valAx>
        <c:axId val="1710977968"/>
        <c:scaling>
          <c:orientation val="minMax"/>
        </c:scaling>
        <c:delete val="1"/>
        <c:axPos val="l"/>
        <c:numFmt formatCode="General" sourceLinked="1"/>
        <c:majorTickMark val="none"/>
        <c:minorTickMark val="none"/>
        <c:tickLblPos val="nextTo"/>
        <c:crossAx val="171359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1BE-4474-BEA4-C19A174823E5}"/>
            </c:ext>
          </c:extLst>
        </c:ser>
        <c:dLbls>
          <c:showLegendKey val="0"/>
          <c:showVal val="0"/>
          <c:showCatName val="0"/>
          <c:showSerName val="0"/>
          <c:showPercent val="0"/>
          <c:showBubbleSize val="0"/>
        </c:dLbls>
        <c:smooth val="0"/>
        <c:axId val="1713599376"/>
        <c:axId val="1772009360"/>
      </c:lineChart>
      <c:catAx>
        <c:axId val="1713599376"/>
        <c:scaling>
          <c:orientation val="minMax"/>
        </c:scaling>
        <c:delete val="1"/>
        <c:axPos val="b"/>
        <c:numFmt formatCode="General" sourceLinked="1"/>
        <c:majorTickMark val="none"/>
        <c:minorTickMark val="none"/>
        <c:tickLblPos val="nextTo"/>
        <c:crossAx val="1772009360"/>
        <c:crosses val="autoZero"/>
        <c:auto val="1"/>
        <c:lblAlgn val="ctr"/>
        <c:lblOffset val="100"/>
        <c:noMultiLvlLbl val="0"/>
      </c:catAx>
      <c:valAx>
        <c:axId val="1772009360"/>
        <c:scaling>
          <c:orientation val="minMax"/>
        </c:scaling>
        <c:delete val="1"/>
        <c:axPos val="l"/>
        <c:numFmt formatCode="General" sourceLinked="1"/>
        <c:majorTickMark val="none"/>
        <c:minorTickMark val="none"/>
        <c:tickLblPos val="nextTo"/>
        <c:crossAx val="171359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65048118985127"/>
          <c:y val="8.0983887430737825E-2"/>
          <c:w val="0.73958792650918637"/>
          <c:h val="0.73577136191309422"/>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-1947.6326000000017</c:v>
                </c:pt>
                <c:pt idx="1">
                  <c:v>676.21459999999945</c:v>
                </c:pt>
                <c:pt idx="2">
                  <c:v>740.68069999999852</c:v>
                </c:pt>
                <c:pt idx="3">
                  <c:v>1480.8370999999986</c:v>
                </c:pt>
                <c:pt idx="4">
                  <c:v>2384.9198999999981</c:v>
                </c:pt>
                <c:pt idx="5">
                  <c:v>1104.8245999999981</c:v>
                </c:pt>
                <c:pt idx="6">
                  <c:v>1230.0895999999973</c:v>
                </c:pt>
                <c:pt idx="7">
                  <c:v>6.08819999999902</c:v>
                </c:pt>
                <c:pt idx="8">
                  <c:v>5493.3178999999955</c:v>
                </c:pt>
                <c:pt idx="9">
                  <c:v>-3191.4165000000016</c:v>
                </c:pt>
                <c:pt idx="10">
                  <c:v>4418.9468999999972</c:v>
                </c:pt>
                <c:pt idx="11">
                  <c:v>6054.4023999999981</c:v>
                </c:pt>
              </c:numCache>
            </c:numRef>
          </c:val>
          <c:extLst>
            <c:ext xmlns:c16="http://schemas.microsoft.com/office/drawing/2014/chart" uri="{C3380CC4-5D6E-409C-BE32-E72D297353CC}">
              <c16:uniqueId val="{00000000-90B3-454C-987B-429537BD5DDA}"/>
            </c:ext>
          </c:extLst>
        </c:ser>
        <c:dLbls>
          <c:showLegendKey val="0"/>
          <c:showVal val="0"/>
          <c:showCatName val="0"/>
          <c:showSerName val="0"/>
          <c:showPercent val="0"/>
          <c:showBubbleSize val="0"/>
        </c:dLbls>
        <c:axId val="1340489440"/>
        <c:axId val="15136498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31278.575599999982</c:v>
                </c:pt>
                <c:pt idx="1">
                  <c:v>16241.338399999999</c:v>
                </c:pt>
                <c:pt idx="2">
                  <c:v>49959.414999999979</c:v>
                </c:pt>
                <c:pt idx="3">
                  <c:v>40878.852399999996</c:v>
                </c:pt>
                <c:pt idx="4">
                  <c:v>48585.827700000016</c:v>
                </c:pt>
                <c:pt idx="5">
                  <c:v>49850.085299999984</c:v>
                </c:pt>
                <c:pt idx="6">
                  <c:v>51576.504999999997</c:v>
                </c:pt>
                <c:pt idx="7">
                  <c:v>45487.504999999983</c:v>
                </c:pt>
                <c:pt idx="8">
                  <c:v>106426.23870000007</c:v>
                </c:pt>
                <c:pt idx="9">
                  <c:v>56345.710699999989</c:v>
                </c:pt>
                <c:pt idx="10">
                  <c:v>119032.07600000007</c:v>
                </c:pt>
                <c:pt idx="11">
                  <c:v>126337.66549999993</c:v>
                </c:pt>
              </c:numCache>
            </c:numRef>
          </c:val>
          <c:extLst>
            <c:ext xmlns:c16="http://schemas.microsoft.com/office/drawing/2014/chart" uri="{C3380CC4-5D6E-409C-BE32-E72D297353CC}">
              <c16:uniqueId val="{00000001-90B3-454C-987B-429537BD5DDA}"/>
            </c:ext>
          </c:extLst>
        </c:ser>
        <c:dLbls>
          <c:showLegendKey val="0"/>
          <c:showVal val="0"/>
          <c:showCatName val="0"/>
          <c:showSerName val="0"/>
          <c:showPercent val="0"/>
          <c:showBubbleSize val="0"/>
        </c:dLbls>
        <c:gapWidth val="219"/>
        <c:overlap val="-27"/>
        <c:axId val="1492830192"/>
        <c:axId val="1513637424"/>
      </c:barChart>
      <c:catAx>
        <c:axId val="149283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637424"/>
        <c:crosses val="autoZero"/>
        <c:auto val="1"/>
        <c:lblAlgn val="ctr"/>
        <c:lblOffset val="100"/>
        <c:noMultiLvlLbl val="0"/>
      </c:catAx>
      <c:valAx>
        <c:axId val="1513637424"/>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30192"/>
        <c:crosses val="autoZero"/>
        <c:crossBetween val="between"/>
      </c:valAx>
      <c:valAx>
        <c:axId val="1513649824"/>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489440"/>
        <c:crosses val="max"/>
        <c:crossBetween val="between"/>
      </c:valAx>
      <c:catAx>
        <c:axId val="1340489440"/>
        <c:scaling>
          <c:orientation val="minMax"/>
        </c:scaling>
        <c:delete val="1"/>
        <c:axPos val="b"/>
        <c:numFmt formatCode="General" sourceLinked="1"/>
        <c:majorTickMark val="out"/>
        <c:minorTickMark val="none"/>
        <c:tickLblPos val="nextTo"/>
        <c:crossAx val="15136498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AD-4F05-9D8D-874E01ADE4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AD-4F05-9D8D-874E01ADE4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AD-4F05-9D8D-874E01ADE4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AAD-4F05-9D8D-874E01ADE4DD}"/>
            </c:ext>
          </c:extLst>
        </c:ser>
        <c:dLbls>
          <c:showLegendKey val="0"/>
          <c:showVal val="1"/>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five!PivotTable6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72370173781007"/>
          <c:y val="0"/>
          <c:w val="0.84379362904881217"/>
          <c:h val="0.8416746864975212"/>
        </c:manualLayout>
      </c:layout>
      <c:barChart>
        <c:barDir val="bar"/>
        <c:grouping val="clustered"/>
        <c:varyColors val="0"/>
        <c:ser>
          <c:idx val="0"/>
          <c:order val="0"/>
          <c:tx>
            <c:strRef>
              <c:f>'Top five'!$B$3</c:f>
              <c:strCache>
                <c:ptCount val="1"/>
                <c:pt idx="0">
                  <c:v>Total</c:v>
                </c:pt>
              </c:strCache>
            </c:strRef>
          </c:tx>
          <c:spPr>
            <a:solidFill>
              <a:schemeClr val="accent1"/>
            </a:solidFill>
            <a:ln>
              <a:noFill/>
            </a:ln>
            <a:effectLst/>
          </c:spPr>
          <c:invertIfNegative val="0"/>
          <c:cat>
            <c:strRef>
              <c:f>'Top five'!$A$4:$A$9</c:f>
              <c:strCache>
                <c:ptCount val="5"/>
                <c:pt idx="0">
                  <c:v>Binders</c:v>
                </c:pt>
                <c:pt idx="1">
                  <c:v>Tables</c:v>
                </c:pt>
                <c:pt idx="2">
                  <c:v>Storage</c:v>
                </c:pt>
                <c:pt idx="3">
                  <c:v>Chairs</c:v>
                </c:pt>
                <c:pt idx="4">
                  <c:v>Phones</c:v>
                </c:pt>
              </c:strCache>
            </c:strRef>
          </c:cat>
          <c:val>
            <c:numRef>
              <c:f>'Top five'!$B$4:$B$9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524-4467-B7E9-AC81E46D8C12}"/>
            </c:ext>
          </c:extLst>
        </c:ser>
        <c:dLbls>
          <c:showLegendKey val="0"/>
          <c:showVal val="0"/>
          <c:showCatName val="0"/>
          <c:showSerName val="0"/>
          <c:showPercent val="0"/>
          <c:showBubbleSize val="0"/>
        </c:dLbls>
        <c:gapWidth val="182"/>
        <c:axId val="1713591696"/>
        <c:axId val="1648800560"/>
      </c:barChart>
      <c:catAx>
        <c:axId val="171359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800560"/>
        <c:crosses val="autoZero"/>
        <c:auto val="1"/>
        <c:lblAlgn val="ctr"/>
        <c:lblOffset val="100"/>
        <c:noMultiLvlLbl val="0"/>
      </c:catAx>
      <c:valAx>
        <c:axId val="1648800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9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-1947.6326000000017</c:v>
                </c:pt>
                <c:pt idx="1">
                  <c:v>676.21459999999945</c:v>
                </c:pt>
                <c:pt idx="2">
                  <c:v>740.68069999999852</c:v>
                </c:pt>
                <c:pt idx="3">
                  <c:v>1480.8370999999986</c:v>
                </c:pt>
                <c:pt idx="4">
                  <c:v>2384.9198999999981</c:v>
                </c:pt>
                <c:pt idx="5">
                  <c:v>1104.8245999999981</c:v>
                </c:pt>
                <c:pt idx="6">
                  <c:v>1230.0895999999973</c:v>
                </c:pt>
                <c:pt idx="7">
                  <c:v>6.08819999999902</c:v>
                </c:pt>
                <c:pt idx="8">
                  <c:v>5493.3178999999955</c:v>
                </c:pt>
                <c:pt idx="9">
                  <c:v>-3191.4165000000016</c:v>
                </c:pt>
                <c:pt idx="10">
                  <c:v>4418.9468999999972</c:v>
                </c:pt>
                <c:pt idx="11">
                  <c:v>6054.4023999999981</c:v>
                </c:pt>
              </c:numCache>
            </c:numRef>
          </c:val>
          <c:extLst>
            <c:ext xmlns:c16="http://schemas.microsoft.com/office/drawing/2014/chart" uri="{C3380CC4-5D6E-409C-BE32-E72D297353CC}">
              <c16:uniqueId val="{00000001-9C80-46E6-8DF0-FC31AD62F53E}"/>
            </c:ext>
          </c:extLst>
        </c:ser>
        <c:dLbls>
          <c:showLegendKey val="0"/>
          <c:showVal val="0"/>
          <c:showCatName val="0"/>
          <c:showSerName val="0"/>
          <c:showPercent val="0"/>
          <c:showBubbleSize val="0"/>
        </c:dLbls>
        <c:axId val="1340489440"/>
        <c:axId val="15136498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31278.575599999982</c:v>
                </c:pt>
                <c:pt idx="1">
                  <c:v>16241.338399999999</c:v>
                </c:pt>
                <c:pt idx="2">
                  <c:v>49959.414999999979</c:v>
                </c:pt>
                <c:pt idx="3">
                  <c:v>40878.852399999996</c:v>
                </c:pt>
                <c:pt idx="4">
                  <c:v>48585.827700000016</c:v>
                </c:pt>
                <c:pt idx="5">
                  <c:v>49850.085299999984</c:v>
                </c:pt>
                <c:pt idx="6">
                  <c:v>51576.504999999997</c:v>
                </c:pt>
                <c:pt idx="7">
                  <c:v>45487.504999999983</c:v>
                </c:pt>
                <c:pt idx="8">
                  <c:v>106426.23870000007</c:v>
                </c:pt>
                <c:pt idx="9">
                  <c:v>56345.710699999989</c:v>
                </c:pt>
                <c:pt idx="10">
                  <c:v>119032.07600000007</c:v>
                </c:pt>
                <c:pt idx="11">
                  <c:v>126337.66549999993</c:v>
                </c:pt>
              </c:numCache>
            </c:numRef>
          </c:val>
          <c:extLst>
            <c:ext xmlns:c16="http://schemas.microsoft.com/office/drawing/2014/chart" uri="{C3380CC4-5D6E-409C-BE32-E72D297353CC}">
              <c16:uniqueId val="{00000000-9C80-46E6-8DF0-FC31AD62F53E}"/>
            </c:ext>
          </c:extLst>
        </c:ser>
        <c:dLbls>
          <c:showLegendKey val="0"/>
          <c:showVal val="0"/>
          <c:showCatName val="0"/>
          <c:showSerName val="0"/>
          <c:showPercent val="0"/>
          <c:showBubbleSize val="0"/>
        </c:dLbls>
        <c:gapWidth val="219"/>
        <c:overlap val="-27"/>
        <c:axId val="1492830192"/>
        <c:axId val="1513637424"/>
      </c:barChart>
      <c:catAx>
        <c:axId val="149283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637424"/>
        <c:crosses val="autoZero"/>
        <c:auto val="1"/>
        <c:lblAlgn val="ctr"/>
        <c:lblOffset val="100"/>
        <c:noMultiLvlLbl val="0"/>
      </c:catAx>
      <c:valAx>
        <c:axId val="1513637424"/>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30192"/>
        <c:crosses val="autoZero"/>
        <c:crossBetween val="between"/>
      </c:valAx>
      <c:valAx>
        <c:axId val="1513649824"/>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489440"/>
        <c:crosses val="max"/>
        <c:crossBetween val="between"/>
      </c:valAx>
      <c:catAx>
        <c:axId val="1340489440"/>
        <c:scaling>
          <c:orientation val="minMax"/>
        </c:scaling>
        <c:delete val="1"/>
        <c:axPos val="b"/>
        <c:numFmt formatCode="General" sourceLinked="1"/>
        <c:majorTickMark val="out"/>
        <c:minorTickMark val="none"/>
        <c:tickLblPos val="nextTo"/>
        <c:crossAx val="15136498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6B-4709-8A76-5387EA45F5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6B-4709-8A76-5387EA45F5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6B-4709-8A76-5387EA45F5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008-47E6-9537-6A6C0C2348B0}"/>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five!PivotTable6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five'!$B$3</c:f>
              <c:strCache>
                <c:ptCount val="1"/>
                <c:pt idx="0">
                  <c:v>Total</c:v>
                </c:pt>
              </c:strCache>
            </c:strRef>
          </c:tx>
          <c:spPr>
            <a:solidFill>
              <a:schemeClr val="accent1"/>
            </a:solidFill>
            <a:ln>
              <a:noFill/>
            </a:ln>
            <a:effectLst/>
          </c:spPr>
          <c:invertIfNegative val="0"/>
          <c:cat>
            <c:strRef>
              <c:f>'Top five'!$A$4:$A$9</c:f>
              <c:strCache>
                <c:ptCount val="5"/>
                <c:pt idx="0">
                  <c:v>Binders</c:v>
                </c:pt>
                <c:pt idx="1">
                  <c:v>Tables</c:v>
                </c:pt>
                <c:pt idx="2">
                  <c:v>Storage</c:v>
                </c:pt>
                <c:pt idx="3">
                  <c:v>Chairs</c:v>
                </c:pt>
                <c:pt idx="4">
                  <c:v>Phones</c:v>
                </c:pt>
              </c:strCache>
            </c:strRef>
          </c:cat>
          <c:val>
            <c:numRef>
              <c:f>'Top five'!$B$4:$B$9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0DD-49EB-B54C-2511E452544A}"/>
            </c:ext>
          </c:extLst>
        </c:ser>
        <c:dLbls>
          <c:showLegendKey val="0"/>
          <c:showVal val="0"/>
          <c:showCatName val="0"/>
          <c:showSerName val="0"/>
          <c:showPercent val="0"/>
          <c:showBubbleSize val="0"/>
        </c:dLbls>
        <c:gapWidth val="182"/>
        <c:axId val="1713591696"/>
        <c:axId val="1648800560"/>
      </c:barChart>
      <c:catAx>
        <c:axId val="171359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800560"/>
        <c:crosses val="autoZero"/>
        <c:auto val="1"/>
        <c:lblAlgn val="ctr"/>
        <c:lblOffset val="100"/>
        <c:noMultiLvlLbl val="0"/>
      </c:catAx>
      <c:valAx>
        <c:axId val="1648800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9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099230141930352E-2"/>
          <c:y val="0.27828284627875371"/>
          <c:w val="0.78055555555555556"/>
          <c:h val="0.4259259259259259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B9E-4E94-972B-11F8E618D32B}"/>
            </c:ext>
          </c:extLst>
        </c:ser>
        <c:dLbls>
          <c:showLegendKey val="0"/>
          <c:showVal val="0"/>
          <c:showCatName val="0"/>
          <c:showSerName val="0"/>
          <c:showPercent val="0"/>
          <c:showBubbleSize val="0"/>
        </c:dLbls>
        <c:smooth val="0"/>
        <c:axId val="1713602256"/>
        <c:axId val="1714077584"/>
      </c:lineChart>
      <c:catAx>
        <c:axId val="1713602256"/>
        <c:scaling>
          <c:orientation val="minMax"/>
        </c:scaling>
        <c:delete val="1"/>
        <c:axPos val="b"/>
        <c:numFmt formatCode="General" sourceLinked="1"/>
        <c:majorTickMark val="none"/>
        <c:minorTickMark val="none"/>
        <c:tickLblPos val="nextTo"/>
        <c:crossAx val="1714077584"/>
        <c:crosses val="autoZero"/>
        <c:auto val="1"/>
        <c:lblAlgn val="ctr"/>
        <c:lblOffset val="100"/>
        <c:noMultiLvlLbl val="0"/>
      </c:catAx>
      <c:valAx>
        <c:axId val="1714077584"/>
        <c:scaling>
          <c:orientation val="minMax"/>
        </c:scaling>
        <c:delete val="1"/>
        <c:axPos val="l"/>
        <c:numFmt formatCode="General" sourceLinked="1"/>
        <c:majorTickMark val="none"/>
        <c:minorTickMark val="none"/>
        <c:tickLblPos val="nextTo"/>
        <c:crossAx val="171360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106360409611997E-2"/>
          <c:y val="0.31905297552091705"/>
          <c:w val="0.85897435897435892"/>
          <c:h val="0.5521632087810632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540-43EA-931C-72334D254E31}"/>
            </c:ext>
          </c:extLst>
        </c:ser>
        <c:dLbls>
          <c:showLegendKey val="0"/>
          <c:showVal val="0"/>
          <c:showCatName val="0"/>
          <c:showSerName val="0"/>
          <c:showPercent val="0"/>
          <c:showBubbleSize val="0"/>
        </c:dLbls>
        <c:smooth val="0"/>
        <c:axId val="1713575376"/>
        <c:axId val="1710990368"/>
      </c:lineChart>
      <c:catAx>
        <c:axId val="1713575376"/>
        <c:scaling>
          <c:orientation val="minMax"/>
        </c:scaling>
        <c:delete val="1"/>
        <c:axPos val="b"/>
        <c:numFmt formatCode="General" sourceLinked="1"/>
        <c:majorTickMark val="none"/>
        <c:minorTickMark val="none"/>
        <c:tickLblPos val="nextTo"/>
        <c:crossAx val="1710990368"/>
        <c:crosses val="autoZero"/>
        <c:auto val="1"/>
        <c:lblAlgn val="ctr"/>
        <c:lblOffset val="100"/>
        <c:noMultiLvlLbl val="0"/>
      </c:catAx>
      <c:valAx>
        <c:axId val="1710990368"/>
        <c:scaling>
          <c:orientation val="minMax"/>
        </c:scaling>
        <c:delete val="1"/>
        <c:axPos val="l"/>
        <c:numFmt formatCode="General" sourceLinked="1"/>
        <c:majorTickMark val="none"/>
        <c:minorTickMark val="none"/>
        <c:tickLblPos val="nextTo"/>
        <c:crossAx val="171357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5D6-405D-99F2-257D6B0ADB9B}"/>
            </c:ext>
          </c:extLst>
        </c:ser>
        <c:dLbls>
          <c:showLegendKey val="0"/>
          <c:showVal val="0"/>
          <c:showCatName val="0"/>
          <c:showSerName val="0"/>
          <c:showPercent val="0"/>
          <c:showBubbleSize val="0"/>
        </c:dLbls>
        <c:smooth val="0"/>
        <c:axId val="1713579696"/>
        <c:axId val="1710976480"/>
      </c:lineChart>
      <c:catAx>
        <c:axId val="1713579696"/>
        <c:scaling>
          <c:orientation val="minMax"/>
        </c:scaling>
        <c:delete val="1"/>
        <c:axPos val="b"/>
        <c:numFmt formatCode="General" sourceLinked="1"/>
        <c:majorTickMark val="none"/>
        <c:minorTickMark val="none"/>
        <c:tickLblPos val="nextTo"/>
        <c:crossAx val="1710976480"/>
        <c:crosses val="autoZero"/>
        <c:auto val="1"/>
        <c:lblAlgn val="ctr"/>
        <c:lblOffset val="100"/>
        <c:noMultiLvlLbl val="0"/>
      </c:catAx>
      <c:valAx>
        <c:axId val="1710976480"/>
        <c:scaling>
          <c:orientation val="minMax"/>
        </c:scaling>
        <c:delete val="1"/>
        <c:axPos val="l"/>
        <c:numFmt formatCode="General" sourceLinked="1"/>
        <c:majorTickMark val="none"/>
        <c:minorTickMark val="none"/>
        <c:tickLblPos val="nextTo"/>
        <c:crossAx val="171357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1F7-48EB-A1C6-FCAC419C91C0}"/>
            </c:ext>
          </c:extLst>
        </c:ser>
        <c:dLbls>
          <c:showLegendKey val="0"/>
          <c:showVal val="0"/>
          <c:showCatName val="0"/>
          <c:showSerName val="0"/>
          <c:showPercent val="0"/>
          <c:showBubbleSize val="0"/>
        </c:dLbls>
        <c:smooth val="0"/>
        <c:axId val="1713597456"/>
        <c:axId val="1710977968"/>
      </c:lineChart>
      <c:catAx>
        <c:axId val="1713597456"/>
        <c:scaling>
          <c:orientation val="minMax"/>
        </c:scaling>
        <c:delete val="1"/>
        <c:axPos val="b"/>
        <c:numFmt formatCode="General" sourceLinked="1"/>
        <c:majorTickMark val="none"/>
        <c:minorTickMark val="none"/>
        <c:tickLblPos val="nextTo"/>
        <c:crossAx val="1710977968"/>
        <c:crosses val="autoZero"/>
        <c:auto val="1"/>
        <c:lblAlgn val="ctr"/>
        <c:lblOffset val="100"/>
        <c:noMultiLvlLbl val="0"/>
      </c:catAx>
      <c:valAx>
        <c:axId val="1710977968"/>
        <c:scaling>
          <c:orientation val="minMax"/>
        </c:scaling>
        <c:delete val="1"/>
        <c:axPos val="l"/>
        <c:numFmt formatCode="General" sourceLinked="1"/>
        <c:majorTickMark val="none"/>
        <c:minorTickMark val="none"/>
        <c:tickLblPos val="nextTo"/>
        <c:crossAx val="171359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B8D-4E66-B653-A846141B9EC1}"/>
            </c:ext>
          </c:extLst>
        </c:ser>
        <c:dLbls>
          <c:showLegendKey val="0"/>
          <c:showVal val="0"/>
          <c:showCatName val="0"/>
          <c:showSerName val="0"/>
          <c:showPercent val="0"/>
          <c:showBubbleSize val="0"/>
        </c:dLbls>
        <c:smooth val="0"/>
        <c:axId val="1713599376"/>
        <c:axId val="1772009360"/>
      </c:lineChart>
      <c:catAx>
        <c:axId val="1713599376"/>
        <c:scaling>
          <c:orientation val="minMax"/>
        </c:scaling>
        <c:delete val="1"/>
        <c:axPos val="b"/>
        <c:numFmt formatCode="General" sourceLinked="1"/>
        <c:majorTickMark val="none"/>
        <c:minorTickMark val="none"/>
        <c:tickLblPos val="nextTo"/>
        <c:crossAx val="1772009360"/>
        <c:crosses val="autoZero"/>
        <c:auto val="1"/>
        <c:lblAlgn val="ctr"/>
        <c:lblOffset val="100"/>
        <c:noMultiLvlLbl val="0"/>
      </c:catAx>
      <c:valAx>
        <c:axId val="1772009360"/>
        <c:scaling>
          <c:orientation val="minMax"/>
        </c:scaling>
        <c:delete val="1"/>
        <c:axPos val="l"/>
        <c:numFmt formatCode="General" sourceLinked="1"/>
        <c:majorTickMark val="none"/>
        <c:minorTickMark val="none"/>
        <c:tickLblPos val="nextTo"/>
        <c:crossAx val="171359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A457C5A6-6BF6-48D9-B085-36E2C304BAA6}">
          <cx:tx>
            <cx:txData>
              <cx:f>_xlchart.v1.8</cx:f>
              <cx:v>Profit</cx:v>
            </cx:txData>
          </cx:tx>
          <cx:spPr>
            <a:ln cmpd="sng">
              <a:noFill/>
            </a:ln>
          </cx:spPr>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E163D68-B2EE-4D0C-83B0-03FEFD7782AE}">
          <cx:tx>
            <cx:txData>
              <cx:f>_xlchart.v5.2</cx:f>
              <cx:v>Sales</cx:v>
            </cx:txData>
          </cx:tx>
          <cx:dataId val="0"/>
          <cx:layoutPr>
            <cx:geography cultureLanguage="en-US" cultureRegion="IN" attribution="Powered by Bing">
              <cx:geoCache provider="{E9337A44-BEBE-4D9F-B70C-5C5E7DAFC167}">
                <cx:binary>1Hxpc9u40u5fSeXzpQfERuDUmbdqQGq1ZWdsx0n8haU4Dglu4L79+tuS7cTmUU781vjWLXFSGssU
rCYedPfTC/Dvu/5fd8n9tnzXp0lW/euu//N9WNf5v/74o7oL79NtdZLqu9JU5nt9cmfSP8z37/ru
/o9v5bbTWfAHRjb94y7clvV9//5//g1/Lbg3Z+ZuW2uT/d3cl8PlfdUkdfVf7h289W77LdWZp6u6
1He1/ef7T9sqhG+sTfb+3X1W63q4HvL7P9+/+Nz7d39M/9p/fPO7BISrm28wljon1LYJc4Qj95fz
/l1isuDxtmVjdMIYpwJRG+0u++m7z7cpjH+dTHuJtt++lfdVBY+1///LsS+eAW799f7dnWmyejd7
AUzkn+8/Zrq+//buqt7W99X7d7oy7sMHXLN7kI9X+yf/4+X8/8+/J7+AuZj85hlE04n73a3/QOj8
vt1+2z7N0D9Hh8gTApNPpU32k7+b/Rfo2PyEM0YkYwfR+b08h5F5GjdB5fzmKFH5K9l+3aZvCQs+
cTinmCP5AAt5CYvgJ4IiQjDCD0oln5bEg9K8QqDDuPwYOAHmr7OjBObTYMDCBU+T88/1heITmHCO
uc0eJl68BMZGDlgzm1KG0MMHnr770Zr9XqDDwPx4kgkwn74cJTDn99279X1Z3Q9P8/MG2KATm0gk
GXkwVQi/xMahJ9wRDNzpo87Qp+9+wOZ1Mh2G5/nYCULn66NEyLtPtt22vH+ao3+OD/gahITDMXnU
HTBaz32Nw04oF5wSWzwAxJ6++wGf10h0GJ2fIyfYeLOjxGZlujd0NmDTkEM5cyg96GwkOQFrhriN
Hu/zl7j8TprDmDyMmuCx+uso8fir1KPJ3hASQk+wJBgLmz6owpQ02/YJ8AMmOeN7zOyXkLxCoMOo
/Bg4Aeav2yMFJt5m1RbY/FuFM4AMWCeByC8IgMQnlEibMSYelGlixP4qfy/Rr6B5GjnF5vIosXmK
O9+Z7+9ckzTpV/2WGiROJKKO47BHhjzRIMc5QTbHQjiPzmiC0/9WusOYHf4rE/w89yjxOwWVau7i
NyRwBLgzdggGFvCSGQh2goXjIEr5gzmcMLfXiHIYoJ8jJ6CcHievBkUy5fabeUODB4okBWOI4geD
Bq7mOWuzETth1BGEQ4z6YGUf6NprRDkMys+RE1Dci6PUlFX2TW/flB7IEwlBjAPBzuP1EhNIDwB1
EIjLHXGDa6IvrxDoMDI/Bk6AWZ0fJTCLe1MGb+p18AlkMnde5bDXEeSEUkocih7ZwURnXiHQYWB+
DJwAs/jrKIFxt4n+bsrsTbFxTjCjnIPmPCjF1JDZ8oTbDnZs+pggmNizV8l0GJ7nzzNByD1OhC5D
SIq/W1XJNvv2NE//PEVAIazBAkv2mAGQEyLg2CfMFmDYIPTZXxP9ea1Uh1F6OXqC0+XqODXJZNn9
Xa3vmvpNYWIOsxkhj/5lokoOpK8JmEEbT1i1+zppDsPzYvAEHff6KNE5N2UdvnO3pUn0mxIE4GRE
EoeRR4YwjX7kiS0YtR0gCfsLUqXPudvr5ToM1XT8BK3z44x4Niar35THQW0UijjMlkAI9heYs5fc
GlwSZTbmZMLgXiHKYWR+DJxAsjlOBZpDuKPfsiCKxQnbFTsxmWSnBSR2hEMoFo+V0onreYUkhxH5
MXCCyPw4S26rb9vwDcNPSk+IkMjBT6RswghsG6o6DEwdxKcvbdhvBTkMx+OwCRgr7yj9yyoBv2J0
9TQzb8DQoMgGWFBICDwwsAkeAjwLFZww8bPI89yzvEaiXwDz41mm2Bynopzffy23Vbx9Q2yAHUP4
QhznoSgwLYBKeSKgQA2h6eHc9GskOozNz5ETbM6Ps8B2+tZVAwHOg8LMQxJzf00IsxRg5RCQsafS
KPC151rze3kO4/I0boLK6dVRWrOLOAHf8qZ9NsCTBYG08mMcM21/kpCRRjuH7zw2rwEpeI7LayQ6
jMzPkRNsLk6PEpsz0+jqjbOc6ESCvUKCTWixtKEGZwsojz76oAk5fpUsh2F5NnSCy9lx5mk2W53d
Py3aN3D/7IRADo2yZ4bqecTC5Qm2uU2hoeCBHkyg+a04h2F5HDaBZHMczuW/t5k+mJMHZF588n/Z
ZwvdNQzch4MYtGc8hwS8PngWAt21j4xs4lsmba+/lucwNJPhLx7hWHpqu3dfTBm/oZZAlyCRmO4a
NA/F9dDpxOEOA0V50JJJR82um+x3Eh1G4+fIia6cH2c9c/c8y22aQ1/6W7aiUXLCBUy/fEpgTjzM
Ls8MLBpDge0BwEls+Wqxfo3Ss6eaQrU8Sgaw2ZbD21YDCJSedw0BbJKKcfiJg2xokJKP6gPoPWdl
r5HkMDA/R04w2Rxn/L/ZVtX2Lmyq+7qunibpDVgAPoFCGZQxncO7BkB9OAJvRMTE17xanl/B8+Jx
phgdJ0P7cJ9l1ZC02zetdlIEHBmKnY+R/n5bzXNWAP1PggixC0h/5HGe69BrpToM1MvRE5w+HCdO
G30X6mD7llujoJcQdEg64rHgPM2lMSijIWjz2DV77K4JTXiNRIfx+Tlygs1mdZS+59N9Vb+70dDM
8aZKBA4INuHA1jVwNvtrUkYTCDoGiAObDh53HEwc0avFOozSZPgEqk83RwnVRkNBujL19g3dEYeg
VNrQd/to7exJBERPbAlZHGiofvrShxa1V8lyGJtnQye4bI6zF+pjvQ2fZuefM4TdvkIgCIDHz6Dz
ufuxdw3sDqRwMJ8Ytd/JcRiOh1ETJD5eH6mGVJWGf3mu3xAQaMnAsPvmR1lmwqmhbgN7CTBU0R5D
1gksm51EvxfqMDovBk9A2lwdLUimKd8SIagBcAe2DTzug/6P6g0UoB0H2myfmqMOIPQ7iX4Nz8PI
KTbH2W97ZZr/N101BPYUQNCJ7Z/u/rlRAzogJLR2gnF7oAsThF4v12GcpuMnaF25R6lJu1zK5r7X
d2/YNQC7dAAlAq2cj5VQIGbPkbIRP7GhsCMBrCcb+3MT6O+lOYzP8yeZYHO+OU5s9v1p3jZ+W74G
R0JQTmDuyYOeTHwRaBfsBN3tf3vUI7j/PDZ96C77vVS/QOnFM01xOs48z0Wo31B7IHdAYQcbcOrH
avVEe6AVCrIG4Id+gc/vpDmMy8OoCR4Xx5kLvSjvgzc9RAU8DxGwOZo8boCaasz+EBVwPGRizn4v
yC/AeHyAKRyXR2nGHhzn7w3G//JkG3AyBEo4UCk4mB3YmTFMEESmfFIFfa08h7F5OXqC0NVxGrBr
SILC0T33b1iqJgzOSIG8DYL9AvsLgv/nHAA2SRFKYEvIL2o8rxLpMELPhk7guT7O5MD1ff+mm6ht
8O9EUDBYD9BMEzaQPYDaKSSnH/NukBh9TgB+K86vYNk/xRSSz0dp027uyxT60Z8m5p+nbKDTFsFu
afhv4u5hNweHE28kB768v9jTlz5Q5ldIchiPHwMniNxcHycib59/hvYzSD2jXVS5v6bIQH4alETQ
p725U2ReIdEvoPkxcorNX0eJzSdd3Zms0m9bveGgEIzAIV0P18S/SKjewFY2aE7/Ad5zI/YqkQ6j
82zoBJ5Pq/8/8Pz6yLsfZwN623o72x8q+OzUu/9+d//0cNjhZOijLzho8h5mePXtz/e2ZOBWfpxV
uPsbL5zI9CSOn2Put1X953trlxKlsLUdnBCV2IaTIt6/66DQBLckbDqwwSJyTB046YNJIHjZLq78
8z3hu5ZR6IGH5hLoXIA9WO/fVbuEFNwi0IkF+66kgF9LARvkfhzn+MEkA0QMP6bj8f27rEk/GJ3V
1Z/vsY3hefKHD+6EZeA94R9BzLEhXKNwjh/cv9tewoln8Hn7/xS6wDTHDV2xRAiXpFR6QVqdhprd
JNTRqwbrYNZxekfGuVO5nNh8xWX5xekLNGvaSi8DPlwJnn6pZBJ6fBSlMqYgyraCj3Bk4MaknV6R
selnmGi+DnXiiWDToKGfRThtvciXVLWN8ykYon4hrWgW0srLg1is64CogTnjxgtF1M+t1BIqsQc2
x5jEM+0TN4/tr6J3/QhVZyjTrRumqFe1EzGV2qRVhXG+xy3hV5Xu3A5TDzdReJEwf5lUte9lTZK7
uRyoinrEFinGCmDpXY44mjlD+IFmEq8SNCvj9HZV5uHHPB/5qSjE4DVFV6l2pOepMOOHSEe2F1cj
8qq/Q97VZ5aIRoWcNIDZiOXSJOtBx9FKm0h/GJnl6k7mrsFRf8HMBXSqmnkdNdFMotR24XQLqWjq
927QmPuMOfe+Q5JFUZrPcsCpSrssO+3G02EcmRuaDLkoaX11brdVtzLNOpc+Pg3LalO1heI4Igsn
Gm66FF+lFideloaf5FhEs76O6XxIrQxgrcv52H33k/6iLv0PSRT7XoFitKBtaCnd5twt03QZN5qe
8m5UrEDywpG0cscqV12Dc9VS+5NvYj2rM1S6fuzP/UDPS86Luc/aeVpYZk5lixamYxvYojsXRbCI
pFi3hhTzPExS1SeRr0jZBws7FqlCWcE9MYSDGzB5nbOMqaIsy4XujBfwPFqOXXZrUHxpqnLlVPlt
KRqtilSO577lOKqq0eiNstSrQVbnOCjWMoqpy3mYeCPKbgtrKYs8+FhFCycbPRxkd1FRu03YX9a1
ysQQLZssjVXE+ttQGOQm3Ha7lGqVIvuia4LVwHN7WXPxGZWsmSdlG89qaX+zCv1RVjNf5tdlIsza
SVJ4LtvZ0j76QsWgXd4AugUzW6dNIhV0ceb5wvKVtixnmQZ4k5ohdvno+6co8uLcj2c45r3r1E2s
+oJ+Qbm+H3GZetjoVpGczjsrVzV10yTJvWisWxUNVgTiBtsWB2wV+x+sKOhnMh0+RwQvccoXA669
rmBa1VUgL520XRLrno0huqx6dtfqhC7iLFhGWfXND8POi5MhhAnFf1eduErClsxuTCTyeQZSq0bw
UKGkc/uGfyhj4nbGtSupPcspMreIo9OWdrVLImM8P7yL7apRlAqwH3ntFpjc0ohFs9bvqGskn9t5
6Tp2bLyS+QBqbVSXXRretQs+tnzRNvombCIv4zRSPSh0iJObHNEvJnHcsKxPAx0omdeZQrPOdBt4
JtPFG1uLywg0rhbijGl87pdOpDBrMzeTtlZ923gk6coFjolnCWvVJs7f1JIzGnTuUDTRsqdFo/rK
VngstQpReofbLlJDmn4onFrMhkRfB1bYegHuNoGMjEozG3tpIXtlt3Hjdln33SJjr6yk+MIaFLqj
PSNWGa2FRW+rJAzPaVmu/C8F77tQ9SFf06hxSa2bpe6HWNk1++43sVA46f3T4FLkfqJiv7CuKF7D
2QTfkiwS8zSK6EynCahOnbomoOEMBUXsStSuUj9Z46ysZ70MPseCZGvwAbDMqRDKtCVz9eh86bLh
su8J2illt8qDTEWdTzaRsDJ4mrLyCCxQ0vabANfMHXKpXTwaf+mExlbpmGnFWzsCW6Z7ler+thus
2EOsTJTlfKV6U7LyW8y6wA3iWI1OnnmmStJ5GWJ7Aaj1ckzmaRNdkLhI5kMcZYoHVemlfmQtRRwo
u0JyFWXlOgRVUV0caFX2lj6rx8HlYH2WcVJkKvlmeid2g84oE4gPWHOjxgQhT8ZYuEXitG7etDML
uqBOmy64xLWxvCq22nnkYxcxr82tzYCG0SNaJ67utRvkNl87aV6rgVfJomewMkx/lvrVJhQBno0o
zD2RlHrek8ha1MMwsyWlsKBDy7VDo92kC4N5XaQ3PssQOLPercNKz4jfEbdvOVfWGGHPaPiGsEzm
OMXWtrcTvOwzAy4WDgaZyTq7aPv8i9aOOJNdfd4Xppj1Vf/ZahK06pvPVp1VbiKQ8UxmuSHKRjcP
Q+EyO+ZKxxdlENBTMAZglDNCXI27BfPL0q04WDypTNnHi2go5awt+9pLCLsRJrgpuOXMira0vIil
gWezjKjIN/lcD4KruDlP4OzGRZfEgddxK1E4iLe57j5GphxvRrGsqBReQ3Tg4njWkm6ZBVGzxBCe
zOuMBbBmlmJoekX74iJrx2TG5DogVeHRzNlwY4FH5HrtC7IsM3iJc73sdKe93pY3LQ8/ainmASNK
c7lA0FytRN6elZEGUZsAkB2ZUXC4ZKlCMLuOD161ZT58K2YwO0k764qbQoB74b70vXyED+aj5bht
nNrKx+ssHq7iDF/wGmS0wJCoWGhrqVvqtVZdbnhRqyT2h7+HlN8GhT/CmuxWo7blKQs6rzcyViUa
XL8ERTYoWdh5E278iJ/pIa3PKta6NTLLPPO11+liO6ReGuHTzHfsQOX0uyQ5rPxhbsKw+hgW5ToP
DNjcPlB9J43XaIm8xgov8NgmG/u0ygJQPtaTjT+Spa0bvhLAmoSBCdWNXKLRv5f1pzRi1C2ZyV3U
xcuwJq7fJ+nKjjt/ZjnDB3bRDLDwYru45SgulNWBg+6sQTlgzLyozEdVpz2gH+sFhgXX+U0JtoV+
LUERvQQ1n1vLVO6Q5AveJNwbPzuovh0MTc+QLz4YYG+nSTpU866nwSmL5a0dFfm8wA4woC6+jixL
us7OazeBX6wgVyfXEUyg49N25gSV75G0+jxaBC1Cmm8cu4/gk9dF3IZzlN7jIq7AGbKFaauV3yVb
GqfGq3LwpFkcILBHYKygcyFaOmhcCSr/xlj2LkuACWo6fBo0KTynqnuVjUWiUFFZKkN9D0SnGlRQ
41VUWrA8Gtt3/VDEHg7twJVFvxo7pmdRHQpFjb8SzqhdM47AmaBpfAUssFGtWPUEUI8HC5YoEaFq
U+LJVjdneTVqr2Z26pVhjL3Al8sGgkg3JXmrbBJukzjs3NiU82QU5+CX+pljyOAFDq9hRcICTTL/
E6aKj81127fS9asObRJn5oeRM2+zyHg0wJ+ZU+SzjDMlRNU/cK7Y0t7QCZjqqIJV668rK8q93Cib
Jc0yFfwsJ0606ji4wAEVtjuGwCzKMFOw17oBvkS0h5qYen4+s/zwQnZtAB5sAJEKdDkm+bL2y8tQ
k8Bloy1UVI1eASCUVb1qbPKpauphZUd5Po8yP5khwoFKdI5ntYXjdY1sl0nNFrAJH3scwHTTnsvZ
QIJkxSmaxePnBLjLoo2i2sN92W6c0bm10+Jr4weFV2bBVz02M9z6lbIjkS36OAPvlvSnQxNId4CQ
w01x+92uAkcFWWVm0FLB1dA5fEaLcEfbKNBNoJo+7b+0piPn3feO5Nsh5PPCkE2KeaR0IiIVNuRz
IbJlE9fUo1G9zhNdgXETc6CIYl0Y6dZYVWWUz6sud1bY7koIhhrkdeF46RR97yVpGc2JY9as6q/j
Nm+8Pi9ixWqazcpeEIg6CumWqE0Ud+LLyoB5Z1Z0NTot86K6HpSsgYKnONpqhC4yICs7bxjEjnR1
Ih3V8wK52cr5JpxgxlBjq9bKQE9KLxYdWvGkPTXptzGUlmJt7iguxClEruh66FZM56o0WTnXproD
rnQLTC/rRQFBD21mkA70WIycWTk01azuW4/jwFYGB76quSnc0GJcYV7MWt6aOSxrP21zhSBs8Rw9
nAUDWkV2wzeNb7jbdf7dyDszH8DnNE5GZlmUcreq5kktLM/2E6PIPA5bZw5V49QdwhDIV1JfUFoo
NrYCTFytVWys0xgUcFUSfBE2jLlBVH8SYZiquI1u06pTTmTlGzL6pUoL3irGstarmu40Asf4dzNE
GyuUzap3algeovuCmk67pByXZU6+JyS5agswpdzeiDCBEFG23I2MnCUxugiqOdJOvaB+dZbxHMKY
kohZh/mqHcozX/srK0Z6IQpyEzh5roqmMwueJEiBDx0hClNOe8rxRRsAlwgQXpOs525QIj0b6tEL
mHVHzALVQGWzqqWzKk7zmYGFPKe+75VWtYi19TXq7EhBLiBQvgEPxwhwEgh27FnjhOEco2BNZzUE
8/UQrkViqKqKolVAasGf26GtQiBibhzEnqiKVBVZTCBaFZEL7vQ7nGt2HlbOPLJDuTBx3rv5IL9o
ij/ZyK+vpGNdosxA2J8vEyqpGwUfnQyQi7XfzQMI2bMBYpPikuYQzcuxHcHw+9wL8kFhlG/tGIcu
17Gc8wpYVjRmXkQb6iYmvpZOeya1LJemodeWDAuVl8N8CBVt0HUUEVX1fQZTWpp5aIenqNGxStOx
caUoboaBJGoY6nwWaPbVqtjHPIoAdvxZsjTywqgEvwc0itgeC+1s1nWR9uzcDPMi5l6b8HUcB6XX
VANRIaNzEtud25ovdWX5rtGonePuttOhOTVgCnQmxCIK8ZXoezdBNL+m6aJFWM805wQowgdUCcdr
xxp8Xuz1rI5nMqhC10R3WRB+ikTBziDPsxmtQSjwl739XVrlbdD4a1GjOS3HYiEg86Jw1c1wSrDr
282ZZHxwLQY6HHYUfEhsqwaLQI0BeBQBLiqoPmTxbVcPyRnuqtwdu+jcQd23JvuOOyk9042dQk3j
+ixuXdZ1bNZbhdtzmnmj37XeWDvzjPf2LA2iVlXm3OGd/7dvdSp0+nIdY1KqwraU1YgN0v0Mojdr
lloYNFSIy8Qv/WVTaTetIaoUBYLwdGi65dBwzyT1WU3ZCDYVclRVmM2hdfQad4WzEmT8lDpzY8W+
m0ZgXIxvb+K0xssaGA+P7MhrOwv8aCB8VYr83N/xksCHuIkk2cZmFl3UYrDBnqKbvJUfSwKaxusb
XohxTji+60wAv4hgLdPirBPAHJqqDjccsloMB5s0T69bBCZKS8hatA3oZhpd9WHRqSyEtIwbJcFV
MmZriMWGTV1AaqjOhw6WE8KX2ag/xxhVl3aYpirKuu3IFl0V5SuHkM+c9O6mlvWVHsPrkQgCiIIB
0zR36zYw66oBrB9+3L+P0m9xI8zK0nW0LKxxlpc1uJ3di83FgoPOLfbvkgCbdWFn9UJQ/wNGtTuk
Dlr5YSbXOBmtud+gi1YjB5SkWVUptVe+ncIjDEKPsJrgxy4Rixpyb4vQ1mDJ4ma5DyZFSeU8CXri
hrxq/w67Qg1F9z0jVbwKbV7OAhx+qBx801Rl4OWizZYEwju7bQdVg0W+66wPPGTN1y7JV0UiuWor
lp1W8JOLGl5CiqPrFdG+AMl6MExFAvMZlHfc6VfcGiFhwRqwaDabwUxnMzsVEDXj+GKnriqU8TCz
rpATUoVQ94H4zsbqOHDIIW48HeQrVDeQBLI1hHRoSap6uPQt0wM5mbUoqS8tVtyBKcpUQPiGinQd
d8kt77pzE1idZyzklnFwjp3TUtOPHRHxYtQNUib0VZrD0s5FOgslHl2EbrUNpj1tWgQrRFRqEPgy
kQJ7tZN/AfdwaqN6XURRpdJoHBdwxOqZn2fA6KyYLsrclp6TiPO45l9kjj/nMr0s8ryCbFB71/Sy
UJ051SZFLuV2s4iKYFBVm2BY9GBWxtxPFfdiWLToQyPLjT20gXKMY0N+1lc4s3OVF9W5MyCyZEl2
NVozoGR/t8yKF6auLUiztp9TEroO8QPVpWm87rpmlegoUAWZl1noxg4LEyWK0V8ESXwK6YRzKKef
DYNVzFlL83UnSa36Jmw85LT5Gv94IVmWr8nuI/vfsdCvXIv0mStG36y7Pm1nWFh3eZrgNR+DiwqW
0mL/zi/Sj1UqvuoWsiZFlVTemGSN2isH17lZQ/clBiNTuSJp+NromKzrNerLfJ3JDrIynfBIX3wm
CQL5RpmC09vdbJNx8CrKwVLtxLL6sVvoEWK/0bFHSITA7+p2SBIIikKx0AFZBG18a+j4dxkB5RdM
5Ov9SxoHBiblx3sbgEIRD1d7EfcvQ9bDvD3oM15SSKevDERGNYnkvAi8EvdmHck4SlTbc2de+uUm
qHA0unqXzIFos1jV4tNeGYkDGS3clku6e/b9n7SD4Omv776bxBoSpIFIm9MCviSxsnSxf2LmNNnO
QsI87N9noSznDh4uGWm+yhafNiGkT7oK0GVNufDDQqfga/tu3Y8U6BTEY0h1IBEEY0G3prJedTqu
F5ZpQcidpHsrsn9rSjK6Yhc3lTurthe9JMnnArwVuJimWkvcuA1v6RLqLfUy881MOGB+w6YD2oib
v+vKp/OeRRbkR9M0SFQ/gMG1pMzmRSYvoVKRrduBLsPctAvgYGATUinzZRiNkJZi6XpIe2tBeFV2
ro7QKdI+PbXLBiKyPuxmsoy7NQrqVNWlw710HPwYHH1s1vvvGYMSYplktMFwxPXasZxqzSziGqvC
S25Bj6kLycUhX+4Yxt7+xiGu1zKrzuthD2EOKf9CAhuNw2LtR/Cy/2n/sl9xSFvfR9SnsyELYZnh
ABLMAiXLB1XZ68vuBfMBDGbuOO5Q1Wbd5EInKtoZewmDlQgqx8t11MDKJ76bVRlXUUOA6OkZjc0q
H4oQIgx2nwYNXqcJOxeQKZijoWnX+xfilGbGalB5x0naNckLAWue9I4byRLyRn4VQL4brE09rnUF
VB2CK+M2ib+I+0if9uDYPLuGqGevjPuXfLee9z+F2iqXdVB7VpnFiWJS5+ug4ObhZdwtjbuGN+Bl
7caQdZD3ZN3wjyiL6tUeB5yI7BERyOYIbN1ZLYNQkOuvRSeHMwj1xrOK1pViQVQuAjR+7GH3lsd0
ejFYgmzQ7qXQ4byx8DCvqvAGMQjpejE83rNLa8EiLlZOb9hZ4uNWjRaaiRwCphQyEmdcQKYr0Xyx
/0DW9dUp5rXa37PT7qzi/veO1mAzCmtBy25YoLitFe6ClqogLdsFAUVTZZ6l5y0lyzaR1bKCbKjd
lgYMlM/CTcEgB8H6Rs66ePdUJvcge3UFuQXI4JZAkvBOaFRCjSu3xtZNgWhswh7CUquFtxYdv8qh
AfdImrPaoadtlS3jMd00MoH0RWZnG3/4bho7POO4ghwSJNzUGA7/l7EvW5IUV7b9Io4xCCRezgPE
POVcmVkvWNfQCJCYBGL4+rtQ5O6oyt23+5ilySSXRGQEILkvX+4q9lmb71ga2Ju8g/U8DBOZIjzi
zhlLpnvWbU9XLoNDgRTixItm3vWNVcSuFpsOJlZEmfXepBTWVA6Us5JHlpSsivo2aVb16D/Yocoj
Z5Rf6wloj2+Lt76Zh7Vf42FwBvY9a+W9LCqgDkrn276Bjm2fMlbPax5kJ8d362MfcvyYU+2vAkfl
ME94Cr/m1Gax7XryeCvo6AaRx2ZnVSYnV9Ngw1n4AODWriI9NeIonSmu+rmDDpLquM+w1bGuWvmT
6x6YslyoQqiR3F3jhLpgZ9tCHr2ZiWtBGUDO0Idy1tOf40SzFfflOgsrFVVT6h4Qi+YcTK1ZmqZ2
6+Cqdg9jUrpxAY9pbDpsTqD91b5c3caZq5jBxMm+KODrm8a2goPGwWAHt8pVCb8cqiF1rN1E+EpY
/nBo7dhIb0U7VPQ6qWwDQJO+LGJHe1DRRnoou86O2LzsJMDJD2lis8Nou8VmkPauTaaVgEY4KTyc
Q2OnkW67bwBXCC7gFLEctuGQ8GM94Y0Ja2+NrQD3Bctj6lkHGxvnvsaqOkxYNqVFBED5IYhpWgxH
ZxIRyYdxpSSUSScZ9sTFutZZRbXxsQpEyIv53ec2Xm/1mnXiJ9CVuAq6N69q8HqxbtNX6jkrYOMW
LHwdCpbEwqsj/I47wK39pUz4D1GTJBqp4LE31HC9tWtXycBgmAevEF+d4ZxPA3AMIGk6aNnKcsX3
0W6atYefTLTqO4Jz24h163D0nvPwjUwAxjOf5HFHphds2W5Ew86NpwFIV9U+UQbHFwtyICcd7GxJ
ZVSRbcOzZ26LOQaY4ccwj9ZjJV+FyjeJ5wJ59HpssljxfO5HStX4FXzAbWV+zxQ/JIIvHjb+rOXX
TGqGde3Om6wqZra8q1zLXtUyeUm65WWv1jYRa6yD9d4pR6BDDZSFmcdOTkXU0rK+MMDaThvgrU/0
gbmiOy6w7KL1e179J7VqOL/oLmjye28i/sql2Epn0X3DzjBsmHsnrPEAP/79WI3bIedvzQQfWyie
OzhO8WDhjQmidiifW5rwKMmKNJ4rPAFYKbdhOAYRTIcm9pL8bsbFNNDFcmzxG3XZVtUVEGPBo3Zt
K3KkWBRTPwIdrYzmerrIwoVj/1l1WbvSnns/YwHEG5ysWxi4sdt0AG9n+9wkyXvnAKbMmnXVyP3I
Rvw+2R81PAFU8k1VNhdRwZtj3VtufUjgJwlC8dAkq64XTtQl5QVpQSIno3s+hj80LS9NksOloLM/
QNxYj/26rz2NHe0hYayIC+WtQxxnGdeOd7TCNramNJK8iod+BTRi1TO9dQD5VbkVkbBe+8Q9AQis
YKra5yHR236A+unZa3ghToDPiTtexJ+Wq3eZwl312+9jPZ9ZKVbFkB6Vm35pA+fJCU4J9X+03qWQ
DYAwFwbpAHANDuR9M4b5cbKCceUjbWw0a8854m13jqZmit5L3ePEsJZKnn+tZ6eMJgqVrSAz34CE
8Or6SRXlgSiB9HMOzzqP5LIEwOfQ4B3v7S1T+UPf7EIG7W2cwvZgl3jtgzYcFuUMbaXovMoqaN2D
24VRMfZjnANh7AfSwIbDyjukhffOoXtEoptcmELwwy12JrAK3MwOaOmhXQqXD4Cl6inH26nadZbS
S2/lq8xzm0OfVu0B+XMLOIVKBkABaqEpcPLLg5Jzu6k7QMdRtihzE/PqOVbjt2C281hIGDF0sTi0
rncsodOW18lCJ6giQRLo36ZzvMuVFAcgrvXBWYrRaGjS1l0sATXHsslBPcnKOM/xrpTcnaKGONgO
S7zDhdOOByuwcePhoIvAcoh1OcsIS3AYa+4PLnCwLIuG0S7h0Q2GQ7oUEibPwf7qLfp2N1tPrMQ3
Ka1lyzODWgmHAQ/KmLs5fmpOmwOMNSUiUx3zOtmP7dopRLJWLH11hw5fR2YttEV/+cbjVXuEM4j0
YGVYgnr9cUyh7Lm9BBS/aKiemhrsGhXsmVu7dPy9PaTdNuwGeHtvH58v/wgce/B0Y22x8QDIgrA4
aJIgCi27PRiZqZnCcnGELV596EfheICqQncj5etEzO8eUR0s1/KLr53siL3AAQQHkKkqKZx0lZdE
Zd+/2SoDJKwXZyHU36C3+wOgwP6QUm+OpsyHEyhwsBstRTrjhU2tcVsCGz6Ywud0zRIr33XmGyqc
37USUHmABORu3KUWYCwnzzZZ7b0IC8viehTjEDm0ald1a2Od7rWFBwC6NmwvmBtZkK6VwoqKKoRC
Bd1h6MInQ0H7oMf9xvL6XtVQXFL+cW7vX83/fa4k/swpsjfhcuzvrYX8Ddfzgv9xFA6FWBi66vOg
5b/561q382oXhtxfh9d+otxdTxj+//Dx/rHz/0jWw9ly/0jWE7+mSjVUPTPjg6oHkuz/hNRl0GCQ
MQPnB4EwfqXqIU8Ngs2QnyEEszl0wwCRMx9MPWSp8QjSAhBKkGLQd5bEaR9MPR9dSHCLXm85rMNF
+u3/fPff7iG4iR/tX5l6SEb8G1Fv+X9A3kO+9QApPgFRePikX4l6jGpwTHqb/JxV92c7TumJz352
0b0Qq7B15j8ybKuF0+U/mrKHdcUdD8iDyvcOpXpbtVUMM3Z8SLme130vQQTy/eqpbbV66DMXGr6o
n0yR9uBz9EL6W55O9VPa1OTc++yeUsA/QBrDLlKFreGEx4zUYtOhJ6OK5jkVMatFvfEynZ7nOkqU
qM63gta6gkuk4yPePTh01dDI1a3b1MwYU9OaWieYGDdx6SZfWir7DVlwNsUb501Q5+I3bf/TKeC8
c/r+fWrHcqVHP7iItBCHwvbkFgyY7InYeo4a6sJhPMPkLe2qhZ8uac6kS+pdUiUvN5GRm+Img5W7
Vg3YCEZuZYE6Df2D5VUBdMqmHo/lUqgiHY+miSdN7MJW/pecufCgD1UtGvyMGG2Ka7saC/SZC2Vs
2Ldi6HdIgAAZ4uiWWWU57kugLxFtlYbjTamHdEjTmEwWBypK5NHSPbQ3Xmh5LKYUZJfP1SST8khq
S+zD2KPFGjSK4RyUcjyb2jxUxRQxpfLj0ms6uqZKt6XfsY2dW9C9irZ5z+bEXSVaw1UUpuytBsVG
hvV7mNTpdqycmIb9eOGjBDNnApbpOFkYly1RR5b35IvjVjEd6uYdJli5o16bbswwQJEP8Bx6jzQP
hl+mNzCNAf+lfFvTHtZ6aTnZgbHm/tqEDkkuQWI1kUwC8MNK23Ijwu7AvU3wgtQaT0RjrRpwT+6o
U4V3/lKEgXPkvUOAev1H3vMyAYUqfTAiU/TzHN4RUehVJoePa/AwnUEnGuVGlflw6pdC274+zVKL
tTXi+frUYYbcZCqTc4TNuFrXNKdH5RG+dVTzalr9TDrQTpaOz21uCXThHHd6FEJSbHLEW91Glq10
+crXwJ5vQpzQvk6atIg0jlt/NAVQ7G0LiOoiy7577GunO+IcnQcQJ/Mf2lGXyebyD6/OnEjUYfoy
KVASsoq6d27N5y28O/KY5EN9pFk6bv0q7I+pXVvDC+/6pF0nrrTgArRLAPOTswPqld1fC1EWp1I4
h19ES6fFGj/2izRc3zoyHWb3P9xx5B9zl4EyV8k6LwW8hm4Fy75r2Dp3wmcDy5uCuLjPfcDJFao3
siyZT2FuwS3fj91jS0R/spl1nZQArN7TTEK5rVxyCvu5PBVyaxpZPoNZ+UuVT4qcprBma3htP3qG
ZVruwjcaEZ6MICE4FPqBzS9sSqUNNe+c91j3etHwS7fI/dSBPGEkhasTMP51XD8nH/1S2T886Rwm
zQGVdgRczFZMj9C4lvq1GNx6m6qJxk1TOFfZTLE6Fkl7qhbRmMoStl4BFth/JnUcxL5PF02uF6hS
fdekME5Sm5f3THTgsLk9OENoXUVFrzb5ALTXNIWjyvuFiXwbe5P7U6k20rI07OmJHgwTcCY6OQ+5
G8Z89OV3Vq0sS8zfbBATVlYvizObBAb4H7vCvw/w81VVgy72iz7wN5ssIsc+bbLg3XhIPouo5MAn
yD7zaZOtoApWHUhiPxEz0+86/Hin0Wudk+vDi7+hwg+2jexeLNex+0iCNLnucKzrFoQM57EHCWEC
mHiX9vjNHe1Xe3uCs6ZdOo2Mp04XURgHh3nI/LMj870kbcH2ZZ5/E7PPY2jB23pO/wA50XoWuhkf
6qncmJYpBr0XQS+fr406O9l8zu47PljPfufDvA3D/mQ6awnGalmCSWqaNriQKqjCiILwcieEbx28
ebLWtbDz11k09ymX+Q/Hhiuy6J2XKsi8TZkVdDM57CQ5KAz1kNv3WU7othUeKHhKO2ci53odJHb5
4pRgK3AFziAIsP0q793i4A5lB6NYk0erR4EUWTDjAIPupzFfmlpc5JyeTMsMY0o0K1HjoydFyeN1
GAhB8NNzYHf3FVNkCxDTgmmR0Rcksr0L2lR/S1I4svF0zfdz085AANNkxeRYfUsuA3V6OACBeYN1
BPWnKwKEV/4V8fE3Dw24X58fGgTvOjj6GEEciEhEqO7vmhnN3VGCgZ7+GJByciV0Wzzq1JkfvHRd
5K4u4kaD/Dt3zX3AJrmZEtWtvXyUz3YNzh8te3jP0nw8eg1AKGsmyRHriXVcTiUFIcZyVk2lk+Ot
w9SMzIwzzU+y29xPHX83+CaDhunC3UHhxHPLdZ0R/1yTwto7PgN8r4m+l1bDYk4s8jbR/in0BvJn
O4CaqLz0e8+l0y5uUf80cHjVfKq8w9DaDOje0uZQESS8BpBeq0YadL7aujw7XYcvA408dOHkLbJe
nIY8gCsbHvI9XJb1XZh7YiULL3xjVXc3OVXyM7PKraObei/DQMZOONgX4fbzesi1ipWWaHZyBtFq
qY6iucvroAAmgHFGNCUBfBoyxzZX0MWV738bmyI8dR7etbmSfK0qkN3h6i4e0gKFXXc2ZNAKWlIV
D562igcGnxfoNbSJjcyMIxZiDCQDvG+apgCvzjr0+fR2E5FRS5DUvL2Hn3zltoO7w6fkQ1QX3kvR
1gvBLTiagnjNABPYaaNy0RBuHaZmZCrr27/v7tvCjUaXW6tP8zp4k9ooUN4fM9jvpyBMfxIxOpeR
9f4XKsI49dLs2ZnT4YlP1RqEUeuxtq3qVIfg8Dkdd74FlOySlLmvdJb+hmuQ8YaU20/YXL6bAW4B
gNb31VPoZ82eTMTe1JZnvbY925J6cL6FSZrHCIcb7oKC1SfsPvPKdIhtWhbbdHZlXCKcPq6SOT0X
cIOdp8CtFAg57n4A7nWBasyfmqS7zyoOnI8E/MmprHCXU81j02kKbbX3U+vYZ9O6jWi8DNOXWX9d
w4xwyzK5XqPLUwKwSrrrJmnmMmJFAhafqeaVww4W/AmgEt6q4/0M4vuWwsO2bvze+pJoPq9gxvk7
jzPrCxKgllBVsRuY3qAdES7BrCdelNbjIAH6LqOABzXbf1u2fl+1KFLZwZxczvHA4VFIU4zQ9l/t
yYQXY2YVovxZuKG+r1wQ74Y8Ud/qgh910YI2VVycTLbwf6b6lHfUfWF9RQ5dbp24YLOMM2+0wfAU
1cbsbqwQ3kHBb3PIdFmF8BAN02am8NwERTms//nfX5JS1Le4NYIc5R7SL+P8OIrjSDx/Mf1//fct
J7UoQj287/AiHAMcjsaiOiv0rpCsjq7tMOPgmTRERWPeVburkDWsPo9zu6bdhBgKzj0OnHgOViAl
OCszpStA5G2rmcR4E/O7hiBKrWzdaeVZQX5nZKYIQEjZqsyuI9PhL720ddOtBklhGv5FOVnwh9+/
MYAEnxCc145U7Az37fdvPAnEkMzBmPywhvzchGX1ZZxKGOrMe1Ne3e/LIWWrwPPIW27DRte6gQkF
iOC5qeR+TmryBvZQtssqMA5NM+mrH8JT7b3HLOuB+unTdXZd0g3pON+aazdh9aDsM8n6Qzl8zcZZ
AX+s1dHGL1LDX4nqtd3Rj1rhN7Xc+PWkjl3VW+tqAn+yqqpc34E3GSufLy5nH/8E6fcF83UL13jB
jpmg9FrkowIP1rQHUN3AVXHBSpUWIjuW/Z4k6TrrOvYGDFVtRrca92FVt09YNX6YAS3Ws4jClfs4
z4LuE2Ru36gxVO/CZzHJwgI5j3mxKUYs6oCZ3RdgfvamVPBO2Tr4tUkmsCRzz3qSlKTn3Mn42dRM
wWsY2IyxHmzH3zqyOZWHf37gTSDmbw887j5DLhDstR5F3OinQE3HAxs2HPPgh1asDS5+1kcp/FHn
Udp3KsumRy8EUwlBo2TFM5dv/KVpOoTVIdQymK7DUjUke56KPgqAw4eOvQd427nsAcyJ5KFoeQhm
pPyiK5Y8kBnkvcmpi62fhk6sRUXz2C4RplIEebY1M8zAOU1fsUX5RzPDyIHpLlc1gjIlzFzVtMwM
c1XpcDe+XYVPrRfnfpNtzbgMeHwDxqznNf4BrAqE7l2rS9vUTDEw7h+GABYPyCao9guho/V8kK6L
cvPPd4Euutyvd8GlxCV2gHyuoeshcnZ5SX8Jl+3LBFE89jy905x7AMX74ui2pfsF7pX3Oc3VHSiE
7hfuFXGdq/YZsMP4NEwJ9nQMYsXkXvTY/rhO4d10yEnXY5lB5ySY2ALz99b1cgk2AuQKeAnsemlK
Cch6qAt9Mr1Tlt8VvpPcO93ioxuK7FJVSbnjIshA0lT+s/bn7JSGYNby3Pefq2x071M57pgjgmcz
Ih1fq8rWT6Yf6+AzPru7mFbmdGksJxtBqyH/wlQY7LrCo4+lHWyT1sMuFuTs5IB+EZmmssp8VxR5
vjbNUDTjys1DujNN0gUSnLQOMalseurH/gtQ2PKRFrp8LNIJvvvCSddgtoMpANboDycr5dH0ukz1
yIr2T+q64yHhwedbiJh7nJyAT1kisj+p63BzTl2j2PAOev20bSt/9vAWL7Z+IlW97maomwA8bXj9
2tI/Fviu8TSC7VMFk3+flN9cm+WPdVsVj02e2HtW+B04C7la2yE8iPbI6VaBrLOeqlq/2YhCiHrp
deB+M/cJnrq9gOvubdbDvJv9rl1zaNJvDXiG8GH67SUgQ/JspdN1ukurbs9U5q8AEeq3umckClnQ
nAeGDWCC885MV/VcHWp4ulbmQ5vZEVCVZHuSVT2/so/PDENVHFlYEgSs4WKpz2a4fXV3NNeYEfZD
4cxH5PIYj+CeIlouJ/fgDwHvSPnlJgp9IFzeONOtkZkiyUe9QUI9+zpVDKVzIk3waoMxfEo9u9hV
nhyvtZvs72r/PI7m4cf1wr9qn65SZKG/dfyFP2c/KG0lYFpnWdwn9vxgCkdysfEBy6xustTp55VG
8MnaTDMdoEc0MZGAz28yZN8EEXxyQWAc5h95TptLqxwfb15q732wYM6zP4CWoxBoyuF4jYOS9++u
9p+xY3OQI6w1BDSNbNZcvEarr//8fLufIAzcF8S4YNnGIdUomOn/ZYUqg6YcMrfj742LiPNDQHfK
K587j3Y/AwZ9clLOVzsFx4Dj2IS7Ro3dvuVzsCVpBXcb0W5UOYWO6tDHQ74UlpbTKigSvjFNV3X/
YkF7SIH92xuJTcmnnsOuCX2I/0kVDRw7zXit1Nd5Gld5OCvoCSiIqNVdRWm3G7QqosFOPmT2SOVR
0xGuSEn0Oy3VUdlMPMOPl5wQsFMij4Ec3lOJqGvpSzjRwfV6siZ5F0h7eK9b3CC3cvqd5Cs2R4ht
dc9T14LKNMKpu60EkBS4iZxzufSYminMQK/sQOzvsmr1zzcOytbvPwMDgEADgpOpKUFKBpAjf99b
Ujh4hSi1+4KdFO5f0VSnsavS7lqlS1u6aQUKcLKucFoPUjZAdJObphnxSSYQ2rd2BLEj0/Fp3K15
m1uFCPiQBc13zkyGRy9I2JH74TsgukzGikxixWnqbxhR6F2G2LmIR6ft7o2IJPUIVgl47qbTXGSw
QbRRLCM7hIaNj3bdDA+VuPfzCpe0NJ7NtO3d2Iw1F7GSBpyC2klBqMIn8FFMlwLed9Ppq75YJzWC
xUXtarBWc30EuVQfi6UwtU4RxDkNol9/6ihlAiPBDAzwqsQwlMpN29d0B3LBHHM4sJ6pCEAocdPH
Xmr9bIpmfPf6sHi69geIJSo9pk6mDw4NWIndqRIVXhYg0zHcts5JtJ59Ek7zUTMyUxRL76fBRmZ6
VUfoHvwoEQ9zWh/tsC+35SQefKcG6v5XYTpn1tvFpiJTjZQQGHzrtnOPb1IbcYv9FLK4t0DqR4bA
8tFZCjuZl+AqeWHLPmwrvzjPCCoerttwhWQNIAb3q2uvLatHJXpoWDA8DuYiupH2A5Ie2EufGQWn
RrsPbQqfj7nI332qo6c9iLUfn5rL0Y7Z6JeHSs7zqRrCIRZTYS25RAAnOnV4N3gJuzPNwZ2sd3ew
hxiW4XzSo1veSZy2LBDGe3ECZOIwtSAhxZnCSx/AcXnx3RlJRExH3uVO3ASqWZvmrTAzFtLkTWQj
XUrUO0gCEHSDdSYOCKP4PLbhdmCdjexW8CDliArPxEFouzgOOiyOpmYKxP9MYIssPSyRYjPK/C7v
uTjlaXmAEVOXa4bbsEIMYLuWNoFRCk46g5dzzO5U/2faVP5DPejyCREnCFCeXHt9baq+fwhBjYHr
Oaliv2ytuGpqvTW9PBzAb8vnkyU7cU6JD0rV5LMo6Yj3OsLvtu59NW9NsxKAIMk8FXcNV2APQWNx
QkFewXjXp0+zAmCABUhFVdXlcVu76hve5sPU+9krQLR2iyQLaldVvH7pdfZoBiBBAEKFeRLcj1mo
j36NEPscVMBv5fUCrLbYqiThfKy4cu/7iSBserlyktQPBCSJF52k9U45SYd0FEH4JWPuwQzwmzSL
rSRcaQY6YB0XEhHBz0O48DZsuss7AsJ6x8o/QPCyq+KPqaD9Biqzt0syl3whytmabrBykNwiSKqt
HNpgDStiPNAREd5/gbEGbk2Ad5QUwXKk6Kz3tEY4i6rli2QhKHIV4uGM3B31j1HR+oE2erq0DXLh
6NRK3hWZ107WWXfdYq1N4QAbobO6HeLJx0fXF85DT06mz0hah9Zb0fEgNs2ydx4IUuIePN/ie5V5
CHW0nept8baY3yIYe6S/6WZ1kaJxzsOEyEbTkXvIklFW5bvj4aXuaY70AHxsnnzCf5gBpVNkUV77
NlaBMD9YBJ64cJz4VwQfX2+Em0yIR2dVfvaGMr2zkVkBlnio7yxdzVA0QeVViElFBevDtTKZymAj
9OdDcu2aEBLwH8n/fcx/fwSuUyrgmVALbh9hpa7/L9uy+9+7coiz023A/gRhvsABft+VfT/tQolA
rxdCZoYjOfs7e8yad6d3yo2mobU1zTKQq6B1yyW+zEfqkz5p3sEaTRATpAv8PLSOy74Mz5Zl5dtb
zcLRLtAypnxratfeJtj9s2oBUOyzagHkxqcB0lAhASzzPts8sB1UUzskeQbffFP1EtZ46zk7SvRH
7SYL/0ZmxoXVHXKzRJMlkSSihmm5z/xRHzQyCUWDCJODduv9VM5IN+SMCTxHPXaea3vGuqdzgZRN
o3jXPaKPADvRQxMq9gpAOKeWgFYWlPuMZxLLM5r5pJG6o3Xu+ZR792DH/jCjrNSSa4/5cm+abfKM
MNngtdZQRq7AiBjLZuMh2uUVuZ5msN265OQvTXCwVqmXtM+pnMkD3j/ofE71Ok8UpA44sRHEDksP
iK7Y8jLHzkMZPdFk3JgWgsPCO1MDXr2klAGhoaAC3l4jtJYEWP0EZGWZagab+chwsrGXqdexZq7o
sRsboR7VBEXB6za15yBGKrMb6CpD/So4oTE4euJgvkkeho8O1Mb7Umb6RSM9ihGDo8gRL9OPRRaX
1H9fSKwIZ5HfsxlphtqKQO0fEzygrEDUTNY/LwMy7BMvmd9gqUMKKmQCgbp0rRodyp0K3FkHAdsx
8fBP3BSr1unrJL6pUn4PCkuYCr6deyI34Ac3e+jj7LkO+YPnZd5CqAX3HxvwxfN4fUkbhU1o6ej5
fIH7tnsJ7XLxv7d60wxYcFT+3fSLZORrhG1ZB9IBXu2aZFh7UP8vQgAjGJyw/sMN89cw0PppzFz/
UCnLWhk5fvU477rmLRWSbIeeqi2tQ+uND25kBoikqNfu4LWHLOf5c5kBoFkuaKekRRT0zM5aKO9O
1dq5TugTOLgyR1sPbqKS4yxlswqkH97nw5LkJkm+KDBx7vmMTFI+bIM6daZXTWl9mloSRnIqp9cw
9LJNl3nl1vRmNYKTLTD7Lqa3BVpLSfmaqGK8tAn492ZUkSHmb0otD3ytbH7t8r4A+FbDEbRckobp
ure95tlSiJekZfV0/WAQPfc0RAIiM4kR0IK7hAX7BDvFGZlQsmieZhJRtVhNWe693JrNX82mTtoj
oKWPXtM0vVkLyMHM7aTrvmRN+pwUiFoVIQEHG2F6hyzVCx17qWLr00gm5DXJwZE+EJH/6jPDENGy
9orA3qXWviiTxH9rRtW+D549rAUXZI84Zf9FI0heVA79Co6RvYKfLUdIQeI/FTPiho18iQ9F0PZ0
Yt0IJDPlP40cpGREIaisuCAbiriXHTL3cD6xrxbS9oDdzMhdMAMrL0vkarMRzaF0j3B7zwnXtOzo
4VrNCpceTDvpUrUdk/nRdrHJRnwk53Ji1kEhKdLdVdY0wTmzZ+sAz5S6oyUdkbkMstR5mFQMREm+
Q31dst3k2Tf4T8F3SrKfemi2WcgqHtXym0QoTh7V/R0sY59HVZEjmCGdf6opgdObDd80D3/MbeW8
uzMZozRB0rzRAaeYZ0lyKhKQ/iI46kUsdRBiH7KTkx40A8i1VM0gU1NeB68BYzI2MqutMNHiuIY0
17AIePepNf9pum/z2JAhlpbPFTJ2IfdLOIfWs3SLdG0FDbnAxrV3ynKcfRnmYJJALwPfkKsni0NX
ZnOrv3KkqUnSGfEi1iottT6DFzGeM+QdOoOwPV6baSpB0pq72HR2U5PuA08iPqcd6blbCkq8bjHh
gzhMcygiSmLFafU98aU+pFy9OXBf3ZsC1A9936fy3OSBBb475GZowDOE0iEmbHUbS/mYA0PiO5G3
8Mi6U3rnym7eOUEw7WctyLnLbcSggtf/nFZYW/zBS795o7cbFXToSBf1qphE8B2cvhrhcQ55CbP0
40ot2AHXKyGyE3thYLnbwGr9M6CtyocngS0NATX0LIcZwc3j0GQbRS2kM1p6qCDAuPuSIBlVYQM1
ybsdKvI0LrXcaeQpRYzhDo7rjxr/S/apt4I7YG3zdJX8P8LOa8ltXFvDT8QqRpC8VU7dkjq6fcNy
mGHOmU9/PkLeI0/vOXuqXChiAaTaCiSw1h/8Wj245EbThTwMhKoeFItGdmVjGU4m1rdJ4dBYiArM
Zzkxsni5VoSXDsQC9ajk3bFcOFJmW690kY4feYqwTY8q2wXHgBk1ZKA/MQ8A9ihWvdtSRPUD961K
WjT2EFVJBsPYZn03bmR3GPN9HObWS51XiKqYUH+Smh2tlcE1BpB6zGFCfB2EDr06T8WTphhg4ZMw
O02VEh+N2oy3JRyQq+aiDobUBzyIxGEjOWeY/DnX1PShuXey6v0ekkdO2aPWUOkLEspkvKkunkyn
c9j018mqyAJrqc9dGZPNVLByWUAlGJapYz2LSquuFQmwpRZX7SbsCyrRsj/N/aH2+199nuL/6UMC
fDfVjMpWpgJi965ppWZ/skFEPyWzvjuFzqojNsWT0+oza60IjwKlyYfWGfq1iQ7Va5vD3O2ywv2j
/Z4kcf5npmcgNyvdeVW47a1RgGse/L6Cd2an8TYp2/KJXWewjNIy+d5N41qepXXF2R+5W6Ujj35u
rf9WhLb+nq2EYYFBhK6SFnYty1D5Ov19dU2OMugctfB+WDkyj+lk+MeUXJ+vln9CPKy/p/G0/mK1
bv8jMsmxxOHDqFvpDu1AgZCFFp5bfdgrRh+vvBJlq9jOH8OoqvetuzLsItymRR48BdlTEjfn3PDN
g6pYBkoI0yxnVCDo1rXGdjJVf82uyVzlUFxX1pCo3Dq4XFKVm7jatO8aiBfkUFDtI28HLE8xSScb
1Z6sKrpYinYQSRtdbNVfdlERftG1NaoGxpfojxJ4+GXKX8FjulsT1hdyN11+Km0nO6map23Tqn1V
XKiXQIasVV2n1s5puxRatacc7eiZpEfxGCHGcbZGTWy8bqIwasbVUVHt8mjZISSwUuk3qe5okNbU
FRpSCfIcWr5RAJlvei8xNpP1ozX1bA8wOlvb5MeXVgDmlgw4ipJVwdrbavfeFCY7vef/6052uInB
EZfi5LhetJ919Uq7zqnxxNYiLtJyMajh9NxP1SlSMv80BjzznZo3vNNje51plH31rCk2o+HoC3Sq
7K2Im3KlGlW/Fz4iSkqvYxkTZ7tOZOU68z3gogqAcLQvi6cIdYs81lHBnJum4V6KeNmDXQTLPo2G
w4AG1FFLfRP+ctkBusyD5zhCXDEZdFKOVO0XU1hW+9EqV3ocvQoPfvCUukcjBJdODd1FIbP9kaql
cYrz+rsfIJEasGYSZY4ShQf980A23G/89JQa5htlV6h3jWqvYstC5MQK/CXAU1C0ETjwNH9hV5ee
Ah9+VslNekRsMmid9lhFXvGMJNmLhfDHwQr3QoNUTvr63MeB+MK9d49eWLFJ8qMTZA+5IaL3SkEV
zu77rYJU1DKnHHmFwMkTz1wkgY0yRjFztTtArMgVUeXvmgdkDCbVABbUquEmCjTQps70EOR6eFZs
a+WbfEyFh8aLGuf5xh5M61CU0Vueej08X5KysT7uHW3WXhn1q8N+dMEt2dmXbZ0vyE48a1HVPspG
t4NwOZSZAuimMo51qRpHY6xXtWfYpyKO1HMvomg1AsGFCKOsm2gqlj06eI364JcOYCJEk2ACH0uy
2AcUfQfIVN0HbDiQ+PoQr3qDjxHdxH6pG9Z4YkefLKaozVddNSOwJkffAnuoV6luL0PF+KH25Vqn
3g3OfBgeYJhdmpr/N/SfmrJb2+0hbjerGKVfFu3BmoSFu018G1VEHk5i8L+hV9j9y21N+/t2m7sa
wBR08FlQYECAhvOngoY3oVYIGT77GfKGvudj/t4GqJl2ynQGu42ebhywvnKideFF/trsrOJPr8jt
bcAT7ZT68UlT4/gQU8pvw248BBO/7f+dEtD/XsjmT8Q1diazqJpOJcI2PxWyNVVPqrQsoj+GQkEP
KDcgmKn5tUy0/AFF5H6n2+OsjTyMy4K94wbM78JAGNXLXPXkFtMx4EGHyo+RbAxNgPhNe7YtYZNe
czVz1+oU6JtpvtdmMepYrkiMtZlaaIrlwXszqv/2jusz/OH3wrw6/x9MBLP5b2EyYH96yyHXJYhB
Wjp8XsSpQq+Mz2mVPLmoHxxs1KTPsulGLT5HoREt8wKFIRmTc+VR1djGms1gt/w0MJR9s++C8cun
+DhU8WPRP38KI8Yan3U/OjX5GBzv15fTkNKDxZ0Yyu3VZezWGKgHo3yn3F79PkB1fdrpDVLS95g8
ymo/fiDB9NsJ9xdTtGLrZBoPkfl/L+OhyV0ocKpkm2ZlBwg5oGnY76NRO/c/H8oJHlxXfoLz3N8O
f5sbwLZGAfDzxeZ+oxTKShSKu2rntbpg0fUgj2xW6SiFPFhR+xwO/rPhV86pJIm4cPoWcjfQCPLa
eeCc5AgVT+ckuyOprA2LtXIRz1RKVwn611rX3ie39p/gwgyPKNhQ51Im9SNJ3RoOeqydJt/JXopE
P8o4pf5o05N5p/4Xsn8ST6PeVV8EfJl9gbzDSs76h6tqWTn96+/wv2FdqKADGRCWDrbrv/KLqCGj
s9np6U/oF3zCwhumRdvqzkPcVxtkEuOj7OWRHqirQE/hbo8++kTzlN9GeqSJvaS8hfiBherK1B2W
na7Zkwr4z+Rh8t3bnLrgaTXC7GwCr92qPXgiPW63oTY0j9rUO1dSiSAx4du7duZeZShD8fJgWjGr
dwTMrhREnGsxiQq1YeS1ZEzOixunXapCtFsZ65N5VTcGe2cGVGRabx3l0b2RMREg6gV0yl/IAVsv
E3j18ymy+XTeb8NW3I87BN8O06zZ8mnep+4/XaqsgaqNYvVPU92GFABpeBI/6qCccjtTTvIoDOu3
LraU7af4ME+7x4wKLK6bmzNIEkbb/fxP83rTL5ZVL6zVpwHE9D0kRuar1n5GQY6/dvlbUF5RQNbZ
uTB6eIKYRy/uzSNkmeg4uUe/jqt6ozTE5aBDthBhQyO0bvPuZ8ADunqeCsf5r4vcT5PXDMxt6D3D
M1NPDn/LWlWa/q3RrQ9jJuHFg2CNnJnfSGt0SxZJ5daDQ3UZ/GRdCaf86ozOtErGCqxzW9qnoGZx
opge6lUUMSQBQSRBQfZBTZ4HVqI7u2Q/m0XBqk9K76x7065w7OJNqWv/XCTNR+rl5Vvkx8WppdYC
+4tuGwb2nhKVvrzNTVt9W7VTtI7n0b7aK/YpDWfxyaxF/WuIWCaqYtoWlLaf+xxyXWYn9k/V/Yic
AQXlUoMcqYTTEzJWzr6LnBYGnDEj7drpqcD6YSGiStnJmIWQ6WUMqbLNJ8gQtMN2kwVlu/L9aEJJ
jAHPN64uG5MHOaMb0NZliRSsEbftl8JFdhA1SMQEb3e8gSw7UrfwUUathFTAnVI2cvR+Z7wPxDxb
LB2G3D3Uy4vcb6j3V7rH5Gztr8t7O20v8XQ+LgMzTTkm6zwj7279GWk3ahbsSs17uIfkDNlo/4DS
k/PkqLzyp8vdz+UtSH69mqn1wb+A+OTy629rBQvQs5j/oUUDCuzT2seokrrCCaD+YVb+Xkd46JQU
nr5pS1ZDlTupG6usi9Pt0HffG1ZIB+6U6g/KeC85d/E3LUCOwRss91i7dv0A8NRcpVWur6q4DI52
qyFrWovuYRoM90Wk+iYMVOcLujrsd2xTrAc7cL80Zvut8GpxSXI/ufquTzrEvf7vdd7MTf77ushC
547SlcPiSNXEZ0aT5saOPuhq9kNEAyLP0SCeEEdfTOw/LrKnqiypUdnVSPWP1PVSkV99DZC0HE3R
+D0kelotPNc2N3EZoermTd5xGEsPbBxHhdGfO5Skt7IHE1kgtzIPyAa8EaYgo3rofQudMOiyh1Lp
SC7HDbot6Mjh6TjwyIUd8OIEpb+kjmsu2lk9LqjJdi08K/RPvqCB4aQc5ZGMTaYe7Vubssk8+Gma
nNvGnV8v5LBSzdcKw+7RH8PylUWYhX5kmG2mqFTemhGRPAQd6oPsoszzjuS0dZY9VV+Vw9S8uYNq
XJAjukq04//+mLTP9G7w7BKSKBwW5LM78CdUoqdo6sA2XPkeKlaxbTPlq5F02VU2HhkJiJPRhT/T
hW4RAmkKVVSFR5FdQyvKrhVpTQCh6dJVSs9fos4lLqGz7MIuHKkefLN6xTvLa2nzVcnMQfEzq8f7
a1ghn6nDgkteT8aVsHr1tWzVxDrAucJv+fg999iSXDjmUTNtEk+gVxilwTLsu/5b32i7FLnYP52k
32aJcL7pvXAXvuX6z2M0NZtOy7CziO1m3VUI6Zgif5QMTdmYU8mfamjIwsNPfZJNWImn2T7pJKmb
o5u1D4Bp/vGksG1U0jmcANjMOMnTFWdoH+ZXaYIEQGQxovx4fwVLKS8hEqbLosybJ6o67UMVVo9h
rDZPMsSPYlyXYHnXsqt1LtrD4PyGfIWkjTiZXvVHFhf5pTdC9zoYzrPc1VeinjYt4p/8qlrxpQza
h65zUV8BdXiuwG0uijnepQOKa6OT7DNvHBdRnKCZreT5EXDV5g4ukUd31EnVDK9e3MF9ew70zjjC
L/vV6J5pHJPWQtGPrKy5B8S2kjE5ZWxS4xjUgbaNVRDtVZS37/qPyu6Md7Upx4e0VKkXzF1FKYZN
ZYxig7q38V7xgFyAPvEff52T+6X5pPmB2AZ9UD46RgkEi//Gj1o8TGqBpiX5+V4o3Qk1sPxZjIDw
1QizldEakVlTzIPdN+Mr9YldChfyqwErcq0YcYpzTRh+iZAHkPPTQLP5dRYmCyxOd9H54eSPDLm7
HQSrdvkvv0BNVz9zSvjV2ZZkk6Cx6dzYob9BJ1HoL6oUeeDv6BprS6NwBJKhNOUUYNGQquhwz92+
LSpIvqq+q0h5ne7zyMT2Ry/xTmVvNAgmYSLT2oO29cfWfe/8fh11+vQtctN61auOf0IUfjwYY7b3
Fb26ZJbggZSJPSmW+iJDjUnWsLNwG7nH5IA1CX7ASffgeZxZVi7a6WmubSwkhGHBG8ghQONDQStw
TAjh6DvIru8XEY5A1dgfb4cyKkSte8vfJsjDooCLGUUDSUMu1MzNbfZ8tltVE74PsTh2pgKBSSHP
ZQ5BuKtjBw7OmKlPfoXoXTbZzdKK7HET1Xlwkg2i6cFpLLJyCcEQ+eZ5QMbkkTOP/r8xI+7joyde
7rPkVLirI1pXnbsCRoqQUtHaa7KJKPiYiV0uWuHpe2verHjzVkYUzab2NKQj5tBoJ/lZSREWmnsy
VHdZcoAwiCaQ7kUX3QaRnbMtM/J6/CirxN+ZPpZFbSHGjyAMjuiZly9eEpvQcQ1K3PM0PhhrkTkA
8/vMM55I3z3JOCoVPXrotr+XXZ0dDhX7DytyUEtuFxjGxMfIqtENR7/8BQVuRL0QlqHI8XyLBKmx
8JOhOASiss5xlhYgM5ujPrQVHwGNgiAwqcI+OkyI7T7Xga8eqoj0jRwNpg7VAXUs9goLh9UY+eEj
8hEoBA1JjvFK3D7pk+oCTxbe9x43pLAxvT8wcXqHa16993VvrdT5pDJQsAPzRYTUbwgyUK9iNkry
UJZJb40CP34pD6nfe9siqoYF3LLSWOGq6sAOdXe+2cTqFmxtvXCUdCc5l1kHE5gs67iVhEw1zTC2
ikdk92L/nUUEWNPJTR5wW5ieIRo9ZvNGnhyytQaZNaxA6kQHC4D6JTAbF11AZS97JUm2izzCFwUr
nFw8OkkIW9AZQFONpCnl7dYJx27X6OGHvO9amef+GpD9dBpW01jox/tNWsZDy3jqWyq9aRQWPKNS
D5nfvL/aOUYLfqWHr4kLAbuJ0+DDzMVPO1aLH0M+HjonRU3T7a9KjDZjG9MRTec9ysYpRXqKPLFW
0fM3bgOKYnmPeaZ9CaEu7G8DSuvqj0XZbd05QeeNE42TaifZdZpkatEcoF/Vot6VdnG5zZtDt1HZ
5+dBdm9u5Dy+Yhd5qaFOzmGV5CstiMzlROnzWTYalDnkWJ5EDjPUi8pk1Yu42soxPw9IJWrdq+y1
XtY9l1X03UoCdYn0eLYpHMs7y8YtoxrLnIwn7V+xVsTKuffcDXZ0+E38Fbdje97DdX/wSspZV0t2
YNzL0fsfLG0jg3KymnXRvoqyR2pCzX4Wr/8yGu6uAQ/+jI1Ucmnb6LsMR9RTtsiFtxvZ7fiiLyJu
ZmeRec6L2ygrGW8cTBhgtyOQqTnJl3gItOUYh0jeaT7bPpFrX3OlcMksciNAWc+9oOCJaIvmVt/A
nBQ4ZQT+VQgdOQGj9/h7u35jjh3mNZ4CgHBuYqBoxeLeH5QpwwIFzd9uHk7lsB8V7TEWenPUCjvZ
t4muoOSpZBfQaICzKyX8ibqoPTTDD7jXw9L0wvaMFKSA8dzyDIsT+21Ih6ucGerqW9S7zquljeNG
SbCGcjEL+vu1fMdExk4UF7uftGMP6qncyENziI0SxWOigxluCygoe9V0tKNAgZoc9ALqULe3fVG+
lqnWrETSh7tumKpX1Qubdc8ThEJTWr3mo8MbGdTaWo66ac9z37MAesyjCCzG+1pAXJHdOuWWZmqD
spDdoFOzU9uxTpHdjA/MTqiO+hP4cTPrgj9c9FSB8VCXVz1SF3gUfI08BPlCzUHXuq6VteVpHt/5
Lj8oTuDvekz42qWWxPZjORbBGnMd/cXMGtT/7GL8hrHcsYUH9RVRyD1MW/9F1IFzmYxxDXM1omyj
xB+eqNMHHV20l1wNu7XVmv4yz0yqcH4yHnOLJ8yYnmSDChtyHX91W81OT/3c3GOKJ4Y1OHVSQY0/
brQsWqvILh1lQx64OZpBBCGzcQS0y9RRtkpltjuD7fNZNrmbhvsOvPQ9JI8mpdI2ZphrOyVNm1Vo
GuPXVHfPCGTEL40dlkcZ9+d4pCpnBQukoaP2g3Y3+10fzf1gDPJH0qv5ozxSUQh+TLrx1+g4d2VM
jroJEhW9V01fzDoolvqoWo+GGMAmQcxcKgAVv2MvtZwKys6j31abGpfIvVWU+nNh+N/0iRUwMk67
wG2qx3yMqkd5pJP9WrHJFksyR3xOisOwHKHoCunUt2BazafcB+TJY20hgW2P2VYOyNjtCpYePtss
0bamXp9cHmMoZ4VndG+o4FPWvXVHWcCfux6J64VQilNfYZiTT9V4bIq+JD9ix5ep6HrysSp/Otvl
hYAEd6mxqZzrmhZlE2BYmWOVZOhSa1H9vatUot94I0mu9Jvn5HyJy9R4UfH9++gMLIrwlzOuZpOI
zVA25jFP1ProtmO4xfyruLpA3ZZTKUgHYz5BZbFMzp1rvmVhplK+pidD+IEm58RuI5wJI7ATFhR1
3haGU2R8QajPb2xVPjiFCJ60vpu2DRAflLXb9iNA+zCdRPuihR1FQDWBC5GW3UdjJwri7iGoHl1M
z41uPripAxkqy9MNsD1EHebTocWgSpxF1xJorCTUk6BwDpJELxt7tiSQR3Igl3T7+xwz8YJVZpVr
TWnNZ92MNl3SNe9QL5Qjxgz+0jOD5j1C3XXTB4pzG+Wj1LA16W2WnoyqeKVlRuq8mGANL1mJ3k40
qg9ApajRJbl3gTwcPeQClvXckyHZZNnHOAjjbCLgc5kUt9jHiXtR4yxclXqa772yrt/01DIXTVrZ
R9lN9OFbM/bWo+xlno50cBk9yZ6jrH17aJ/VVITLqCxXRiHEqR57cZorVjiazoeyL5uwH7wFwLNk
fZ8oBz51W6yh0Gwpfrve/SKf5v7TNZsSpq7at7gI2okF6sIPIcvgUBeSWInXCetmvLKidK3G76No
xc8G61HDxOhtQTLtXIbJTOqwquVkGP5TP39bu14dj2NSkIfOe22jjXAEvYGs76DB/7QKSOMVd5Gv
vhWdK18pXmQchPCveKYlZ4t10pPefWvSMLiUA2m3ohiq741VPtrR4L9ZXs1iPWMPVo/O+FaRf5AT
FJHMd39zOIf43pzE1Bb8PsCbZGhXD2jGfMUp1VxXkZMftCDpn8QAKUKe6kTRT19Pi+fBr4292drJ
Biuo4WPKsRKcX9yocHwZmqmgNGfaj4UBbiWbB/oE9fk87BcU+hDijtBoC+L/NFKXTUq4yaP7wKd5
n7pyMnLl8dKhmL2Sp90v8Ol699fQWdCjmAMKJhSwh6x8HHZ1OTYfTrXJuzb+WgsDaaqEjynSnPgr
SZ5l59kjuVBjQmkA9WM5Lc0bLHes/sUTSXjIDAWjomasjkNvV8dQjevjvdvNsdhRWhY486Hs3yb+
dco9VuRIaeZx5a3+aXLQVOGuQrR9qeU55XSDb4Huai8tCGLwkhlYAnrVCM0x7q1p1ygebO2QRxZQ
yibF32vWAuPtsVDADb3fUk7OEB7LUAS3JJPjknmL6vD9lkG6n3DrRwp6u/NkdQKTyk86OCh4eVDv
wjYgxOLjdjTHFDMq/zSNYgn5wz0ZwmZbMjeye29yH0G6RvvjHvk0azIHa4ktUI/8TIvBUV4/xbNm
zYjGBxC7psWHiK7WKCaLy9hduagGvoAYzdBDUT4iPFtw55jw/soT7UHRYnWl5G72kWAmGIBM/TkO
9psh/P4t84W1NqtaP0YYwzy0YYm5MRbUi75IlYMO4Gxve7PRlCGUszC7X82ApysUD5FuhZb4FznQ
KH1zVtuN7IyR6dkLe4SJQNLuAOVkmeHesjB8Nf5Dw6smcJM/uzD4I1Qdaj1KzK4gmMCzUJo6VFOf
bienL56QDMI6lQf092RImMFJrJEuTeEKMHNmtHIzazy3AoE3YzBh3lSbwHPrVaBMzfey20glsrB0
wNmnZfgoZrUdBOP3Yz7lVxMbkIVuZvp3pHXPQRN7r1oTmltY4axfUex9NR3vqcbC6+tgW6/TzIGT
jHXVdlgogOrcyq4cUKp6l6KV+ChDig2GkFLwpTHe2S2DAtCKn1pcvyPYiwglPoMbw/WHgzrF05mt
IZLI4ZD9MIEITXH5M+1KSrauFl8TTyn3/On11qV8/BI0UQiNnSn1KLZGo0Fw7wucs0rbO+HZ65x6
HnerFk+pD6tLd/J1SYjzRWWN+gT1XKzrzOsfBzH9anJESI6p3yFz+J+46wwRyaQI5b2SbRPOT/+Z
fJ8z9pQL8lHzFm1sXUNPjbbRUAZvLPUQIh+CdHfrOkA4k4D/hOxOWoQ+MuK+B9m1Yqxnu1p1jyTT
gjdr9usowVA+yNGw8b6QkLYfuZWGb2yDH4vBbi+3C1F29gHRPMkTNUMsvB5YSjtiRSYf3iliMD2g
vYV8aMtY20fUECvxcA/JOOI1PRixrhH+ng1f1DyZOIJskVH6pjVAr3gcJ+U+T6YfCHpNu1at0Vsv
+aFgA0gpcsRnLY5r9+dIyVUfcyAcEP0fWzLJX8PMypbqVLZPyKyzEVSQwBJenx1dkhfbAmOmK1l1
rL0Rglrh8OjhSTqCbCnRQLuTs9022asqLE4ZcsOaPK1Q9mJK4ht721GsaWtEXbu0sVCePT0UKx4e
ZOPpTYJ9w9wf3S/dFG2m2vfecs8Ojj0+HfDcJth2+uhu9MzGGW7uIuZvL/l6uXs5iknLzyIznUd5
qpV0i1YlXUbio3gyEus2SQBZPRVGPOELwSUw00p2WZr5a7XxQV6zNJl6szr1+ehqm7GwS8TvUVo3
otrR2BWGmLtHOeBAOZS7GAzL+Yb8CMCmaivYHvqynhH4GnLqiEWnV9nLYZmc/x6/QfRlTE+SXs41
Zpy+DEnE/l/XkHEZGsKxP5Gqes3VdC03Q1Sx9HXXUlG29TR8HzCrlXEc6PW1yHO4sHP87/NlvKvy
/KXy2XIIwzu2XYu623ykp8i+6ZigrZWYZPkwKtMux/9icfvezl9ey6S4MfXlUYYcZEou8itbeYeG
Ct++LEqlorzSv/+/yzs5oDfWH0WtBayL/raevC8F27jXyD23CIaLLyRN+g8y4N3OsyJ4EXM3CPsz
+VEWQkmk4z9EqUfGjdjli11NPNtUkb10rPMr9hu+brwqQRoiPmui+piqykesK18rr7OuhmvEj6Fb
sRGY48JhIcfWvCCh5QKyzztx6FUYZnz1SHT/padYa3ayTOIR9Pssuch6Q7l4WMnJntRkLCJ19rXX
h5WMpbaFP3OEGaUGbBRohn6phsp6jhK7WFluVW55e61nkubqsRQGOORCMZ/llL9OGBAdYqscISTk
qunLoNfrSbfDK1A7dBkr7ol5Gr0AYIR7VuOpISbSdhmMlEecHjzkP9PLYCFHTtX/kCWYK3RYy7F+
aB7GGZwmG33eeMWW/cVD+WAvQ9G8QQvmRpDUWqJLFFOgoYSnTJ6CA40/uqsMx5aD4Q0Pt67MH5px
8RAWApesOaVYTTo3VGeWsCi9LYsg71k2CA+9GwOyIoXpes9TrE1rFu8Yd87d1mPFYhbKVzNu7Aqm
c7FhdTVe5Fx4cO4SMK1yu5oRznlnO7LQeC6VZxgX+vP0Y+hVbNsAnqsLYYbdYWh6awNAUuzN6A2A
oPmn6qEh6VrNFz8o/JWdiZ8irNHMj1Lw8XDOKGKY4lHVovpaZWZ11bAMk6EM6shtRjM09qMclNPm
kxwPZLaD6xJ7PABl9gwjs0UeVKtQC5/VCqtlFjQTULMZ9iCHbzNLbZpWcBAgwd3PlJMs3/8Z9zj8
IRUBv7k2rqlpjl8mcKhb0kfdRnbR8fsKQ0G71OF0m6U15NScBjm4kI3i3LCm4cs44XV6jyE4Eeyp
kJbICzemAkthWnRQZKLZOqlEVOToDSI4yq5sptzPKCsh81PmBUthGdQSBR9PeRiDSMF+dD5dntls
qG9iv1uLcpcEXf0EFhtdbNPufgIU4kDvvquJChigMmBFeC3K+BqPJ68XAO065Sulie6nHukHL9au
KU7qh9RPW3/bdhYl9JBqPyyK4IFcHQuqrp0uBoz9NQpHxmuHsiCGUurFylTjdaAXzz051qOEKcfU
eeY8VlSxdhv77/PkmNah1PXXeaabwKILoDDUcVEvjSGjojZ67R4ttH7LY6B4zg0X750Z3CMU+O7k
BCPRrNs0NL/3oIQWY5vqFwVO1bGPy3ytoSz3tWRtVkzG99afP3IcK6nlwiQDdIlSxTyAEfMSd734
a9Xzo6nqwDiEqPpctRIelbx2EvXnwVfCt0AjbaL3Wr7TmliBWoolBZQE6xCVqXWok+7X0SDynaf0
wc7I0xkGM0+5j8qj+2mgy3HvzbzokeX6YigNYOW2Pm6LOB62g5t4Xwasy4PMTL/xmGrWuoZPn+D2
/MLbdBHc+BZQHZIF1hrdi1cFQLXiVt24o9K9KFEMuSJAT0WOdmqNTjDpCCOzvYYcWA3P2YifLGSv
X6CQkQhWzel4v1Jto6qWzxdm/sxGq46VF7cnfNeMpd9FyrKQ3drmw58baPz4AcrD28Q5GCvRm8Y3
aSvj9wZCzxXsGRL4RfXGbb/+s5pzDigO/mTJ2y26EM+ZQtg+cNK2ONVDqB7NMMLEUxke48oerp2d
jtchqVgSARSQIdlY+M/oQd2eZY8M9nC9jcoTgoq1Qodf5v0alcvtOymHw/0aoemMRzeo3mQo5Vby
qBU9IKFZohsZNfvYzTLezdzcu6niv4eqZNzNSt9yAPU5tdkgzPNrogzWsRejdFYu5QU+X/W3fhT6
T6VuOgjFz7wZILUrcPnqm6kDwxCN1m09v9HeOq0sgd4M1mHWjtqPc3Ld10EqBVmYb5IsSF8D2522
WCZqq0BkyWuUlfpeBBW+7r2avHZWHJxEhr3rrRugHgo77lX2IKjAKilx45ncuIQWYZRHeXRvFFy8
ioXsR9SynNvM2m/LI3Re7LSLVlsLpX3x8ONdpH7Tv4Z1VB+wwIbdOXcjYSVHeE5QLdV0eIVPBCrI
xI5cjtqD4qAZgnFeIqz+tQ8d6wG2/A+Mz/vXjHTHI/SmNznWlIlxdsPiIk+Mfc+4jH5wlGOJGVrX
0lY2ciwvChs0Hw4A81VciDjPTYZzHn/NYAbxq8bdyI/CcRnFu8xOzRc5LxvxHqrIiMrXtiGYUWZ3
VkFb453QiuzV68c99BsbwbYsf50C8pO5Wz/KMScCFKtHQ3ySg/zMsT93q+ggRxUbXSKTFfVOdvOO
PEE2DBgCRxp1/8I5ImAXPhR/b8Zx1am9BkeEsamtCjLU5vRrWqSha4q1AiaOoV6v5Bw1UpgzNdO0
S/Tq+qsrT5Tj8uyojdSNF5gpxjz4JhSiVw8sB8g58cgG0mMlxsmAsrZUKKbDUTZcPqo52JeVBwpT
TnJCcMXqRHKx16eHezMNvvqgR2aCp6a+1+aeHJTxeCT/jXK7W217nCgXMphpqMvD6+Uyt5PzMFzX
VTsvaJQ/uwJ02/9xdl5LjuvKmn4iRtCbW3lbKpWvvmG0pbegf/rzEerVWqdnz46JuWEQCRCSqiQS
yPwNJV9wq72WrIrBTvGe4SBJPZ2QKqLy6LZNduvKqvwpGp3ZJwMo9W2MPJVsIIc/duGMA8z/EfMp
jGUPlRmLt6ji6T54VkA+hmatV09TosaPsmVCU5mMbnxm9cJWozglQYWcTl0VK1+nQI7hqDHfscxr
WCV4W0dYjcVYL6Fb4IPUMjr4PYnJd26ZOVTaA5W62a2t1cgXZOjmZKZuXuU8bskDPIeeNs9XxFHz
YI0+AGxeQoaQBZ0OY9L8kqFbfErxEglNsZRvQsY6zJhWbhe067CDdaZ5aDKZ834qmQLYlXDmEtM3
cD1mc1bPBxlXsIYIkcE6y6Fm1fcQy5AOkrH7MHnVn7EynrljddJ0vvdtGY1f/Jk5phXqx4Cp5w5L
xGYTT/0tHvj29OHWU7Oz1KrdeGYVLViohCjTxf2yqSpz2yLv9DQ6GfpS2i50G/MqI6xQ9B15TmXh
TJ6fLuMcL1PFtcReCZzuyQTE96ix/7/1AghCIjMKvaW8OMySnx3A2pXdjslbO1T7Ic/0q9GmCYK/
eLizSXvWssh9Db/KIGJx7XPdORRfuCAfZhaN3Rxln816/+Ip47vsC0jXnnUdW7+2ifQnt7Pegqn+
oftF9xJXgf1c2huhNF6zZDqIhT7iRXOfnQoHbYui2cmheCJNW0xEBDcLerPJ905/5tFHIeeJE9ar
fYSkt9D0izHvjKp5t1TmBoyw3jjLVqA25IIamKdKwWbJi/z6YR4vO1HwsJ5VYf09nvxtv5advjHV
eAybF5zXAC2lPtQ9d3APdmnBJ+pL84mHlPmEjYC1iPHd2jd1aD3lmh5cxjLayU45LNQGcyUC0vH3
q6z+uUBS9Sqv0Us89KZktJb3i1Ase3J9PT7La7B5dg/u/MLm/Jp/vbBsBnF8Suro1bY77VJbtVip
cLnesDH55WFh+xMZzUIxUhTRUQTXXH36bKKgBa1iAD7iMbOpEJo6JoVPYk1hE1SAkLxGztgsEa6w
3vwy20GGx5ZhyJ7FfKiDHgaGAkImL9Ls2XNZSOiRdZItOcKphLPwPLPZy6u8LotP9eh9gwBm4TGH
XhGA9aoFqeXAvXTMcqEnYfLQuYO+z5zuAiJiUBe1PEa+F5w19VOOuIVQakkeZBsz5TXIOPWozSEZ
R4EEG4sYuU+1aDsYthAG4zSpPidh1KtK1caDEIb/3tcvbqaXnxMifqj5Ne3aipKKHGQKRSSZBLdQ
fLMrryyfivlg+jhOhlNY7mXM0DQSvmyDWjd4Qqa2ePJJwoLuKLqF7JOjSgwYoClUZ6vvjIsxHzBT
w6HYauKNjAkUvS6YPBgXJ3SubFz0wz1UGa35EGlXXbAugOvG5SVQcX7waCNkCQSTH5OdWCd5UFyP
VJc8LbqKU/yZx1XG7mh5HySG9vdw6r0WK9B/mmHQ7gcqs3vkBr9z3/g5YKJD3hMNNM0PofrjifyM
ELdDOV/1v+a2s4XGp/yyOm+jwI3+Ntq2sciazHoew8RbT4pjn2JDaIfIVLsZVh1cJxL6sRWA07Lw
sxbOZ5hm7kaLrQF5HpoYxANos613Fwf0fdwhwVokFNmLEKuIdEIjy0oV490L8lcId9ajPuTxy0R1
VYZFEsZHJcwHTI8Zha6Ot8q6zPyvFxllki+tqQa9RXK61MJv2Lzrq7JpDH4NSCwESHDQKD/YV36a
KqiazrSsp6ryTzJco0y5G2uc2NsorT7yBJPKcugR29AH3E8j+3b1oOukEZ2sfUyxZx8oxnySisFZ
A5zQJi3H4NMYw0e/B5OncBu9kMavsLohjgsN9ueDPic3AyQ0p00fW+VHmGs2C40pXoXF4LN1MbU1
eEu8KEmgwMguzp2G9oAyV7frnhTQ2BnxGeRs8sLj5SjL3HUUdpvJbaytLI7D9sJ5PRrf8MWtjmNZ
Bys5zIALAwuszi8mDhvXcbQ+5LRVkWRrrImAMs2v0q7dWWJKoGKwd+wmXsvKejf5n1S2e3KfQnBH
naqFnHQqlWhlgQ7Yi/Gb1anxuNCM8TlOQmNXUpsstqHuhrscBtBpsqgjJG3jbdUmNKE1NF3z0HRQ
GIa4P5JcRRnvd6yIzg3GicU8wjK7bsN6ONkr9qgc67LA36rPvJeoGpWL5aUn2UoMc3qZvUjmLrfr
22NRZM2ctoBbA2HtVNTU6aMWNp+vmSrfriL8QGDte9lZyg9/doFHzDVcNCx03L4ev6MHnmIT0Vtv
uob2MQCjCmjugFBeNNR41g8jFlcVVhBzs4PI/eip4WrUtIb0tgFaM4ewsA4N338okXJ4DoBWcSN/
ioaeRo/WT2JgPiD7lLAczqFZQVmkMxQJIxLtBw7MySmBUrDhdSlqIaO8LDv2F1OVmZeyVaWQUP1V
H6pfuTpm6PpTVHNY4M6SRfVXrRs2OZv+d60W5c4wLTBvg2F/1gUpVyG+8iseEMJB9Jxb6y/dD0cU
5iucFTt8iFbCGLkDo+CmaINzkAfoGwAy5SkDOS2wGD9U8+Hv/n8NvV9vNG33+3oZlJffuuuGfEGV
61cXDafFgCD1V0cFFuKoyNYkD26F5wNA7fASeUr4VUc/dVF1pvdSV5CZQcKoF9Lj2taDP4ozWi2O
SizChaHa6aHOLP/qVla3DZEvWupD419lrIcNgTREZWw6BKgXMBj4Hqb44uTlVG1bIM8fY21/dXE+
eqyhMDznmbHFNblit9pOy2SyQSJz30PycCBJBIqhPfm66N3zWAJj8ELcfUcKkDnYjydsrcudGurF
DtyN8hT2/IZK1k2viBC5/GpERm3Nr9+nEn1A3UY1Ey/0+l3xlEXlFtFr2CtATDvnSYabfPD26CWE
K5+1wjvPeKTAfaPbyV7Xs35BUvUeZKcMyWZT9EcTXfrXYUAkGqFAd232rfZJRuzcdmge4dAdnJ1Q
vCSD6yBa1MUzyIEX17VZJmhA3nZugrGr8WfOESacmxATlIPiUwnHeCp6NaIyeNBC8vqK9Yk28btq
jSisiFzfgBUr1oI/wAvqmyBpnTpcdkKxXlyKEw9mGb+mvfAWetMPG6U2Tq3ltM/djPDMMY4B4Bsn
x3EGieLyFOynVE1AD9Arx8VNtKxZAF5lCz1L9IcyIJdu5V0BCZcHcHb2YwgUgO+tGL5rbcX2Is++
+GYcrlnbs7zRXfWhLRGgkSNK3N6UIv7ekLVaCpd6vD+B6nBqR19NHnZKonUWvTI92FV08muRfzix
FoIWS9qDZfjZR48Nac9j6LV17O6hn9W5Av4QH11q+WtWovrWqEcMfgPyI5hxBYtJA+JSdOE6rfia
RzqGEY5pKAh1GP1hKHnM8Pu3XvRACxZGVZZXMw3jXWYoCho/2u8DMopPFl4Z+3u8AXmZmkgyjzm2
rwbfsU9lKi4tGOdffpasaltNv+cRGT27BuwEBzHZdC37RHVQ+6M98cKqntlPTan7Cx1DlW9OqW9i
3Rp/GYF/GMnGfBF6US/VMfBOloV8joIODcIQff2GPFl8wDJnRJyOZh3a9hbMClW6uakn+EaEmW9t
wKfVbxRui5WjOe5unHttnYSRbVYkd+ZeFkOweBv+EwrJibcJzCvSpMlVzlS2cBAK0b8A0xlfEO+Y
EW+8gKHnO2QQ7Es7DF8BdLW/fHdvqo34STE4WwyJVr7a0GnWYjTzc4Z6ysEKs3yLGpp/VYFLLpEh
Kb4mbr2Do9f8yipr35No+RKHQb3Mo3q6JnoExVnJmkNehuPZRBADG4pWfzXmUq0LdfOnjR7/fDW3
gB+ZnahvTZo6gAm8gm8cDPEUKup2qFkRWR4IYD12Npbg7wiMvzso+QugUS3aV05To3HRCHJa2F9T
Ipk1W+RBdt2biBYBqnLxE/vXNXkKq0KrPGXH46N4qOcD8q/pSqv7DkmTqnggvwSETXZrwk3+1ROx
p2PFzhjZC6vl1WMn0Qz7wuVZfDtYRcDqqG82VZ+CV507eoyx8RQU+idGVv6+lU3EYF3cAQGszkNU
C+k4co8dxReMd6mI18VCno6BNp9OudgWfvdw66k6Pzp2HTrOG3n6r/Ghe0F+zb56pthEZEfeUTDJ
z9QUgZTNzQiVtR3KGqQr/S54V1vdWJE0mXaylyd1tZiKtj/LXorqOGop6rM1VtXzPOXQaMqbnDJq
p2Yhm3LKnurXSjYDlje3KWUTrYStZVbOjt+gehAN2aoAOhbmYWqEesk/MXnWO/50sPp6yG49MvjX
mP8UY8GyE15zpsJjQq1/bcoMerTRuciSOe6jC5crtYvpdI+bw6AvshTMhBzB/tZ9TGdUYkMmlgrV
P5fqNX8apIX6hRw3HEyDoiz352TbI0VzruczzY1/n8kYW6XfvX+N+0+9gBLc23xFGpx9XFaTWRGv
GeATzvq2zsH10KddylOkUll1yNPbADmWYp6+CN1O3C6VsVpeL0//dRHlEudQalazGkMngyig1Luo
A6ibpXXwOGVBAGdDY1lZA9OpckRY7x1o/AYPkMmXctg97iV4v3K/AG5PqtpdyO7G1M+givvjfZwS
69FBROPHYFnOvvE9deMIdTjoswl1Z5k5FmZze3LT8RCpBcp2936zzOmXQ2XwNv7W1s1ABxcICBQ3
pgVKOTmW3V+Dwq7Xapo3BzwK+mddaz5k3K/LhTWOg9AhqrPMS/UguGZCUx5zF2czvuzNqhY2HtRV
aIgdpUeEdYMBM9ipauwjKMvbaHkJi0sUSMsX2aD2x1UouW88SlxnGZMHIwVbDISXu4oa+ovOFXPy
dGbJLnqRmyR5Eo9fFqqcXZ9ATQ3GV9/Immup6tU1LZM3syzHDxQE0H7dVGGpvjavte90r8JHSLJ5
1ZOue5VY59/ntoEhZBZMF2jaqHbahb7pjVJnf4WdEZCln7XROic9SoeXqAahGarsnqLYH15Y6ga7
lhX4SvYqokjPYvK+yc60MjSWSEdwCejJRdiia0ZwMcYORKNZeWd5yFqK3AvLH5ttp3jx4ta+98sz
p2p3qpnqh7ZN1HbbKJGP6BvZVS8uu6OFlhAux77SHmXbmYPy7K+Ym+rozZOZZCFmIKihm+B9XCM6
NZ0TXFq3/32wHGx8h3iqNn91QBjAjalyVTwt/rmC/F5wycw8PvN9Wf4Vl3P6YfE8olyxly3U8fpT
7ZNInrlBkuMzaX2xt8wCXct/aD8ybrFJg4p2JxIxZm8w7h66nbmwh+7TyZic889YGfprdj0Mjppd
iZ05TIkCmxnpCstvd16SxSVMhHakTNcXxb7DL4dT2vIsx8F0YaTRSQ9L7j6z6rs1S7ybUuIdey6t
QyrNRhPUWWEho61iJc4B3c8C8CbrB3TZF3i4p2ewyny6eozeR52vUW522Vo2cx9LeKRMqj244fjd
0OKf+gxtkp2J9cSvxHlljP9IgfGx0pToHSyjd7A7bAbloGCoam5XlQ66gfn5WadL8JDiKAcPoX+u
KUdfXQweXmGLgmhjDjTfauxi7ej2pnSTvZzy5QZ9KPPPKrGTRwlpYI0irkRg8KSPd6QDGPS/IoX2
GSdd8ghYWNzwEv/3eW6vI6yP+xz9AFkMuvKhzUcwBSSaw2Ot+qO9BEAPNGw+wGxsVvmUcp/IS7S2
OqWNTxmE1ZM8a2Rwmmw255iRsHObB8n+SOio6f9rlDxNMirqGHIBzf1rEtl9uyh2wuTUHhB0dY+J
14pt13ovJHiVY2gOVn2WpxES5TCsCI78ILlpQGoA7edgT6NAdOR7EPlkQ2L09SKyI4sifxi8H43r
x6s5jVguZNFRViL/c1FSdgEIqI5ypILLQtPX+cH0BuRCIKhW+owmrdmf38zCbu0/3ULtlf7hT3OI
8I9eSAcxDTUgsUqTYdlXVnIctLgJttnsPCYPjTHeXiC2qLI8/GneZkDPZ0A8JushdU79Vfu0Lcu4
ykNt6+05NkPg9iF3ry4Uyj5y6oz/XWtcc5Ga1wQp/W2q+OryHkPUVV+JxKHwOk8lOwqn9hejToXx
HlNV+8NLpuYoZ5Jx7qsrAX4cGhFXGloRPypOfXs9GapRJqY82z7JazBlOpBF0hEADwbI++VwMhru
V53vzdLQKIyjI5u0vHAfc1Rri2LXPGD0g5VSIgkYzBeWcpA89QMKj1rsivV9IYaKpnq4N/8fFmz/
fYhIMG0C0IVuZ8fGZwLfELRBfUEhuMYFeD7Y/WMw4ibQ8pi3AKYRqwrnjQysuZctJ6nrS25o1cXx
qh8Djgb7e0iOGHUjBUkylTsk/VHf6ErlnBgwvv2wG/FogE45tH7zNPSZvU5LxT97TaftTE2kBx1j
5ZNwp2BrFE39qJhWv4qzKHudpopNc2e5b2k7dEelVcFHUSBxgWlywCksO5XVUcsj76T7AZ1tZ/7u
lCOQxI1PJrp7KhtjNbXix2IuLMZR7Dy4dreWLXlQuAscUqP50Y1BEgNDjfpt6VUCxoJvr4SdmgcR
QDbHA0jZmghwv3RKzaY114+NBaaQkvajFz04lpVc5SHhaXxtsNTNXKe5yNYtHngH9oLKiQLENHPt
xBffjqyDHIG1Tnp1MUVeULq2dqYTINYJQQNIgqjD7X12NcOgs88pnN9jhUiV9WSk2UpOIydsq3bc
UlbnE83vzJoPQ540+zIM8fuQb8FTDdYGtvZiimkMljbKFOew6bb399zaRv5YkD7935+uH0YEZDJA
8/PblsPxR799unvozye8v4PYROLZiAN7d3vJnO0GQBWWD/fXjB1nhO1OBe7+ql2k+GuocL8/oZyw
jvLfn/D214pCFwve+dPd5tatgPUOn06OlvPLTyiQEbu/yX7+hFlz+//d/iw9vnF1Mvz+dPJq1bEO
SuCCipr/EPLqIsu/xHptHe7TO5QdF0OtxCtgeNUzuKOZ76qW59Ju3SdKZc9Cd7xPyDcozuU+AEvN
r94LLV+WtpI9FHg8rL3JPyBCWVy4MVnPuU5GLpx87jJRQtUzNfWTohlfZac8VIAxDMsbb+PrDtJ8
QwJ0I+uhfRy2J7dMftzHexr5Q575LDhdddUaaLOaCGlu8LoZViJ2tacwKPQndKBO7tAo53hujZXT
H8KYP63slMNsH3MBVtshbo0M8bECuWguVsTzHPKgN+Wwzjqn/FfMT8TGsx1xub3KGAty/r6+kC8j
r2rMSFC5KrODbA7aKB4AN99a8qqhQc6ositMM/+831DvQR9o7qMMxQg+7BCTKJb394uX969CTVGV
ny9Kmzg8O7q4vVMZ0myLPOiQhFT7+EAyZnwmQdfe/iSA/cutGmfA+I0vg3c2/Dx/QEQcAusYRBd5
ZqUZ1Km+xg5m7nCsFGuQSgeBEJlNvPprtJeow76G7XifQI6QB17Bz8ffr3AP20kZQ8b/5xXuHYgk
/36VAhIKvu6sh9QO72I1zNZAmUlts+jY6JZiQKkPkj3LeUymJ284UnV2KbfX1QMWfP56UMPmaoAu
WFHPsV+U0EU32MiHD0v0IVaCxvgtLppz7Xb+LwSrFxrK6KwJO6rKLM0CJLZ14FNq+B0jsZ+NE+Bu
kHku6lxt/qrD61lluIBeoS6xNUWv+IG3q23tsHOODj5bey93ayR9+eYaqD9vA6th5aX53/lxjejX
Yt60EPKoseRvjC7by57B8GbGUU4teaF32Xi6RR3DWww8CNYgKnL+BQ3/5XwZYWG10hQt3bQay5Nl
lc/lbO2aJ8J8qtAf2kai3Ee1FpEz9YKL6oEHAV+Mw5PdpctEz5rzJGz1KVbFq4y7QWKg2ls3B26t
GpxKY5WXjvIJnlXbeLqPg918+dCfC73FGrY3wz0/DW0tw+wQj301qC/x1ZpCFxqYnTZYlGLtgmRu
2ZGEpOKbHvvBTI9ClA0c5fl00lGtcC3t0GtBQX4xXEVuV66nMc9ePZvyWTso3hJft/S1VEbngJCq
vZDNroVyFRfqL9malMa94Fh4llei+WI94V6+RMqWZ/F8cPMdyJLmRTb6pNziqN5c5bVZPL2aeIM8
yBafBL9cP4xPcmjaAwJsSdXvSR8oLxn7zz0/hVJdmKWIyNVzMAYtWqpObqynKPodmzL4XAu2JgCF
LdJ+cmA86P90zwPtdioPuFeBN/4TL6050YCbFTfS6S0pggFYdZW+d3gibr2GJ79sGiU5TyM2gwOq
/Ok7a4A31ariR+jq01trreQgLffSi1F2fI+ZwdVj+Ey2xkpgviR1Lcr5eMDtZO+ocXPsnck9y96J
+jc4pOB1BF11tYzmoW7S7N3U3Og4NRFiu/OURTcVGxuMxUZeZJWqAso3YvOQ5VQeO9/fBDMDUx5i
9D+LhRdl2TFF4vAWNMASkh1FCmYK6vo5Jq2FuYt+bROjxhM4StZY60Qb2dmPrn+hznhryVDd9sEy
R1R/j7Be/exR0j5qDX4OxlBSgEQW9FVpg5jlPTORCPb2MeQCEMy/NEt8Q9kB2A9OF6vEdMrHxKys
re1PM2duQARQ4ZHttbZ4bnR8RrDcLr8KB/qUNpfRtdZatkCXvtt+hdddVqivZWhTajF1nUS26e16
FKL2noJhlB6V0Rpl1eJVpLPRGcWH7+TXVreZqjzZYylmfk1MmAo2xPDntiHr1aRRdjbUgspdMgS7
SHX8S+gYxcpFJv89spUfmeNYP9PhepunZvOqNEL9bK2+AXzVKVcP1YeVP03DMR/S1ykYy5doSsuX
TtiLPHHyJxmKcc6aNaBBVs+dVZtV+N0l9Vr2cm9MTp2J5LfsLXH9fWmO97mox81ZraQ5yX7Hy7J1
6/AlUz5zr+1exi5bVdgMv7eWqwG/iAysOmgapeVs7LCtkOFvxDs7sXCZJQP0Cdmb+RsKH92z5mf1
E9SqW3iws/CYFzM6eh6VFvzmoI8M21FtrWOvNOnCtJR+dnCwV6oI+6VpT8NZxuQBKMJwTufDFDf2
KqlRhJQdPUK2I9hVemRbVxEsvXfLmOxFDg70VG4fVZHGy7af/AdhB7hlFM6wHI3J/UoK7hBgYPJW
Tna8K3xRbeFkRh/ohK9xsXO/KhCaVzm+Iqeo0+LHnPINtF7d+ZrH47tmWih5g+cO/RyR7qiPHu8H
p/HPgoXOETJj5S4S10v2k2KHCzkkjZzfg4MIDWJTzc+JDatpYZOqW1RWI/j9yza7i02V8eeJrHx8
FAiaHaYeKI9kB3Rj+r2eUFaSzIGGFpCeEDUnWAWjF31X7TZ6kOyAua+ZR/5/XCdnMa1hFkaPLuoE
VUARFOJ9K/GeQjxen1wBfMS1rzIyqiR9kMlpVrJPxmy32QxeM11kK7WSZCd6lMtCO2RJavviEdHa
4RzPkxW+7m4mMN/YGdlP4ThAYI0yNiZGYz/pxeReUweYC30yImxLwWw591dpIVBtjJN4bUAAOWug
st26jnFrSOo3rch/n8kYNKv2eRzK5WyI+8XrfxlY9n04Jc5bDgS3tQz7QXT0nNak2MvdSiAXu6qy
PvoST+p3KPvdNUza4mE0Rmchx4scSyBWEv2DZ6jZ1dfNnzJuebNdlKhsZGv4nXludZJx7q0N2plZ
u4+tLPjAAfs2j9KjfJ8iwSbteud3Z/15d33vDutifhcozByr1vn97jqWUste9zcCKZW46ouflaNd
yMgWH1NcWCs7GdSz33jVsSoQe+z7KHmdOiAK5GmKn7DBl0kzmJfW0LNVaxo+UpeBcpBn90PWKuPW
7pKTZ7f+vzrlWFM13wLTDV+7zjzira1/+EOFDlmehOdKa6HHq36x1jHTeR/09OJHrvYjNnDTpO78
bgR8rL4ulGNsTP0ZdQqYo2YoPsHK7wOW0T80v/ySp5r5qtZKvsEsUjkYUaM+9MEUzaKZ/pdECdZy
KHJIeDt5pXgpYH9vOrMNDipU9gvqUcNS10Z+xKOJL1Q9+qDaJixGjdjbscFIlrNY0PuUY0TVT2P6
xSqjb2Um/G9kEh4KBDp+Vvq0VrnthwuvOyN6UmBqbSN/A2NkAfVjYxZZ/dML1UeRx+03o4t+Tl1o
7RTbw//MmbJnH/BeUT4jF1E8d3XFBnT0tY2MdZNZXyCO7fKiL24jkCsMllhQksboZrfqCA8PfNXK
yALFPJ/BxBerNi2iNfaORbYOUWnmP+Ada52iNI9X9o1WlTzdehsfXlLsNtH6ZsNG4Z95/rnkFuOv
ertEzh9qhbaOh6jZpG6nLGIlVS6+2+vHdAQol+BQ9LWL38AfO9/SuvWXSG9rZ/5h9tlEdnhZzx3t
+D2Dh/w1tvt4HdTsA+wRiEqp9sirJbHzbTJLGBlt+FH2SbeJXJwZldJSn9w4TG8jhs5+MeBgvka5
GezQB3UB79n1a5tpz3IKJImyBaJ+QM6EqLe6Eun8CagXAcUEXic+HDDZOyXNyk3tmDunTcI39O/1
fWp6/dodVOuLjeVJ5OTju18P5s7VU5BVc7xWvzVDlH62TeVuW+BHW82L7C9plllfDJeMAjYpzrZq
+/RzTL/JvgSO84ZttbGrcNp4Hw0sleZrNIuNaiwynZzXEL6RUN7JlyC/46wiJdoadqosays0jgF7
iaM8w/bKuJ3JmDyYYf1/DOlNz4RP0Zqrv64dQNofUHVfih6JP3moY3DKVVQa/4rlWV9ceBPxlkqB
DjLtn8Hp3IFav4vqtPXjr7jeQLkNg+b8V9wPivzcgvjvEntcCljLy77v33NL1NdqZi66aPgc/4Rg
vYur4U63EFW2miQSrFiFbW1ojtqq1IvsGhQWvuTmgOAJFkub0jDLs8dObwcrdjiqDf9PyuL+PrC9
8pgVYbcTqHyeLR9FnSYpqWAoeHomaCE/hrFAE8Cvg+dM61CIjVmMxrr6AAyguNQYYW5srfMXeW75
bKxvfwt13KGRwM7UtvOLjMkzP/WsA8wgzHeJG14cIGWUhdVZUJCKcID/HYvrzFsPmYpn9Diqz5DB
g0Mz1QBYfXOs2OuFSwDQ/VX2Wik2MU5kZFvZNBK3P5Vj8a2oM/VZmPiQILZ4SgMf1V49jqjoWslO
Nk1T6xd5Gfu33qiftqaX+E9UT4OXRm9XcpQ7sX6pTdbxKmxFgF9ozYzWRJ2w9+NTWJvNW4QRYDIa
yDE7ZAons2vXstk2yQ+48eOjm3XJNWfvaTUpIFHPNNalXeHkOl+Uxfz4qJjsVJzUto5tiSfs2h4D
M43O7axsmzRWdO54+Ms+eQj6pl63elivbVubUoDQ7aNp2eo2AEGyzyM/u8iDZlbJSq1sZQVqJr/F
ombKYCsF4UaNbeCM82AZk2cwOOud2lLgvMd87N1WqL1oC5CH5bTu0oHayKzBk3ltdoghNW1T2o9c
h5xd17bcoLxXTzf8X1F64IHh/owr/5feDupbVisTsCQRXppCuDv00SO0Fm3zodfg75ZGWb1pcYm/
LATqn2B5LcPwfhl1/IL1Yq3ixwQs8XZoMgeFui67Vknhbv6Kd3PnXzFyGxbMpEVqhb8qKxD6gwee
GUqGOq1NgAXnYjI0sJHxT8UpRlRdxvEoz+4HjFyyrZa0sKhNH+UFDiHrEFiP82ls1C+dToVYuv/K
kDzoCjx9GbsN/jNO9t4HD7WG2TS25zsFNtpW01hiTaSk33VNUdAOVK19LILoPUyyr5HtiQsP7ujd
nKvgqXgLfGcgNZw9y0umSugHSoY9TmsMStnBgvyC7UEWlmfKyGNj6mEWWYNjvNqxqa2yZBSXVNPT
naZWGfgFwz5VcZpuwnrQnhxIYsseOslnPzlPJNlnID/LL4pWCx8me+SzDAlNo15Cd2yeTMETJKs0
9aShVXvIXSXYTZU6XcowH1ejXwVvPVZ1i/KDe052Mq2SEkAs+gUJLjVZAW9NT8FMk/JaqJAL2ZYH
IHkxCId2Wo1oCf7ukXPI4XLM7RrZ1hUUW/vucxRmdg1n6Wtt6IvTkFcXGYrnEAgE6xz3zVaG5KE3
9fZCrmAhr7nH5Zk+a2LfYoy4Df0zP9Jg29uEakaeLkvEBa+m4iTHq1OkbHxrEgCxDG9rkdg64odb
HRq8zEnBt3j5Cayawbclj+OIzzUbl/G5GK2GgrFRzc/ccuG6RrBysRvHQNrUjii2IGKAkR27+LpJ
NjIYa7lb3U7dAIVmn2zaeFRHHQiaxn66CFrx3PUpSHDTJ1mdqdlWbXuEEYfS3I9ZXe3zOTMZo8i4
mbw6fSwVmcrWgxdTLbKlrYrqI4Y4jk4oqcUOYVLYnLjGpSMu4WyiFgAL13hUIjXm41XkuOPCmgEf
XaVEBzbgYiWbTtj6C/gSyilOs+7tz7DWAV3oDjBmitDASWce5gsbL8p5mMdsMi5ns+dh4Fr+PYxV
iA1OYEpPSdPUuGO5FPeTUX+ObLu+htzB7SbE5dzXIQV0KBIcai/Vn53/Ye28mhvXlS38i1jFHF6V
oyXn8X5hTWTOmb/+foRmht6uPSfUuS8ootEAZVmigO7Va5mpuss8g0r+ydlG6uUxpbRnctXzJFsq
YN12wlWR6/jQSMC1RVe3am0zOIW66yxSQtAGyY8JAttLwzGil9zj1NOMqvmpDtkM8+9XPkcjVBJ+
rXyT0pY9VwzRNrGKhU2YK1x45ZZjBoqx4GnWVZQU95JU6cuqodS8DFs4mpqE0CFJgM8UkZ8zvyFu
Edo7r8zsH+Tnnt0+LN7yxMiXllToDxoouU0Nj+rZDCNt3wyJtvM1v70TK0L1k0LK5cKa3fb+5zJj
d8pv1xQ7vq1YJMNtRb1FOH2YSAp1YFF7ccb5p1PQBxsZseLgJ4S2R2PnU6QYZnqfojczJOsE/iFY
uiUtT+6DOs+ei6Z4zjpNvRvcNn3mVWaAGw0iMtPgKKGoHtoI8opRq6lC+DuNdidGyXoUsDu55kaM
EoY1NhWx7r5q7sDQFODftfjNDuSTMWmQmBbHE891PqW6OdGNBs2dE1YAM1vF5XheUxAWFe2i0qz6
+7hxPSn/XsZxD0AESiw5794o7XBOrlT+bOqmQgsxi9Fw//vAh65ZVpy2KI4U9jHI4A5xtHSRjLpz
8mvC0JCvc2gNDU74RdB/Y0cGIXPf/YD58CXuOAQ4CTzB1BV1lzDujV1FXQ61LnZ+SUgIr6DZNrem
PjhLft5426emocDgaCo2PHK9hlyfMGaW5azdYojITBsuv19jsAh0Tz91VeU+uV43fVHUei+6SeuU
67IxkLyYnFEJMLejpkO3MXX9xkHzdoj021JW7jR3vtQ8i6kjp+IHCI+W1uRq1k23ZOuDUBjnCeoi
vTFa5TEHz0yTeu21SXj8VIgTDj3ytkRKUH4IIB0wVnk0dN/lXHlMyTJ+dluzWqiW6byg54X02Ogl
jzKydmuIp49OYsET6A9wtoZjtu9B4sB8okjZsi7bA1sNGzw7o4qlx1vJsONVFrnpYzI1A5kFMg33
wiK73smxxr3M0Nn3TeesKpkxLtKG8mnZdJMVEKFOXonxciAinLXwFVeNew6Jyy8LvbcXqS8/RRbV
VyaUDNuB9NPGdFO00acaV0EcFE4FsHWWo9CI5jCCwNXRLGP1BVHMF6jB1YvoyYTQQV4/RVS9XBU4
hw9llpZo4lrG29Bm36zESO5zp5LuoIcm6W10fI/QeZiikfdkkxHJ9JtvBu/ZGz8uzcKOgAWEWhMs
YWy+RoPX3WUUMa0D2wZJ7FjuLlS6al96lFu78E0OaOcgtyOPJ74tfykjD0h0QFRUtFtvYzogLOF7
C745/GO0UlJ2kRJKOwKAX4YSYvNEh4C8gA/9Zy0LDJGpmluv+qC7W6RO0q1Z5M29b+bn2B1URLk0
jv5l8lWuYXYh6OxfrbC47yQfmck+MI+QeMMIOTVGfPHyz1nh197C66gXzYL2R6duZE3e9kHhfPIz
dMFrTS6PNgcIhFzNahk2bLI0GBw2ZeTql3JsvGVHLJJqoSKEKdrxo0XdRBZln/JFU5rxs+JVMC3k
GbqPaMnziRo2mWy/omjZfrHtAGaVjoIzflDCrVnCjOLKRof0OHCtUvfbr54xbEuvIHHXaE9tqjtU
6Un3npnuah2yhcGCdGSI1GVdK0RXEt/eRnCSH7O+6ncmstHumKVrZXCOY1yh0EjQg0BM02/aQDM3
mdt88q20vqi5HSyqdAi+wMt0tY3C+p7z5YHK2Vl60KBvHKmuD1C/Hhzqm+9wSGSknlv/Lh3ApSNF
fOo9P7wXDQRlylGKYKWfTJEkQSuGWO2a3I5y7qxBOctd/qm382thpkTjs/KJ8vH4ArGz/JxJCgRe
inWnhnl1Hozy2oVAefIkDI+B8z2UG5RNIZ1wwn7YexbsKsD7M/0k3bkNlYq+mbx1oDK2YNOhZpq6
0mBepsjWg6m23V1j1hSuS4DadCkMVqXc+EfVac5K3dhw1k+IwwmY6DtcsUX4FuU+GKkB+gJhFw3F
WODphYvoO371F5v+dNW6w3OPttCliMPnWsmqOwKtfJPGjgxfV7Uvsp2GC4oskm0ZtN9sMiH3CbDs
c99blDbqiF+y28hOXN2LQUjju/u2t4Arj9EXwvp4dIox7J1g0n0W/UC1+sVQIWQJbLpd571dvBRa
2Kw1i4S36Jqayc+Po8Av643Uvzn5sOxqykCJsmnp8XZpcWo9ujqVfssJVHGMPP2BVLC09DtECH3n
kFbDtRhC42InoFq7eq072jfOdcVCDusvnW6017FOSDtl0HyWwdtY8j0MJXU5NGH1o9MfO9uC5Sfy
nVNBmmkBC1W7QpbYWjRhjFiK1Lg7hOIIOPF1viYweV7T6Yo09DVR44IiTkxisM0olOrQxF6Krqzq
yZ2klF8iUD0Zul9PZSS3/AZBCyW6VuCN58EmWMbv3BOYz+4habIlZRDmU57JyQLp+IbEOSpo49TM
OmpxhH5n65ufZ9PsNvs6/DzstYG7/1Zws2DKHoL4B1Kk9qEv4H60G/RtqLpJdoFOhRX1mVQml3CT
ceQeNlquFZfRLi2KLeWGGI53deoi22Vs1Y+pTV7O5+u/4zeE5FwGlQKEh+MFUuZs7QaB/NCMkYXK
UCc/5fF9WbIBRaY1uW/bMNy1elnuQ8+pL0MwJV+cuHxT3fQsF3zTo7jfNwpwJqJc2tK0tOSqNYa+
a9xR3oGVjpZFpsZrxbCKvYL86g5w9/ST0RVkptmXUrW8VuXS/G7nyaMyIBNUZbKMbI207oww/8Ep
787nWfjmtbzCzo8yKJqCZlcO9Z3NV2kbqXa37Q17uMqW7a3ggFZfZRKUiHuHP1LzTCYL6Dhf5qvZ
19ab5cNzWrRK9UCCqdkUcZ2BdSnBRhPGYs9VXbNKb9DutaIvBRLEflbG32UUicEcB/GzCTRw00J9
chxHDZYWAyyv73QKOf3hrNa6/WQ7jsIje0OUq/gc+AblnbZcHFy9s8ATdt8VL+JBaVtA8Y3KBAjf
hEj/euGayM1wlzhmvmgN40uo5N4TpYjDToE4dQvpqfPMGR2qyNT7Co0FAMI0GR6GRO8o+ynlTZm2
zSu8qAfhEZgoz9sF8Tm1q7Jt01c72fLiPZwQ5l4h/3DifxmR+qvNC9QTziqAyH/d9ATdBzUYTilh
30UfOO6ToeuEg8r+MGFPOgjCtaIHLdjX8TkAqEdFTVmv0WiWXjzey5WJ/uWeHxfppQlHf2G3Nunv
abRqbBRnDP1Jltv0gcQDm6KaH9ISSIWmt92+aYhej7aSvjmx9b0DaXotnFC/Zpr/LZieuSS3Fjk4
6iV1fDAsOLK5R0Rq2PZtlD546hS5zprqqwl5VhI0yndOOd8LObCeC6if1ooSvdlDma/IezrXZGrA
LMOkSu5o5yJzL8HvUSmrsQSz5LulcxWOjmMCzQ9JYs+2XOpNor88WKZVhFtMXOlq39a+LRabiOs0
l77tCDZLnr+2szw9S16FAMEYQ/zUavEJ1MVfFoDJc6AZ68yvHqGgDpbqqJ7GyjnqCXFcy7GVc55H
MKUPvrIy6rrfOXGl7tEhGS751AS7dCDkAsog2OWeE6x0s1FfzQE+/bLvf1AMN/odJ3ZorZ6RcE4W
Ve1k6w6CJB6XsTceyCAsfV0yEIrKtZ08AGKLC1MhVuNZOzeS0iUfeb6vSvzJd1RoYGxEYDQ5H04j
xarLRCMdHZpav+oQl9/Y8mBRUtc07SKqm0fIgpKdsM0NVWG/XCpb7dad1WkLdiNnnVTBq111BFss
PXiZ2ChXbWJo18jxnY1PcbabGFsyUuOJAqN05xko3nRqAeNPUJ+7UkseYVRgX23LcC2per8XNiUB
+gK7LHBQyb5yFLC+KyphqHGSI7MfUAput6hNfJZRoD/4ejYewGPz7rhkMAKK+k8N2CM2gtEnqSLt
0FGEu24hYN4lRW/fy8h7ypbacujRTIDiNrHSgDOOH6D67SXBCcxwug9GAhY2MI9VYY3qSvMdF3KX
7sEjGu4YJin8MZTMcw1C0aVe7V7KvOyevfRU7YxsxGiya0L1u3w2EQI496PPJg8irmdUvgiiR/oT
nx8TjM4Shvf0ajeTrnDzbFGMfCXymdyagrz0qoAhbD1MXmIgLCr3rs6/ig5Cp/KahGm0sqxyvMIw
5Sw0pe7Jsmjj9WaTDXOrxrYO/hUXMcBpQb8YQCQnS96F0VI2UjbAUlOeescqTk0T/7yKoVqAoRsa
RkivASkLn9slTyI+V7HcbmJ+Cc+lgbqvJBv5NlEcl6pKGj4Gzr6pLeL36Xg2SpMfgCS8rwsp4uvP
Y5EdrIUiLAzdCJtQQlIa1r2w1XZGoLGCtjS0VY5JlUuSjqguqL/tKKfpKiuGuwY6oKsMs8FSc33v
3udVbwnNxWQLO1jzvfFqAyY68aWrOmUFr6DOz7SrH51cTbZ1qL+1fhud/fYbQfDyLm6GfOPY7qQ+
jQJR5UK6Ka7gVIYmR1zOTW3d9UU/EDpFfqQ3ZROhCQu+ail+c2FF+ctA3mJh6FL9wvNeWdah6z0W
dolSW1i6F1PmQxFEkPYE0dFs0OZVG4Oflqkrmg5SD6ognazPFmJI7Ylbp91K6mL1qlUPgSBnks0Y
eR7e4Bt3k0w4bk9VGOmLkYIQTr3qFOpDwE0QLImm8BW2Bb7ZbBRP1m4ETmXdIEbaq/ALTRROwq9D
1wq+aBNde3gE8tCLV42l6Ic6oF7fAcz1pPhm9cBxeiH3SfYE8+MamKR0P23U3aZSXrXYKU5lEhCe
m7pGniTLcOjCDQQuaKykbS+tES+VtjEw3YdKz75SOgFGLO26A981dMTJVN0bWQRezonHreG4AK5K
6cVH2+qhG5Kl3pTVkzcM5VOW2NccMuG73JPKJ0frjGU7DA1PWLq2rbhbUhThyq3dOyPLu3ObD+5d
Gprf4OcMX70kLPeB7OcUbnjRqxkRmyQOGezEaEQdNRh5UmVi1JUQrkoj6VG2dfmB34+dMPdWm55i
PwPZxEETgOToQ95ABtPQqnhFPYT5bMQRBN4q3OFUVJnPSUXsG6CZvLKnrjHIyjbP+HmXIst4TqhS
AhKqxGsxV3VabwvDd7O+zW1ADvNrr8HwizM7vGqTja4HTxpLRW0fQNpO/ZfoqohUrmHmlzfCOe3A
pOvQjt5GZS9KCd34+fY2t+/dFYQ/8lY4axRTrErfdm+jsVk1K4sy+51wloMO0FM7pWHFfUdfWup1
HW3Bje4My2kvrTdYmyQY85MdHTMidE+ofbWK3D1NlTRPSdm/kJ9zzhnMAjsYHmDX1/ru0tTxnpJ2
52hpEmwswlYrn4uRyqybqdW66E4HqeDKuRpAXZrqR7IjB7uzu4vwT8sgXnF+DpAvR93ESju2eAF5
YjmMka0jd5Eo/dc0N9rPee6ryIRrxoW69HAXwBtVkw67Nkb03MhIhZlOqh6IqbfL0Om915LQ8UaD
52AjRpUK2Q/Y/lAXmUYzHUhflbVXL7C1l+ZzVSTeTvUzSMs7wnZhYparSirKLchlfrdsbxwODjIV
xjo0rF+X8XSpK0mhLt85vLvUEyXfRFO1l2c8uEPnvZj8eRQtDysJGqAXjU/bvRsjRDT1JKPTL6E3
PIheOKbZXQE6T/TAWBknDYWeRTDRq48lJE9238N3Pq2KQKe2mdi1VqEpaZfBlX82urS3pM67zGY2
/PkhdgFTTk6zPdbhXPSHwFx+GMi8UF4UbjJsZ2fhQjyCs44J1/zv27ktB0ajVJRnhAk21HcPb/Zo
uquxdrrToKTyWVYJdzUqwMGQM7I/QDYRTIpCoikmWSFxFWvGxIOBMOxooSgkbMrvqzibkswt8rQf
BoSzGIW1F9GPaWUxDc1fDx4FiCzWIyDq26oVsWVgTySlmgVI5lU0jOkhq4KfDbWB6YHId3oQV/PA
7DcPfPD7D1zm5YGbQXgv1p/nie7sM9/pP3D5sNQ894+v8o93m1/B7PJh+cqTfr38P95pXmZ2+bDM
7PLfvR9/XOZf30lME++H0g7oO/rBgzDNL2Pu/vEWf3SZBz685f/9UvOf8WGpf3qlH1z+6W4fbP+P
r/SPS/3rV2p7fsnuUMsQ7R3Y2gXT11A0/6L/biiqfGal5Ahvs279Ro+y9/3bhHfT/vEOwiiWuq3y
7/znu86vWu5QoVnPI+9X+nfr/bv7c5jh6N3pIbvz+Y63VT++D++t/+t9b3d8/5eIu9fDeDWKrt3M
f+38qj7Y5u7HF/rHKWLg3UuflxAj8fQv/2ATA/+B7T9w+e+Xsp0S6txS+zxIRnBspHZiSARsdox/
N2IkGobioGpXYRYWcVWJCbOv6ZbhUQyXJJD2Towsm9Z5D5nW6EuvMqitqg3pPgtiCNTq/olTMES2
Uy/OqSRswbdM42LOGOjmgez7DzEu7C48UZuxhBFL2ERT9bBlmDogsBqy/RN00RdIPeJLYUvxvrMd
BJ876nxtM7o1MFTG5zyFgXTy0qIIJTkxGlgScDZPPt1sYliN9O8tACoiZw3UMmKp3O+pc85VeX1z
dGGVXFVGYMOTbFBfko1I7HCyB4eJmOrGj9ByteG7Maif74qLTtCAvH1Idc/UHQKruBRKXFwUpdG2
nl4AXRezW60adm4BsuHdbKt3ACanzRvkgqwoJlZmjiyRUd/Pa4ml/U6rCGp6x9t6QVI0pzCNoeX9
dUvhlvZdf1bZWNzc9JEjmqXuHLnsKWJGL8ibBOxvYvXQI1Oi/k64vpGpvxqHbmvwfzsCyvVOfjVp
2QvBe2EU0+fhApyIIzn6IekaUBV2XlB0msL0kVn7vLD8W8dRAgc0zGTPgeNCcEXw6jZDGOdpkjVG
S5Ie9frdnJtnNZTrLk7S48eJozL4+yaU7j+sJbpGZp6JdBt7pTLQqo8RWhvlzrsLmsS7E1eAvTx0
W0tv6wKZJa/N6Dwg/DpnjM4jlaWT6zzztpDWPth2FBM3DfSDaEZCZweUkfWDuEIwbdgnUrIQg8lv
N9F1dd1LKThhRkZxNGKz0qJ1ZOBlqI35EI81hXrXSpJyJ6wtYnJrMLXaUgzcRid3cdWNMiFv1TsJ
39mDjJO5kXIoPcBr/PSdRyPFf0RkSCVg+7dBbcz0na7an2e7CZ5QhU8rzcjyuPJWjMw3c9AwBFXX
QWEyverfr+vWTSnVo9TQXosXYVieyjtSJjBs2e5BNEaWoVh/a2drF5lYM2pCiBZOvgnIFoSvB5Tv
xriT3i2gFzkBg7iLpduCt0nvFix7uF4lGBpWKszoR31qwjBvjqIrrubmg406PWhjOYgt54H/aoF5
2u0eau9sMqjtUg4+ZX9KOCKigKwmV1/202topJyuQgQlxADxtggNakRqMzjS4aW1D5QCjOlC9MGe
/jRahv+E0IK8EXbQY85hnjH7lkLYUiwj5s4+H7q511ON4dT7UY7epCYlk5EbMLnpYfQYAFDb2xZB
A5lP2GvRajvhQQGXw5nb8a/WBGNPM6rrcjMugVRZUPhPcJJ2gpM0A6CefMwphROXwlhPI+Jq9hFT
qn5j9cg3za7C/E/dQEBU5pViebxz23q4Hx3jqtdJ91Rw4D7kulquhzJOP3u6QUoJgBWhswGStykF
JUfup8IAuBoV0K+Fde0upHrYC7CxQCGLpq5sd2kYTrKebQK2nFJVt07Aby3FwA2y7DpuuNVsPvrv
QM9e3UZ7mBe/3BwbqrirAMZcBK7cg1M4zoGTq54uxKVo4GI3gBBUaNrfrCVV0H2hGhtt9oTs1EWG
c/Ihb4RM7NSI6XZRBwAsCQvkZtXDGJpCqC6PXo1sTlDdlTm8z+JKNPmQUG2b6qA63OrnQPT7KvYA
OcDkrG+Fs6xpyEFHPpyotVVd+jR+CV3Hgnw4BnIqxQO6Ib9sIamsixjwp6s/2ZM+fYl/rxG1T4Qt
81Pt5NEZ7v/o3JTWqnIIfULq9dMkBseiG8GTVEq+h4T2JI/20C2ET9WBoCbviTJ86kTUB05rJW1d
BVtxGTfGdztQs+07m7hV+COHF/wkriVCpn2vJRDd6c4hmZreVGCknPviCp1gdEnMavfRLrXO4Z9s
veG7BwnRJzTdJ5/bqsIq+mKOaNqB0pOlGCmKQd6RVW4NU7nqup+/1MSbfRkguxn7+jNRj9ps8hfP
S2UU1Dtw/XL2oiAhfzE681HMCHM7Ppc5m8ZcJ1prNjxodEquj37qu0dxlXT5X4NnmxvR64bCPXoV
kGR+3H+5hL+vZlsHzBSBERf1iWl0HrhNFuuIFT/crqZaZ5XWycSJ/7d5s/PPuYGMCoUVbGQ/yLbF
qHv3klzCQl848Seid29Grys/ENd2DJ3Ur+2Fj7EV1W9OG5HSCVv/wQ9tnplGKB3N2oyPH9ZpIP06
+l0J3w0f4pMiV9a+k3LiT9AOLGrEc04B8hLDuYEVcNOGQC/BIpjlaxhJzjqGrWthESgnYZpE607L
m1MzNSTr3jezTbgosrKOSlvaz3YxYe4KN2FLc83cjZGDVtvfljTy8f0d5vlaSDqiTpKraxgUQsWI
O1iwkm9FN5bz5M5J4juQs1G+bFLULDwftS1fq+H56lHgUrSgX0Cq1ZE4/1uTodeL3qsBt/dCDIWd
Ao+1uMy9BBXYgrDaO6NbZOZa60JQbk7VbAIlUqaSA/9RNI0OgQRa9/ei5xUQ4Mwe3eTW4RFY4y8P
dk3gHxXkvZUirVakHb1zKUiSijpm2+5m/VoYoc70z4MgRIonJ2H8s888Z/apJtolMRCGmreTwerB
IJRrz3CFRK6SP7cVSnS/Or9GCqmQNinVURTDTM89zcvWIVQOS/EYnJ+K2QAzrj8NzLbbc3Qa0AeX
QPr0WBXNvNQ8ME+bl5qdMwSbiNcmKc/1enyk1r9f2GTcD2OEXoyaWB65VkqKYsttimUFV4nfqA/9
NAgxhr1sFJDZwreXTOMYVJPebaa1BWmV4GiXanARo0HOfyRNoDEXXYvM/J3u9UeEg+THcli31MdU
IOmALExy53amrdzG9PcpQhenxIKFizNRHq3EJcTiQ7WwM5CdlKGWm3pI+2pRaPJP19v4PFVcdcHE
wTBwVhFdouxUM/WA8CIpe7CpNr5za015Gkh6LrXI0vegppQnv7Rs2O49F8XpHKowWe+W5pR9NZB8
3Rta8bUYZZvj6mQD0+gBAmvK/TjlYUWje4q+D+r6q+g1U85W+AaU7vyj77TmPF1ciXWVTCr3sHTF
xz7qCurX2U8pvA8XvQQwI2ytQrVm7bjOdiwy6S6nTnc91C1qc72XL/sqUQ6jaOIKgFM2yQkuhOHd
0DSewfVx8JL255VweeetRcGnNJPLHeid8qDKEEv+VhsUkoOimwXZkbSIfxSmWqgSVgmpM1NOJwr+
X/qEwrk0qZyTehXoMZKF72b0Sn40TMs73hYQI/MqYwrd9er3yxjaikT56MVLI8i/k0rNH8lAFY+S
FP9Frr896VNPkY1+B2QSKavJIy/U4jELmhXU5+NV+CvFiBBxT4mUGJQMs7pXa0L303QxyXVjBcAR
Wt+3G9hxck5Sg9p+Lc+XHaGShRk52VE4gyIY9+pApZC4PwoR8n6wSUtCXG212mtTldrZkoDHiq7l
Qao81lTliG7hWNVC1iPrnHqS/PpzTtsq2llK4Bl3C0d7neewiQ2vqoranw+nZWDFXxIwOJdsakhh
KhdfTYx1P6mXzjYxkOgZOgkRKj+iKxrh4uvBYw868TCbxBU1o71JcGZeh9yhfXBTKH9/3+7mqVJr
7vYOWNfpJYimt3QY1FN/27lSfTQ4e+awDaj1Ue3Lndl5w85W6hp6WkyxampUrYi+uBTW2xwx3axI
IgLFLaq1P4J/bursHyZkMjWfUSDtlIYjhGji1nNBXU39SpbUm5Fyl5/Ds+MH2zjNaMzG+TlZDOta
rG4VcPkflzZix07Q9vzbsjmlLzttgL8RXpB4FaE480lpnI5fWh2RTtPLPin2M6TI1gtEZ+W5CpEM
tPo4/ZS6Q762PcrLOWJD9FzKCyuTlZUzIfORgk6PxoTcFFfCNgJEB1Y8jYgm+30lutCkMewYMbQ8
3fTDm3V7mT3zCV7q5qr4SXtVFcNddR2KN7PNlAvvXOXuVpg6ii5hmZ0oXbXB7vfCKJoQYoitCaBj
4rlurnNjPoa1m11BZ1ocFQ2KOLOqdADcc8MiNOVzYoBmo8R0FUKvucvJVr80Fe9QFRpIDk9KzNT/
WgvZbeqjPnW7GgQrFcLuSYyatv+5G5zhTkwFAXtJSrW4ijFbz7eNbsYPYiyQ6gUInPhJcRTnuUN+
GIYXx5SeApjyrgA2q2PmgkidegnUBrerxokRIVDaai8GesMrr05pNzuYtNiPTM7zQONLe1nRGwQv
cBO+4Ni8TeMBTJl9xeqIyBWR799m38b8EjiGpClryfPcjdP58BDEXnYRjWwgDTXWCOiKLoLGPweq
vIKaRpa9zeycTqNITnQrP8qhnvu9StQr2cXzVWfdNTkCQb8HxAyjI2oXShZkTLq0MWHa3nMfc58q
qMZM5JTyJLWHLBdawYLWcu7PwwgXQngp+kNdF7tKp3jZj8ZtRv4flievvbqayudtutKic4gG4IWc
8k9L6GbdFPXhHyQcpoE2r0sqGACTEi1eu1JMnX7owBMIAe2+c2rrOkwNVbmoAJdEx2IlsK5+YlhX
Q3Gtbd1H1mK26YqknKhwOgqTmCp8obFZ1Knqg1FkNTGoeF5wu81sm2/jtFQct3DTHB3favcUZlOc
Hufjq8mWe5XoDfHIqWvDRkXZvn7ft1L1GOnW1pPVEaxJ6x1jEKbLQHR1K1rHjVftxGhQ9J9Dd0rV
g855Lvj0Ci+4VSC+50CIaAVLF5WSbqDlCLaiO4YFKErFd86iq5QgPqX0NdX85o5fqvg2CX0WmIdh
algLr1wzpEVZgucX3dSCsFNFcFsv+NiaeYbSAnRA+yq30i0PXe2RZANPcogEvgUm9NsQ4n+BI7Bf
Wkh9Xz746vAEoMWCbxqj8s72cUXxrrOq5VE7tlMjrkQTIEV1tArfLeBAZ0QCbrVotaiGcJNuVFYP
mlOHr11UO+FTnjb1ay4335Um2NhWUdznnaw+UZYOPLKs2CkGvvbUg/ZYeUbnbsVooHPeR7VEA4CB
84Dy9zFygUlFk3NJDPFKCfhBDIr5YfE1tjkNCYufh29eKcFwPXlLOcT+I8TysmHIq5iv2oNoKL6S
Df+hM9r8gWLOkViSDNnl6Ebx0o45rqa6DjHqb/+6zbaabxh3qqV+dxMEyfpOiS9dxpOS7STs+KAR
L83UiIE+Tc291yfPtVn8Mk0T0tTOz6UZLm/+jekdQn88N4KidCKfF1dzU/+DbUiMf+c3TwtDPv+Z
VPcrPfYisNIujDuDTsXwVHOqVr4KYxCNuGpz8iQL0f8wDBY02PmBexL22wpiyge/2fbOJ4erY8P3
4bsiFyqbDG787k7zFHH18dWkOrGhnm3d4o+OYsV5beGn+ZKxLniqwNSNRsCys2GV5lMb5Rtj4pYW
fahNAsDDABpnW9draBi9608TG2EUc+amtK3wkOeddA9w0Hhsq/SrlBndSfQIuaobzmbGquVz84hw
yC6Isv6UNraCSg6VGoMZquibpupF2ETTpgYkl7aarUU3l0awu0U77onZ8vlvSv8FNHRAhZrSoBWY
pRvdGZpzFFUOdSqBd5Am5lcWJXANQMgfSw8MuudfxJWh8muTKQ3syH8fQGWM6LFrvAq7OSYhNBST
ixL/qDoSSWKNJLN9yCF6lcecZKIgS23obWHhWw4kDNyvMcIkx6SOs6PVh/eBbiTb8LdJ2Auz9PPF
x8ueinasvNG32WL8ndPv1YTtz0vmrvNr9Tr3toCc7LXSOem5ioMWogUqDXJqTBaB2frfU2CeFBH9
4D/zSYMb63VUsnrlKnZ8yTKYBCH3U3eDWSgXkz3aymybfEnpvkPyoR5Pvg48e1P6lBJZldWv3hnF
pWg0D4B6W2sucC0w22C71fE0Dw9Q3DeLxuVtQjf58zwQQA+Lxhqal3KSPfBry+MYOlLRo1JCP1bZ
+CZ6oulyffrQdOVarYbsQdjkACKYcrT5cmNyEc0mVRusxZg+maA/UbejpDXL2ZYktb0YWsDq80J9
9MVV0C6/rUo52IEyuXAh1hC21IFb1o37cCNsbI6CZaEG9Q6ekUuWD0h8ILP00Dpmf4Y38xxOPcrk
i4cBFv4NpGnjSnRFQwz/O0D5kOgkbnFlOBeXjLeYJEw11dZbmA3aZQkxNHXC/QCSzEWasc/VSww6
Xs/H4K6eesKu+qZ+ZO9wED1bHnVQiupQbC0ktxbCeGsqWb24KlJhWgPTnLD5nazd6UO4qJIyXJuO
VNwFuUF2FmreXWwp2h1/tw3g2VKeW5MEitzq/rchV5YJZCgUc7f6IdWD7LNfULhqw0oF2ZEkraOx
sE46DCUHp5L1rUVQ5NpSD7mCgkV+NbLgCxmu8ocVblHU8DY8Z8qtRfXctXFUc5kVHjazaZxFxt78
1NTOQYyaUgTjfTzwEUdr1NzJYCH3MRI3K00tzRNl89+hVPApoFCQ9J5MczPbTJjcd5ncUG+Oh7BL
/ZC3cFn/mkbt5v+y3D/dVdimV8i5S117IOXLKX1ZT00zZV5FQ7HRKgTwe5pNwsNTB2XTqDL/0MlX
2MR80aUQ9AG8u7EXvXldqmRSuEC2GeVShwZY+SSznDwVbUyxqPUXVPbOpSLDNvwfYee13DYSrtsn
QhVyuGXOyrKkG5TlgJyBRnj6s9D0mPbsOXv7ogsdSVMk0P2H9TV5tSt0NbrkfUv2r2XYD1iDUJ7y
fOBK6JAukMWwPgare+oTvsHK0CytHh8np/zjla/6B2pVXo5epq/ryiRVZiar6oZFIa/mQg6ZZjpr
N1utoyn7OenleMcdDcz1EIpPklUOFWmVXwLgRlvyy8WuivwYGRv10+I7tstdB/xO4RSvAwlIW8+d
xrWsNkMr1gg15VtZ9ac+XqmWEe9l1dNn+BVCF8eRW+VrAMmKdCPQW5WqKmf0n4lrzsGvVaqrvwxa
/qtaz/ZWWfUSzwdFJn71ymp2X5rrMVB/iGnyIL/aKqpDqUmsb5snREf3nGBsDcUS/jOrTBHqWdZk
kYXZDLLQf8S9kWfrwdnrNoZ+zAYG6TCqcb2aN+skxlQ9TiASzWSHqefmtZefmkmK0jw6rS19Xeo9
7Nnf3V5lGeVKrnhdlszaxZj7yrpFKmYpUlEcrCRDJxC52NVE/PmnagFh0L0PZeqt9aSF0aGr3fzJ
SIxPRDyzbRkExOl0QXGWhesP7al372RlbKqqW906DSXQllaNxNLQVf0OoOGrn1ckE3q1vvB0R7m0
s2AI3oDgLk+hLVma8Ud7WeWBuehd4JNR22E3YJicBYFW7CeB0iXui/i902FU2pb7te0DHnRJCSde
kJfR9a2AGVF4X8EEfdVKUT+Zxpgc2CppaxDP/deE7XFqeF9NLHV4akuVWFhdezQn94ecxzmAxzdp
Jw8DGY/4IzqT525kXZFk6vBkarb2QUYp2p2EiOzl0VEWGUeh0Cl5TM2nSVlEFWmfalshEJ47LqTh
cnLOpWev5CHUjWe5tjxYan6r3jVJrN4Vjf9eR4G2lzVZyM448Rc9uXHnW7uh6+apK42pQqpSbbxX
ezKms+1H40KoiApOQObWnj64W1nNFOtF6MUSNVY0MWZsjanFIZ+aHp7kVTKFWbOQl0HgJs3i1qW6
LYeWWiMynCl/DPx1iezfwmxtD5rjNJziuQiwwuSr2ujfnMLutrID9S0f6ZOo+GKbORmHZR02/K17
oofkZThjd+JZ1GJ+4JyuxUzyudavgzpcbhpaXwCx5phpGRXdwHPTOH6GDhqjcKkVTMXouU76rp21
exrC5Xmqx8auzXT9RRX+r17Qd/Fh7FGGY5/gLsilCz4nJ9nWsWn+hLC/b+IOIx+QBo6P/t5unOJe
GvJTvZoWapCHR1kNtDBcVypoMjdxXpphQh8pmT5s3y03aTtgfPSc+m1uLyp9/CBlFiwrX2HcO8uK
CKlDoQ7Rm+kmwIy95rkboUBmkfghm92sD7elMSysbGdzRjtA7obUPF+Zf1dHZehn+UK6r5fX4SHh
VkiHA8/9Pedf61xHa8gL5IvbmoHnPDjkQWzr3OlPSlD0CN4jZWX12l2HlrmJmC9tsjdRh/4ki6LO
n5UhcLZJE9v+WbaBBiGGRi/rhZxBkEmEeXpetcqnZKfh/ykRf0Xrm5ykMu03ye9kLv6AzrSQvVYU
vxeN2u2mVtPJaphnRGGLJ6i0I7L0fg+UWWAgfeyT1X7lGJskoC0FG5qSTUjd4sTYKnVib0p4ZtCu
dU1dBUH7sywx5StphU4geS9kVgDCkGLv/F+56vpfHX+0zYSMf3W4uUPy620ZOVqqxMurW4dc/7r0
38vc2uSQ24zcgqzCb5d3E83vJprloeXo23u1Qv0xMHNjoSlNtcLGUNyjMJbfO/MV8QUkMNl3skUW
U4iKXN3bzh9DvbQdOQ/trlN+rzBUY8ZtzO/WcqZc2nRVcRmxZckmMxMhiheWiRk5CuPNFFuBt9B4
rp5Lt19rsirnZWVa4M5UzY0akDZOmp/oThERobd3Jl+dfF+HG/4ktrcOr+3EscHoeH0bpjqLgCkr
hJydhwyzU+dhKNWtyn1IG888E/dykH3q3FT0DqAOY2R3NFdlR1t2/brWPG+lx+zDl5zg/EVD/6wG
7VzH8Ee9s4H3nOQq3BW6B9Rsbv3E/rV7qC5nx012btRZl9YqUp6vGS5QrVEJ0YFscIkn07rIKzeo
jX3Qtk/XcXJK0Kffcz+fdhn/DAzfzHD4SezaxogW9ryqHHdbao4LHZ2yOFxfUoOVEZGVtepnb2Mv
uoAUvLLcySpa5wgBW6QiyaqbgfqouycEA9wj+hLOtfhXVXbINuHF0aYcwxjyILF/RtynC/Rt6gc0
5uqHKMbnZZY6GV/9WPMxU5Bn8mebHMxTsF2lPbQOWZXj5Nw2Zu9hYmC+zv3Xek0TttuyIRdbQ/X8
aBbiV+F1zrFn00AKPKQlkqn+6ZglyyuEEMBxWnFT1BvY5TAnwAxWWhWs5Ap/XMpl5WjZ40MQ4YeG
NNKkIh6F+CaSmGWGJnwbeydSpjGy9RZq6WWfqatrnSxU93QdNXoBBAs7/Pyjx5KTink+1HOO3+QJ
sg1P2a+Yta8cJ7IK2V9RWEmpIMOM1w+gj64dkqGMThF5rtDnjUOcpZsAG+cudkirmsrKOuCztXeB
2T8qRk+WNVTkhTGJdsMBavxIsCKQfzq+6QFMBL4h7aZOxbU9t+vp2t5n+h/tcvxEOMl1vJl2yhlV
RZAsA/ikvqou9ayumyYcj9tyjA7TrL3bO0gLaAjobZpZbNfg4LLjFxWuZG8AmvXk2wkPqHlulY/2
vapEu24ei/SBe3AD/xWE6fTQ2MJYNDXUHlhwC4jdxldD65DHCEQEztwkxVVv9EUae8lFRGX6hOLS
XQVN/J0wq3xjB40CYM0r3z0ymbEflST7odGOwx/VxOxMimZ9Bl2NgFCFCFDv1temwA4BFOHJr89a
rWBLywjPloPlGNkhq7IoHfLY/QBFniCcmS+3gfJKmZHORf/ttrxslovc2vow+uic93Qopk1tNIG2
qSabpEWF49oKIdJqyX20YRs1d1lxUp2GzuAunnlxusGAlC3+xyxiqeKD4Rmr6yJyvesgMxFfNMWo
d7ERR5dbYRdEUffj8tYCHim6wLFEK2GKrGdMksFett2GyKumdKelr2nK6tahjS7TsJoGW0tk5B3O
L3ZtlJdFTWQH9KaVkZp/vgvDwRTXld1Xt076Q+CP4uCpzq9Ctsmq7LhV/xgSV0q6+KP+exll8s2l
j6zWUvbeJv9/13LmF1baMtyh2bwH7TFto8EJF/WM0Goh+4MCcMtVqXjGMQ890FsStZUAjTon+HeW
oxVh7PXrUUXlkjlqwR9lnPSjHAJ+IIKshABTEJTWbkgdh91jrbz3vbYncw4atxoOOL9mdvncXk3V
DyOB1BHFoX4pW/PQhN2mV8QhbqziM8zchqekobxEsVmthkbp723VirYObI2ji/TEskvHEmk7Hfh9
237NGid+MUrFuS9IJM7Bvb34+GOei+Agu2QB+oGQZrVBN5DR7CsemsZcoLn7rUIr+DkxdJ6fhrKU
NQsxo2dn4EfmJt1qZK+9coyFrUTJUxB24ikZsnjlZn67TTNbPKlFEZ+5A77KTlkMgf/hsls8yRo4
DmfbmORuxipmoSWLufNinhP+Wmxq0m6LIfg8di0Ov6lgDzNDfESqOcSczFXIJ2un1bdVCg0oipSe
h/A/SjxSGEdLG8DOFvGlt46qKb8i8+KAWMYKoGQhXqYhuZeRVkQZ3lVtltzLIKy5r5lrsi+I47tG
TdXF2LLrcKy2xF2YqAti9ctHpzCLR/bSJEvkU76VVdlhFOQJx7FzkU2NJeqT3jrP1/HzpECZ5VID
Dj3pKOJ02ZvtZ+wF3VEOwZPh3rWTvbxN0NR2qXKTPDWauUgcNsFJGQkLVHDq771MuYvrQOGwRODn
Bckyccn6Bv+/mpK04oPy3BoOOQtoFNVb39cMPkS/WVZWiItsfpimegLbOEb2Z67JQnYW84jbsP+9
bRSo8A0Nyb2Jsi5sFzohZ2oX3Mh6jDP3OAxhdYdGSbVEpTX79n+PyFhj+HuNTqvQJDGKYFclafvU
jMqbz3s8FXOtzrtwN/WDtlQUs3kyiqF9StI33UyTR9lioTGCkqHVb2RfNHrOxRzgJAVN+5DGOmHN
lXnhbIoydybEZ88jO7SU+K11PGPTeEa0LxLVvnTcDOze9Y81j7madF0uh8lT1m5JACSq7y44zAmx
panVX0bQS9eqLmz9pRO+80f11isH/9fcHNvfDuZtNuntSRaeCvmAh24ByvGfNnmldhAvMAX7eEHy
OcBzzJDVVSFLrq6N3RxNGnfOLrON6TCV0LEllL1DAYlnkvMstEnZjaIjVD/Xo3e1MpZAP8NPAicJ
B4vcF92JkUgsicFJBGBXI7pYvaJfEggyJDfxMzllQbm+dtpx6+ztQP0SktKAq8d/LRpuEZ49dVuB
gM2q8CbjuQrN5oj7QyxkVQcOfh81CSI9tdItDeOLppfdk+yrASwkShVeZE0rx3LpXqaIW/k9DBz3
OCZKsiQAAHmR0R7PopqMJXJL4adjOBt2StYX0ZZQRXQIWfaohK/lLAg2D5Azk1mYpB4gOsmZbK2j
z6myNvnoWF/6vi+3IlmHAejviYjh+ntUoXM4tpryaov+s7bq5E7WVP216Vr1hZC67gHn2jlNC5S/
Ox9Ppp4GS1nV8z7bEgpsr4nTe8vIj99XtZ1PRNkr064k6lpPMQ2pc2GFA8yp31dDBimDw0C/kR2y
0MrUvo5zAH4cgYYtb/PTBicK8kddAwHCDzdOjorW4HacjOsxuXidqnPHTLVHSM39Mikblw99ChaN
U5vguIxhWbpBcbS7qnKvl5lfFkfNtTBBOyVERuVbZ0DnxuBWIDU0EAY+8pQqjB5ZnK7tn3R/1gzP
zPhb6vtLTI/dzywW9yYwqvdp5AdjGlV533pJuRO9jY1Qy/SLEVfqKtRw2MPs/ionje6+hEL0w7H6
bBGqef2SC4TWa8cXizpAARz/oIAoym+uGc161yZ294xNYtYaI7Zd9tZFGODkMb/JTqcIvCc+GNkl
C+TOX9Hv9s6yZtiNuzTcnoizeWnQxf+5luyslMn9e60IwRPT0LyzOU+Wa8X6c5Bm5kqa3YTVpagb
Re0ve90fdTEo7jLrIA4189661WF/TPBgdrAirOdUi51NJfJk3c57bRHXoG8V7sBirqqDMV2wWuP3
paZopf40JA9yolzMsco9Ch49zzz6EQiqyNbKvKNcSzWG/36l4KUMIh49RuBfi0BvLUJHwyTadKLp
FrLHE9Wvblm9jlGzRtsT57G/TY5LThYB/KCFNhrcRmti3I66jbYZYaz4AlPur3OTP2PP1VAbI2SZ
uLyOziKCaxUtPkwg8lRXe7fUkDDjtvM3fVCMH8YEe+qf5q6CtCubVec/m/8aLRfJZ5veX6NlcxjH
370CtvGgumLHycnaJtDon80x+CbsevwGJORRAUD0auqxRXKVpZK5WXP86aZpIUeAWdz0wiOb0w9L
Atq7L0asDUsDD/yZ3STkVVVpi7Osd8SN9zMXyuu/sbVGtqswf+ZBeUFXxn3v9Rq1owqrtoM9dVvD
2Tk4TaechPD09VT0zTNg8x6uXDN8K2pjvvGYPzEMbaEOL7rcm54FgS3wSVRivOZPzaoJ9/iPdjTU
zq1Zqs+BCwu2t6xf4yOEom7jb+3zeDGP9x3Gy/XlB/r3+NvrBqzzr/Hy/fw9/j/Wl++/nt+/Mxbr
AQfKs+FZP0Kj6791UKCnJEUfxl2QSRcB/LfyHSYD/Rv66d+H2HQOQG4FG07L2kEPije+648f8NpA
sdXKF0eHeVzN7YgXjx8QeZbm7/acRLtr+zx+ck2xw3rSLjIEV46NmdT1Is0U+1j1hoOAh9BXskcW
suNWlVd1YzDlX91F3B26cIA3Nq8qp41ab2EpC9UnZJ3hMmWJ/l6K5sXFq/oT3m6mOPDGuqnfDWjU
LAcwLJu09GrQfhToadUnWZVXslB63OWB2TaQUHgkKaRolVN7lkVSeu05mgtZ9a3BWoJ4aVe3ttrs
sGPLeqBM8cYwg2kh58kpsmMsocqS01mD93fUdzEZSL3VwUvhWtFJ9I52bR9jECdDaiOnqaJIwtnA
vIge/EuSZofK6VBRT4nm2no5wt2w25UThl7y5hxSkSdj5t/l09MQcbzxCo5bzviECsj05KJdQEqp
QHxxbiPtZkTYlQ1HZJPmZ+v3JLeNT+3ggcAlLAPysVdXy2BwyShI9YvstaM5z4oosbVmhNNTB4hr
Pg2zmWyXhmp4b3E4ftHgEv5Mk3sHkmGwsG3iI6Y5TxCs/rpL2bfoBWEHQu0+dDLc+i3Kc+EFBNR8
xDR6pHwhcQ071QmJDNAAu6lVeZC1AdPInbyq7hpRDddrhWfsytJTPrOBQCBy+MkaygJSzysyE891
Xg7FthYjW2aAekuck8PZIm0rhwUF6ccQn35TLIdyNOHdlso6ULPokGj99NhYMchZwHK7QbW8tduG
zcYdUIzVlGB4bZMZ+Njm4V6Pu+F1dGNtwQEwR4eB3qlKeKIggGdm0YBKScUT43eBCOSvKuej+KB4
FTx6WEAX0qDES+N0S/YieE1ijdtGEqCJM1fJswd6J/JVPBj8lwxnpmsWxBJjgl/bZaO/lcqsId4k
3h0Ot/poEl2CNpQiyJcMww2Lt4uqJTsid139QRZs7u8MVQNlGMAuu7aDHTCV8r4hcvuhSElMifQJ
7PY/U8yo6rEbhm+3pglI5041MGjflsFPirANT8br1AYw5TKdunyl+Qgh1wTjnJNJN76A4q8Ctf1S
WHpwcYF5LmSzmugoaJj2mwbVEn+/u0GCnbipBIPiStHncGU139dJ7SmrLq45IxW5uZmElt25SZBf
iwypE4ShQWDbhKJcCiIrt6qBDpvVdONdFgib7BvN+QDRvCnNoPhR9O1bUWvDq+mo/VrR4+aEwlt/
KtqiWvV61z6LKvNXuMijXaNF0yv2BcJogprki14bX0O3+1CINSFNkJoaWOxvsv7JzFvzWSV2ij/v
9JqjzHMfTt6jHFTNXxlyHrSFE0Fa1vNuq6hDsqlM+H3kvgwvhvBOCs/dr7YLB9MYCM6JIlQnScmE
Szf07ddqJIWucFL3YYAsduw14gBGIrW/VhjfDM8pv0DeT3eBE0TbprXa99llJAeg0gsDd8zFoRa6
/qRH1WuH3XUbYAvY1TP4tfU07XmOONoktRMd0PYlCRKY1RKxL/1zUH5WujJ+J6CUux/54o+h50Q7
o4yMndv46kMbwPYGPDZ9J34IgJbyrQ7clLibRr8PHGSrG+EgOUuoQ1408dGbCdKy8MdJPRH7k23G
ObTi1na9coFMuy1fqGuPNQ8MNT5ixzBpdH6vw2djI4SKvFpV5sMhmBxMi/++lHVZ6KY5HFTSSP7n
ILVVVNzOQT8crLhiFQIYQ2KEQCWoBJkZkSYuQR1ZD2U9iPvY+xqbBrLqaRbmp2D0H2Wf47XWQ1gK
dVfnxKT2pBTEy8QKzbUobA0f1lwPoMwuuTUXYN8Y7pkwHkt3m1VQ/sZS13ZTjUuaZHaHfbCGx6eZ
iP9GwFJ0900TEfav9hdZA3jb3Ze2i4U5T/S1bJPFzFNAq0C7IGTCUrKt9fW3TFPaw3WE9aZnwQEL
xQRLVJC7VRBrgXbMHP9Y6c4D3vv4LlU9RGZC9yEzKuchz6z2gKZ2tJDVwBn0O9QUMeEJd/raaP1h
0Il0Ubxk2rWKaW7YdKjvBCCCP1X2zaA8YHkSD4NTJQfX0r1F4Ac/zTKZt3yzhrX1ZFfsTVr8ZosB
gvKLnsTpqvGrhtdPEQIgSvDsNGxYHIeUdTWr3WMXqg0e20Lc+bNcAYjY8anriBIcTSV7CwJkmx0H
UJ1tQxcgz/uh9JvkExW/YCEyE2GPHqRa4jY6YhAxoRmOyJ7BxaKF1cXOQ4fhbz0OhB+SNq5t2qoh
G4PAg52d68ZRsOndB4KP0VXne4Rqtztz6pMz6d/ciuwhuUNqkccip4CHcRYzqYJyekLeTMU8giDb
4LgW7JVBe0M/ISHjkB+1A8i2DZ3qu6mO+zKfIfy+RcZwNyFxkIXjwhaa8zLZyONGXc2hOqjJkNaT
ldcE9RsRSChDGAXwYcOp38p0wVkoeBtVuziBEkmXclTqkPNtpC6yI/MkkC8rN83BouqNuFiNX/Ob
tmukUCvl1Q09kiI9rBOFLp6sQFmq4ym0LiItIzRrhvygI6H0zSjz75Zqxe+qRvhiFLvoymo2ftc0
nQiUtUFdZEF9kXI9OtB+x3ar0liofSPu3DmNTGbSyoxbYjEFOHzx6M7puLKpTwLoLKnQD56blk8T
uYsHRKbFoqoTsRuIidsgj6TeJW0Uwa/QLrJGpCyBKXMBubDdJvCJeUIGZryujF5fKGVmP4Jj0Rfj
YPsfoqvuUIFwgwWPWnsG2vKq5yhPyByp8miTGwVPyt5IFIKjUjRd9dghMaN1zpipjGkVkHDFPrE7
XauV8PVNawFkcnFL82eI442baKp6UJMGnS0wo4tU96uzLLLZeVPzyQ/XxiTfQa8xT7JTzUzoI9jI
1pWFmEfqEhXSmkF8SY1sYyug70fiwPgZF+Z9LDzjPixEdSHBEKrrP03NfNVCmPSH0Tne2odEMZd2
I8qNFiUBnGgEO3fX5bgjErszWtel5MJIjnanpu5/as0EW38Iix/Zpend9oeSWN3CdKvxya0nj/+p
2R842Xqrvi0+2QHYqGjgQhZqHuIJI8VOVm8d1yrOq8Rr8vO/2gezU1cxXO2VHHYrigIThpnfyxbT
zUp3NYxat9RNL18P/kHVA/Eoi9Dlo/V1oe5lFVK5BvEXEs/QiEeFb+EjmMt8G7gu6vLzLNkGTZPs
dS32DnJc35L4kkz+5jphHlboYb5pJn9cyVl9bYrHulZfkSQtTrJpcNGaFU18kZOI3StQGwl3JR6K
i9ZjiBs1lCuNuscYC5afu6f+rgRZsDFtIzhgVtYetQm8qxwxOM0n1i31qVHdel9bTb/xW7SC1SLe
N0VpGYi86P6lasn37zzrBJUEhCtaAivLnCFVSBOuwMDWe+yW7pvNwyUqHfM1jLT41BODtix9230z
woZboVrHnLIL69XykT/J3HDZFkTMa5qb7JvM0E7Ep0XbOI77u6JtyzW0UfURa729NJsmfq2qSIMv
k8Glt8cPBUGIb42I92ViGDzb3HEb+ZNPXglFF3Jz9vJR53SDNd72Aeun47tvpe6ynbzpWCXCeYlS
ex2WE+3wV7baBDfVyo3hPdexSguwrj6WCFTIDVwg8/SxICwsLIfyriun+sEP+69yeunq9iqzwLLr
eK+TKDtjbDb2nkeoeVcO4mI4Tr4OUdt9tirNIoU1j742NurR8shT9/tI9PZPIAcvlp0U71FRVEu1
0fTHfBiDjVyx5+hxXdGB23pRsh7xqcEunqthsAjt16KvVijOeqJziGLFnKiK7xoer/HbrD1j6KH7
bkcGf4/eNk5GFppPYU8YRp86771BKIsCfWBvQpF+UoOUUySAgqlUcwS98msUXZCb3ZE7R7eUUXRE
tXbLMf/03SpCgMp3l7VW67vAo9qLFFhS36OajL2GGOrW3EYKEuGyd0g4oYWEZC9lr1GR1O6QWoi2
n3VUPN1dwSwOPtNwzcNf+6w6rUW0K1NPVtSkd6Ni5nOq2vA8R5iVhb6vG3t84axfHgI9DtcysOzv
9mhul4Fof7eX7Bf+q12OV4ayxiOZWTs1jYNN5mkhEvRG/BIKQ9l2CfwDx4+Tl15XyoOtI34pewst
VTh3jDyR5l7P01FTH9LzpM1OnLb5lOEepiLSQ9+DKbhFf8g2/J24439HfyiDmR5kmwwQkR2NhV+g
ITjUMQAdeyi0nd3JwI2sxPp75XJnb3QbyZPyvUXx+rWeAfoYASGczUPTH1ay6QqiGqWlwBw78yKv
9PkKoP/doEzpQTbd2ovcbrf971myA4f4r6l+a/0xSw+n7/XUmDtd0+K7LkucVUG6z8oqoazLNlkE
pDbs9NJD1YoknrumFh0bXHL/yPMyl2JKBP/D31NQB9t6Vecer+PkWr5P0mQ7J6780aiovr1yJuId
OquJlJUwi3pXA7pdpF4TIrg5v0LCK8i15TrX2fMrmKVwVpmvYXcyOu/BnjQy7bSh/u4ZP8oiHj6t
MjeWfAzZHa5l6xAiELbRkdu9C7XEQiOtcdZK5nGy1ET+aquC7JxK73bDXM2tGvRy4tYH2QvMQRDK
FPanUY3yV6vLPry4ty/kdOevZsxRnl/VoQ352qgpr9pMavlODB94o9CML7HiZU9kDt3JdsstCiI0
SBqeUFR6d/pyNXp2/orsu3ks++jXdD8DMRZBUb8Ydvqf0wOCWt7tqbhOB8JuHgPH05dOZhCNYUT+
MvGw9iTGyFnA7eIvTffmATV6aetGuQ9SHOmZG3/pjNA9YOJp0bQpky8Dp9aN6jRES/E3WXiK3Wz1
0UdhzqjDy9Cizj7Ah941IxJJSjCKVRuW1usU2T/LFHWKKn0gNZkt9pyEQb7GIraLi2uYw0kq7Uo9
3rmJ7ztyHNY/Er2/m+oKzcI+i31CWOtuX6fVYwydWt2SE9D+UUU7ptsjFfVYdWpxCZOaDEPfy1aG
aUJAnIss6z5ScCn7UVQIB45tnN1pEMeXseN0G1mV49S5Ixt1nIi1kV8XqId65RkpUXjCGJ8HHytC
bDRvKBBWeMhHa0U00mxQALgNkzs9DzzUXq02XSRW0r6Zhq0e/MFVlnJWEOjdMrOQiZa96tsI3u8N
Q0t0ylKU1Mjxbtm9x9lqbPzy0ESqvcKsGW5EyhMcxoCwyWPkBOaY18sCUHdDQO6J+CGsJALvfxI2
2d6YMTkr9t7uou1rnu8wypZYH+MXt02IzEIr9UfWEKnn299jwhAwGzvTk5EjQzsMZnA0LfLZQEVE
a8Uh596qC/SKJszNeNPhI1qfPXdhXIMBaEtkE7aDXzp7crftSxN51cobU/2t1q07+UJmFO4SciGR
huNBWqoToQaFH9/JK7upvitK6OAI/Ku9qlsPAXvUxTNMn7tB4cApVEuchN30J3nV5fGvK6e3lKMa
ESrOgFvzv4aijt5fezsxc1XsEsNkgtss6cJs5yFldXWb9fyBzpUev8nOcg4XKaLFmLrps3R+OYr5
la1SfpZd6AfkKx19i63sZAuSXteqIk85ZAPu5DDRg3tE7KwVQk2ENkVks8s2f77C7r5WVB13MSqF
1/bK15udwHu7kCNuE9IItJTnDBVRmv8sEmW8FTcC8jO/jGyXsxLhmisvQY5cdvyxOi9o3kWxWj5w
lOhemtw9R6MgEmSuuVr2oqiRd5E1pym++9nM5Bgz8eKg6I7WZDmdrLlaEs+8qEy3J3SCmSrQmqUe
eOLQNZN4SUQ4LjN08vZyLhZvpCVjc9rJuYPKDXvsQ3N7fQ8ahBFfoJog57o4uTadoaYb2dsnvkXo
46yvVyHBWWc2EoqiL199O95Nqu582KZir1KCH0geCstn8gfvr+1QOVYJ5/mTOuTto2vqX2W7XCca
G+icXjvd2zm516Kd3I+hMzXutm19F0aJd7F1y8YMocEQbLNh1QzISlZu2N+ThdnfK3N6fs1jclI9
Qs5+t1u6Fa5wXFrs0BghOwJLQ6wih8AyNwWlqniAXce7HLGSo2zLzCRecMe0VtW+jQn+1tjFrytP
H/cJjs3nvpge2rpHJ6jFFjg6jXi2HZIRUQg49XPt2hRCM6lhzspaTL4aWuZpf5TV0Y/zdZCG48ZP
iEF0u87e5DJzRw39blHOl4jHb8xahPMWhrZuzu7RiOstV20cEoQzx+FqU7LNvOmQl47y3nJLtTJ2
5Bytd0BG+XYREfneZt4OEbXihYdEc4QQOyvs0g4j6NuI6o2qPVl9XoSr8T6sKu0Ysc0+GuTJuB0W
cp2b9sLqh/oxV3JvF47xsB3idHzO9OEbpn/7W2xzH4GX8KUozXTjEnlxwJge3YPABSdjJ/Y3N3+0
1aH7bHUkfh3fTi+eRlBA0xD1qjiZeYSN0Cx89j3c5qjKwk968zgbZgj3nxv/uPRkq9FV2Qb/MMzH
ub+1tGTpzUdNtvdLBAn8E/Zr0131jhqtIkVxVl3WOhcUvDvOPDG/lrCsdsIwHOJr6AishoBRYQ0k
KXKz3slGPFrutdsKQ5JNPFssBkhdq06Dd6Ia9vSIdq61nYWlkPAa24y78fADcZcamYZ4egw8DpxA
Vi6yJifgPVRXw3xUVZWyy9jYdssqbep7OcTnGbafCs1eGNCAH625CHTgG0GeeHtZNUSQXkJ1R8bz
PSn3mPXrVwv6QrAgcf5R5S2/h0GSIJcUFU8quStrNUNioITKsnf8KdxzWgouqRehh4Tt5SkMKmXB
D7/9EFX6a0UdH8g/Kzb/j7HzWo4cydL0q5Tl9WIGDukYm56L0IIRDGpm3sBSkNBa4+n3A1hdzGTN
Zm1ZGxougEhCONzP+QW6WVtnTNU1VqHazhARmhZl6T4jxPxSWnp58WESYPfoPM7Vg64SXklGZyun
Xrmtb00tEPestkdM3zWTe019iz7uqgfLfcCZqnpOk9X8/0F81fWWzpIXOp2d5XCx4/7nIu6WyoIk
lLVMhhGjpc4or0IFwulmmHbbyQpo3lSisPEOoU+OAEq9mCvf++go927NPFGXQUrYcXYGFtqwS2sS
VSHv5MIEo/kw2LFGHmiEB+xl3rora/lYW9MTlD1hLOacvS54fSsB2txVzPZWvtFkT0OR1Aytbrr3
XCVYSddtN0oB7lpzcOpKWr5UbtdueWSz5xTRk2YK3BpQYFZRHmH/iRDtjenZ0QJrs/FrA5KUL1gS
32hRFJM+9WAr/iXVOO/NgotvqoxvLSy0meW6m/d+bdgly8BK9GWKN1/XpN1lmDZxIYmje/lLk6AB
Mpfmet0LYJEWA3NR9JffujlxWVzn5vPc6726HpjgmFqW7N4bipwAVmgDYJzPNv9epbYCvKueRl/z
zlsbDA3nuOrxuWqG4DYFy7PULFCoQwmAofOz4osQ9SOml8FLqpMN1RpGXUds00bkLAEN76DJClMp
xXzRB19/dorBJ4KT9PdaF/WrNC+MS4sEzEarwurUaDBKtM6YCJ1du3rHy7d+3yxl7kDRI2FGhqXz
q9PcXMEHxRmme6lYIG4LwsFI8WQRNnHZzdhY+OgIYFypkhN7jzTM3zCa5G4H9aEBj/cMM2/uHhJn
2Udt5S/Lqst2jFLILlahsfKnAXfe1HWY+2/lyCzTcqFXMMk//fGf//Pf3/v/8l6yC6EUL0v/SJvk
kgVpXf3rkyU//ZG/Ve9//OuTYQtmm+SHHV11NNsUhkr796+3AaDDf30S/0cyM+5cHG2/xYLZTZ8y
Ps0bUyKtqCnV3svK/qSYutGtRCb6k8jCc+Wk9f6971yv5toDDyqxe+lyX8xChXjW2/d4osQ7Esjx
ai42wtSOJeY7XHJaQSa417obXs2lrnLte2jv4I3eWnVmlkheXs8NmdZDrSoydM0kQl1GG6+bWs+f
PRnIvRzjejUX0RpMl6VMwqveyPPnZgWiOnmOdJJB8Sji5dxJjdp25RAK3Rtp8JDK9DzWfXkRhpvv
HC9rF0LPoI/PlWkhoav57tVcIqRaXkqhDOu0cqKVLJLyktnt19/fl/m6f7wvEplPKQ2hSdvWfr0v
Q44aCqHZ+luNcg6YuuwmH8r2plOyh9kUXk/BFKWjaW1mi/mwVR/nXqwmYhbTrAg8kb7kE2dm3pit
aPD0iV6A5pU33HLqw6g5/NXLnCIlf1WpnmWgyqs2y9wL+8cY3YrRJV0wl8AGQ0YJHv06bm7TUULm
pY+nuNU5NA2iIpd/uBj6x4dU1zVVGI5QdUPAwzN+vRh96Sa119nm19511/qkhi2mDeunhskbeyYS
RS4Ig39XFrL3VyVJjp/q5t4NOf5jlCkGnPHp6Lk87/k94sDqmBBCHHUEoupmQwwjZiJgRefSj+O3
TdunIarncwXkWFVFToFec9krHbDhXnucj5nr37qQCH5AlcRDF6ES6iIzU1gJOnalv79Olv3xOrFW
k5rm6FJoQurq9LL/9DJrgEPHliX1t7Gs6o0wmmRjMIfeE+6NH8Iuu5ZGqH5NZUIiqjED4v5+eO07
sbKYG3JpPKBB7N5Byw4PbeIM66gvsCMs6ztMWrH2HGP/tq3DeP9W9KcUy5xnUQlcbxslxKDHjxu4
qn+1zLmYAd37qMPS7T0zM+9pim6f3o+dj3o/6U+dOX7+3bnHe73bA/tFYpFxAcjLMU8H72jDyM/e
yr6O3SdXazu3WlOX934ICfpvRzjzEe/NcZik1rLTNe8fRltNm4bTX19rR7eFbmr2FGSQuvXrHapU
UaH7Dgm+VYJi0yWqg8sSOknSgXhKOIb1OxZy59At26u8dhAzaLP62a604KjHbXoTmGF6I2JcUuPO
MfZz3dumhSHj+TnGrVO/uQ4R4IQYT9ts52IzWOlNl2uSYHNcb4b5x103J/mdFe0a6oyLXAh07sjQ
03rRlwr61XrEbgHzgFCyrJaRLfIrJ87hC/20WyPMvAtH9+KqFayAMOWKd7G5Ywyzrsa+iLZ9pwfX
WRhra+C13U3IyLHCsDK691pCeUQz3Ecl76Di9aPyOfb9b4oKSF/R5BW63OM9nLXb0hD1bgRARji4
iS4aMeHLvAen6AcnQMHyr6qsRgwyrJNHwxl7+XZAXngwWBPws+/H1y30S5dwZaAwamWTMN5oZUX0
lfATBG4bMSpPLeylYXb4IWsm9OhpL7JHJO3n3WoMnLfKuQgg3zjUr2ZEjtxbgmmPprBpvHZqH6j3
vPGinSEHZU8SOELpW6n0pZA+VgmIDVxhFeBexUrdHonLIxRAaa63vJK1xk+7gL/XqNaPh/c+mcPk
djWXLc36FhpetXWzeh+ouf/gq02+MslRXGWjIc8OefSlPiUFmmQy3ozNZz7F2YYsq7HHuJw8stuQ
1y2t4Y3OMDMYetfDylBCeZ0ID0PrEI+ugGXNjYCUw+uuRBfBdMd8aZTJsBjUEJuwqbNeO6Sj0+CL
rdv11eh06hlU6Z+bNMWoh5iAvWU9P2qLqk3UcyiALyJvv5n7WeJFHWr/2q4jeRpSLOx71/K/OB3s
mGgwWZa1lXmxe/TunEwPvpRtBkHLlTE4IkO5Ix13NlrXfSB21S6c8EAubTgrbql66xaPTdK/wO2c
Ir/WFfgVSPdiMZ6MxXGuS8G8ogkq8msiOg9djsZGyUrdW7MUJgAGBnY3IObsrXOTya2Sgh+Zj5sP
mfccP4RwFPPXvJ9rlAjnx7ws69iPubAhGLy1Mbr+ymZZsRa1xgwHdf0zbJDsaLqldV3ZmnU9hKAO
f//lmKcTv4xLumXrjjQt6QjNkPM08acvh1mEuBsrVv5VMcJ0aRMV2mZFjrcoQKbPrYmCHbp2j5mU
zZF4MvoFU70MUUpUc3O8jkfFvXim8aPLrQGfWtYvTCeqg6n16lNY5Iu53nf1YEc0NN/MRZFiEQqC
456onX5l+H35dtpC5EzIazU5j6afbGJNdBgvxMFGk55kTInspw55o2gCxX6oT7ylkTfZF2+I5LrD
GGgfo7v4FKjZG8A4RKv0rR438+YpJp48A30/9E+pnwHDTqCE6Dgcg1Jmd1NecpWngbGZi8pQZ9ew
UncR8a4c4WUNhrffZvuwyfI7DLLJsNTVyzAoYv37uyX/9p3nG2KTCDO5X6ZGGuPXr0hZVLoki+l/
bf0GJ2iRPY1W5d6ESWGfu6zsFrXZdJ/7xgc/4DkWbGUpHtDI2ZRTvdn28VY2WrA1jaReVz5IFx18
yVFMG0lm7TgX5725zjc1cjW2fQi1KL3wHUfSRWXCVeCFfEEsELvYnpemK9T8yhVDd5VjlvFQD+a1
X4bjNaJE2YOjmS/kO+rTXPKnIGWd+9VxLiZN0C1Lx+725XRk4bFU80bd3s6tAbjxtZ6U1cZztOTg
T5AzMJDNVTvxiaxJO75Z1lVXXYHaA2o518xt772KTkNGXLJaSCuUppqw+8FgZk35vUSzyI8R27xl
fM53UVgRTIlVQhiRSlc9aqeuVe3tbBdyZuUM9slGym1cmEZmn7LSOJeZOeyLqWFunetFbdn/cOPn
G/vza6oRozSFauuqwWJNfJzgdUhRt53j6V8GzStXmZWDqDWV7m0T8cCjRuI8ZmVobVhShCerkNZN
MiK8ayOwOJfIg8fXZmsAB2UJPJlKtevMNYJFWoGrGTqkzOYNWlHpWdqMaV5tKEyy8ByXqE4RaunP
LVO9/e8fauPjJF8zdZXHWVdhwuq6Lj5MjSLDLKQuQvHFFu5TBan5VDPK/LTpO9T54DsKJiijvUgQ
lz6BGulWRuo6lyLRsk3E8h4jJTRIzTRzD4UMrIMKhGbXxuN4ctu+3ORYM1+gn3WLTh/qYx4IYvFG
Xu0AXYMSise1dBN3b4DfO8x7uRq2b3vpX3v/W+t73Xs/EmvRPwzVf3v5NdOxNCkMqZvOtHj/sBhi
YjKyZh/KL2GSvKTpNeF599SHoXUOJizPjM8xtSRaoXhkrt7r5r2okdqVwGDr7YACjZrFvBuOE4hY
L4bNfIK589yAks0U/XCPA0nr4U+od4vCQOEPPlorsju9wb/nXbWvJqmmIV53xEDBHUAY1QD0wA3T
qmt71jGZ6uygEae3LqC+3or61MVDc2WB1uyADGyVXsoqudekaRxmsyGciNOLp5r1zkREFwIWxXkz
982S6K1vAt5fLszCb3ae0m+6UKug+8pGLJq+OIGUl198NcaeXgLGI0Jis4g1n43ac75YnV0vYS6g
LiI6eSljxFi1qQGxIcLBmZ9eg6zxrvPRRXRzakgH5i61O2AGbvrZqenVKTxEQzjmTwaAyN+/Jvb8
HvwyBlishh2ArbYtASHqHyMDSFbGAi3bL1YPcryoAoJfuAusQ6WzHwvD7VZmVVk7fyoqHRhuVa/T
09zKpxv3XqLCQ26a9ylTp7l6sMBO8XH7hhqo/dgI8B8yM9Tl3Oho2LC4vCpsplaZ3fhdd487UXE2
C9M+mV6gLRuUlb8Bc4dRpQ/PY5WD+sM1ZZ8GXn5fKuXT3KFV0mphNUN9g9xjdPS9MV7Hbq98rYPF
3CHTUmeVO/5wdPPUwSfe5dM/nRo/vXvmt9Y9sxh91+sKbmQz8VImFmE/r+P+InO0VUVY3QzTBvrP
n3VlapQ38waplJ/r5s7vxyphW731e6/TQpSSmFP8cq6P5y9sUEEskzSy53e2rZ59OCGfYx17oajo
031WKfZzF6IbX9mf2xoOXdyqJWpNrvXZLrADh7LIxLQFV4LBCCJn1EOvhJpQpdalTXs0r2OooY5T
7NucxB9CITGvie5hFw3dP4Q+Vw7dkYlH5z86WX0nNbAvWlY9OhAETqNRyzvgbPq6cxB3C3Ajvhu8
ssXmDt+jEOmKJRMXEOZ9cz337UccvOJScWGt0tcTJMPKbIwXc+vbJquXhhOONzELoiuzF/pW+0so
ZdY7+SB/8i6ygpH2uMWK+fJeNR/w4fgPxQ+na2D0rQpTsxbzsbPMyvv5EizHDmqOpVFm1+u2y/SL
mYuaBAc/q097/VQ3t6q5o73t/b5fhmb4xlHJsbkTxt2a4e7zrpe5D3pjGW8NxKbFlTMj5OdWOfWe
9/LeA5xCv4gc0ahDghiZi4GiVsObeZO5NWIGbpAsJzTNW11tGuPeTie48NSvmTZq3cBvibTr90ND
u1HO2tgsu3DQ1qgbPRjSGW5sdayWomur7VycN30qmkXXymTf1vl4M9eJBHiwAulpLs31+eDsM5kP
p/eqxgzRz2/CS6qb9cVMX1xBqriKcTQi1Do8Y+v1Qr7RuziKMG574Z/rwe6fzcLSQdOg3oRDys+9
uoiRBmrleUhycPkwBpfhoCfFMvbOLtJmt46q9HeVF7KKJmW49dqxv9OKQb+a+IfSadOC+CQeUOBc
QArSt80UCRmFj5OI7jS+EejyDzcsA/M7tU+atSU6bT0XBycKbtKhWM6ltx5DIZaGpylbGMuEzjzW
yAh72eVGdw39GGgts78u3WETae9Mw+qq/dwwb+IO2OfGMfVJy6orF3PvuaW21ZMf58WtcBDPLmqz
O0W2FGe3AZAEiLT4FiNAliDr+JQlSbpN0VPcmWqWP2D9dTN3+BJonn3w7UoJUKOD1+HUxqmXsiem
MvTXUGCTM2SAxVsPwUzmqETG1XuPuZuXp7ioWTXIZEOVTJZLyerYx5q8N/vpmsXlUXiIyPsJxdiq
3X2advoatYYCZU0CFXbvJt90BHSKyOp/YFQEsBhLzdt29JDHSWpr54bqwNgr7bcuMe+cY9nfLZLK
M7vikqbJsOd7nKBY8dTA9MKkr0cAsMr+3DhT8b0uTwxu40S03IBwcxY+udxnrPqWs3JAUtro7qkA
McMis699lc/yrBgwDvGtnRTaVd5xlce8Q/EZ1cYvo5woS0Lpz4lKqMrATEQzWKSC/F7mtSi+wBsC
feQ7GVyapvkMNdeK0+LLCMh/61Zjvp2LsXbIexd4WD8Uu3Ewqs18MJKQywye21OnKMg7udGwnuv9
KtjVoTAf8lFtD3FnmKv5NKK0z2pMGMxNO6QDGnQnY9MyYAu6/WcDG+NFYc8GReNwg5H7l7leeGC3
wXfPxgb9c9Qf/am7VivqzsGwbz33ylXz2qgsUr4goE+6lSsodnb958GskQAoFhF+a8sukuaDpTb2
oq+r8bn2qgi3p2D4aoYevPVS+6GH6Y40iQcIU3nN4EaGBCquC1bs/oI096bLkvIl8pIbpW/1m9EL
UhjTZn9Jgc0vIUy4myjSJm1fpXF3g1ZnzPV6v1q7Ybwo0U+8dkwldRe6gCFYckk3Ueqhkh9+1nzV
YYVVlMrJ7YRy6m10wCKtOM5V7/Xzntq5HX8UE84PDYavK+uRH9uWvYVD1xhdyzhAtsdQ3Ich1WMQ
zY5ycbLcu2GFIxc6FA4ysdRZXpeeTc2/IUV5Fap6d9R7YVyrtWde4xcSTbJs67lq3iQAbbBp6ZsD
qUgisw1TBkcV/kMXAbgF+hKBImmCB5Q67OuoLRivaLTcqL/z9JesCIKHXNXKlRwSPI+cvj710ybX
QuQd0nKnuml9UqXNZtqbG+duhaHnSxMS33qu+9CviHtsL617SDviqtTU8dg5SYGBThXejz1pcA/w
xUuAb0ZtuC+t6QcLF+kp8q3euPZAjL0dBIGv2ISxWJhApY+2hnCsgJHWIliptzvFqC9vRVTljauh
Qh1mYa8N+HYPdYqBQZnzmoRmUj4UEAXXGIP5W+lZxUOqI2fJqG7jFkNRKwyMRGWG6OVUDGzb3vlo
SS/nomza4sAEM3wroqjoHOElgj+aOiejpZ603PsRa/duNKpfgYJ/D4Fofu6rwl14pWnfx6VWrTJp
+Tew/7JN2PXqqVeKnuD1oB7igZsUWzkSK/j5LC1Vay4wbKOdyn97Swz1GVKeufLKQbDIbn8I4Xev
vBpKGcevITO7RYQ1wmMRDP66zIEIv8pUS1aRFfMGqKHlXHWFtsNmkRcgN6zHtEj1Q+4Ow2UqFXXO
lfL89AEUcLxQhD4iYqomD7ZnAIn2lPIwtzoiRXMRXXsg8bRqbd+hcueMm7lI1jjcdgT01uOQJg/o
URmLpFGiKyer/GtNE68Mhu1T4CfZLodns7YQpnzyMkcQ9stVVFlodVr/SvPr7LZOGUFMD2Gbqdou
jPIIm3keUNunGr3bdd5X6nZu5WFB5T4uY/BZnLLrViUwpUcDGb1ruzN++l1Igcl6PkZv+o2GPaOl
ttUtjmMZ0OQCy67ICs4eUosrWSbVE3LpTzCTeD7DbknG2/kmRxeg1nSQCfdk2/smVuHTQb4EqaVj
a/w0+vHbQZbslrLM5TevSxCosMPq1pt+KdH8n38JEFz1lJbek6V4yktStD/9Eqze3ahYC8ZSE5To
lIyfU/Tzpkzqze8XeeLXWAhPNUEe3RQmy3yCT39LE4G3RuWBCPqPBOD0AW6HdWRkWKFXHyL+FIO7
RRTGXaTk1RaW57sorMdIp2uSDIcp/yHi4Ihfklbzvwb9d6h4jiMM3fmIEegJJmit7fs/nGh62G3s
4xole2mlPwVHh3o1Gg52YiGIMNnLV12Jvjd13V81OFLvM0NuC9UGf4RU+85StP7gYtEH2yuwMVIq
4K+PsFaa1n/mW6Oeq9E/R5UteIja4JQ0WrxtUPww1004oi3k1U9KFrgLLQ/vg6a4q4fRWXt5l6Cc
FpvbUtWfghhBydAAHW5YEeh0kecsjZyGywXYsSksdS28dp8klbb0TbVdDp4o0QSzCVdOxdLCvbrq
7KNHiBl9iWSBt2uzghD06tSBvzWD+rOWjlA48ux2djjVPHHoAuUODHL4GKkcIaTzLckgJehDox55
/41d6tX5BlvOcGu6WnkMvXU5rZ+a5hXPkeu2bIm2l/F66OCplW7UXGlqXTN3dxCHUPNjXTT1Kcbf
bYXvVrOEFxktIlUGm7YSF0QaFCJ4AYqo1TC+/sPT+GvScr7/8/NI3MHQiDp8wIhkMLLswvTSH6mt
9pcWhyRkvCbfn9qw7zBIEZggmnKhTU9nXmT+jSnDf4p8/u0ZtKSmajrvg6YbxLw//BuEYlc9abPx
h8ji76jH1VepasWg2PFoNx0QaUmRLSGbl6dkULde2np7fxA9Hps5y6wuk5vA1L4hgNCcekR5gaAN
yjEGuxAOqbrqEMi4GjvkR//h0um/huq5djCcVaALUhOOVC37Q1RTRG7SM37aP/CyQEY+Mr86Tadh
oyEAI7keyu22xRg61o+mvwbIu4ekrX/JsCfLwpSkGHqH21bLu7PS5gtvQngBAooXIZ4+K0QT0FXS
DEQEpbgPCqGuBz/bgUNVV3XlHYUE4+IilWhVyQqdFmvfe2O1yoktbjspbHJ5MXiuBF1SRKAmOnH8
5Cp9urE7WJ8+Af9jwTR1XbguiC8vaK+gi8FG9lKNlB/Sp00W4moZDt8womHxQeZlGSlDsx683t5k
pvTXLqvzVRW2BVmXwdl4jb7xM7O80bs6IUcf2+sefbCNaxjhwasduHCm1+0M1MiIq2OHVRrYPbt5
WWyc8CsJCL8qvkFfNk9FzIdYUZAJFhKB0oJ0+MIOg2E9OT8Rknf2nRG8NhvcBhC3sPNg2w97qH75
Lq9wGgHno25xmhYHuHoB5MTvqo58MEAkvWzR78pqf2+NJIwNZNdR2QxQsvTxkOq8HkUqnBEdy0zv
HNjfO6dtXuCjKMmiLWGICwLvl7zadO51pNcl0rbMzw/ucOVoebTzi07gIGIE44JZ3dIs4uWAxPpF
t7HkgcaCkC7uODiNOiAeAoz0DOznUbwQyRFdz3Y9pGLlda+QmpO7KjOsndFW47KuYxwKxAUi/SSn
RNYiG+vqHz4DHwKPb4+yAbzEht3oAO//EHhuVNfhvbTdH1YZ+PuiaXEmtRVnEzFv2gg1aDYlEP6z
ZZktzqkCHdHQO2YxKXQHhENvtHftJGxIhuQ+4ab8/k3T/jZA2IbtmA7q0MLS7L8B2XStw7u376KX
LmiuWZ6IO+GwrC5ZySxdxu3V0JTxpQZ1vYPpvgTaSeQbWt+yNm1loeioh1eVyL70smGmHtk6k62w
vbO7eyeT3wZvyO+9TjXOv/9n687Hb6vN513TLUfXpWPw5v2ayrNEUOHqaccvigfAboS60WX2Qx2H
fLigSW2sXusXvuJme2KD0aJj+n0Hq/Fix84hFZa5DzXMeVsVr82qr67LdK91qHJljYnHCToYC49Z
nF131UnHYTxMKpzWJGRiaRDAA5ntHMpuVBe6W22RIPo+NMgC6JHsV2FdnsLELbeJ6UT3SVtu59Gn
bvqnf7gEf5vscAkM3ValSrhO1ZwPAe0xaUAe9FH4IhOtWjuR5fE9cUkvV/JGD/KIFKGw1sRkMb5B
kKrpD8pQmcekL9dESSE6dv5J79XyysS8FR6teLYRyL/oWFKjjNgqtfFIUhHVSYJC6Dy4waKo4nap
6CXYodArzmPqfmnUhkHNRYSMfNqDS/zwWDZwnn//t/L8/O1+W+TvpKpJHlJLWB9eorJLzApjzPQl
NjFdY8benck6Ogh6t569D5j0oNIfrTKPmL0zendG7b+6xYjvpaqZm9hwvNO8yZyQMJ9aA5Ywu5VF
WDdsmuiGocrd57L6jNRzf6XYh0DWyTpQyjPCzT1Aj1rCAPXPBv+2iwGwMeDZ2mFhhXZ+rBg4EZj6
OUo/B/aeDxtOvj16EeDuUkdfmLkkrabqD4WFqYmLok+EWxni58QM6hZXFT6rUYNDa0oaPrf5loDU
3rle6C8bxEkWlZdOAtiqfgTInqSLwbAUxFMSoEYEAq+BTaRX9YSu9BIH61sGCiQf4RuQtFYelSEu
VmGXXpNsz85af1/XY7DzGJAXgCBJHicp7mVhGy9ZcGrLUX9ggkJip+peMEE9OkWJZhCjNaTjhSWt
6DpmUrcYCwWxVpRVFsnE97fMEknkIj0zg3SO0sqCowd2YFGTnNwJ3+0PuOK+9kGjLVhciYM7Kce6
WvriI014rGIjXCBO0F/lqIG4BfqXNRyCnqFwYzJNIRS/cVsVcJz0zZNhIu0t2hZryqw49m0JeDmM
Hy2jRDtzUvrVJPYvboHDdCqOlT9UJ6N9rXKMqmJmDwtgOHsw5d12Mjh4JKBwcMukPWTDNxkr3lXu
4PDee7CHS8sRi3AA3ajXUj2a04ZM7AIl2PzKc/NvYPxeSvLNO5GZZwikxq3RoM1ow9rq4L9d41V1
9Hsz+Z425cmwYL/X0rt06HldIGUtK5HcolCRvdoe30LrnEWh/ZSK0VoMVdscU1U796bQ7gbhbweZ
R5eOFQ/Y6qHeMSwlSxZ2HVJFPhm7DBUzK0BDBxoUH+McL46QT/mRlfVw8hq13o7SqS4eOmv/ML+0
/zbHtS1h6ib8Jhv/1L9l1lsUMHnqjObFQqZmGfkD056E+K90GsZQpgzXUhY8kNVGQzMeS0gPwBDq
/SsfAcitFYzfkz4wt3EEsT00ITh/EXZnL4DjOvsodJYmks6Qx6IrlCgJOgG5Z4jzTsSAFpGVdqjM
uNZC00nHet0gVwKz0aVM8DdSqy9RnO700A9ugSJkCBXifQBK1tyEmXidUWdEp7ZopOh7s8caAJh0
9Dmp2hjKfsdXpPHX8291SWBuiL1pW4IU5KC8IDt2gHejSVc0rcrmrgk1sRzb+8SEUtSnfbhWUyCI
/pi+9LIq1lbf1lvPbZFanB5htwzObdgOp8AyL/WYl29wyf/8BZ1ezWj17xid4UHj1x+K/3OfJfzv
v6dj/urz6xH/cwq+lyi3vta/7bV9yc5fk5fqY6dfzsyv//mvW32tv/5SWKd1UA83zUs53L5UTVz/
G2U/9fz/bfzjZT7L/ZC//OvT1x9JkK6Cqi6D7/WnP5smVL5mW9N34S8c//QLfzZPf8K/Pt362Y+X
P/ZV/DX98b8c+PK1qv/1SbHFf4CV1oTF7ALEgKOy9oCW8GcTsw1DdYTtWNI2P/2RZmXtQwjQ/oMj
mIZYKPoZKkS6T39USKROTZzO4AUhhcHD9enff/6fJIO3+/b/IB18eNtMQ/IfGBZiCSSPVNBEv856
CrTay8Qhxs6yLgUg4H8ZDr6l3g8SaW0COuT9VdR9mIsv25SVQuf01iZLw32JKNYGO7lzuGy85CKL
9l5mI6kZ85kgIMvt4EriSLZE1auKoq+JS5g2U5E1R2U8PBHzQorjrJvBTZEClQqBBQDh27YYzToO
BsUFCLctUNLboLfkQeQ3dWdsktFH5T9j9iVcb+ch54Afar2qZUbKV2e0KIgTLOJGfWzGk13C7wz6
Rl0W0B4jHQlsJawKkvCsD4T5yvfvmCpfCA0gJ+Orjwq4DdgUKD2hJ57WJGjCABA1VtHLVAtfwwED
TlnZ5zxuI95scYnieMe6+0c72KvSAcwYVJ2GTIyxg+Zw0lguRZpBBKzbFmVzXxv8Nmr/jp28dAPm
DkW5Hn3vBYq0DSwA/SL8PJuOoLxyZ5PwmXRYTpGbHb2Kq2n3ygrL4ptOjU9BHZ9Qets16WQBmq+M
Qt0r3XAJSGEogXoMCC1njnpxXPURf9EdYPwL38BFh0t8Ih5LpdqY2AZWFeoiVnwq6+BV5Hh6K8GT
Ww23gWzuNd98biJvnRxgy6/tTJ5tvd+i5YeMT/hVmCMYFP7MKD11or0l17PXvL0T1Rt0fDeGFp2a
YbwY4XAMrW7rgETtnOBQEiJrx/AUSJWnIgDXsUSRe2O3zaY2EJLM7J0WI+BYRweROOdOU0G6Wc/F
UG1sZbioo3Wqhyc1xrfLMfxXPeE58KzsCL1q71ri6BbGDmepNXk6uIeGWi9A5+8afhnfrRGbYbEK
QE+LWn9GsvqrZ8ZXXrd2pLjkvrnLa/8QAooQmndQy+g03WHhdo8NPNBojL4ZUfxK+OCVuPrtdBlx
PX0sJA+1Md6LYltG6vdBbXx8kZex2m8nyTViASu+x3uIuWTculsnLfHHyLojLhCEwTV/UenOoRfd
pR+tHSyrA74wkTDP2YiFr88VzPsjed2d5w1Hgo2v0qtrVrHNMuj1DQJtJ90cH6dnEnHqKTS+NMzg
gDTnd5lrJynXfdTfW/5w2+XGs69Hh7ETS/3/sndey3EjW5d+lXkBnIA3t+UNq0gVjSjdICiqBe89
nn6+TOqoJErT+v/76YhGIA1QRRWQuc3aa5XJqa7iF/kZEx7WOBl3DTKswaBQklMF3/zGtRdpPm6D
MX0hznS0zWZNCoysJ/pePaLDPH/tdNcbA0rS0bPVxd8A4bJItJsMLkeVMn/FTA4G73k2RTu/wIqu
p6dxrgg9Qj4Uz3fRnJwSuFSQFzjC8nufFOs+Hrd11V/QIwGngpCHWA7cL2M4P3lzdxkQCA7Gi85P
UtvpS9N/gmT80A7zE8CNJ/ELdup0VMgGmWH2Iv5hxPOoBcPFiYaVUsxPKBKsqG1c9NBaiT/Jh19k
tCjmcsydpfPTKNV8NzTqXasP2yLY6GO2DwwMrRCKA/6exHPWMYG1YQCiDczHg1Y2Mt0vxOvnkDXB
N9m3lXAlnu2EXKD4bmnAWjb07UMEs2886zABgQCKWAq6cD7aVreafd51qvs2WZN+G00TUMgzKIG1
FlEop7Ub8TB5VbOpIv3Jb4OVnj21/EsZvfM8lhXPizo/qcRDFO8+INiBl31Q4npTGB3L9Hzn1ONd
aI0PIsfa5usyG++Ubnpy4mHr5h2rTBG94IV+7L3gww2scWezVl/DulxCV7PqUZVZYqFC9jO+epb/
mFvDwrPib20+HfWO8i8eZiWI1u10KAL7rBH/Ve78obgxCDbZsCWQZ9xVc3JIXVuw8T3MlUqGBXle
cWrtEGc4Gl9QUP8AN9OhrY1dpaenrOK7U4i7mEIeCf6lwYAu68+NUd923Xz0yvahaebNnDqL2B+P
My+C+B8aqk1RHRSCOGwazsYKNArvu9fGH+9Gns3a7B4qnVcsNgmbhjNk4dZOLFYYBu1i1rp80Qbp
ASqiB7FgmzBbUH1z67GztfH8pMXZC1p/j7r/1FHEaIC4WETm+KqH/0DqgIy2fRavpFgTVM85hzG/
HS9Ro/OOaVoULfvAfe6gllxoOTuNZz5XHSR9hQpqSm0vNsRfOgvVIunvwjZ+oZz+AWbK4+h1p3B0
bECSNq9a9hJ7A+9HeAPJiPisTCdxLd44bTxrek2IRTE/t4py1nK4SFQFhYuI2JcNKxIMHMbjrFvR
IiCZeRiV1lgQfNmlqHMswfJ9dOPqBXl6MA+x9hoHuP+VZy2c1i9vKM4ecRDsA55fcINVnq6jaVIx
RBdG4tgHtrvHNJqnHdCtFTTizTLtkudsHMnoIk0NzdSx1ZrPhmKZhDjcdp0kIMdItqPHHEetssyt
EQ5GXZv3qfowDqCgUBbtDpFtdm9nsm+aSZAOWbvvHPtDFMY6MmS2ccigcoQAnDN5IOn0vWka4mtT
f501sOJ1zWGEg/fgOcHH3pzGVW+0N04XwoHm+coiVVJ/6ZB4NZZeTbZHHgagKAekpkHdzdZHza1w
ODv/4Lv5ZizSj2FEpASo5HBwwVTvsz5BjaWvNpMaPVEjFu6nbFi7IeUgkOvvqtbeaC558LxfwQa0
zk1lLYCB7AGLQnl2m292bW+SkeRDboHAaVcjuIMKORl6Wv1GKcNhnTU5JAud0hwRIAA3Kw4drgZR
5mrezU5zdsJ63GAUxYuWjH44RZtUCe9y/Mw19teTu/BS62W2oA1gF1hXoftS55q7JpDoHqK8+xyN
7jJX4JdCNm0BxSOYQHtkN07NJ3t02lVZgiGB0zphuVGpULdIXlPPu5hj/TVVkgNUHmfXLFsgIuoS
qpUdPsczdXYhef/4ENcsHrwCJIEukCRACjotednWE2UklPK4n1IV11qN1x6LjVY0a5flbyQ3uZgS
59lR7LOVDQ96PT0kZnFObbTifXc7W9FLZO6QNjmSbDr8ZNT/oThX+9UpFWYyRbmeiz+s245FvOhX
MzmKeQzjISl2nZN8q5L9oKWgMoYH3x2pOFzOynQkjfZthBb6L5/8a5jq7ZOpBCEJaaqm5trv0i0e
qJ7cnpyc8I12N8EgCdOKvUflm1xniqETxc1yTP2F4tlnYSr95ePxdn4qk5MfbxgWkARdJSDoqO8+
fnCQ/YnReNjpLUY8aw1km1TLl1tPvcAQfbENaN+KfTtSEJcda5NVDcM2jKftX76ICL8WsmpaOGLf
vwihOhujjRzO+/RNABd3CJ1uvhM/PiAp0s3jMVWOrqPeTiWGQdpeHCcXDCjLTqvXeUpF7FStc43d
J8Vg9cxdlJvr0vlL1FT4aL9/M7IMqgM/j0YI9ddno0yCYY4nN995oERZao5GaHxQGrCD4zBghFo2
hB/dF/l4lw32eTq9Yok9BM1dYcUvqje+GiELgDQPXWu+C7a6rXws0/kJuqw7I56WNppmwrazs2nr
VONWmCC2N2yT2NqFvADCSldb3pR0vGRhfHAz9W42rF3NbzEELmKq1TIM+0vc1WvNfIYcc1Ox+flu
R7n+tK3d5lJNwy5tLRD9PjZsxKtLVbONsl7QrCujXo9Z8ASL1St4jo/2aJ69CRAaFBOu1l2ID32r
vI7bxy91UZGN6Je66YA84alZpKqPTYz/h1pisiDE/BASOflLPPdPj4epEXklXEr0+n1WUk8jLyt0
M98BXd+YhXrXeekhS79Iy3p80tr6L1USlIr+4Xc3NUN47UTNLffd7+4NmotvypsZ2BMhx/g+Bs4X
G09xMVwaNr6Na1K+OLKoUZO1UDtkP/gJKzM7GNj1aW/ttfk+bPJ9XpzmrL94Xrcc9fzWcMTDoGKQ
wp11Zww+jgQAU/0YtXD+2jkkuB1bx5DfzKyHHaaYuO8AfMdQFlZPJgoDVHgFxE4PXpgdNH08UuG3
hE3rqceryqx67RELnrLPNkUCSod0Vg3hRZye8qjfRM0XmHowU5JuBWKwXI0axSZOuYsm3Qau65Lq
0CwoMgGyBVQI6OWahE7HU+Sf0E3oFvj6rxqpPRVLSq/KddahBp2MT4PjP0QRXIu4YFjgxrOeYh3X
xTq1jE817miRRi/CaG1hnkKG5pxNzce6m157HXMsj3DZw0tFljDCUw72Pf/GgRUjQpudQtd81gtr
N/SHzJxuRiX+puhA7KEfd6GYmMr0RUv9g6OvWuNuLA0Ic6zdxKrdC4bPXrsT7h4Wy3FaK7yuFlyj
wk8q7J3ezSy74aHKP4w6mxZ/hzJgv9nBeTCKpeZ0K0frCd+pr75rnh2NMMG/L32/JqbeVj4T/WiH
WKhDZeu7JXh2lKIyFSNH0kpbCpdu5GfXnhy//Cj+5Nwud/lfVts/rfqWisnpQngAEl2M/1SEWOtT
5KTmxGKb4JA1OKbF37fUP7yyhHphExdHKDDffUgUVkmbqmpOES4JzMFCikRP54d6TLYVQDOHUNCH
RK0u84xt4DbrUVOJviffhJVdw3cat/Y6Mry1Z1GHpBOOEPJTuD29bpJ3Gi9Onh7ikGsKUPVx/MUl
z7uo+uTkYtGZaboQC3GSjU9doD+BZ+JRrBOIjed1OWUn2PoXo9NdDH7/zk9edG86tm17LER5AX6Z
Y8xPoWeek9KkCgKTHEZey7kgO7azcHTEl4Sv4FDZ9nky7IeCoIVNhatbPpZEGFALn6PxLjGgNRu6
B82xnoNsPLp2fMphEwvBEKIxeRRuUxtGJ3V2VoCdbng8jnMAFzShj4Z4gV7jJRHdW4x98VHrHAjR
wnyNNBFhAj36BuvUVpnwSaLk1I/JAcKCRcovCbCBJIq5Ex+n1iw0fWw95zC9ZU1NoYTzDF8RjKjt
xRvTpcJ38f3hQazgJv7avz/cmvoHA+d7uhjzAsDAuwhkrpftWEwZIq/QhSyosF0WguQ9Alm/qMmA
Q4+rkrxWQOCE/EbKGG2HptyDs7nXvSWh9bk/17h5lAEeOxPEoOkeGkAcaHNVeOjCdev7uyYbLyHZ
mIaqq8qNP3mw9pR5S0iO+mYj+ji5yQsJXBg+YD1dDHm3pwh/UxD4y4FWdzprHoTsCVkV4YwLo6Kr
xwss3GexqlZz/1r40I+qzTHyh1eHlT9jMYNk/GRSmltO7kExLYyPcasRXCB6B7zj4rn9Res6WD3H
TUbCGyfVSeJDrYxUoggmxfnYGB15X6wd4i8UGT6h93KHgzcO5tIgWCasMT/pVwHOHEoe57zdBNCL
mDXCjoAup27cCiPIakTIAg6emJwbIi2272wpUXkCDI7+T8ArYfgfSkJ0rfslsZQLtnu7+vcf+g+r
GIab+E8zPCLb737mIajIBQ99vhvcfNV46OKWDnHNYdiKh9wgTWzaB78M/vJ8Ubv4+zbtYj6zQ5OK
cX9bPgHlTiBzunzXhtZTVqcnsc8hqdmn3XpQ+THSDFxzuxLxsyTuV75h7moMnnIi8EKEU+dFMRpr
0c36Ku8IWWFkJ4Q1a5RfhC2m2V9sAilmQboQe8klUOqMdyK6kSfuc+8BQKnig1gyhujUKcq2gWGK
MitnwB9KyUX5GWpRvn0OdcofCe7FU72oyvRkZeqTWHdjHro4J4SYD4s6A35XrZs4O01gdOAtuAQY
PdgTRTW/6mIzyvk1Y/PGHuZ13yan3MAfh/BsTKdj5rBuiHc4MJIX8Tcbs/o0a+pTPKunCmESWP8V
Jz1NJm4f1yZRuw6deq3brL51ehCGjjOqx5bHvsFznU1AfOm5BRFJKQDxQN7Y3n0WEYqgp6o4DNlu
zXM5Z99EOMTtx9scy/xrUXnbHg0aDeiUNnyr03jTDtnJNrE6ppkEnro2fFaiRFna+VKJRjiBeCuF
WTdb+QuaDYtmmG6BWwIENZG1B/0JI4q3aXB30Qg6TKq5CF2o1VIisehvdmPy0k3OWUStyTkuRbRp
qoKNMplrEYTD93oVf7RnYLFAel4p0QFq100dd/DIdYgcYWD11hkM751ol/p0VLtFRLio7qITdSIv
/WifQpCAQzhDUkUNQ+HD79im5k6sviKyVuAvmm1/qw1r6cRO3YM7Da/QON3PBGe0Tr1XDmLV7QiS
q3580kkdaHP8YkbxCZl1nM3wxaTAoVYsVmiir1k/LaEsRF4sOFqW9SwibVnOBN7eXIUJzCQCn7J9
YF2W4X2MAo8wmLR0ejJT8zkOYJb29bWWzK/Ur19QRNj1eXZQ+vgQwsygePVGt+clBS+RG2xErA18
E+HFah0UO6zbA0VElKnzwJP0EGZkxDZMcfBKrF4mUQEzzyESwwErIfiDFooY4lKH2EdsPrnZ4kHC
dt+gjxO8qghlLsQDJ6KvMZtqSfJ00QBB9saMFAThhcbpn6geHqAGZyetWPyRju8ros4sxyJOOJf+
P/++amnvYIPS+sLbtCxPtSgk+43JB17cuNJNK9uB9nvNocAv54Fio0fiXAQ8OiB/whl1u+yGMCY5
Gsj5eZFE7Fk8WE3o2Qu3xQdAVoBs0pBe0B2Vy7a8gaN/AbX32tfRN4oqX2MXHmBrPLN533uJt6JM
O4BfJqlviAeBKP2QKDpIfyHnFSn6AR6NZpHXirlGaXzhjd20M+CKWBpdd5c5OOmBri5Uq8RkdudT
XkTPIOf1G3QbEGi1s3qj6dVLWXvhKgBwToo8fUD/ogUHQWxTNcphcc7x0Zc2KGH0CLZDHBIJ7+7j
dnryKOPp+29qTc1DwQsu1pdwNgBLxsuhVJdiVbfN9rjWWZzEmnMfKOpZrepFUYcvqosV0g9Phjpe
0F/btWUCKfWhL+q12MPTqGUdbjaF3QKXxNQT+26XnjyeSPH+NY53rxn3PXmNNFbvxN2EmRTowjVG
uupWqWEYJCcgnorEMc/iJh7x/prwsogMKKQTEgDQwtMwoQbVEntnFfDKZ3wB4vaZkBPytM2uLrGC
iu6i3kSVo66gVCBHP7MsIVlYNd/Stnsw7PFOvNCt81/T///n3d/y7q9Fl7ciiw/AIf8lfW7iDPy/
s+6PedT+8/X/3Lcv7T/Nb9d9T7rb9n8wKJF2glwUDi4RtnnLuUOU8R/TA6NIJA+/w7MxVb4n3UnU
E2dzDBt5a5Fa/2/GXXP/4xnEFjBeAIt5FPb9b7LuYKV/sUlM2+XuqmcDCXbAG7rvaUOgviXgOiTW
PxUGokRyjRVsliWSWFutt/XHwazga4ePCvUGcF6qq2hvo+SpjLfRNE2+j/7pWnkrOflP12reSxRA
LRv0ZXWUBxDAkC5c2x7ldOz1HN71xcGMQfvWqTQ3NkQYu6uEoDx7JysYmZlyLJKdV3nGx6BMsxtg
EsFSEU2kqdT1MKDYqduV+VF32q/QXA23wTgvqFYBJlfHG8kvY5XVMm8172MfjBvLi1vSZqqDBZIK
cYxponRFntml5x/Bc9vILooR2U58zTjAAw5BETRDpkPdJMmmOFi5w6wdR0TFK0jaXO0o26Hd3SqF
r34pkyjeTbGZ38RzWEBayAHsmUOGtzQpGP1lQDblwY7qAl3uRKHEXpwKIsMhuZFj6TiirxcC6CGp
22+QZ3XPcVP3m6D03XMozuYRmsvaswrw4VtqPakdVysFYeMi2SZKWCzGsi/OvTj4SsLBqSD4LNl5
IBEPunJhZmgKQbLlgTNrz1rQzmfycua9ViCGp/d+sKnH2oJethxO5AwfK3jOV2oIOfglgXPlMIZL
x7aaS8eucuHv6BGRJ38l++RBvCsLL4qDvWzaiJVe/u0ieaPU6ndGXRT7YTQEcIEKTaIm5IauB9lX
6s74vq83y8fvv7lrnKe4J8Y1pLe1EYX3vq9Y28a0tWWNMMr92EwaKd4G3Czu3JYYg3HEMegOpTP0
O1erEKoeY8SWIe+46KNrLC0lCT8mKbHjYfR6iOgQG4bhEqXIgSISeZb+OGsGJXrru545hq7v4jS0
11paR4SEcmvrwdoVLmV7gPR4C5Iy2JF9JgU9I7KrNEN474woGM11X+2CUXUvZSOgh0oWfw2pIyPW
lX2GzUKDtFaJTlar+zeY7ebKb2GILToTpGRJTmAB8yGs8Z5fbMpUh+CfwoOz6tQFjimHyhmsxYia
wUYO1O4Uarw3jChhC7tWVb463Xiq/PSzLhkWSq9SDqIJ3AQW+MKZlYMBkROvJ3/Qj6ZkcWjmPaVx
2XG2WqNamAKEGudpEqzapGhRtIUhTna+jceN9sUus3DnQPHP7qzYy65XYndrKa8K6U5qsX3jnI3U
GMYOwe8efr6FWkVIzVJXiGSAZpUTTm4y3ZF6J7EoDrm54oro555gpDKiquetT03x3YgK1Wgivgnn
YPSh8AudnGedvUZDsBtjMNRWU5+dvNpKkR15YNXzj5ZYR2QT9TAWk2ubH/DWn7EPnBpBoJYyylMI
anPFdjM/Bz6EBILLKIzme5Ok1MfM9Ya1alHQUMw1uoUeXG1yap/PN7GZFX/JR2jvatZM24NB1oRR
H54bEKX6e14aR8uiLrRD9x/K8NJ95CEQt9C9qDwooK8PbaLTlqfv2++n/tT+7fT9tVQ7JUuFotM1
xp76CJDkUllUxGdRFD8Ww9LPQJj6xeSvU/Ezy4NmzyZrGFhMaBDf+uEOCo2FHIUckxQKUtZrOe96
2Y8rrv0WKuXGQl7x98+o8voEM0B+P7k1LkZfDB8iva5vyD+i62e3SIwn/SEYjeApAxW1N2Ef2gS1
W770xzYKkpcmA33aRoVLRXrSPClKts/AXg9ze09dT36n2K1FHqY7gR3tnifLomrTts215rTdc95D
5AmFVngLAD3Y1QGit1pNkYZXT+FnLHpUAVR1vOlzd7rPkurOEf0NPKrQhc8+FKJW/nEG1ib7Ow/5
bzgS9a2fJeFnrb0dptF5Rs9S2fUdqu2yO+hNKPPL6DHw3PbYmnOy8ocg+mzo8V/CPLCcvrNtPAfi
QCIqhmtg4fAoMv5T7HiODbexVTv6GmuJIaRBlTspU2QC4FoOk47NUPoGTq7LVl6grZ169lIJ2uZm
bibjEgJGmXhhN9pQxKuJqONNbajJTVbW389kH9wed0k+B7t3/XLu2NljQ56Ua6/DsV3dEdfhX/wP
t5N9ahNvy7D74MAath67brhR28y6IYEdr7NiDp5bKPUd8XJbvnVXgdr8KKcSIfo+tZ/1n6ZC5uh8
LRTjLi4z7aPtI0ytlRp0uCFMS5Rvmspc5nduN+x5JSFHMmNEaDhTU5M4dNCF389+HX0/j4DoZkwK
rvh1XuE2GgHizlxK3hNFiIleD16p7WPDrvfXLnl2nZtQmHUjm7ZV3LRj5u+QgJqo8RY0Kn+6zCry
W31IR3j4uPR6u/eXZeSOlUQfVmORgKpAtIDNM4Z7U6tRWyM0RqJr+BKU7WmmzBXa/6RdRBEl+4ss
om7B8moUCTNU4Kz8UYuRmoWhQH/80ZqhZXuMIpA6fRbfaqIlxmRLZ6e6zvwfXTeLT/hxl+vnBXyC
bP0Yu36eGLu2fnwzK0+dfVJS4BRrUXhyywD6L0svVpljBifZJ8+uB3xXBgIU321t/D7vT5ND+Jh3
P7lUf8A8OM6vLzK+k2EAP/YMWxA+4/T8+iKPISGGsDaUr9QA3Ldz7X5wnTg+NYnfU6ObzMIkeO3g
DfiA6ROdqh/9Lv3Nj/5+hlEQxahJzh+dyPtpvuxHNfk19V+i2ru8sfVI4h5J1CMforczQeYDh061
jsEELZBrIQB3HZZz5JMpz+REdkeTcLc5dwCNeGbfbu4i1kFmAF4lBfbp+ypNKLrsvfxYCaM4Kwx1
G6poiMsmqPv0A9qBb61CzDB8JHajMSuOkfV5Ri0UqXjrmFZtczvosF+1UZK9VhbqSb49fs4wk+Gx
++8M2/rqW4emd+091HvQlWk2Rta1XRp/sQYsgUwpfuAmTPErCmcXikrwG+5vAO+ymwqHNcj9qgQU
apIg1qAKkI5hoW3TTldA0uBSJslusErloYygGYB2pM+co9/Ewcm2a3i3fjRLX+ULx4P/NupFTv3B
CxB2ZL+xZlheDDMNdk2p6jeWODNEnzyTfdfRovQJhf+YJ8+GaLho+Rwh1+Lhg5j6uGmrukFNMvh+
kAPwwY84hf/tk1NmNtmlHIARGfVAkA/NrSY65W3kbDnRSyZv8e9viv37mwLqA/9Q98iYUpb5Dh0U
WH2EYHVofLVyKF2aKNJuuh8HG5kqMkii3bYm1mEZrI02ag7Xrirnh0kjBEGu+nNJQ20xGpMnqWYn
heykQl0Um5AYT5q5fDcgR0cvxbOFjKztUPTeFzN53LNa9PEq0rPnaoy0vVVYzW2Dhvst8d4GZfPs
mfLVafc2N4nN5NYkEd6bvQ5YsPBQAI2O9VAaj0YyuXdirBISID/GUNnUH01zeCh4LteFrlRU55bx
UZ7Fw/T9LP1xdh29ngVUrx0Tvam3//7bgMf47QVwHYBbNpkfChx+40wInRBym0mtvyZtjoLf2im9
TR1OqAa61V0JWc5ett66YLycFzWYmFVAlegS8RLRFrPlIU6i6TA49X7KXeWE4qTVbyev+Ok2ckDO
pYLQXLUFCTaqpmOIhGblk6Xnl6KsNZRh0MNuhaxlAB5Bh9ZoIPe1TNtcvVfJICAFrvinCsbLvR7l
1R6iFOOUsGmutSGu740sj5dTEwafxR3DxFHFHU0/SC6uEdZbxOuNRTtU2aupqttqHKbniMKq9aw4
wwHVVf9OzkhreziniJMukATmmRWPp5CRvXHkMztUU7mwjCDdXEeuEwu9S1dGQO00zFTNB28sFmk1
hvdm5YX3+tDpq8hzm43s+zGjhYJ8pY3+RcrbWbBIbnTfj5DmhhlQ9kWpk20qD9sPjhM8zuBHO8dT
+yAnyj7Fi2Mk3CAYlAPXe2XScc11c6E1Qskbfu6Kev5zF4z4w+LM0bPiXFq5ddSqYP2uX86Qg+JK
OfV6kSWurMWVP24rZ8h+OU2Pxrfbyq53l/96W6hF/rJnu7897BTumi4Fi7Zls+S/p6Rs7QjZgCT3
X5MpX8GnaRfkLSs8dPQUjrbmZkfZrCxfW1gwAq+KGZ9wIYffTaQ20nGWb9PlpFHcQ868Tpe3lE15
S7e0blMdweWIFME5gg8JDjM/7c4QN4ueGabXM6T2dDsljFTUcVN8w6aOguOPcaK2qNc7abKdtWg6
vw1/v4tGFGlRiywokj8/qQdpcVFlq58khoDyHjOyREJ0SBXyQz9Nvk4jH1jfhKrrUTiwjsoSFibZ
9XbqdxEbkGP4G79JixOw22lD2UfJd++Lk+yTB4vIArrJYg4MCDelOtV7O2ypK7rOkWdoqX2/g2x6
peX9Daj6G3mvSqbKxP3C/2eFMt6jhQKYECwQ8sqXpEnWLbELA1Ikt0Iyphvh7E3M83UvcalEPruf
ZUeUo9m4kHvKhHI9ItLz9/myT145RzOMw6+sJOKu13v9ev+3D41i55vDT56MWfMhE4feoVLIrO7e
bAZhOOCCX3sCF06CMr4xOx3gJMsB6CDrHtGEYNWYhUm1o2fd57MdH+0K5T85OmqjdS8uMH3WAdlF
xJULBup9mibfStsGtWhBZ+ECYhWmTkB9AeTJWrEDY2c8hjC8vI3KyPt1VEbe5agqJr+7VoNd5rHI
hmw/l+M3f9KzNwLcN3rcoP86l4m2ly052LlpD0VA/U0y5KYqMukjmmf8JRllpJsYCbZeWI6kBRNk
02HsrqgnOjqNVQLf8IPPjQPZux8az/Psr4KgKrY+vOIrNpfwHt3O8F5LxjVqMMqt7BqjscCQRbdo
oBh7X8N1gvZBlyM6FfXUXxXebQVZyq0jzkorCBZEU9L9dWBMPPNUKaBoxLRrv7xJ1+b9TwPECueF
oYIdOEe+OR97lKgyC3CCFpfFnarYr5J+EtVmKE00a9pK+km/K27tzh0uSRj+ZSF0foWbCDUlqhpB
TAPIJW1jvK/u7wbfrdVqHr+MNZF+FVoVyg1sWIBP2GkfCivzUQFozW9GH3rHOVZ71DfzZpc42bCU
TXnoywc7n4GgiQl6xHNjOo5PzQHNUMutUxBbH2Sr83NYNSL/W5JW3VHvlfJMbNV8i3PBPL8uhgGa
GxH6eotVpa4XbsI+TRCm++88Q0axvE6oGsKpgkqyMMKg6FC2SZmqK2l3Fb82vQkt19ZBmh5w2Anq
lHsZ3JeHMsnugr4uz7LlwwC6Tg1Ybt6yAXFtX+cXGnjeHgP1YMajsZJnmT26D9VU30hmftlvTol5
8FrffWjd8n2/MaiYQ3FULwcIL/y/WXLWr4BB8ZvagvFEtT3wtibxzV8dUrfSm3aCSPFLMw0unD1+
vW+z7hyPk6DDFoJZUiJLnhVoWe/tujnjzzXWQU4WzWzw4wmcxyVVU+fkQWuwKz0vPLQKABQnnu21
A2vkfe2iOVVHUfbiAMtLurLBwErRL+kT/aszTfEiV6nXISZ4IoifE+FyJ/JKWCTVrLruwk6n/C53
AP0587bLfCSXez2J/kF3A2jGFGbLWWw914MdRs2NKw7Xvh6WBlVDPtDRPW3tYd61l6KHbBJ2+Uwf
jY+UogvuIdPaW6lifGxt98bXvfLSpdNwiVv/yBKYPJXOrYOO7g1fJbmRZ/LgzvVEhXwPpLFJtZ3s
qz0qz3Q9ULdvbjOJp4e0bHxQhESPpBMtffNrU/ZJv/vH3Ldp4gJbKde+1bf7pqSC8XqY4So7ZmkG
1Wqr7wwjEOCOH1Pe2k5IwspGS8aKB/N2RhkE/q/qZIiW7GrZdY5qC+++6GKN+d6P/E60mWLIv699
cgo5nM9aNzXbgRhv/SU21Hw9tKO9N3LoL9JyCj5lBqLUxC4nRF+y/KNG4ZTsLyDZ2E9hHIPkD8JP
RoHabmZr3q2JPtEHzWwfbdFPHQXZSm/0t7lCrWShTyFoFb8aNYDG42Df50YRPbbIa4uAldlosiHj
R2bohmJENlIxLeh/mhZElEp64frfnSNDJaX9S3RAE2ujQ00LGBcALu/VRgCu5qWXz8aXLOR9cUzI
aOVBcecYpBuokmufGbZTT4l4/X1OnqbqDW+e9eMqOfddU863VMq8qFbpN07V3ofKPIFq8wiMisNk
UbhqYolcu+yoQZqw0nPqAQvzbVpoUG9kq427lH2AzbSVVXnVRvXg54D8MNtrY+U9VLZCWZpRktEV
zXI2613SuiFuB01IxsgHFgBkZbNzLQ3OHvMkW0k4Fw+B9Xah7MnsHiLd2LkLvOg1Rq7zCA9gsOvM
EVS+8FkkA/m7PlU4Jcmv8659ikXm+i3X9u66znCnozXoCQUDwacuyZInxKsVpBVDtpQp8E/2rPbw
0ibqJ3UO9qrW2V9/nQo9XHc0xVSrQlcvGkfqPOvQIfPSh2dXHCqVcK6qhssQer6zbVWZShUoA7I9
UNCEG2juFaAy6kL2eZCRnmslgSBQsHH8dF2l6CgFueAAUOFGTXxuP8+OB57QxkxD0iRdymZdDubW
SYAmy2ZDtcYakSKE3eXk1A+XlALUR9mE6/mZIrzuFqUl7SkESYf+AmJ5iCCZ8IbcT1ZF7bitPctd
THaRmzvi30a3TuE5N4HgTZkK8pzSIdMyWJVKjVjS1VO7umVyVK8IKL3z1xRfLfajFrkHBMFYfdpu
ig9VZAI8VjOoeSFJKSf0WcQhyMqGhCFnc5FAbFB6q2uXPJPT5AzZlAe1dZqj72vNlqx7BI9J5251
3zHWRUENsF0U6JLP00ydNNyd6BiHTh89Q6vsIwCY50vZ1L3MXDm2mu1ls2jzY48eIUrw8Se/sV8S
DXKCwIYvxwsLKGDDFMnHfvos+yPRr5vqH/sdlqhDRDEtBeKkQ0fbS9ayKXOiMhsqB65p02tfN7c7
+JX3SqMaJ18NCzD5Qo5JNK8H70fTV61sYVVmtJWjAbGP6W12jc74aY72PqXOp9gTyMPRzNfGbLin
ETecqvWh+kTgYF5GFEIdgfH7j2Xn87JH1SczUcxtTGXYppnV8hM4vhOCQd29a4be2+WzmPbu8qxD
Gl70YyqZayuKgX6hUH+FPxhFCa1lBjGZ7MMS0G4bpF1ka8rRrbBmrEQXYPWt0z1Go/9/KTuv5cZx
rl1fEauYw6lyshVsOfQJq92BOWde/f8Q6mn1eGZ/U/uExQWAtC2LILDWG7DlYVeORQbFxgXQvRK2
OwUs0WaYChUM6+o02d+GpcZb1LHzQc1Pcs76cBlJ7kE4cVJpEalasELg3H+SncKdOosJ++C25vF/
vyHw/Pz0hlDZwgORMmUIUKbBrvLviy4rkXDgTtv8S+7qLc6+lbmX22DyQA0Ujrdz0zWMfWsB+1N9
RLMN0XUbILpuh9LI12EXIDdd+QUA4DS+JaLzKbT5bi7FlsvFTWedSVW8FBsy5IF/9YZtkp0dHlWB
XxB4BnHWVM21tJpge2+/QyG6vzrFeIGJuA9z5O4ajtUlU1GgSqPgGoX90mqT8U1VYp6pIJFIcZXD
m9OB6nXI8T5GTncbJo1W+5D0kjoXCx5WF/LKhft/q4+JtvtK6FNF4z7403LqU3i/M+8p9KB/GxiI
BZjat9gCYsqKPPWjqEsmQXdWpKh71UujWAJ0rw+OFDkHiHv+UpLC5A0S/WNQkeBvRIIYKVTv4k7A
bSWviyM41/4J4Q3o3PzRoN6BvQ4l9YIpFMNUoEyHXIFJk7kDKgYUQjAH+eu77A3Jtc17eXf7MqN1
3m+0hD2uGCIOuOawU8ZaqukyeXdvv48V97w9NJKR3e4XZgg/IkhbztmkRsgvgYvpK8NZYgwcXsRB
TYIvI+SvvYhQKrdPbvQmAnGNb7nqVqtxNL+3fbpPn0b/JWdlTKjBvy2xVMCEgIeRw1G1KS33adcS
9VGVuH6Wf6l9LLPIy/k33bi+QrwyYvOxgJ2RVgshJvdv3aKjzo33qtLzvdho1s6xMb0W/gm7zqgs
q4UKOHwtQqnH0Ed2+8ttkxtF8g8E+b1DW9pQ3hR0wty+R6kudBpvAVwYQ7ZyMDdFiDsbW59lhij7
oh5H52jonWKRP9Re7RRVUNFmTumCcJCoxbnFWkTjgAs6WDuwTV2bVxfM6yt9hhOUfob4vhS/VKKS
eZAj01+K3bKLFNaZQvbczLzuSYwo9ZgCThpnWxEWFrI/aHTzFZv+RkWLUY2IAtgi+pgecr2HWYBv
oJkPZBXR60Z91Je7pdfAE/JtKNML0VVJ8hcHN9XN4HgA2T30s7MB8r3X98rFt4CejyR3Ll40tIt+
Oguntsy11QfEyFm2W5Hi8I4MKKXH/kl4Jwl3JIDp1VG0s+k7iWgMZPwDhVxdZJ1GqX0XU0eVeeOq
zaVkrZSdt2/q0Nz6qXuu4756EJC1WkUkxndKl2IlU7o4SIl7jiKrehDRfYSAvImrft9DjAi8fphp
PPGz+7woJjtVqfyH2v3+qVmEVqv6D6SqRHCfMsX8KPrc5vt9shRnhf7QVnaJuBwvq9wOo4NGrW7H
vhEwTIihhqxkgGUgIpPv8wM+VCN8wf4OKykcDL8WSX1yYt39iZ9ymw7g4iUlX2YgCL9XtfIlNZ30
3UN3cp5S8NihUhEuhDPt3Wg2MKCbw78621GqjQvfqn8Z36b2k+mzBmxxT2ED3nvhPEXAZH1PzfVp
vMqc9oFvwdn2fP3b75PYC28t4V8nU1etWEcJZRc00WP7QfIrjOY6RDpnjSGVbEVodBQQnIsChYxV
2lnBOQgNY5fLeFH6TS3H80o3vIUkR85KLA6YfcpzOBxjCSlu8GuH+/xn8WmsWO9hAy/WCwiq1z5S
EejWedsuiOJnxr8piMx8NIE5SVhR7DF0p9pZcq4ti5IakoXknRiRNUqwqKEzItvdWI+mi9sSvD51
i7EML13srvc5O9c9Wo3mXoT3Q1nIa5Tl/e29qTEjKMLIxqGCUlbNmoT3kuSb/6hSjTz1VLJPNvJZ
bKlGa91aODrMMjtsVz4K33PRDYVFR5XFD9l5eKhUFeHaDmJnprWasw7jckTyKcUWPKoRFVNKvjy6
rs8rw7VeC8v41kP7+ZFH2sxygPHNRm/YoJ/Vf0QSWAq1qdwFjB/wX/AHnjLJnyGPa57jyi6esrAJ
lnITRbCP6NSC2jq6SOWKTtHkKak0q0lIbkUoyXG3NzxEUtCXqnPyNPE1DrX4YUTTd5Eb4HFXRSUj
5ZlQDvFjiiuyblJDEaeiURyiqft2Bms9g2xI8eU+RoRMt+ba1ntpF7k+ZjK9XgY7PwjfEA90jm6R
OEf0WEnUqoE0l6N8WIoOdCj6jVuiHcvuxZpHbsC0YvfDm6pSOeut17xV3b3X59U8JcVTJDocyDHF
Ibsx1PAiDp50bdzCPUkknS+1kSI0hZHdvV8rdXvZ5b0KOZFrVLn6amc9Ehjw1iDGxUNApcTLv9ZG
YsISV7ND0MnWowJBYs43Jfn2LyNyT1ZWkxaVxvbs4pH/1KY8iIhCw/sjmvpYaVBynkZmirS8R1Pf
YJrRj4Qk7j7OMEFqwMzdnrcCDum6JxN6W64L4DGknb0LbYqHFG+eWpFeDPyTy3Jsn10JQo+spNs4
zqQXHQ2aQ6HhrdFNo8K8s9Zh4edL0RuHfrXwqxx0MYZMM3FrNYvjE1T3PzYHLRK66xJS1q0t9DTU
5L0oRAXP1nAVVi9NYo0x/5kgXrYmpV7s7aqLOFAvfezzzFjWbnU0BHAF+T1Uh4Oa5P20+Ls1xoOR
rVuVUiqarrzCTIm92WQImk82oM4odcfQ34qWe/N9qK8YyUl0xInST0Nl1KPXOBAaaGRksrokR17B
VzZjpI1WvZK5P6zEDqgQ1PXViB0g+0ozHvpcUfaWNIOzyCJRWtzAPHGwc8yxvcqeVe7QPPqjXUdL
5CEbs4/ES7QLLx8stjXnWWRaMtudO0GXX0QUulDccQm+5WVUkqDztimynehs0SdfUIiL1yIMNLNe
hwHcfnE3tDIGiP4S3ky2W61a+HWkNB1qxW5pHGSdykqJwMusc2v/g2fv3CqRd9U1XmA56lArOciK
h2GqcLGbXlelFHy3YjQDmYKbJ5RCpXXjD+gcBWZ7QbYeseppSAgJF4ya/CXuJP4jrQ94TU3a/8iB
6/+ymLRky8JSHtY88o+fdmMYPqWe4uTxlwBtQrMtmpOiSdUlqlXIeFVUoKxV1hfRlltoO0QFwgwi
FB2jZn2+qpeUzZA5tfRk4GudjnO7dxJYos39BGxFctZkT12SjQISgF5htRcHNzEK5OXlr6OEHFHq
WX0+Uy212svTQQwRoZ7WXCdO7xf/cY24Tz+U7/+xe9X/rtsD7MniPQT7Bxw0uOh/fF5VKVd+l2jd
uwqxcZV4SjjTJJzulekgznJMPEZ07OpLGVjhVrQF06KiKww6qANUa0vScPuYGpsosJHc0qxD1Fps
gZCJk5E3OH46a9VYvbWhMfvr7P9/XKeWq9rwxrWoUxoAgme+TmJNbItF6OlhtBeFSRFGeo+34VTU
vPfeB9+vrbPWxiDnb4PvoVeV/KBYQhOsV6yDnWXZ0R6iTTKhO8SBfL02TxBSX5OA9Z/i0UmPuFrP
dVUuPspokGZglGsM01p1k0dsIpHniNgXaGiv9a35PUKxhv/2dzNqpFkS9+EuV5iSzbzKZ3Yfp2/e
wJQv+b2yFmHaW89SZqXnVKUYBzrvUUNi8w034mrjSw1UAxGGI/IouBs8dEjhvmjpjzAZ07cuTpHk
0e3pm82tYRoEi8yWq53oHXRpjsx/CWBU7tlO8BuIm8lJAD14+g1uoe48Z8hUnBsnLS4VVODE842l
YYTBtgFYtyh7CyH0OHdPQThhZKMi+ODheA/sTHvSZBSBzQAtYlzWyi+29SHVlv/x6UK3UV7/9/df
FepQ2R/oPw0BW9irqMeqMm7iAhz1JxhbY9ZEGSp5MXvWIjgA2fqq8kMTc9l40bSNu5dMzd37bXH2
PYSpRSTaqaxZ5ewew6Yh8w4MbNN1erIdzJA9nq9nydxCCXCGVCsefK3RX4rCzE+ZCV+9jIeLaEqz
vl1hOQrhfBohOnTVeTLLBsDg1GRBzjlU/ngVkTj0rpJD7iKr0gL5XYYqvCVrrKx11rjjsg+BSrLI
9OelXMcHAzDCax+ASrCT4QqSDum60ArnUFSNeoJDjXMVjZWFeIhvj7x4lIM6W+tYKSFprc6QBk/W
oTNWR52i1+2QR7o602Mj/qPDn4aIK6zpCjE4zc0PRXPNOd6U8ONar6E45UTFvv59hlsLPSKm0Guj
vG1b3/rcAfA9DZR6+bGWzdOnPIAI723BMBtBsR1ESzYJV99TBrXqoX1Ong7ue+rvYIBIL17oftGZ
+48iapAs1zP7isZ6cpYt/0jZSXpRMa3Zy7IezNHRkF4gKQVrk1Rr1YFOvUDASS/M1Thj8g/xI9l4
kkIOhd8hGovl6V60JbmzzmoER9wwb/eSKzV7KRvavROrdj67x+LsPgbnelZn04Ft36NPklltlX5z
28T5JC92vptf79bC4kxH5X3WZw5I82EyGPZIJd/HweNFH0AKR5YH2MQpgWHMzZIVlDaF4iCs41I9
P0+I3t1QGgHi723kPmA5Mvs0LCzqYXZjx2E6pe+jqvSP4pD2ZfRoDycRkA0k7Uxm+SVr1HGbjl2i
z0SPFUzFJ10hbTtdivZevLdrdHDBal36ykKSpYtPIsrNKKF+EUyzUXgRhySmxDXCr2J58Vebnvus
5XN7nkStj2DM8L1yWzC8Zm6LKA9C7RpK4x8RNbdbVCWqCtrX/aOvhRS1IPWaLLzcHHeGH8o7cVZ3
/Xg7E23wMLWZ3CEOFjRxsUMWK99pmeJSbrOaNJ7dzhUdnmISxukMTX51axfDsO2TJj6otgsfTxrc
x6ZLxqVEqfOSJXmwwJ2uvqZGYc3cjrpF3wY/IMKH34xJbh8ZABgAQTjT24BNR1WWMwuXQw96R3NI
Csn+wMPtp2ui45Q6GRKSuZJcM1hiC7T59P8qmH5m7tqYg8hsHplUmUwh9n4SY4pMBHa6orKufu3K
M/Gu7fIGn9QujHcifd1LMFVzWUZJtDVh8k69SVD96pUVPNtE7/1a0asa/bZRs/z8b9ffL/BVEMZG
iULTPi16cC01HjWfGAFmA+SezXCrImk7JbFsFDkOuhpUaGk03TUv3RIrGLO76mzaG8Cu2PcckaLP
X0c7GHe9lU0VWUIyhTJ+gNrAJEloehZQ+qIuHsZayV4NI5sXQ4EtmFFj/VX75gbuT7E2WtW8NqNx
ERvBoR59JBCC6insDGNTeXKx9urQukqtdgmgSm08Y5JY6YudXGXpuyEBzQ9Y5qI2lKp731GNpZOZ
7UtSmS8iy/17KEqYv4ZaravchtpO/5p1ubSAMWnhmAsjeaHEcKfCrNnXjs+arhk8+0GlBPug1Z39
oSbjxeSh/JC14ofl9+a7lmN24STu+AprzZ/nptleewsSRuKozVMcpsOiQP7nLEt1izqlrx/TVMKB
00KT1S3xM+obvUaBRUfRWuodlEetZKdJWb9F70be20WRbQYTMqATZMEauSbrMQ8NaWliq3VSgQVT
AuyQLwyzeBHiG/JclSp7eTXtXmrP0GbozypvgSXhRJx30hdrHN/4S8pvLAAerLGwfhgdprlN5u88
ijabouPPafU0Pg7ZUJxR6vzoQ015VzxdXlSeUuyiCiKkEncz0Z70tbUuwbates+S330PkcHY9p+7
5tjzcG9HZwg3OVRpmFJVMKeoFX3TERhH0Kv5MRRIVjRmk18DN0ZE2ZC0fV2k3oPtGckylgvvNerM
Fwzpmh9SFK6axtBXZhaqm4E9DV6yUXNJMldbaY3c7i3QrEyIXr5qSj9/qpKQ6dLXkg+jGFdKXtb7
KAviuRXlNg5Z0mSTxUGEJhRm1iCGvxBtiLHiBSxO5STkVAy6nTrT5VqN00wU/HEbMdgOaqwb5Cze
qpJTLfpOLh9dOVB3jYn5lgdqEQd2F58oSU9/aP57N/rjt5QX87wvU/msFmO6kfDA2+iSp54k3+bR
Q9L1o/JQJZuuSW37Z6PK2TVP9AjnyKTZG0hvIOibWkB4/Z50dCnzWgxRY8/7p0CsPqaDNq1SRHvZ
jE8gP3813dupSj6JqHNVSBExFkfiHv/PNnET8RP6Nn5LNGACZmAjUS9r3jOmn9VjndgnFW3YZ9Fk
GvWuopgM/oYm2ykTCJSBvBadoWEnwMkoBojQUQfyceZat2Q0S6u+RbIyedTisT6atVQ/oeCx9+KI
NJbSxpsCkxDk0shqQZ0OZ63qVMdC05ontfH+GNYMIC0T5xUR4mGTk6ZL0FObDODt8tAbYNfEQYRJ
NPD/M4x0QfpIO7lK5p1CdH4Ml3ylaJI644smO/WvthGtxQUwgGIpelll5P+lTqV+winak8QeKE9K
qzyciiJPmLc/FuiFliZo4qbqlfonxZgVc22+63DDM8m7nYvpRT46zhra5q9o6rtHU58YWU+v9f5v
I/95nRhZTff8/RN+XxdEUrnuynScua1LOcVtOsorDq4nLZhJ2xxwyaZFHAZAUWspjJEi+HtHZcbs
AkSi2LYTeeGU6c6PDJgMU5mOBzx7NEp3IyJxQFvQWDNRlHPF8DFeRo4RfUjHHtZ+iqy6adlwABvn
aA2Buwu0ECe20DmKJnEmBZRrGm+UeGP81UF2q1zhfDQ8hg7C9cmonrxp1TokRb4wI6kAdpIa4DdD
ec/6IZoNifpRkudFpN3+MSlNXUul7VZDiimd4kZoouuaD2LYq7Z51jlLslGwt2rjYuVJ/hTl6TpK
zOzVTLvwYDTkBkXYg1dk1jIQHu/T/HUY1WAuKTszy5tHKU6TBTkpFfx9ZvKYd0b26GEIoVRARitJ
2rKUqJdtAgl2jSLWV0PNutkQtfWSzLR9bXL1olFs/Za0lFD6DEoI0CBzE2tU0v9lBNnNbFG7irqG
yKOsxrymqKEmCb5iI/qcmNe+8C77DlHE/aGq703dVKcYZjEydRaS4qqeG2RvYuPUxZmCgHNgLSFd
oEKVSythSKRg+XkbwW8v7ybS2dIyKV9VuV7N/SRiCY5Y1Bsp9WYel+yV1RyQC5jTQLI7rBumZYrr
N94hGPpDL3uFR4ogmNVSBR+0Cg2UOzr1p6foj6SZo48Sbu+sBQr7audFOmdRGj0PbaAsXP6YE2Kw
9SoFOv5g+Mmw6WugLEPQ+nu3N7JNZmf2A+nGeBWWSALwH0OUQaOgPHiJiX24GY0PWjHAjVAzbevJ
0oCzN++AvHfImbvlQw//YCbadXzIF5rfM2yauPqi/2OYHBUG5lDMYNKQcrfa+DUsiqB4R85PXu3R
q85HiIhC+e4hd7CMTds/1GFRPsYYVkJ+adQPBeURTza/BTJWTGMdOSCjHHU3udnwy6rFa5Qlj4kZ
md+SOP6RSl35bBXIrv7vXIL2SUhPZ6pCuk9HuU+xZUOH7vb3qaruI8WKm2y4gtZxLqX+YmsNEy9y
GTujdWAMxFHxngRYMpkSLk1tV2hIpipIa9COhcayHbqFDw8DbdU+2oqNiAiDyvgzFL0mouZFkJ+d
0Y4PrhJ0K7/s8wsO7SUiuYb6riXjORC4XMfe5oZV/KzM/Ks2xParBMVznnRKsqX487Ou0VxGmJHi
TZMPX3wrvVQoBj2VU7uv0O7p2NG3hyJ0s2Mnk3oXO/osGrGrGTNcl6Y3q8gLUODqHwI1N7ZmbOn1
2shkJEUNLVxbMfqTQCEz6wEp6PJXMt3qlAVo6fZghanHAknuO1ioxK6XdQevN7A+cfvwc4cYYuYm
l4iBtVP2y8Tur7VungSSUGAPYbnHh6lJgjRw9jF6Q2LC7haQKuUH26qLpSVPmyFZzpEACfrvdQBz
FU3cn5ZdXELXlt4QFEDyOSyVE86HFvO/Qi7u9+WBC2ZMXM4nd7vcNDz9Zxm0l1EbvGOju90GG/n0
WEErwKDDTN/KMkDqzzKTtYQm6ptvme8NDnCnoBgRNYM2K5oHJ7U3iCcg8TNdhEilhfp/6R50X65f
g2yja27yhhu8uadKXM5F2EvDE/ybYzh2w5e0dB+t0Cgwg6zjfado7UK0e6l3BFRXPGv1sEidUZnJ
cb7S65olOCv5A+DxPw/3Ntmqse/OSg1pVYbcO0QIUrRbwlmyFmlXDZjCJfHZKVJnyXJD5kUZtOsg
TIqDVwzZNmJZuEtALuw1HlAswxpMHHCNQU27hUsRjpPzethf4thx57mdVteoxpi8V5TmTZ5UBJNw
0L6q7lQDzrMfJcYeQ+S6KEkba9sAi4qbMa4hkRd4MzmjCONa9bfGC560dkzDny1giq2omPUVdQEX
O0J5qqZlNvYwzG9n0UdF59anTaT4332iJvfP65yo9Bdtl6o39oCjByagUsfHIhZQJtxYbZflPuSs
iSNde5a00rs4B+rKN7J5cmRvyzLe+wlTcetjOvJOLkRhouijx9iJtZ2MtM0qCVXryS6pYgdIs/wI
8Qu2kVAolUKejWoqXWxlzNY1i4EdlhX2o1ew3sQxZHjPCm8foDD4UMmRtrYmkz8Sn95PIKdJqms/
pbx+zyguv1pNlC8KuxmR2c6HzaipOWp+jb6KpNjfo5SCV4JfKXutRERbrot4CegretW6+AUdgOYH
KJdVE+n+V7wIFHaGg4/PEUYxYZH6G69stbPlRz7bYtX4sLovLJmhG8SINT4EgqZg9nm3n+qT3cRX
EB0ggn6d6crQo2+QjTN5MMxT29XvZe70b609DCsr1ck1TkCsWtEXciM5z0PcFQd4TcFcrvXgDRNg
4Gp8PTYidMbyoam87lK6dX3usuhJnUY5mYbxaj0gSjOFJO/IfEr+NwQGm0fqCXwUOWSkO0gKyw2L
SnNALv832Gpo2oWE5NRRNFmpFWzK2F9TK9D2cdRDuPAsZ63nFTODHEuLCpnb58js0ess2+5L7eXn
kG+HN8ulZRRFmY//Z74ftNb7qEcFYr8X6Fd5xARxWhhgY85Ejf2Nrr3mtTJumiTF0XgKMQtr5pLE
k3br5c/CoMT8D3NY8+8isrz7zMlym/8LTgiO/A+Gt4LUqTmYhfTcORiDpa6mzQdEf49yl0S7qivd
FXTJ7NnNWJboamJ9z8EFejUP8X3sAK9xO0SPLAsYHuTpc1748SzPNPM+PJFRpBK3jiG47m5jp1sb
E5ukcmsVtcWJ1I3tOZD6ON7XZHx/lLWy65ss+lJXrT4P6jA96VGpbjL2HRsvU8KTB2t0bkqZ9yWB
ke2xKBcXtZ0VkQUFpzGCm1CnmSA3kuDZ8sKZOlXnfQSvnqOO4u80g4i+39EQjZ/7putAuVj/ISsD
ZO7vMLrpP4CEL68e4HQok38WNSJ94+rACa1njdLuImqGKH+NDXcGxCxaAxSr9rbcwc0Up+XkjlJP
h1tPqg/OXDR2cUUlchzsuZeguiyb44PAuQg4jDj7hIn5FOK8MKAeUZtoVvL4bHWMllmAt/aTpags
Om2MNhWpsA51ZLbLCmmNK1IlWI5OH3iSHxBjML6LixIp4CIrbFY40v26qMJLYin7tna1YgQmjfio
qrn/venwkFErnpLCw1t9AAwDu++rVZvjm6PgLw2XxbjIQwQtNgqwSQt1aQP/UN5GcuQ/GMAFVvrY
STvH1198l4RaDMjmQIrO2YMPDVdSMnbPKZw43pXd8MMF3lzrfEHA44H3aMNrFznGMnDKXxeRCA9u
F7FtLX5fNAikQIlUVxmrwe2icPpJ07bp9pNcRG2fZdekRAIAaN3qToLj5egHL2Pt4SxnK4dOi8Ld
mGPVKbKM+LfmS/wUvI0+5SALDRtYoxicWw4SeanZtN+85rGBYzf4TUlSzLccg9YJ5143dY9JjZZv
bCO0puZCC7OTp+NNZCUu8mhwdatKfUXG0H0UTeIgQieJVyTew8Ondr1S1XmTdEgZD5eo0RA+1ccS
qSEHMvF0dj+Itshr802UHpihEPzWPPkpjSbAcewaB2Wq1lqTMr1qp+ZBnVLGondoZONQOk8eEqZb
NYm012h0VhTpzCe5t/xz6XdP8UQCy/TK2ShJZGInrGpLqUEPKMtLhLbJvy/EU6vYSPk7g93cQtGb
mPnWVYa1kdc/jWlr1gPUX5HGMWkilELloQD/eXGz79pgSQfcwq0HscD1lVVgycXDbc2r2iamiXqr
tguS0yxnItTdOjlEPa3yQVezVGOX6S2QK/APeegnT8YY/tk+suvrUyN5msYbTeK86+oB3V0K7TUc
2wjXVDTU+Y1wh9+y9LcXndbKG3PExiJN/HGW1LX9UEd+dpVqbyn2mUPa5NuE/PC8i9Tmaejxo85t
LVyJQqEb4QKWRLpziPjIXtPwlMvK8AL67PkGggHrpS1GTZJXrI0t7KUa6cFua7aXYV28GXV08qZc
ZxvmWLKkxnsX9SFAcSc4Fm7gbh2pqtaB5+jY8cbqzAar8r1WV3pU/UzhOryn2YVkcAaJ8K8TSfrc
8mdXCnohnP05Ji1q612G3CdKDmBfphqRRbp1+jqlFSUjNVC8lehtoUkWkxuxNUsHzINd/p1zqAQ1
MrtWdMCfPEB7rbLeG8Rvq7hWviVZI6N+G43nmEUSQEDTXsVB51yTun0WI8okYMMaxNc6j4t1Y6fB
Vomb4tJMyTcxwkJ4IjewpJ38cRb1pDdSTodOhkwj+4mysBVMOPDcDWnE9mceN1Z4TfrgUVPj4iRe
PhkRF+Qn8TWe+u5RrXl/RL+vc12+iP976+vI1j/f/xPchsoPjqxw5j5rIWmGVEme3A/PIzbtktI1
2yABk4SLG0ZeWWjuBTFCnHmNywZIh+O0CCtcxboaJ50mRfYHcgo8fHIT+0Lvbarn8nNkRc7SZKpa
D3odrkw3JSs8QYsFyDicNG7qDH2iAsIavp7V3mRmfbF05yW1I/UoItnDgy0Nn6OArI1ipu6OeRvv
utQy3mFcf7cAyp1zp5Ieo7HtZwkMs8fBwVE5ifqzX7cV5L/mu4FS7XtJZg3sQju8hloTzIMyPkWD
1z1mISz0wLazx9Kx3E2odNUW51icXkCoDk3RPvWqPB7ioPmijGr7NBSpOg/r1luZDlWFnHfdd8es
Zhqf3SZSQmlTuPXHUKIDl+hJzufhaYtOccqvCk87lhDWqz7o7ho6cLo2i7w5+2b+EAPlfY8TbSHq
SnKNLtHQZf7JCotzJ/nhtu8Dc++mcFHEgdcnCMWsQG5t4glNvKr2Jy6oMhJP8HucNz9zEdrU5BIX
qaE+UhLjVdoEw1Iz+mJVRq5+LJmd5p1b2CsbGX9rBmsb1aYmsi62Kx81YHBfFQAzsyzH0si1cow9
x2GVyfarb6Tth20H2azoymoZjk24NifTAGaA7tUxzWBW6n77zYMOX3pF588a7blNdeen0UpnNsWY
y/o21m8wFoZInde1gpVk4tvrSK+dfdZX/ca0pZ07ZulSGWCxxxXa4KCrX8e06VctuLhV5jbswNP6
qObg9ypAhx9N1J1siq0/KDmRs7Gcuef69gq5oHoXA4sRbD8G/EULTIexhbYQH3rPD8/iUBSywqIc
CN/UFElSOQ8SG3sLI1MeOmuAf9Dlb72dnwozzZ8B3j4rpRMfEVGSr5mkvGSeYj2qYV49DEZ5gggA
pD8JQ7ZwP0K5SQ9y4F3wqhi2npUEOkTsTD9I5J4dLHPN5L0zyRrnjVyuRCgN5tHO2R6aats9Nmbd
zzwpTd91KQwWJaasexUTRWCaNvhnVMQEjcZ3OCvQbIpy31snQ/erXXRGJDFJ10xDRIza2BfJytJF
6w5XKiPpsYjDKzXQ6nHoQ54krHl2XVe1L7LNTA00PFmTJPnOe7c7J3arPfS9tTFi3Q/mCGqR0NOB
oE+d8uB257a3rF2OySw1RkZ0KCRsnQBdslscoIiLhbsaz9w+bZc5meUXljHNEug9r7UpnJyn55hM
N9sUfeZV4OTDvKsrCfkXU0v3t1NLb9gmseKy593UGnm8oGxVmvvdY975zi6thlMxhMbRTuo1u8+l
7mjfs05hhRfWH51utKexTvK5mtnlqgzexxKgb8hOZ2jC6menP3W21V2ryHcOhYuLslXE0CqiBhJJ
yJSOhJ+7kbsgmeU8zqdEavJTOp1ZunJKmPT3okl0tlmVoOWueXMRAm5KHiWl/IgoCWeVZTyXkdxu
u8os5yK0Am8k84aJi5Saz2gLd5ekyebxFOUZjM3Aa5tlL/fSYZwOoMl+ncWRhouAb369N92H3cc6
MIopbfDTf19pmdUeFO/Pws3tXV9U4dZuXAdKaJ9sAl3xHrogqNZ+qUWPlBKHFZ7yxXG0kaZ3EqQ9
us47ObyZN1mCOyZ6xPXO5/HfNAiLYqCKyq86yOOxL+ps6QL+uDT4fc1jvZOf8/hclgaoA3tMzuha
h5tWL8tt6Dn1cQiagLxXXL6rbvogFzzpUQy2QEmrL2HZaHOQeslJo+y6AUglb/6PtjNrbhtZsvAv
QgT25ZXgIlKkVtuy/YLw1tj3Hb9+PhTUgpq33dM3JualAlWZVaAoEqzKzHNOV7QxQq4qcDuiqEfF
ZLXekOafjL50bUtTvpkcLFS5Mn/ZRfqssIdwa6KCD72GBogRFX/ogMoCnoVf/I5X2Adx/mBkYXtT
jc2dzVfpEKt2fxgMamVkyya2YAbqi2zU31UzRWDHvFClCcECX+YHk9zzFytAVKDslPoJupd2XyZN
fraH6taJyAl6voRwXk2BalaTCSjzwQ3yKvklBxyznIw9iWnr2R54YX47TZpxUakj2QZOr3zW+/FC
DMQmUekoPLL3tWyW38LAmHbod5UnwpTWU1b3v8BW8KAka8+JuDYf07qNbrXQh8kPyY271JmPL4bx
PVIKH1hGM6Km1LQH02eLBGXRY0uV7g+HMjmkXtPxaUz1ngrzSt5XWde+EJ4gQYJHOG+c7TJPH9W+
zqkDqG9ky0+O1uSYaMNF+Zn/ZXwY5ca8d/TS2Yb9TFc1RM7NqIbjOSsoxx9Cx/tg6Hr9YFXDKQaZ
2mv9RitJ9/pDg1o4BHwHMsjNThR3+byXKPOG5VGUfrUQm1MpYjezhJL0qW7tTQun6QdZ7rIn5N8J
mTbGrVF1iavpXX9sW8XfTbaSfQGI8Yusy/BQOkA7ci34Gc7PXCN2NkUnoR+sEocdHdk8dmE3HoYu
zp58tXeIV7b1D9OpIPNslV8SKYtSDq2PpaxPO0WJv9hjVWzzTHMe0rkBYN9vVARqbjxTUiVUImpl
O1VWsQu8ynkQjo5j6gdEb5zNOgazG/gWgwfLvIpwS4zBfLCXtZfFElM5+FQ1dP30MkrIodh5kV0k
nwAgmEH2z52WnJ3I+WrFmnMJNc7XQf08aVroqpMKYa0Dyr1CVw4V8UsBQMWd4Nem9ARSfCep1SPK
MON9MTfhTTam2Z7DcXhTcFLY6marvkB3+k2rhuEP8nMTlcpsVDhtV1KSburGQa6V2DePy8SfTlLC
g1qXjMeB58iNPErRNilN5aMZ+daNF0sZJI0Z31cl+UzNTLKd7JoNl1yM58mjeiTVDGsfmdoAH1Cc
7215tM552bYdTErts5Fb6Y0YWxultv90QTWLuBqKRQBwZkbCun6x6x7tEUsPP3WQum+71NAeYifg
iEotBPXch0ibgAgASKC+ByLIXi17NM+aS19pHAGJUD2n5Jk2gLKHoxhTUs1EIL4BVCzZD4hyWb/I
RaGC4Daebz/5GrvkUJW/yZI0nqg8nU66BNJk48GdHI5zaKKUejaC8WfEN5MvvRxQsE450Fy4bBMA
D05UpXcQoGmmGw92tTOpoTcCBAkTPw3PcjFkx3DK+D4UsrQtLfSetMDxnkYLkSXTv4CN9pF6jSQC
LHF78JQqfySeBiRZQvJSUhpg4ya7JiC11UczH6PLQFyDUEhTfYyL3L5zYv0Dnx/zwzSC5gEO/idC
3JrZYlYoWMkpbluiBLQTAHFhiMrau2uKH6JjBoG8Q04o3lpWNT3EUGNtNKUZQCYgfr2MwfZxUBOb
2ovZRRg4LcCRIsEBw0jRR7ErGxkb4JkjbXCs8ty2yetVgvzhDtpIA5qvHmE+4bNc8iTic5XI3R7K
fHgRDSgnJURmDqnieBfR8DFwji1IKw1ukYtRmfwApNFjU0oxX38ei+xgrUdlQi/F4505GpVhPYqx
xs5PalxPN3lkqxBMgexqE5MsPKKAk5zBqVKOKLx52oM8joareYH/GPCqD6M1JjcSR8tS9SfQaOMc
QringnXbGbLOzzSVm06hgsWJ9C8doL5L0P0ctZxEazsWe8cmcFuEsXVCSpW92HylxNDnLIOiL5rG
uiPLO+67FqkiwqakKAqQkL2UfPHiIP6KmMDMiCI1n3jeK24Tef4ztSjhTo8q796U+VCE8TcOVyTg
24ri/dbgp2XuiqZ3VKpqDYfoALg2TOqAuHaGgH2fqA9a/RTqNcBG2YR6xeMNhhIB5mTZqZKjZ6o9
+A1FCt1iIh6gx0ayDSdJexRNGQAJZLfV7hVffh2rmrYlYaOWxyGp9MWvV5Q7EnrmOc4NBwm6uU7c
UvRTExJpceCw/qAEZv3U1/1GhgT3g251OyeWpcd5o+61tfKiUbF6JkCAuPzcNYo0daOxj/apWiDs
l3UoYBTQ/x+gYErIxeY/bC/KUQ7o+xPftZATsz48GjBpuKOTTAfD8ezbuJI+BVEeP/UgJPW2qj/4
41h9yKlGKrRGuSt8qfrgaL3hdnBU84SliwqLd1A6QjNe490ZOUVVQLe8uywyfyrTFL34aYQ0khyQ
EXL8+MUELbPT+zq8EVYQEXB3BnpB9QpWZCZguY2lZ9nW5Sd+PyhjYXiwOnCLQW5uTA6at5Y0UTDY
GRra9nWyhUXEBDEV1xA2UT0GDtz8mBJKQL/ClrfE9bGOsnIocn7epdgyCLEE8HdSJroTc1Wn8w+F
UrS7ZW5L0Rm/9sT5Zmd2eIgkTVTGC2vcEfvTx6lcupRp8YM1DvJeOGd9Qn5z0KEznO8r+3G2q1oC
Y8vcYfC2Fgntg3DWukbdVoHtLdbErJGWM9PyZpkb9iTeOlJC4k+Ip0ByybDGB8R4bgzL6e47qO/3
aTgVZzu+pfok/CDVCL/K/QdJQRY2rYZPoKicS65nw03ZAd6UtKG/bxso6MLOATskhUg/zmON8q2c
4FNbhjrICu50ks2eXMBzG3FiptA8ONm93d8L/6wKEzhPsvBgZ4ObWlnPFi+0tpRPJ7e+D/Ab1NuP
jODUt6II1A1VHsZ96hnRDbrnp6aZ0ofWiD+2cuy/gEdWT+hawHjtDP5LFTfNnlj7uBdWigdqlxyh
cxLWXK+e0zrvHvzQ1j613+oy9W/UIJe3RW9UMIaY1bYGt3qoI5KcaFpAg+QUqIPsIsP68zKZL3Ul
LVX3ncO7Sz1Vin08Ej7wjScPEOYnkz/v2dEp4x0c/5PGp+3RS/KT6ElGr99H/vgketGUQYGa9T9E
r+KPBr4dlqRby+DTVMEdZA/k6MSqUTNpe4/KlG1kStr96MmvjS4dLan379dhNvzFKfH8j8JpHU/0
VtkhP2+iUsfs1ZD7kYxqO2iBdUy4EI/grAOPWf92O6/jwGhUivIRPPw+7Jvxiz2Z3nZqKGoelUy+
yCrhLmqntzZcL+DfEWQPZxUU0aCr9HqVoOHM1zvjN9xC/0RYlberJE+d3dABKLkyCGdh7VvJf2cF
7IP8itnXRCWIvS6r1rW9SeqJwr0WUDEBlnHKTtCFvTYRW4VTMjfiajWsfqvhyu9fuKzLTxTEozc3
33idJ7qrz3qnf+FytdQ697ev8rd3W1/B6nK1fO3PhXlX5qs7rcusL+ZqmdXlv3s/frvMP99JTBOv
UunGct8G4dP6J4jxtfvbW/zWZTVcvRH//VLrn3G11PqG/Vd3u3oF/9Xcf35ffrvUP79S6B0qdocI
dEMQwtYunL+GovmH/jsTqShmZYn9Omvpt3qcL6ss/WXCu2l/ewcxKJZ6P+v3r2i96+ojk3eedqvl
/Ur/1/tzmOHo3esRu/P1jsuqy33W+74f/b/ed7nj+79E3L0BA2GUfbdf77q+qquxtXv9Qn87RRje
vfR1CWFJ5n/51Zgw/Iuxf+Hy3y9FTX27HVH42ejRWN+1Q2DtKiriXdENupkyQM9qKnewUqNluHJp
e1vJrnP1kNSI+tWVw45yNgvHYfSpiaN45QxIvTqpOZpNW2H2u52uJ86Fml8QdGKom5zktnTYBRZq
oR7UUbO2OkklF9yfS5qB0stZrm0RcxO6bkLNDcwelJ7i0hgmZHxXjTfVep24Dq1ScJ6nRbAc18k3
L6ylow7ls5ulaXwgJ0U8Sk7zJ6oyb/Qya+4gW8qeJKIvZ8NpHoRNeJV8c/eOWQ1bYOHZk3BTY6TE
AoItJ+GiejJbpIytKasKh6TIqeHSI4oF55sIw7+8u2p3D5ahegRR/+bOzgjzkup99zONCFxm95eJ
SqxxY8L9cRF9MOyBOyTOq3k16G8upi7hkg+45P3rNDFXNMLPeVvFKONgn+uAd5UCRItWRWQBxKVo
iBJCUrr23znFtn2h+nI8vJtD5emf7u9GIVdMbHfQ5B6aPjj8UXkz7zoltO7EVYJ2Rddl7eVqnA1R
uGV/ymfoasLQBOcu9mFr+HMN4SGaguMtLFBmd1jHxFWQWN0NMMhfV+NikaK2b6tiMk/CKIaspN+n
8tgfS+rtqZkkT4iQk8FbZLlIdzvLuDCKcXG1NpTXmbeiOwkCPHFpk0zxquh1rphWoxy/DbWqQfMs
HfaUAHRuGE2qs4Ffr37YlApBEkSNJD61lFATtjOHfeTkzUPvy81DpRTWyersD2JoHYd+64ORNjZn
DVxFk1KOvDd1v3PHeaYYW+4hVloHxX1syx+X+wiDXEyf07yqDwKmK67ggXp8xeteQXch4XOKzWJb
rgVmV6B3oYWl2gFxZ3g5A3K4J7nRtARe8zKtT1IpmVx7klz95bpRtEp2hbvXVB3K0opqbvy6S7d1
pL1ip2OpdWyiG6Cj10Yrasg6ieaLoXcu18hrYfcjG9D1O1dN8noxXQCxoS/YhPD8I5xGzFrXAErX
KBffBnNRBAqR8tc0hx1oVtJYPQJTUSAN7lNXPV4V/cQpxed7MWjNaqHgXw0CINv8rTYITqPbzPTJ
HM0RQL4pTyFZVIgrocUTDYTsKbpyTbeQ5hWCT3r2a8iGLX6UWvQ7WE9qqOOK+nFmKNiHTRVtA6je
A5dKwYxykDTa9p5TPRb9WD2KMWUeawF1IzlEjHYv+sJ8tc4gR/d16/nHzqz7cycb3dnpyRBvRD+C
hf7WVu/yNh+QuhYGgk/UAwxW+z1A3IbEvdrBv+wX23WFNote17oaC+b1PPXuatiUQ+kgqcNj+6YS
+u535VVFtPImlxiC8u4XZvnZIQV4u/iI/ruZy49M74Wy61P05ILwgx9XImOaJuFLDy7skM1ic6JJ
3q5GISq39oW56+NlxtW46HKC7g5U/n+u+9aeNgQ+QU05gJhTPZQua5N59WtX95tNS5nIWRjF+DK3
A43j+lM17dZpRNW9bVeUiruw3eoADoFB9ZAB6loYUgSslDvJqr9oY5v6pyaz+nMWZRxMw7o8RlNS
HmMtseWn3iB2IA925gqfanaMBVRhdKiMbsm6EYe8E0N2oOYum9EeepBakVPXUU34igdruuFnTrkH
zKrei6sUHVB1CtvLOq4i3XZOVQPuIlwdmaLajTIUxsHiZQPxY3BtCOvxl1D1vQ0lSKwXc6g7UFW+
3U141/Mth1wiJcPd1hcQVFl97mp9udu78SwpqY5BF6+f1OOUhCUcH+juOG0KUaXkmT9V5DyCNu2/
203WuxWg/gfvzTfUrOnKt7c+V9wmKeFT9hVSAG0NOVri1ISTMv9Gg68J2fDZXJohEUkqHV7HcoBV
+VCisDPPWCYLxz6Yg3plYG/q2VLBY6ZsxYrmENwIl+sp89pAa0NY35khrLlRbhPVsgbznpr1bGfX
EA3zrzN/mgE4ESUuvwVmBK+HUSf3ZRWj/YuY4d4A5/JB+Aq6lr/6yt1kkKah9EFSK2ljKfwkCcxA
jeoBYJiY7lxGLGvwqgmrQBsIq2VT6CCsYm7ekoeUHU13KtdjHVcnT76pZj0p4vVE4Evqp9ausJaz
EpWwpjmqMpVOQVOtwPLrtBvdSwDqkEy9F1erYR0LZisVHMrBjEArCD/R9LAxLwawGz8nMnxT35NE
XSeIW1ytJG4xwnYCIzQLC+f13sn8oqi+qi8lZU2apRc7c6QcLzSH6As4KORg5C8+bwDJwhCq4b5V
vpSGQpFVMT6PeQ8+T4oTMuG+8sXKZIvkp+xd/GSSEUDkAztPF6tmTVYdB+K9/25Vb1DhxpAk9H3Y
PB6N3jYOiteBzKY+awN/WHcO1dB/CYrp6JdE+xs7mj7kZe4OMzEa+Ln8Tm2RjfJnL0CL7J1NNGaE
1YnVkj+FJYVVLAkqrz8La6jL75bMxoxEMWvYTf6TlEJChsHJqaC32icZwvFjawfmHrEr85M0hXfi
d3j1SCj8PBahZeyD2oB0WYedqt9Uk1EexD55ikLtVrcy92qvDKiSHfgky9qtEb1aX8eEJayrd5Zx
4Odns2zVSfjcaHn9HM/yjVqSwKKj16dG7qX+7q1LUtS/iGbKrCPg6OJiSujZsVB+Uyt2+CQahwKP
IqYWT/TgtlAvpd7cap2OAEw6psMhbfuOhywTJr7/T1aaNO6sv3XIoaJDJKaRT0XTWhfhMqpef2fa
02GdoJpTfMMTFFS9mACU2XAb6NMXn+W+U3xf5HmwLKJB73gfjCQ+xauwKMNHtt0zNsJXNFRNJ1tq
m/q9Pi8/SXbhDqgiPEvJVo7QRcnbun8e/Up1wx7hWzE2UHF7pirqpzPzvYqhMtehCkrlizUP9VSn
7+PKZBc5dwsOfU+a8VnYhLsegSN1UiA7jezppzH1vsAd0t86vt/fjt5AFbq4FA2Pd0lC1+LN4dqr
fLMIH9H18sYvN6IP1Vm4U42pW9ZcfdI8Gj13nS3WNarx9XUsS4h+kVof5L7yD1cuZi3zi+o7HwOj
QkmldfST3UkhtYOTzKVo1r6wC09htqDKevUUfXP1XEzClYTE6Co+PCPCSawhrtZbok0gae7f3k14
ckYNYB2kMlFW6+HegmBwGw1KvBPdzgkY67ThvrMna9PDQbG/Mnh98jMg33K8Hs+HU1Ckym2VVYmJ
nAqLDPazOhb9na/6DcVJqbV3OFk+Qmpfbbxq6o+iK5q4tZ9kvYvOoldGkfLYGsM2Q0DoPp97ju77
jwAz1yklLByXtjVuvLGeQtdpG1gGnPSbAvw7dOF4mfiKqJD9ienzjQc96Pd1mFKnVFYu5T39Y2XJ
wTNAAOoqvWfRaJHZUEFkeKdkHrNrClWnSULcZe6SrW/vM189lbrzOkHtKGEwEBIUQ0DR0p01ddDG
zv7U3mbnLrf+WP2BBlLeZaJuNzuUXTm6fheMN6I7NUVLMZoZuqIr2Yn2lBWf0jh5vRusSCXhS9M6
akkTU3WTawRt7Fm3DC7RiL8s8rdQrKNYNo+FuUER8drXjxpAObj6cfBmB+EluqLRQjOijib3t1eG
tYt2i74PDJMawU+aYqOTM2o+Uik2yaYBHnuDwsdt09fTniw81PV2GDzKob2JxiL9D6uYqyPJI3wT
zfafxXzA/dfzhUcAOe3isd7h7f7CuK5BUTBcvhShO1D9740ADq+4QkJvYwLeudhSswOZ4UMkYPQ/
qibyT9FcY70R3q0ZWu4YaMODaBpYUy+FV0Nr34wPmQnII4289CBeExTTSDIY1Xnp2aTRaskYNrF4
O96s4tWlf2NNCIm9m9vOc/v5rcvk2LghV+2DcEqA3sRFdaJcEG4pCmCfhsBNwjnhP4/kcuSczCH7
Q5gWp8prd0lph7t1jt/nyWbs/Nd1hAEy4//HddZ7D//762m7SXY1A4ayMjG0c16rhy5SjWPjaey3
kq7TzmPJMmy9Eu2cmFp0GoAAIwupncVQL6yLj3AvAeXslMYBSzJPEZ5ibdGVBtQjtqUP4VMTl+NO
DArzckfhPgBC2gG+qjahHcavT+lipM5nU+jaeIMmxg71u1B3CWrop7BMDUq3eeY3Pj95SEzQd8Tz
XdiJ5Yz2riib5uZ1X+MN4ZEon3THF8S/t9vE3g95o8F1/OeYPBvQvwOZU6nLeAbzDmLJswsK5p87
1SiOYr4YEhMUPj5bPinQoszzhaHvUvtsqqO0j9IBPEdfnKmVKM+TYhTnv+sKg3AZYbU2qwlo7f/u
K1ZKQv+bZcKIVpnPhaRJrrjSKVpZrrJ5rEgkxP/erP/shx6sRFUwwUw72V1xY4muShmvlIUUzM77
ODEkmiro/Hcy3AmlBYmnQduW+hfF8gGfkV/W9ZQa50HXKGCOnrV52Evb+DRylnZF1yiB3sORJFHA
POUvqkIQnigQhKOzMzv6ZY2JPc1DZAXPPmClF5qYr63OPgaFCzNF7+2QF9ZT7ZmoSa5dwCHHzofQ
5CDVzmL1ISt7jEzdOEMRPjxM0KQYo9beQoI2Png6TR1KsGCXobq1uoKH1xCZ8XmyXyeIWaKxtWSZ
Knpi/mDE0c6ilGZb2GVCrLMdD7kSao8FQKtdWxAn0w0DSb15zJP0xi1ys15chGFkgQ3MbNmpUMdf
rW8oJ0LD2iOkpic5CuSL0jZ26OYvI1ixx2Y2jW0jXRRzuGk0ywkR0k7HUyypfyyeOmAtqtP13BX3
XF9M4sP1HVEWU1DDfivGk8Zp3BKJj8Oy1PpihFm8wMhKlheyLpe/KE5sHbNI9SFM4GCnzSdLO5S6
G0r9wW1JHOk366AyTtTdivOicKfmG09I6xefdYnVsI6ty6D2E20mvqdo3Q+fCKG9AKiUPjT5aBzy
Vi9umrRKPsDk912l8PHHXx2GEMGLyicsI6iARhmcjAaRlyADlANT25pl+r6rz13hLKzCee0K69Xc
3KQ8vaHG2u1bQ7ukMfVAg2d/pr5V8U6+Al06IB5YvqpCGgnTRPqF2K52Ed710GzjSutv8+aPJDf0
UwDF0y1IUv5VpYROJcjQvIJEjFF0zIdbQkLCOs4u4ko0VQ1IarFc982w0U5m9wNJMxNc9OwnlhN9
gkgtUOjyFI0+dO1+3KXAoGm0SQmkm6EkYD/xO+J2RpnZfySJnt5SDVwQ+gzT9LamIsqNLU9xxaTa
Tpxd2LYhe6vMkvQLWs2g1vsRBOCskD53YY0a753AQ8UYnavFashd9TghDXABgPfCqTP/3KbRtFHy
0HtpW8qRlC4fX7wyNDZOU2cvnoXsYJ77DioKtbSRDDC7rQaiibSBc1JQp11w2noUeUtXEVQPsNW8
665Wgav7t3OTxA9dq+dI3szoT62lPEarQoW9gmNdzJnthPQZVewjOcPb3i93Ymyg5HLaLuZ5Strl
yq6aV9ABdO0cRa12diUVN9Cn2LsY2O4XNY4+1UAMHuWuVO/7tEw2YjxLO32bypSRO3NRL/BntmbK
Z28qmxNvQI1SSRp/Ad1Wb2rf8e6oBZyeCql5FOO+mpb7xNMNAmPcJKybfatTTtTAs/kSftWCaPjZ
Tz5yBTzWHruimW5QPylvZD31nzgOUkNvZubP8KvawH8iPKE3Gx/NCFqY1501fJMgn9B03EJhkYCB
epOfF4NADZLdOFrJhWo86z4rJcmVfINfs7crPyNUKsbCt6vVulxFQ35pM8ixQt98DNi9Hvksanei
AcSu3xmRh2ojyoGbK4PojpH3WBSpfRS+qwc870TCDGpOu8R/gtwve1aqJNp5MmX/eQ1wLJKKwjU6
K/nRDJE76ePw1UddbDdV8XuPek6R/KOH4IlKohAyzGD8qvsSgI8Mqs0D7DYp3yJJDu69+cBRB461
NWQ4wRYR5UAcTqz5GCLsng++QQqNWwfO0HbrzAZhdRKbL01SXUapqACFzGead9PmtckBD7d1dWlm
qV21I+CrlU7xNFKYeOxtSd0PUyF9IoK1eGiAfjbpCPGQGQGJysgPKzPfOirg30g9K7cw6zZP8CiO
d3Cf32gZL9uV8zHfG6Pab4WvaDQ5+QaFnXIremUbTmAquxv43OsHDpduN1WkJT3E3IRQblMTh8s1
oiNT3YwfLTXbCgg09Kgch5FT2QqUs61aysY2TfkCQNFNAqWTnkNvHHew7ucmSBlocUUTmLJ8koy5
odY85SnCJbW1ugqkoP2e8mwkUzBbhPuMaf/dZeYjAlkBhwX3Wo7DYzg/ryH7MsjhJAbHeoAL2a/J
a7L9Kuk5UXeLul+JVuBo3Yjxa9VP4ZJF2nCbjIG+mWDh2ApHYViXEld+XB+it6Wu3GL7XnKUtA4P
UK6o0bZJjW3TmNmDUSQcNPU4OlRqk2xrNeSkKScA51sZnVG9+t4XqbNXO3lCigB9aqFdLcYap5vc
QRrqR2H47Zg8zwXhBzR19RFTkqru3XYclK1IPK4E0Uva8l0eM0C9aO/1/UeRtVzMC3f0f14v6U1d
Q5Ju4Zxu89bcd3n70Q63kF9uDHVILv3YdcEuloB6Wtl/dOMZZZz1ROiSrjmI3ptrM2ORq7l5Gxcr
ip4YFx5v/mJcD9R3/uKWwtX5apYQMBUza7Vo8sIzd3VXTZt1TFzN/JkXNXegsRU+hg0vIXj913mN
3QMKEp59XPqXoY+tXV7G733WFRuI1w5ko36il2CeytK4W94P0YX1Clg0b8D6F5FlW9zEkJ1ZZAHe
pi5dYbkaI+L7zfOrcqOovbyrG55sgl2gqLWfFNR39z6lxdSwKhvBQVD7ZXrWdXhChZeYZPkd7Asz
lfl/Tmrq+PKaKlFCBaVvPQPuVsQjGlI+UpFxYQ4X0feRx9l3I6lEMSbNPu8dQV3veFpZy2xhJias
kFkk/kbttQbxUPRLJ/N2lLJRexDN1HTW1uprf7eOVcDrSCHK/ibNZJ1jMVLt/SwcJhqi1fCtVsS8
s8GDwXEWDgvMWEOM+qtweDfcdsoeOtvUFWPrGsTkqHuqLWtZQxjMTHEuqs9Wc75V+3Y/qoCS/TTp
/bWBPccPUq/dcV28dPgaFHrLh89Rb2BQghJmFm2F1LB61NQcnLWl39cZAq+IQ1aPs4MYEg6iiaz3
Q8J1nkixsrFM/Ota6/J/XWvMm89OGCknWw02lmnUT6KJlBzFe8VrX3VtmhxSJHVy9GMrJ81T16XO
Q5cGc4wKLZneR1/Vk/Fe+gSuyMVnyqu3BRznIecoc+293k/MkOf1xdioD87DwPqi1xbKS5gGL0Mc
Wo9Dz3avjLXgKLoCuuNM1i0otPoiMDxp5PiPkXIrOsIpgJkeLKP+IZxxP2Icb+8Qd1RNVQZgMLdF
Om+r1HxzxAzhAwL59VbrUvOtLIK4yG7zYpQmDx69CpzfvIYM8urcc5vUmTNbspftfTmgyII6/Ycg
7e6qKRlvxZBoClidDohiq5A54kbkES75CD/ZoHgglqzyVA56ZKEkjOz2jThKxOInTlyKBg5Hb9so
irIRxxQxJo4l4modW2dcjYkFdLJ+G9nO210AAJSSIfjC3pGGARa1jpWc3C50YsBdXwnD8rHaGYYK
RWaHuOBeAj+5r+YE6RQX6R6YQbwv52zqah199cegUEFDSi90wSlZu6syedEV1oKU42Jdy+RFOT1Z
2mCZe2VYlpqt8cQnGW1DolugiNA0+jQVMHV5Coz+dqcYn7xW/YogU3YvjG2jbiDJUz+UaeU8jWpw
EMNBihCf1oPDHdTQ/DTkcn3M5CLeCqvh19LOdyLyaPMNPLSPlxssSw7W1Q1IJr67QWjX9h4qU6pe
gbk0ZyOIXbqEXUQ3NSjoGxXVTeLuBIGnfW69MdzWRhh+LwFyTCr8pwjB6ftezU1ILfL44yBVj8KB
AkoLsgtfu19nIg8YfC8VDsGOp39OptTYI+7Cx8qAtT4ZUvhh5pqVbi52WRsxliG8Ar1tdljHnbDq
9yWFksS5EAe7miq6kiimnOeC00Uv6m3h8SkK+TAZrV8Vm3bWpxCNmbcEqsRlFVGC1czNahZj4+QH
26knECQM10ss6xQViWKi0FtNreBRfGv6tqtPXUHp0tuQTzXSWRsg2tv+eQnksJvqdz55Ew6HuHG+
d/6Q38GVrF4qaS86UEMj82yyHV/Gy/QgxsWIuGrmOX1cqxf2Nuuwj6AknHYkWf+y6Lv11vG/LOoj
iNVldWhbrgpyaj5TiAOI4dnmYRjir8sRRSRO5ubq/AFQ+DOiX9TTzkbqy9R9GA1Ei//qa82rlUH4
dTkBCetynunKfktBk30baWlJSCernusEAJ8sTYBR0tKCR7i0PowmyHQIa/5Aws7+qPD8JIaneOcp
qqpbVaMQEv0i7Zn3vN8EUiP/lJp7ofM1zzFK9XWOp0jeufZDpLnjfNwp/eiOac6pmIj214bn86aD
xOW+qjvoPGSf01eQTl9rC+4H+CJHN6nhcrT6Md+SUYnuKT0ejqY9SgfVqvNHW3FKTj7gsDQHuuWZ
PGwM+4ehq9XPV5OUppJgW9Xzx6aC98AeVeuo986YojrBBhJ8UGXtYyPTPsXVcJeMdvIj1mKQlOze
nuDXrMCY4hFIsvap6rs7ET/7O4+3NX7rAYjNdjNQwFu7jT/CS5E+iEKHdieT3fpkjHUFACz4IAoq
8kA2TwMcW0uZQ1polHqihrHXBtirWvh2D4WWdW6e66htz5UQURYui4r5zVYsOlItKRYVNRQAO61l
0VYZ212EaAmlxWxTZKt/8OUyO6NtwAkEcbKlK0TqBW+swhCxExhW5u2OGJ+HqkjOzmKJt3XEEIKe
rhVJCm8z9P0mRY8AryD58M+Tqcb39Syk1wZB9qMNqJhqHOfrOMneNuGgtXgYjdxtAop0HCrt9mYd
AaB6i6dCB1Df50WiYEBGbhTx03XQgAcbmUuJo4uYTdKm3KhwPsw/yL65zYeJ8NqYpvdpAZeo0DVv
y2igoOo/DZUpcZaYDT4RtWVG3Dl8imeDHxX6WdXgIb4MhKrSvJbr59f4Tq9Z6X4gQS307rZeN8rf
mvgFpdD0B5E+2Q2dcbpTqG86A2CHIuzVIevCXZVI1PNJkX0Ym3ZvyI11a46eYW0Jl8T7DCJFqozQ
mBfmUFKt25C/B/oh9CoToHfHRAXELv4yyqx3GtX/L+0A08c6DjfOTk/i4OVv/M15XA2dnMrGGi6y
HHqPJK74ls4xSdGXbb/akDY2ELQjduEUyrDRzbRBMrbUXmoyL1VDEJLgwF1QtcVGsGzCswKllQTf
oejqpv7Pk0pFpzgvGy8EqXLob+dGgqeS8kL0M5rpz7HZEAW6iSJMT9mTbO5G2I0LxS7PUT2Oj8Hc
ZIOxq4scdve5JxoK/vWwZtM5jzhpK9+35IpFD0pH+Dio7EMS2b9dh6KhSm/7Tv4ihkRjtk5+tGW1
WWbWYRUcs8r4hURPewv3JzJG7RB3/8PalS3JqSvbLyICJMbXmueeB/cLYXvbiHkQIODr71LS7mp7
+9wTN+K+ECiVEtXVFEiZK9eCOGjZLUGE7iDHpCrE27WResiTzmZ3attR/qPITBN4mXQ4Yctkreup
VwvCWloK1TdYl6OH2uRDZ3QASxp4C9LT1Qz6XgA4q657H9BISGzXk3mTMg9SRkYbeHgmGwzfXNeE
67GO/FWS8vFR9gJxVCe4YyawXGKowB7qWsaROidlmiiohNA69fqgf9pBtDpcUq+PV83ZHb2vqCwe
Hx1wQT9ADqBsmqZblo1xUytwi5Fn6aA6ux4Lc0/zsAY/HemocU29THbqYKHeFWyY+ETAcSS3CasO
NC15AAkJwj6jvqdWXICIElvO+kSzIWbVgcS+HkGj5UJv1IYenmP12IZNgj2FKGZFwiMGTRSUSHcK
N/Keg0b3jKpsPJqbqHqsQY6xMBWU2Up8aSECPhHkguTKjJJh10UFABc6porttLWMY1GDFQ/NnJWC
L4BmSM94KYGvpbJRbGPY3ippE2uZhflvjsKDCEBY5xuzqKECrFNwhk7BhTo1lyEGFPRDeyETdboS
BDZmYKsNeVCH24HIicaT7TqJ5XTA6ObdheymNBQkaaCZhXp969R0dbGrRHgXToYN6i+itIpyBiIr
CxypU5h8z/EuB7mK7hEywCm0YNKNC+3gBRnB3Qx3Op1dQV1ZrLsOaSnIU6+C4EWU7XhzDQGMho2y
gDA2dhQ4oI5Y2gOEsGWzwgOW31JHxiRy3qX1AoKM7OCVZYEHX8C2dt4Fl6qFrkHuxBBUCKdpaTZe
8tIqv1x4Ux5+rf36ohQC8othequw4cO3WraoIOnrH6mdPzsqLd46A/9a1C+PT9gP5CtRZPKu60sE
BGzHOvtimHZj5HWH2gwUVHnZv65cDvbnKzv6yoaoLtVYIs5SZm9I2n++ct+lz0mVm8uksPubKS42
IDEDG/dkG1u7HI2vXOE+D7qUgQy78deg+A9OqPnvD8ijQ1RQJeZtCkKzpSfr6tWR3YsGbWP8T1Ab
IdM5pV8NyzBfot5LVww/+tsoC40t6reTQ5wm8jy0ybR2gql89EQIwmhhW98gpPH+MSx8DCOMom8d
RxDwj48xTsG/PkZs++VvH6PBwubMsU5edgN+z7WCfAWSEPkjqGDLO97isaJbdmDiACxf4Y3FhUxY
bclVIHm3pSYNFxOwStRs+TAPR123J5d6KAoDUGMOUmRvsuNVz4XzEJZWfoetFoAJrfMAPQHnoY90
EAYiSEeyNVGkUb+a6wokxw9AGOV3bvg+HJJgyCfGDqIJdmeeutZ+P0h9lgL+7ho90KW65cb9hNhK
xhE41T0g54Fqj2XuTbBUrkjXwbYQXUAKZDqBDRaaeuZ3MkNdFFIx2ot0asirmMbxVNXmHdYt4TKu
KvBhjspuTr1mWaEDa/se62OQQcegf9xfOyCNAG/zw3scmnXZhjvIdXZLjvjZnpJ3WQruKzBM+CBD
Bc6aesF5Hewp8ZezCXK8Puhl3TBcz8CBSQmxCEPlb8vYaviK9N4tbYSmgr8lYXcSi6cz6mVgcVu0
urdugZ3pVAvVdZCE3UyCPzJiqdWt0TUficKW+nTr2qc9zQ/P38dBYHj2rHjDUUgGWFionHGdtuBQ
oiXgvBok4xBX0AnRi0VKldNh9rZbjipfpOavh2A0xvVYYfWrhLtLbIMDpBCPbwB2raosSF/GuKlQ
6gc7cdOmcQAmizqb7f6oGcb8cHzT9qu/xewfWL4pPMMQexk0Yzsd2pShWkR1McJtsF17I+2Xe+0E
sAPtFossF5fIwourbRUqLUZveA2CMFoNPGcHyu545e00jfLlDy/lJTq3eMiwg78z8E/ruIvEhR97
9sovBBKcWphVcTnc1SP+pZTW6Bn2bJReG7jh3WW2yR/AsrM28L6BZorTnYwM+zVSqmGZheUcEygi
0jo2kH0pAE0X8ki9beYcRtBW3EeRsGkOMveQFj2JHHPQlBxxMOCR0nyRizKFglUnHqqxrkG/A6BS
zWPxUIK4H2Qt/nIawD67rHkPTcMw9Da17b73pthW01Ay/W289qBODwV2aweaNKgdaLy20n+KnAnM
vdKuT/hT5MxZbjqiOVHvpDPj1IvsOJwF+M2vvfRroqbw2Oexf3Om3xqeaulJHYvYG5aFGxiPRjT+
62wc2LtNfZz94Wck0HIfZDNsZZHyoxh8kO7omxY4iPuxGsYHp2/5serGDKqGuDkb0H1z7F4+2elm
Dn/5qwRcoFNfKtdcV66HABFITI6TFOw4stZdQRKeL8h27fhbE7EEVi9o3LWbF5O7agUUsv/osPT8
Gd64q9bnkPgyLHFDh7zMHlG/6gHx+MtEZ+B1C5bglM/WJellkrFKJGhTXB8UaL97xwJg98z9djXz
MYqvV8i98v0KngPslmaNC5YsEtmaRlydXSN/iFS+NwywbKJ6KVnU+ZBsWqh8QkvOZ/t2MuuLqTO9
hsiDo9kBYqAzvXjTynuJmBNkFmrotmoP6silvbdQQzYPQnlxt5IQNxutKbxAjrRdGFlQfWkrpCMd
lotjHvbVC/TIZnszQqUIgkT2uk6b+kuFtaplleU9L0KwFeUjkMba3uvhqICKrsNrSK4+RG73DJGL
cgXtvfRBmQi30BnZlLaN2kZn/z9+RonwQmGCa3oYhLUM+AS6ff1Ec7ZTP7avNhPjcTSBWSZrmuXW
clB4olSCQ79i3U0gwQ4gwmOAIG/TyMTaktDF5PGLY5XmfZoP6W0s2T9kJi8/9s1tYdvjq/YyA2/L
c+BhSsN+wFqzOFoOHgLIxzsPZCuFWA0ocrzjDvRJEgg1rzygrrfkQQPsEeFOLQD7QDY9oHfB3jrH
AXwWxQDxpWuwdosXwKWbfdg3bC106MuD3Wmdz/YS26I37f83u5oyqM/W4UIMorukhfI3KevLdVmI
/Ak0hnwHXcpgKcI2f1KiQdGyF3kLI0AzmUIEJSrQY5KzxcHn0+fqQp1plUz3KUjIIiydFHS2VnlU
skfWqfhOea3a9anrmwjDue2hwssyWygrCvc231qOlP0/1GGUoLs65mxoD7M7ZPugNwMRKqCnarCw
TNVwseOye2lX7mCrF9OQLQSnhmxBzajqNMOkARlY3QtV0griCihloWY+QMEsctQDMtPBnd+5ZzLj
2wVDUQSQe5U2mNKHCloOIZgd9XrW+BbaY7tJM+zvrq9bREeycREjQgItgE+vYXrbXl++4bDWRb2f
HKhPkAILOifIvMzvahrIEIOOQYZ0ssHujj2kpTa9zrLl3dDex1O4aTsR3ZCpM33oHYvmH+oj03XQ
1fb7oHaY6qPVqX/I//86KO6AFgPbAz5aJ33ESb3hJkgiQD0qqXj9bWyio5FgtflQhG35WKThT0uv
umqviRc+FpNn0Anyuen+3qTeqzMiVvJ8baoUFWdWFtWrwNiHtq4sHrg/3aIVUZ1x/9cW94pioTK3
vgckhC2dXLA7n1njBrLSzQlEcP1BSYjlBJ4vbxBf5isDgImnqYaQxljWzTe/FntpAW+7KAHnBj8B
hEJz/g3KO+LVZR5bpki3zVP2hqZ99Ir3KdUEwFKnnPcpUVJ+inDvxq1Ur0bJelAz4mxEDd4COgfq
tZC4Jp0pbfurX8kn0MQGICxdDm0uNqQNFiKscnY9UFzUIE5eU7PpGgiFQ5GTlMJIM6zKmXf+sJO0
mIsABl7GaYK14NkvIBu8wIkd4v2zgFTHfPK563/xMQH4OfRTzDdRx7uVmLxwHwfB+OpBzrpTZfUs
rTI5Z2CIXgzQ9XgltzhOjT04gqGzaXuLivXBLklZuBUoVlyhMNlex6rC/7rKpm7Fywy6H9QeW7sD
rYhtrweICkEX1J3W3PS2wDL9EzpjtCfeeoCu2hs6+7BfTWSfHGv2J4p7MjkaMDLAjrdqtCc7majz
v9r/mB/3+KfP8/v89DkDQnR8zK2YswlQ1baxDNfGDfnr0IPIdmTdTVek4H2vlY/URZF8a7gXpmtg
2xH/aTqQjOgBsw+fEgi9JB5UYRI8pf891dXyMd08PAGlrzvkUAjXagh26ei7SFbLwPKzDdlIO6ED
8+lFZeaC9wy82HiVcjuy9kiNmjNuTPmZvXCk3509sMw/xTV/fwEn1bvbDCPTbkFbdmewhrhP6S+3
qR3+NdvvbjS8DCP8i13c/XzCxhgKTDdt5UCTntfeXSxj+w5oT4X6YdzopXnKWjBbkKe0ebtzXe6D
K5FhU6L9mykG1aFowHVLPqPhuItGAk3HkGOZffQVwL7sfLqCuZrdMxVOJ9BG3JI3TTsEeG7xOTlk
yuEweECt2KGR7zLoYD6bFVISoRdGZ2qC6m/b5G38YECR7iEf+WrUNa5pxhmqnmS5oOY0WXwHMmZz
7s0GASDMUBQ76qUpBQQ3ztTUU44ZOPloygL0OlkXtWcnCkGLYgQIVoglo7iJPsgmB0wccnAniqV0
UTVBEy+ONtS0UqGOzIRmUV+L4jFC3ujBzuZQCjk0NSifr8OlrM1l4HVrq+VQKYyS4G6oUarGtFpo
pXrQTngtgMZdD/aHf3sovz02A171f3gAOYWwuE55/GUOD/v31RBz6MNjzZKzNZA4CKm43MZx0rT7
fWJsiEh/ts39INUHyX7dgAXWKQxr69Q2shIMrKbIg9Unj5pImcxNQtgQpkYoZzZdMTUfgwitQ14f
JmqR68dAhnKEk4hQSp2w8qbL0iPkB70HQIO9B4+xZ5RxNWeQxHqQLK/9NeLbw5o6W88IziNCVq3u
JFNRZJfSyxhYaTE6jZ1kjZL6ZkPDfVNa2Ik23+bRehCkNLaA98e3ZDL9HosqED9v6RMMvd8dBfSA
F9RLczDk4AqT9XdkUpWBCiLlpTv6CFDXrg8Oc00AQH59IpD+QPXLuCdLa+ZQfZq+hUnc7ykAJ0GQ
u53qrpoDeCrm7QUv2jvqpJsM2ViIvifijm4wkbYo+/h9uMyraiVcBvrmIvX3Md4DwO76+zao80eH
JcVjjnUSH9LhJqo57nGH2UuHCbmjTiCkpx0HUcKSBnwMx/MqB4nr6K19t0wunD8QaILhJbQCpHcC
+w747tMaSeVGDfE30OB+dTvo+4BoJNjnAmqMXpZZbxhI/TRwrAx/5SQAzRQrw0zY3tEQfMuoxx3S
4paGXsg75IWdRVg12cYHa4GCDNJrl8YcbKcZMhiZVpLSUi7aDmQt+2T/3R85wzMLGtHtUbo8AMKa
AqmgI39/xAArL66WPEZC49rxKVjYUCTQU2DVLGI8w/u+BJeGCu+g4hXeuRayLFgeB9seMrZ34AhA
zN9F6ZfygxN5sDCxbofu6zQ6TrLMAuFq+vAfoafcZOloduBGT0m+NAdN6dQNNPv0FeqeIXjbQb07
7FH0pnd2eC65kPGL2j01G2auBFhhn2LsPLBs+bcbvSp6BwraQd7+1a3WsxGQ+cNN72Pm2chOFzU6
W14vSrN1PRiV+1QBOAFhsm07pekRumDZMbcMezsChXAjVAkYe2n5D12I0HXNnPILi8WXWKjqR51A
7y71BrHgAyDQjSh/dEH9ZTRE8SWviwTSOKn3MDL8mCtDZDcQqHi/Sm0Nn6/i2nGyRh6sAf3xW83N
d9YYKE2rIzBbxBHzyQxtyJlW5m82GqQpOPzIgsRG4K8zxN4eIBJTHhykbCDM49gPZIvka6vs/l5Z
eB0EDmSHmwlcWFd/SF8B0ihNrFIbq7mbDy99O0G0tLRvnXFwD1wvVl1gNzZWOiZIY0/yBsn2AWjX
342zeDwZufZM1vZhkL7/T5maJxMsJ9cTz7VmS/Dr5DefMgnG57it32iNTKtlWiiPPcTmZWjuya4C
/0ZwH9iHbPrSRZAduIZ3KQys7TaD2LntRhuqPBjVcxVBqQJSEdYqRp4RknPJdOGhNJfk4ATPaVvb
S1GgWL2RUbaUkxltptixLwYQt/PBCpg4BdJe93mI8BZ1kIuC3NKywI9sQ7Ye9X8r04kjCNN18qZX
oAtpnXTYlIXE91eXBgKQcjxg0Ti+gj3Xg0SlYxw63WRsUweD91KBvObo+FDvE1o72sonb9lJUPhP
nlGACav6UY3ceNMnflq9n1jgx00lBEEcC9nFwsqs59pv25XopH2jLGgLpE2cH5AwAKNDOAXrikEV
IbHCYplVIN+JtDxdoc86H2hvAHnQNi0k/ZLBtNb/2Ycc6ZAkYDsR2vs6GZ2J/GtRtAG2W/xEW86+
FNMtM6YTyZClCRtvdR/tMKmvYbhb9Ob0o+9/Gwc+FLDcD/ZbA1mGBYiPxIPgob8ZfWBsFGgMzywJ
4nVXS+u5NLqveTlAzTwGDx5Wdd9B98wXgx5ksF+DAL4dzijoScCsaZjP0zDMgyCrOg9qSgS0ADcx
wj49xrVjLLNJJUvEnNJjFA4gaaeeNkzG91PqmlITARQnnw58QAKt0GWVpYFC8NiC8Dq0wOJTEIJB
w8hlc2/YSbUsKynexlzdeA5qvRa9+tpLv/2Bkqmfwnf8Zy/j4GH2B/sm9cwUuk9SHPDNVud05Gwt
bd97YIl8icNoO+n8ER1UOQbA1gjUjVM740gXp85wsCgD9cnno1v4YjxQqzWhON+OwbQlSFA5QKe8
bxDRmxFCGj4ESpa/26QLBgoSpSZn8hs+xhLqiOYjv/84n9Ngje6n7Qn8GyhPMT1jdY2w9Lb5CJZ0
YG50kKawAQosHRdUZRodrQ80KIS20/pqm5LgYhlvNbbdh9gPKuySTWPAdxit5uagcvdmVHmCyt04
QLgAxEmxPlAHmOzCBXcKsf3kjdXyqhmz/nx1djxN7J1WD5/cIOQerwcnb8AF/gKCmOAsy8rhixbx
gH3Aw5eKsfAySuxbVoDfb1wOBrLZBTVX0yKJQwNPlzFfAU8EUYPr82lgWQUy6zU9mFqy22NnX4qs
zVdKO1NPmCEDtzAlAIKJnJ3/ePjR7DnjFsgWUZau2Q5dTY8YsQJ1mXRqEvHhtYuMykpsoPqAzdBD
SAPvk5/orVKsyNGJLZQH8crje2ar2TbPwMdq10CmzRaLvMohN2FZ9m2cTvXOidtsX3BnvJkgBAmN
uKT+MkDu0TMi44ev6p1bMu+t9fJhSYNyN6l3KrPAPBJ04w3HlPOg3HTP9ESwi3aHGJE7DwqBa7sN
knHNoNC3yHWlgqsrFehQDfUSQavgzG1lAVejt/bg2hCgv0LpAQgZ3/2wawJziaxq4M0R8ll8DDbL
WG2hjwZ5Y6RzboAZHm7yVNVn5kKhXrLchfgOKFDMuBkPZWDeUcvVJjoDb0m261xdnqCH0iTUURhR
ujErwO+8sCneZwmyrF2xDpHU2PLDeF3Y2GgOKQMh4fVSyC3h0wBBs6PZhjHZhUkiLxKkCmvfV/Ga
flGl/lmZcfEAJTd2olYTBu25qDvw/qGPDkFtqrULxMU6KYN3GypX78LS8OffIqpqi3M18Rvyp58i
yOPlOhKqXl8nUqG85ZAtPtM8CA6DfmP0EgSZQKlSaf4rK41/SpV4t04P8W4ZgrWe7NJ1vKXVWOzY
RMXwxBKxbUff+pIpC0rWRTNuyS1FCj2zsLFvpp4d/tO0EzOqhatAw0XT5qEqDpxggY3R8R2qBsN1
7kzthljIqJkgtv6pKXSTKMvMpg7X195QIShhFj8jvBaeemgKHWSKv5KatkC0vHR9FCLo3sTRHJGi
Ai5RN80E2EOpafqpiZRBfE6rNp2b0ajMc1QZP+aZkPG4JFHxlVqRdJxL35rP3jRNT20h2xsDOmLU
JywubpssuFDfAOTibTNycAbgimDUqO+wwNqFIFh5io3JAKZo3FBf3jPr3gVhII3rnK55GNt4SX3V
FMWPbv6zwp23VQmw7l1Y9A8qL1LQcmX90dXkToAN813C7ApaOuCLml1QTVNzx7mjVlJkDBjA2NpQ
s7eA4S7S4EItGlRggb5AgKA/UpOm9PzuzkuTx1HTnmR9k94bOmpbVMLeYoHRQ+5GVPsBtfsXckFS
RlygQbG/DmhzaW5RCAAEhZ6EDl0ey3mSKK/7PQd0eQGGiQCp7MpdJHUANHNl28aCGY6AyJYMVnY3
hbdVVoa3qJbMdjHkjRYm+dQMZXZF1V2olw7kPB6KIHJvZ6e0wcOlwT0wz5sGYEoynTTaXQddr1Xo
y1gJKGyDtHBWKLgChiSITHZ08OV8rAVyFQOtTe1Pb/8hHrN15yEIXrXmNumyfueiWughEs4/Ipny
74UZIHPglU856NL+5pA23lMwltXsgBdvv6tGbLr0DBk2S/ceeGQWsQtN+8KKqrOXGfyFyc0U5vFL
VQ/1ZYgj4LS1uSuU2KYAjm+QjOIv10HvTazWE0Sypqk8zm/GgQX4jcSiRHkf5JE+HboQgDfRj1D5
RUej3610Bpl374INT8yHYEWWgDGsc9Ky3IZZATU8xw4g65rJtSNZ8iRzLAXjNmr/KRGrMpht/5RI
Y1XemHxxWgQ1MuCzsdPusD3E8vtgVQ2K7fTwEGI38/DJN5snpDz6dZJhtd9oLISr8RGysfG69LoL
tTwTbApTm8qlNVrAd+jezlfvvVGEcvnaKYGY0kM/xgf+UGzMAAymMSisEQtAIXyva1QyDloV/EAe
kLf3wRWFvUDvMfOtU4/UH4LbbcV4MB1pYKYHtlTcMg2PdRaPB0+XVdStX1wcfUbNyA3xOw37kzVB
axssHOBnrEt1IjfymIyo3LYdyGL3AB91S9/Ja2Q8R2OuDQizpFzElqlurd6vLsC+GECzInXqqqrE
/VlpcdJfI3iUBncgBASHeWZ/96Qvj/Ry6po4uEAGbdsKvOmXDYv6DZj0mtV1qacHuCprj2RSoOnb
mD4HSBrhUZm4w1uYVXsQ7xg/LMc6Qbh0+iLBLLD0UO9/A94sY+d0Zr9DeSlQm3qQ56BuMTHr/TSI
8mYK7WKRjoU4Z7oqNY0Bj1aQBJpbH3ZHOoVc5So/FBxcileSGcBCoetjdB7YVc3iQB0Zbq91mdnI
8bMQSq6dOZ5rMKS9dD8rZXUvERsicOSCFS2oA/4iwf+1SSw1bMgJrK3vY5hb2y/WdzvKdqou4ruu
5uKB5RzA+MwEfVWTxA+ZLJsTnjhfqHMSojqDovpcDG524mOaraCMC4FF3Qw6vAEXdEqH0EjwCNM9
45Cix4Nwpxbqcddk7J1vgMRld/bo1ZcM+NFF2wfmq2gGY1XWrNhTM0XGAuqY6im19BYMONuFADPM
a5jUA7AVpr/3hJ8cUXXqLrEcWnSplM9THomzaYwBCHQBA4CQbLsySj86lLqp3aR2M6NanBGvhCZa
1CAZBhTWClQ24kDNDzdLzwawGLjRCFQwNd9Q2QGGrar8GriIqeuIeWI2Ckirzr8MQVGeUBHnrj48
kJJACUCi1NLVHmELSnnygCZR+TWq3+cgDwOKc+AiAkcyHkjmfYtk2nqqUQMylLV1j1J66z6TwaZB
lPKGPPI44UAcBMMC0Snw7HqJOy3wtBn35Gxz1GTLsQHmCkNpRKPnRDiyWdulmvJl5RqboXe+MGhq
7VPQMS1azQzjTGF1pCZEaviT08n3ZjSM8SZGqfJqqKW7qwoIhtFe3cVfvZOlile0kadeatJu/eps
tyo8IqiTLCir1dotqIKTot/EjW8ApJx3B2lz/2gCtTVnx9IQlFwDMqw0gOyUOmvGId6OwADNM10H
/DknIkVQJVylAsselgHoJvI+vQ1SvNGGyburwwImYAiOA/PfrqY+cSGJYOdqGbVZlyw9kctVYrTp
Zm5X0aQ5y2O+n9tWiJdvXRYXmqLM3fR2HDrsD/Vg4O3m+TOU2IKkbjhk8TGPVHrCauf9MPkJwD5/
tkVZ9ce8OZKdRrRhwEGjahLVDL94Gmw+9SEEgz3UUvLQYAuyOboD//5yWQAUtb7SgNAZwuhIowJp
J+L8YXJG53GQgMmM8U0nDeeRLNyY9qCP6G6lNvXcrBdJ1XlH8iiQkVg1EkpojdG4WFGhVFLW4JCi
oQJSsgcUYwULaqIk1rr8lyt5vO5uY0BcGmThgy5zUCk91fmx1Yd44Gh3o8iBGZryI51Rd2l3A8iJ
+QDexo8xEblTP3lWUwU+nz9Pqd9o+noNKa14a2dRuiLd8H2uq8Mq3Ccr1pjq3AGAf3ayLF1lJuPH
wS1/yDDtTpbq3g9RYncnsrk++PUcOztS56Q9OrA1II724UI9AyroQOkMXrXcuLumqabeE0dzrL/I
j8pyG2kGMlGaig5GC4pK7UUtcqWBk2jngXNG69dc1+l/n4vsH1e8zsV+XZFmZkXBj6jFxuMTD6M6
ReUtIXj9jya2O+wpafFYufZiOfG5Sb1IiIuMNWfbMdR5YDLc49V2aFkCxA7Z5lMfAJV9YlkHstGh
cCvUM+sDygxAUvoiWuwgwNslvfHJAPzeT4yXqq3LbwX3X3zcCN9ABT2fAE86n/zWZYaD9wypjIPu
LvTI/zLF/7sPJMBQ5QX+7rXTOc6pHlx7QUQPucjEpoFO7cwOwT0ou1SV6Vxa/MnPzH+MJ8Zf/jYo
9Fkzs0P8e9CQVPwl4nZ8UgWKL7vcGG7p0MZeBq3M5dUyIRB368Z6QZ4KLfpqajbLorK2Vow9qqus
8dPQrFsaYV2G85S9Ba4Oc9BBCX0FHdO7rUNhbdMQRLBks5GhXDStV4AatKjWPWrq96Ens+fRmLZF
zQBq1XaTp8HVrqLy3e6BsW1fA1/37JTYQ37Yr/6/28sa9WuUvZoTXzp7BcpLaDKPc7KsBm3tqQua
x2v+LOtZve0df1he82cKKUxEYWN/c02KdXb0JYvs4Uim2S6WZYiKMsq5TUaYngSvHq+X7vDA2da1
GJfXaZqw/zw1dYxWNk9NE5mgcr7tXLacLFQISndCYDADJOWSVa67NBqZow5gCC9zD55Q4x51LU+5
tpFfw0IoKAJBsqUZ5rE0wccsCuw+KGjSk34csDydZ7qarnPWcbrF+8Y7UidwYPeJk3WnHmX8qyH3
sOLWC5l55YEXXzXaSM1qkw+e6V2ZjaDq0k1arjhFhFybCtMj2VwfBAcAhd9Q5+ym53WRCt9cbQX7
eZ3WGP3P09KgwEAwK1EyxT4KyyCatgejNXXSof2YNpTYKowVVlVDazj7qsXKjtYzfgQcBDVpPUNN
1+8VCpGQmrg2qRe1bPi9pCc/wq6nRwXxNhymr0GLLVHkmf0JhOJY41Hb00Y6o0McFpCITZstDQ3B
so7Xhh5C7esMYQmCf94393/Y55k/XWTMgnjh+YXaIMTR7wcvemB2b755EGINQif+nndJv2yGxL9A
8Lc9gcYD5YRjGXy16jM5OFAlXpYeOOXroarOBXREVtThbjk0pr5B2bleubWKz4GI8ouYgD1Aaiv+
7rLHvrKmrxxF6Svo2BZ62RxukSJG7EFCuBPv3PEtN225iFMe3RaFa1+oA1sA1FboDgMldnNHZYB/
OWSooxjqg2cJUCs6GgI1SHVPNtU6QNmN/XhfIzK44ZGhbsJMsBurMe+kXtQmSCVRS7WG2BhgzIci
MEQeI89jB0RV9lTUci10oSbUnZ0DyM/nTvInOx1GpJYOTuzu/rTracEObRxKq9198td2ukA6GeKI
gpy584/hqN5F/thU88e71tuQGyCRxXGqsu11WgZM/Tnx1bI25HB2XSR0BmDyb/oQr2sUmsX3Mg0A
+y2h2DA0QbG0bKt68WSDMj7VZG++DxSAUsX3IAV5UuF2Pzu7WKVp7kE/9B7JoAS7lEwuq4CHP5E6
A4w7S78N8T+o0auf7K4b1wKPxlNtFuXRQnZ1M/k2FpUgH1hEud9+5yxaGlOW/wQH93PnjPZLYAwI
7iPyfnEN09yXNkr3PezJ7pLC75eqNa230e73yrWyn6Y3HboxqN8A2oRAF9gPvU4uhOqnB5MVyTa0
6/RQezK9sX0RraygV29A0m/HKs1+mKN47bJkfO7VMGL3aRWnwOrsE37Z5drrvfLF6xAO1K68nfax
54tj3cTOsoqSDhTYjjzGvjU9tNJ6AE+H8waNZqg5hXZ7gn5YdQ+atm9kxx+DqExfq3MB2rq7RgoA
qWN/ZQQorgMBZnQx8iI+15bAZp/z/lvjrN0kLr4DXAOZLO3ApDtuUUMp1glLi1sUvxS3ZYgCLwQc
KsTrnfzWgvaav6hyfOIpuyETargMZKZVwMViMMpdZLTJRmnQB/7Vxh3zs3iBsLE6cP3emztCVAtM
YXlLLeGG5Tln4nwdlJV4648iBonnx0QFEsYr/JiSjUEQESyo3ycmH09YcpH7zXcie5s0H2eVduOx
zReFoynfZuK3+Ug+dPjUroZoOkpgXTvLP0DCZuG4YPEoM36ZMQsTpDEQHEg2hHGICibPKNB4pk4y
ucI6M96/+0sg3JEmi5yj0fjOkugo7LJ5LWPbumcImp3+Yu/r4rM9Ye2rk8l3/xoAoCWxV+C+eQ3C
hN0PEaqp5khWEfbynd8VSZCT54IblDAJVKqWg3+hbVpwT4T2Lb6Y8qmHJNOuRQn3ph259TrhwRt1
nviGVxjoU2RqnMbOmW6gUu2DKAMFyXokcrrl06BHyhKBocit5pHk4IQoAqORHIiKmy6B6Lj3ayRd
0/QAUaSRjvDNVwnwETlgpfc/lH3Zkty4suSvXDvPQxuQBAjy2tx5yH2vyloklV5oJVWLO7iC29eP
M1jdWVLr9LFpa6MRgQCSlUqSQES4O7AXwToLKv6ACvF4g38M79QlEfiGIV69s2u7QF4gtKEWrhn0
qG3Qq9pW8h3SRZuhkGMATGK4BkeX+T3mQBaiYjb+JEbWrTyrs+7yLjC27dg2B6dshhPy7BAfl3n5
UOIxD3heq16wjHjyExT3LsKHUVdgDCtkMamK8JfaYGr5u2sbtf23awsK9uHaIsOAyO6E/SLoVtjX
2bK2w+Ywg7OmJqrmmwPBvmrLeACOpN4XXZJ0C0RWQSFH4Tq3kuXajsAYMBsdpG3Xbh8aC6SxFXat
jdz0EDNbhr2Pb52MdR7hHR2I0zipePXTQWkmN3UAsXNZ9Fu7l+pgoCTk3Dm6P9MZHXScg6HMd5zV
raMs/W9RzfxFVsl+Y8eBvXdlET64wwRpG0D1i8qTEyCexWfyGLhtIb9pPwP90y2hxx4cejxK7Fta
/0OMfz4lpxFOlAKQcSQ2XR9i2w82ugHBXSFdYFD8dF1OZcW1XTcLs0FlYIuyoCdHoESaJ+MXcvMZ
aE5FUSAC12KvEUVNc2kmtzYAlm8a/ju3Hnf+VqEUETJWUj9XWbYFlBt5Pdx5G0uE4zabml1aLGPo
hnxOVMkOieVAdtwY2QsT/R9D7Ln3SDT3d2DTBmJ98rdNz1nWWiJzNU2babUl/yGW79PmiBvvxgzI
dlBrg2F346JmbInsYrSnrS01CxbH+3njO/UCsRF9aCKWGe3jkiETXQJd6lLhahCJdmGarVh7ymMn
QdWueEm0zgbwjPv3T4Q6zTFoEKdJR6s5AWQCeokMRNUnCHT61iYoACrPZd9tqJ8OhoxeY6ewtr2y
NDAsOEQqaM95XeaA8qcCDDKu0y/IGOX1u4/taL0s6hrZ38mbOrQMevBfQmkhKZC8hda6PuvORzEh
9KWWTQ6Jxi5BNT9S9zjFyqvZgPGtWbgITfYLMlZTD525qJTZ56W8u9kL0wL1x9yr7ZVZoNCwx8pA
4DV+rOlGwy0UnpuE456j09B9LOw0hsIZ4uZ0QI4q7RDS/bPdgF9IgdefLB9GUntMIhOa5Uua6zYG
QkIIxU8HK5P2mvepk15AD9ZsGLjAL4Xp22emn82p3IsOZKazMezspRMPah1hpSKxB/Hd0xhkS3JJ
yDZ4qoJ+T8jXtxmqiD1jdxKCps/VamFAlezgTQc6CxLRKDApODBiP+etydqMFUf57uQlJIfSeT3s
yIdMXOR/jqYpb23yoWaeZ4Ivbz2OKfOV6UBQsuqQMOpU9H6IEY2sgJdHO+3dEoRDwR+zLaUecheV
zDdtZvygCOSHIGUSRVD5CUGe3qCa/YS948do5i/BTRrsiuDZiIxPqIK2z5YBfsDODgcoxQ/xuRxS
Be4lbVwBQrOWZRNaiPGkwQKMkeqtD5I1ihQVaj8iCNcIP/xDx+W3PHCaL9WAvL3hhOwBCx4X3JM1
w79jnuzx0mrBglMBzS+TtYOXK+4HofBdxN1wmk8NWxsHs8KaSiUlkERTDx2cDpVZA2jxeuwGm8gC
aA90GC8ovLxCrLN6dMfCOwEsWC3JbmiQL+ZVWN4lvj3ee6LH+mUaEIIrABmjXBw58MVPbg453Y6p
5yAfq0UPRr4THYbOyE5sOtxs1NSdrpcitTb5iILwTtXn2gnyZw9VsA+16y+ZVYWoa1lVjkqfRd/k
z4i8oryx0A/kGOTpBVVS7h21qrh661U5zJNArw60qmmI+3CaM582tHgQdXtqpqMYV6gF4ltqNm6B
9CAC3BtqDpFfYzdWuSt7+lBwhUZ7ZDfsJfUiE28cyhz0FtTrOm10bhqsUKmX9VZ1h5DBlTqxdI0W
hRjYLjMMewTbclIBkFEdGiwOEErKEv+M35Z/pjOjK76AL7vbWWYuxoVV+i0C8AOY4M0MG8MMyszT
GR0CqAIc/AiHW/N3frdhNIJcaNit+f8/1e0jf5nqlyu4fcYvftQh607vW/PRDyGybEAlJF/Q6e0A
4g+xyu2iX0AoIT3eOmQESvoyz/4cQu1btzvNeGvS2a8fkDbISJoSLIf/PE1Y/nVh9Cl0JbPx9qlk
dKqS5wuHm9dRR9i7TRdxG0LN2YVOaUhRxJ+hvFnuDTvK7xtIQwqkgk5qYuykQzEIVIEYfrEcLPvd
1tFZnGwMiBqdh+kOQG20rjeVToCV+GssjchjVMv10jrf7CMDdntM8SSiT711DKDX6ZwuuSg3xMpc
h62zTorIW86f+NfEiFIBuA0O744+O9UKu+TSjFfzVDQ41C+p7MK7eapUm8U6jIxydvEM72KDhGgL
hgl9cDTTh/lMpu372W9s5NK7XKa4sTGODuqvs5vNmaa5zUodN1sJltBlzHHHg97NeyhaCW6qEEzq
1PRF4j1oCxLaXWLdhZNHCXm1XdiIdkmdJXe9hxzxlqzs2Hke1GkoBQLEg8gXSkSVrtWda9sX0KSU
b8UoLobDijeu5SWUOFGwuH5cn2SUgpvJY/5eVv0zFaRTGXow1aIjEjDbbybyIHtWjndAmS/YgA1B
KuJ7EOjxaxzF8oIH0ppadDBGsDmndvPWDkGCTF+DirzCK+ul6/hgMZBZcKxSPu3nS+el+essic13
G521KXdewnBIFyzP5MvcG2yZ6T0mWidXIURyBe+1c6qb8UgmiEMk1waF+Hc+nmVQzeuDJbm17TUE
GdM9edGhqepdYufdmVp9FCfXSuWfc6nApDHNTKa+BmeFY1jB/mZrc7taujFLtuRCHanOALrIAeIh
G80ZlpATDRqerG6fGkhtb5MeDNS3+QI7tfbS7FGvZbq44Dgf3SN3misNoz8JdREllEqLD7ObJWh4
4/kSbn9Cgh1lB/avy82k/Oq+92R4ul2Zln60MEGTCEwqvjDyrZ3KXxiGIz/8VaXlo4zUAl0VudDB
G8EBUpu1Of9VNKlsPYjuZZle3j6WNcrdGSXq1m9/aVu1xoG53ZfbF4cAKXj/dbq/XV2vhHeXBy80
1/xv6PXFFHUd7ubmWPADGDa6CUzT7aUFkQQjz/rXuG6erDRLnmJINh4kY6jQnezQs7ONvLmMWIej
+NOtNw2ojPZuVvBnDaI7cmKOZS4bh1XnyBbGyhB5ttAQ4Htse/NT1wzq3E0tp/DGDWpFwJxceuZj
5fTVvQvSq8ZNzEcytSaovYIsiI5k69ug2GVRzpbzAGEFj7258bU2wcSJEj2sq9t4T5ODEzc5ICpi
LqhJAzz8WAzH7K9kakeEEtO+rbY0OdAm2Sm21R/USZdrROYRKdzgbv70xu5QbRY5a5rMlUl3Yby4
kD8dvDh+zRNpnqjVY3m49aXVgk4Ef9Bo9MEVlSor6iRTDonMBa/8/kDNZCzsnYwQrCMXuoQOyDg2
PpLBkNB48cqR7egCQOvBDoHusZXEnqqLPrPIbq8jl/q+GLs3v/O8L5B2H9ZQBBx2QY9mqI0VSLdQ
oxl73qmoMijwAUH9BTyFHJS4WXMs2gila9Z1NrdQ4NNlCb4QxGiW7ztuUKjt5jq9W21+gtTHsVXF
4kOhnh3XEBM37QcDl10E/mfKXwdMfdO1zp8KJNl2uobED6K03tPkQKltrAG/8fqrgSDnt1igADLp
+I/ETu+adLBedNwM0AO11NWxo3brllZ/8EsnQZwiYWAN5P1TMkAZV0Gg8/s0HBql/EeE4TJDMBg/
UX/j2yl+GikDJGHCkUeuAWYLMwH4LA37T9CoAJcz7De3bkKfp55EGhEBtdnNAfae3ICOeJ9tmNxu
s0Xxd5+IDiB5PIDmG/AOY5ENb5kMUV3qWZ8hO1yiKNHMdnXfJJ/Klp9kYYbfgOdJlwXKoy9aWuyc
mwNSa/YQfftrZJdCjIJG5k6Asm3bZisjjpEgClT6ic5U4CTzWfcb2+/8AmYyPDeL9EOezXDs4Qhm
sN2HrN6cYxPDoyFGZ0/ptblXIku2FkYJmMlfOTpyplnSst6RvY/ThRqR2L0UbVFsHdAPfLayYuaz
clLXXCe2W+1RhQRx3jSf+aywloY9bkCgbXnGp8nfRZwMKDWUKYghB4+yVXTWeqqdX4aOBx7sMkz+
TbtbxnrhR9o/eglkR1Aqk+SXbBRIuJjdijqQJ8wvETQE7VU89ivUUPnHm5s/iHAzBKlc9hxozg6F
Gkedte1T2FlqDZayfjM3RxCxcafCJVmyfdKdOYLANT1RJx06CcIwgLqu1KLZ+sR8n42b3ftsgW0E
m1arBhEv10oWxJkF+aFT55rVhVo1S+td7GXVkpp0QJAXxJxBfeGlh4LNyaMGgdiST1IiZPvNHLPH
NODnOX73KXYJ7deiBfdkOPDi0UjMI3Ez+FAn3SXAWq376aaARl80xaK7uxKi3Y+8G48M4q9rPBzl
MayDcNm4Iz/VSW5/YqBLn2nrtMoPYKEsVgGq5r6Qm5+W/GSyYOtaeQtQvfON7pi6hnBFiZjFtWGs
OTZB665YkETfdHbOS9v72iagXR2bMTqwLFWP00Dqr5IcGjoWyoXsKHH2SYp5nNpy3gIEfMKw6b4h
W9otW+6F94lrmhBzHcEyaucjRJSTd18BRRYNOUa1MpE8bcHQC+4PzlY9ndnYqnZKuwgX4Gzunc7s
8FU0PVTcXcCEpgNIMXWwrVHQuxUNR1JW40nUYBkBfn85bj08Z66lRGp94kub/zHCZljVDoKu9G+Z
hm18hbLcpMF1Lzwmvqbg2oWYYvfVGnu21EncQUsv6HaN0xo7hkznXQdI+BJ5ufGl7PsTcWh7Cuyd
Ud59ZWUKOUjgL4wuzp4UoPeAbuMsqArIhuKR/GTE+t1266UzxVi97lQFZiCOByUgGtmBLtl30vTk
lNXrfMXTn+IUIPsijyzUOygWxM9eVpzy3PCeYhA+HfBEme7Cbvg62VOGt4UVhvzgSFCl/GwfkchY
5GZd7vD4689Y8PfnUTgd9KF5vk2sIlqUrI+HBfXIMBoXTSnCbd4N0DUzoIPgelNQa2rebDJJhx1q
26prOx1qEOsjewEbNanjZstrWW9K32qXVOVG9W7YA18ld/w91bfd7IaMxy1D7fAiJZrWm7KVZ1dX
5NbqtdJ4egSGad2pRBjraDoLnOH9jGy/60VhKehzUCu5jfHrObhIHWzqURbPVaXebEQZ36Ky3iAQ
1301Mz9ZoX5quGjXRWTPzOuNSqWztNRoLHw3M08uMSJQoJjaAhE5rHOCA5noIKcoMp0hTQEt12KE
EC2KVzex1EArT4A7KuIiGwgAoH9jO2cEcvKLNz1+lbZerLFhu5gLPJILo0/2nBl4S5QJNNDbOuAQ
0zHjNx93hWs54rXwwnhlCpFdvIS5x3DM63WvlQbWG3hxqHm+8Tr7MeRt8+SGUbP1/TzbB5mAUto0
GXmMNhTXo1q8IrQfr3w5qpVk7rADhSDVqNPBU6pc+1JYa2p2AO89OO8O3BZbJ8tQLj40j6PyAe1P
omyPnAYAhlB4uEIZ5N1WyrPhx3sVOuvfaVb4Nl61U+c4peKlCtkKJYud8YjoGr6FLgqKFWH/E6Su
dsj1WniFQeUJRIrVNUQwZrZRkzpQ3d7s7KUhQYDQ8tZ6Bgy8PXCrmLipXYQPK0hD3JoOCBTxvdrn
2A5QIe063jKZGMYh1frJqavgUYomPbVD4i+J0dv5065zOz3l9iTPhAj8Gly+KUQJiwVuW/Mb+DY0
av6t9F5qZwDXC/4hUhG1j8ytQDg0PWqH8N23DcFobFs6fAhNkFdrH4ks7A3Hr5xBmafXw2fIxbzb
qRADHJmznfxHFfvrwBiBMWiaZMe7KNwgyYG8njviuYhcOdhtAApJ0nRnJlnzhTzCJuLbGOJ8Cyy2
suVMPd8YrN/+tk3E88iXASUjXG9nOaCGC50a6mf0lerqY5N6EfHv9vT9l1H3t95fxt6c22mq0jX0
dgzGQzcg6Qop9PLYIwKwUZVpPyqUhEHmWI1vuX9X9J3/hz2WP2zhus86NbGzDHr/hCrwah6js8JY
qwFIJbrf2MCrbWyEOWJP0xpITwuebjqk3mgvGXu9YaZvuOoCZBL7rIS4DwfyunOyGgLFg35HYt/8
oMmAtXmbPXNWM/xOuwrcNJm9SQWKi6OkLM4Awas1yp7KT5U0vxO00XC+47GVvN3GsGgMV4YvXrSD
f0xCraHCuNzcml7dlxvII4ebVAbBSQyAXon+M1W/53kLabrQHy4ud7uTpbGRiUrffK2T2cHuH1lv
LpAtKFEhglsixwoTYWFenEiGJpuaYmpSr90C20m92Ctaz9T7u7GJEyJzkSkQqBrqgmUC1pUQoLXK
3j2WmmGpOdm7ygFhwNC8lNrN7R86ke4D9GhXYLgNsmsYTAAGHZ3A1C34dwUM8Qq0GvzOKKD6Nxgy
eQ7SvFpDSWo8A/KVHpwicbZjkdv3dlyIZSuc8KW11EOW5vwHgP2ob/T0W1j+OVyGGuUbbWKByB/v
CvAjeAjFeNlJNK2P6oH+E93+ZLe4crayqGb1IW+wsntgu49KQRjpJkiUFWGzFToEGe4IQaJbh1lw
CH4Y92CwARNVgap9BFcWpYi6IzWbIX9vEvQQb4ePvcPPTeqNGeBh/3ZsPqJGp1TZCtS2J1FLtfem
BRaqEaHI5pZZeKY2HSYXPx/VPk5kdDKx+CQ+g1h3f/giD++drucPbEwuRIZgq87eomw03pDXkI1/
AKUX3GNtO3uR2RpsePUpvKaV619zgb9i9lJ14Wy0W9trRChRINxX7HNkgxsO97V/VWENPm48/M/A
yCAH5bchgi6dfR5RKg5xxNp+aPK6Weam6r/Env3aejL5wyobDJ/yUCItsVViyZvjQWi1DwSDIFuA
ezqowY3SDUiTtGZ09k3jNTV8Pi8o28TMTnkcvtIyjTYILlCuC9dukwMt1jyO3yDA8MWa2LyI10v3
fno2KrwqJuYvsje9BrRjsvPOXd5cyQ6ZzhQvBq9cgLB33AI0k32WkBdXpht+y3zAoCW42C5xGnYX
FwBqlBo04bcY0gCCgXvDkpG//XlkYkbjvcrszwormzMomNQZq151xg4k3one+OTaUXS042gTWFn5
mKZxe+8kEgUtHZRBe8RclpXP2I56jVY0pyBwv869bHDeaoA/jlgcYdficAOSl4iQkS8dQFy3EZ0y
7qgVlZ6z+td//e//+3++9/8d/JHfo4w0yNV/KZ3d55Fq6v/5l8P+9V/FbN6//c+/uOfarhAcHBbC
A/uI47jo//76gCQ4vM3/FTbgG4MakfXI67x+bKwVBAiyt1j5AbBpQYnQrcd3tjexKgBJ/9AkA2C4
Wss3pM6RPlffW2M172ODLkyOQKxsE1phdUK0O5SaifTijGG2dYlXDnKpfBEOZbSdVQaTqPmpDRzx
JUQhzG2ZESciXiEbk0EgBMxEdAgS/6ONnMssXTH8xg+QJ0b17HQQKuvP9nTo46ba5HjogZHpz960
0l9App/tRMuwYheZU6EeyW1nFxpLzjQB1BTY4p+/em79/at3HO7glyUEctAO//mrBz1ebnS1dB6b
Lhp2SAIHqJoyx3XGjfKlSpA0mZYT3QgcdOny6p48HGCeANVmKBP7vVelfOOQhe6HeTo20WzYvYZY
sXEQog5f0qiyVrGddGcJScxjWYAnY0Bu6tMI0md8vc7b5Ar+adR4T67Mh9JIkA4nus3MarjTYWwf
OLfwzAWkQf6H36Vn//rlcIaoL74djtIQRzji5y+nc5PSRem8epwX6U4hgMvP+SdkKPIrFGXbK6D6
z/Q4jGplbOiRR83JC+Va6joU0Cq2Qu8VMWC9dkSmwJqGB1Ooaog1CNF8sXR1ltMaES/FBxWz/LMw
CkgGFR1ch5wfa3kfGnl1j0L7DRL24jGf2PRLcNuC7iDxj2QDZViybQrwP1IvDaiifiMmXn5EzaBa
W0UcuD07WyI4Fe9HqcDa7ytAHnsfnBl2l1TL2geKMGweoV0vHn/x5eZ97Vh7F8odvyztSWHO0sI7
TJ0kPze2AdBJHYIeWP6yk8mjP6rOy56a6YBIYVGJGARgaGSR0y5aQA8PmVeoJ0ub1cYwx3xNvTS6
69J5dA7y3rs53sgLi60t3iQfyOXbRk5PZbPZUEdpsfA//CK499MvQjDmmvhfQDFbAoYs7el2+vCk
wpPFGkAlEzwKvKIgH8f6S2eCXplwhlH5yfRq65UWYdxo+1Mg/P5ihB6WaEYFKcg4OZOq7KwSS+Kx
szwsnVZeURSLZlJ7i1AECO2dMoa4TFIeaRB1UPPf2ubJApb427p2UWUz2G66k91oHhl3zSOd8T6x
y4WKBlRbIVHEdtyN97fuv/nMBl7p7X949vz82J++TBBAOZw5rmeBiM5zfv4yk7BiZpox/0H29YBU
bOYtTOAX7q3I8FD0nZnrNvXUS87Emta65FFVIVB6He/AcAviWaQRCxfY47bY1cgzTM/Zanq6fjgA
ZHRuNbTc4EBmaHwg6GSGCKcFo1pWiQl6V4tlV9NLogUFW6iDZcZ7B7IzEaIEoHU3uFbLuCjAZeN7
6dVBncs/fyue/NtPzOaSCWlaoNxl3P7lW8GKigeqSZ0HBrncsz0JZoDaJEEJ26RyS5yogRPHq764
Rs6Yrj5QL+cQNCC6ZLKBPw/AWBdU8kSt7MsBdXC906zqKjbAxZ3VSyoFzAXoOSCFHBzFVDEYB1up
C/n55lU7qE6TDNKN3RQaKvwYpBiREeyoqSdb5wKhFA7232zkV0yhptl58iPbULtYanPjpZrovRcy
GPkjHsPQFbGCGExdTrmnnqiExpZfQYaLej94e7yuIZDLvVOoreknMHzFz6nYxFY97pRAocpkZ3nv
4BmBoCJYU7DjB2G/i2J84S7a2usfrQlAUgCIjNQtdkpTa+rrBigopQ3CcpAICwMFeufO9PcQ9y4u
uolAMz82/tHN5JdU6eaBTDleXasUOYwNNanDTAGhYubrP/9GLPG3W8eD3oZnQlzAExy78Kn/w3No
8Bhed4NdPoShOUWd1ee4rqJvqkPRod877B6ZnwjleSgABr9e+K0AIwby+/5LgbTSBrqpYMmQTvT0
80ivahk2MMPJy4wIGFdwsThdXCEmBbpaarrRuA4LPT62oQSrSKA20aSIV+RGfgZNLEpNpyZ2GM3O
lRPLzdTMKpCPlq7od9QE0Oh9SmpCCnkdodRs7dr4lRMiKPKteh2NTvMBeg20OFZGVTUDhxCoGvcp
B9Rthl6LDEQSUAIzZ+g11ObyO98WH6DXRdDXa91lev4I+pwBwBzUfVuJfLEsqa+O5QV3SQv8aw8Q
z4utLSiFM5adUKEgn8yg3PthYb6AVaTZ4Jnqb8ktjsF/XiDX1TUu6p1a7CDI7vDm9TatHYyIAE/D
adpC5wFC8cWp1nxE3SikG4eyDZ/Auc5Rn4NoXSXr/VAjIwBYgVyC/SJ6w/JJLbKx9J+TdrRWvtGn
dwq1oTudt9aeZhINMoC3mTqWBQ9e0QOcDJ2s1u+XFkTjEJwGNtmdDmQXVTOsa2HrpemM7zbqIL8e
o2zG7HkON9pCxKq+cwNEUBTX2VcQwB9IGbKJm6PoR+8FRYzOMpZDCPwE5FNlU5m7PkLA3rRsG1fg
Zl/dqD7UvnoGmCG5Y3gcXgdsjKB5AYFrkbdPyHMFkLML8qc8G2vIBBTtlppOmep93aJwnJoQYbbv
65ptYm3nV0TYzVXOUvlglXl6x0q5NYdePpCpj/xm5Vv+uLEnm8XLGsods7vfpepiFWpPwVqIBoHd
MHX2FDAKKUM22Zpeoja6ZQCEY7HkgrrtxVDmNaoEgnp5vbf9qvzRWsmrHY8uMK+1v8Q2nd+Xpl1v
eVobqAcaQdcAFOemiHT+8Lt50mTfZ0W5RcCiXZctJPFUVDwUExoFZZBQSZ6AKMrIIdpYpwq3FGx0
EBAOIF9nxFPKjUrk5Pvhi5vnq3HIh+c4AUDDLR0TuRbs2LG65QBo5HiRTuSGIi1WABb1h65qKmTg
urZLznWcl8vaZN4V/KTh1naLCIoz+XBKLETnUZIoHx0LiQInD91vwFSt0yzgPwLtHdsGGRkajnIA
78qDMNqioGnc/POT0P71bYlVA2c2w4vBMU0Tz5SfH4QIQ5WN1RstBONNhFg7H+klggyAbureC7W5
A1UYIiJka6EdFTbt09g4JQRvwJLvyMK8xq3CeqArs+85fpUoLuOfbx6o4Q+QqPajnZwoVohnRYNk
Ffuf1lsTqYqeBGzpDBKOEMZdBnWdzesIG9XHS82H5KLDxrqnDoYMyP0/fw3mr+vS6WsQDOuG6T/H
oR32h/eB7HvUebtMX95r2qU3IUlxyzMoH4PEC2EA2xrBl3m76dPAXvHeLn99GNCIIkWRP939YQE+
O2TK4uU/XzI3f1nnSNM1XRf/ci4eHvxvO08gTU0IDUbxZV7Qj76swIQeRF8RE06noDzYdpJt6fls
+6eZ3vGViVKqv5sD8DbOZmbr6CukNm7eddzIlYhKBY6mNYU5M+lFz5YAl0ueroewBnEwUh4rlZjh
gxGU72cQQuCrTgPmoQKTr4bp7OanIJH3H7bjtH+4RUIE3unYBnNsLGzH4wztn3/O3TD2UTWKZDf4
gHqJpQ1RlnaE1LbEQhMBJPnQjR0EdSfASaeTexS9VZ9uHr7BR+SHrH7RBT5UGy1AGaK+h5RTCILp
FO8coEDz8FGwrDx0Uy816RAgETw4fXAKOYNW1V/jVScS4IRN8xvrjv/8G7Cm6MLPfy5uXleCJYRb
UgKT9fOfC6hFNiCTFexmDJddLOeIDGL73tkKFBKX4FCppkMyBjV4wGFvBwVMGwiqF4kDFsdAtyDm
YxJh68CytwO4nEPsFwDd/dC+9RMmzK3+w68Z/0j2FA348McIZuEv8TzbQoSHu+6vUSwGVd9cRmG9
TXXCDxpy4UtUCqGCrRPBlyjzQIGHwnNXVkBK8j5akB0VQHIDLkYkoCMVfvFYnkLsSDgXEzmH5wx5
UXJTuVDHIETYhZq5AC11HXcMpI4RVst9UxyQMfuGYqv4R1ZcsGjEG0kFNjJSvvsyUQ0vERnUD9xP
m03GyvLUpK08IIncbZuKj/fAZgcrPMqtz9M8beNHP8bxfR7LANOjg2RiUVzMIMQLBAyS7QWF9mc3
SPKDhbvbnMJDGgxUgT6PxnMF3o0LeZGZmoMuxx3Qz69kJxN10mFoS39lYtm/nD+BjPU0ZW327UIr
FWzJ9uHDXNls9RDXxw+2rFXZqWHlSnQl9CZpCH2UAPhra6VV9tFGPoao8kkDrUXA4u9XDSlq7Ald
5m2x0ir3AQMLYgrkGFQcTeAz3VStgPazxCkuLITrE9MHTZ422iO1czcPlk1gRljdDuvUrx2oqo3J
sASBMt4oTpM9Sh3K88j9O4eHaE0mnfrmom6YgFaIyJC/CfjR4NmPm0cn2A+QYEs82nmC9SJGIhEn
942EzDLN4U0TgTgdpAVanMmDp2WyQ2wcAeipk2x2wtcIXYX38ydl3rDJhmFczXNEWPHGY3wnq21U
J2CKm8ZZtavWpmfK9TxD7pdXG/qWt0mlOUYrAD2LLc3Kx8K/RGlwcAUT+RJwQChSFP6wS9n8OU3g
8xOkWz6TO83TI62/aECkeaCmH7p8Qu2grnO6BDqUAfg0Usc60ajADYxdVeDfhK6KbLYFOAJy3Rfy
j3gEcg7fDFf03Qy9/9XO6+jkghsOz5h2Y4WcP4DokT/YI6iwoCfhrRtHhGrZG8kCii3ZlVxQY2AD
wgY10siy8rUV82brtWATrtPXtEvTTT/yaM8Nq/iUjj4WIDJ9RQVkvXKa3DpCdbR/MNr2m1n6ySvq
orCUUI15cQMvucPq1FlQh3L6H20pjWvk58lprJt0RR+AyPjRncoZ83a4gKoPNPY9/inoQ1L/KS88
G+yrfbpNi87b1twovkB6ezmwyt9YaQ1oqYc0jtEcu7hE7kEjGLjE0yXem4lkwFjjK0PkkS2KPmLl
0sdDzDcDdaVe04nalYOd/5aaoeGhngnCq/NUFX7DJWI0F9fT7BGCGNHGtxDIo2apKnYHSONu9m16
4LMhFZBv/Nr+TrPJQhpbiOyKJXbh5qNl9Pwhs4/UN1sUkBAZKt7mS3WNRh2wZ4HUynTldor9FUhE
ABuq8dJEPPb9mqeYaIxk3ZauQ+eMn2yu3q+5c9w7lBOr+Zqnn8MG3Ab5mj41FahgH6VEJn36gOlA
1414czdf1z9dMw3qa+Nv1xwkFQj7kXe7a1S/6YxEbHXl7Qvk5oBB0wUKO4wWSws6HVJdoWwVOZEi
kmLnUY9r5EArqhSybrNnA1BHLNwAqm1TXcg0R4eK6o0fuZ8TO4SQNNkY6EXDE53O1qK12AKldr4y
klUY4QVgJ49xXQLPUYHlDUuQ9BG4y/SxzKBI2XlXckDRgL1mgFKtqVmwxHrAYHKkIVAAc1dd2KkN
2WoXyWIdLSGFOuzzNl2+D8O8ddigLkeX4N222vSRBaK5G0xne/PIykHjz9T5jubSY+Od8Y2odlkW
xZH8aOj/o+w8dhxHojX9RATozZbySknpXW2Isgx6b5/+fgxVt2pqGhczG4JhqZRSiohzflOHI3Zs
6tgcZF0+qsNpMuPPuZq7g2tU6ZrIbrwz29E6qkmencOxZqc+roO8PLhJgb2Vmmd+Ksrpp5i3ae40
v6Z0/s4JWn9zC5ILcR3kYMIRvpsbk4Ol3oaPY4COTN7r2Rddc8kVMwjALCedVv8aWwZC/O2cPckn
j1NhHeN4tA9IA+5K10ZeSJ+duzYWP41Br0iTKohb2q51jlg1tmYZarDpsMyekspbqQGYB6XZVCbC
HCkoi69uqF6Q0F7Sn0Rt3JE3OQYoICK9+KF04fcKZ9cPe1STlTlMwXODPuUaGwYV2sf8+9mw+Mvj
X8+NutB9hA8BbU6I4Q2UMARnDUTB//E8LLrh8xVNufWmEgVz1M+3NRog6yDFQifvNTbcU699hZjn
B73efHoNVHuBatxeJZbx5pn2scqWWWtPW7kzRkfG2Gv3eZSQy5EjiUUGopqeA08rjw5m0hs5IMt3
sx67X6CWpBjkDM0BmL77Mnv2g2yf7ZiYrlYNF1ESnofdiN/58qTMCxH6Mp0XvnbtYVRFsq30OvgS
1NvrQMPtN3o3F0dNJcKFyd/H9YWAmvWVnDcu4UBw1snfrIplQoBLxyLq8rfZFdNehwq+zdqu+0zK
yZcdFAN+Ht592R3iS9WT52I+JR/VWJC3G3YNDyEYiJONAuZaNihWs/X41XzvXMPcuUiV7kQyKu+F
ySe/PBOJu2o9CzclhQviB4/k6vp2FRir++BdwidbwaEmWEyE5Yg6BvFDIOmzne1wN85lvceFZHqb
C3xWljc6ydBVQAAzO9uz4gHBi3V/Zkl6JVn1Wk04eETgCfZFmGAbdk18k/220E4gnmWTulyEYGSD
FjrPyog557Ka1kpsPZXLxU3Z21VGrGzk8hl5PQ3ud2GPzXVBLbNo3hXo/qzkINmrB707sZ08y5I9
dh6uGwPLcFHoO7a52hEGle+AinlNTUV5TMLyTgv68H10Ct4cyJ7XWGRda8Cc1GzcyFY7C9O1Quru
IIOPIEl/paWrXmRpmVEHRfGaLzMiT4ewOvFLq+K5/5DFU4HfJKSQE9hT99RZPbvTvhr1/eB09/rS
ANcNEtkfzcpY7vnRtw9zGeNhBy7LPQWW/s/tJGxcdubxR6h9GcwQse+uzwiCeUayEo5oVy5r5K4y
VDNZYce403vXuDTwTZ7mWhVnI1Pvf3fOFRJ+Y5etr2WdeCEMzarF6WaZrMnxIVXjxzTy0idS4wT8
hfezs1Pa9M7NNnrb8G8mH9SYxfeubLUNSHR1A97ZQInLjt/TULE3meIVGNtQrAYk2QORlCdZHA19
DwaNXVQRWM/5XG6KKU/eQ1GTyVhMvdhIJ++4Jbi7Wg1+t8bpmKxRbJoOsrVXna9mIep7OVQJN7Oh
wlhIq/KB4MurfE6Wm9VRvqhsmR/K+H+/KNmaEX2UL0pB4ZPNQlLtgmlWTxLlecV7LsWcBLgfcJK5
igXILlcZgT+QoaESEGBfOjlSTOA20bWTnDNaOllZNq+rNtxwpF8BS4qfwYHMrwZo96SFHSxL6lCw
RUONXZZczTgYs5pcS2k5nYywGB5kW9B69+h1ufeypIfqc4W05LUEqvK9Gx3tItvyMPumCSu6qoar
OMyTGzGH8/URap36fDeCk9QGR2C19nNvAhCyvLigK9As0FL3TrbmrPO+lpnkaWQr/u98p1KQtl2o
vtqOl64y9dzadXIgNVa8zLYT7xJF1dayGKZqe3br4MNR7Yj/YnxKwwm1MdmotjyqMBrvmDdK8TIm
fbHNY0L0snUIjOzUTPyiXce26KS46YvsmuVIlROoZ+O+PFR0Q7/B8SEl+85EHgoMR9D/aT00l9TA
WiBNMm1Nfr25WBU+v4ByuI0FGIsJx4bttbISHk1Voz3EWW8eCD1MWMItc6gAQTIj+6gHcRhnMOqI
I+bPmjdklyoSF1XRlAKw6MyBTTOwE1parahp74IJxFmQVcWzrMPo6ouV6QCxlqrIGzCNXw5Ck5xg
0mAt6EXDry/jRw3oVCAwd5RFOUIvtyLp1SdZown2epOVJlvZJqZkeCAMcu0uewwjhtddSSRJFl3C
ngj390+zM35BKqc9yepWAdbIP2h/lMWwqUyYRtAFZFFehlp/Mdo0PcsneTP0iojVC8oSL1ReVGuN
98aaf5T0YTBHdWOoXb/hl6ba5m3hrOXAvtCUp+Hn9a9tKm9eT5DNgeUxyxwb+n2SxjtdTPmz7G7l
JGZ1ddZ/v3w3NDkDWe9egt/UCr4ofPxwhbMTyt6OYTwkzoLMVtzjrUreJaOzBck3nmXpWoXhBmnD
cdxBqP09HJ1/A+j41K9QOjiIcnQ2qQnPYQIF+9DHbna9BI27GC4ER68rkJnJGuTuxjH/3c/wumHb
ORj7eaKM1kMSamfy2e0ZJGC2TsZUfA8OMsx8a1fN/n9tl+NZmjMOf2mxJcvlrCtSRHddCzdfuqPf
ilJE51aEOoT8zNIZmiKd2X6/3lrl2AZY5rr21PHgksG6bwztl0wJ265Aoq2u7Z1MCbNrO08YETy1
7EJlryB2XqcBveIwG7zt1UNJ1177LmofPdOrHlMjfZNImDIO3a1Tlt62Y+kkJetPNrRKSMbF7qaz
lSp1dhIcW5IkEiUooH+6SI2tZBTVGimccTMNRTL5jpc/oHsYHyRA6lonYVL22Dbrq7kbnt8ARMoR
BXRbdXnTEFIWswlkN4c4g+6f8SpbsRjD4BhfhzQZwu0YEqcrlQE1TU0v1LNIvI1GduzBWC4T6hcP
YVZ+m/Q6OcqSrHc7/fdQWScvqq2M64lD271loHUcIU59NzlN/2IlXbNpK9Fsh6VoKppzsOMwWsnW
woy9+6o2j7JRVpV9v/YMVXuUJfxykOedsuIOD/Y/Z1O1bRTW9iNO2e2Tkpw7PR8etcX+fMhIoXtB
q/qyTdbZoYKNVTQQEFr6yzovObd1p5/6OLvcBtrTqPqy+NdAI7dIizMIPthAmGL+/SQ5IM7yYF/o
rptecvYJiC5ohLBCZ68ouX6XB4P9f92xw99qTgD6qyV6RCSNKMXCQgAeMFS9dZKlblSsO4wxvsqS
vAD5n1YxTuc7IxsQ6u7d8KknnroMltMEUass3+5o3TcJqtvLjK2wrNMwKOLJFoCk0hwPyPlNl39S
jKz12hS2iwQqb5+8xHV9lxqGcpalaYBHOw7amyzVztCf6sKddymZs1MUChwll0vy750Ved2uTapP
2SPVqt89ZHFK05VlljG2hGaLBC0koBnLWt9DLfsyVKl3ry4N2dJQmIBZEYSFpl8M3j1k498jYLv+
mksduo6VHvoFomBos/loon45681TtsAUHH7a901JGEV2kHXDIgakgIW9DmoKxXx0vG3unG1rXNmJ
HgGWzs2LvAzeiA0bHrrbHkMlDvQ0CHcBOk9Liwl/cTQIqcl+shVw4UuPK9teKmvlno0liu3eSWEt
T0Nj35cNsry0KkH4Hcwn/HuBl1DuDfrz7S5UJrEulzolpNVMvD9bb/3GwjphdvNNDEP1SXCWdAgf
/4W8q/5UkY2U9TUe9ITNmnKvjlH1KTgmZWNpv/UdGx4kODlyL/W34TkuNXc10OyHVkexZsbH6Z2D
BALoy1291Mk7WSdbZb+hr8Xfra43/B5b1EG98gah75TZgCTXCkSSUOI/AkDZyKpbvbwr7DY8d67Z
7DwrmV/MNDgrmHT8WG6ATA7yBlP4a41T4+R7tSIP+CS6uBNHpdYe0oAzRCQ/OXnbeDNmPe40ECDh
M7WXi2wwZl0cvX9GuPyllysVyMG4BYyHMa/1Ymx3g1tpL3yUym5Iw3wti2kD0tgibOPLYjMmHNPY
KYR1pHcrQ9G3wxDHYIcY6oFw9Cu+eXdKa2gvcuI6rgisLkVhM7GXE2sPiPCiEzy5DwiMbUqhjxdv
IQclIxahqhWue1hPpLKD1jTeUQxD0jDJypXmpea7YudEa5W8gudWGe912XxOlpE+hMQ/X/5jkKJN
6jovdPucY6utKHHCXmkdhqAu+casI3kzzGtWLHtvG7a1zRQ9301gvImPs/jKotGYnKyWxVcWW/xU
V3MmqsdpSs2jnnrKChmo6UNFNGnVd1Z2IuTSv4NJy008E2QvUZoKdDNv/PBcRHsRfMpORq/IXnLw
f/UyFLgguWYLoiFJ/24qZzlD2Xa/HyuLfz2WXk06FNtKGbQ1+cPscrvEBnpwpXq+1WQa67gPJmtV
11Z5kg24i+QXyO/dSUXY9yPP+C6zzrziEmbvs6mytgmZz4++btbpglmKHUwMwrJ1TzFKsPdjj+X5
FczEyKCOk9e0an+P1ILsOlJ2SP8dWemZcR0p0U5YTD5ORbuP8Kr42uS7EcGqXzVOlH5V9varhUrH
puiH6FxXSnJXK6O+9Sy7eCbSQm7L6c3v3dz5clRSTJ+dmKP3lmD8GlSZuAiT1KpmEb+DBJs8xU0g
VmGWVt+iwUXlgcxZErCiKmXzMUdehWZLI+6Ri+wPbl18sunP1tVoEovCeAm9p8n9woYTTG0X/VqM
ThJYb595pjmroLCiB60N9L3rJva+MDSSRODvsekdxk/TLrCxYW3VlOCzY0HoNMu7BJVWvPRQCFYl
HiF7zSuKF5VUFXRPb16VpihfhmlQ71vcEvneFS+yhzW6+3Ce0gdZZddes4pdVxxk/znsrV2Vaela
thLEby/Ioz3KR8kqV4xrrHa6R1lqheHBN8LHRM4dRbWytfFURhqWF2OHRgEItvwi+45FVl+yyILx
HSkGZjpR9kLo6tKnefHFiMBIm0j6HGvXBVs7Q+potOLLFEyoeXYm/xR4eXyU6jfZXdHAJo0uG3tZ
RJfBKdrhszC6ao+zXrOV1fiYrlszzuBSZPqh0EW1kZP2inUs+DK+2HkLJc8wD2DIkqekMPHtMQF3
N06PP1XRByyFFWs10eSnsgVlJKYeklc+JCs7rLs9Kl4KCdKl/P84+DrV8rT/nEALcQGN2wL1lUWx
oYXZj57Fa6whRtZppeXL+lwb53UZDsa1W52Pf3Rr3fTPbjabpYPKPvk8RdISnCTijyhpPb9xNPwS
2tl8V3HezdGDflNVT9zbdiX8efkRZX/Q7zy4GRtZtCuLPDyBgpMsBsZrH9rtmzBq8zJmYUIak8l6
24JM3CFxGPe+Tc7/O2z2tarnBCcANt3Fmud9MQ3c5LBOVJ8Qa+m3Y9Iqd4FXdXeQu92tEZXKYzwh
+CbgeH+x+u6iy/FzggzUENU/yhyLitFpBxRa8R4uAy+/OOXUHZCxnvZx0LT32aSgKowVyRsJop9Z
3Itfobq3dIPXUWn6q5u6I240fPeUhWQWx5W2gxnQHVsx49ba59YmQvvzRV1+KDi9j98Uu0HLmpgY
fpH9PjHUYD8pdbhuG914zaPW3ZcVQQhZnICU7RMlia9FTE6Nve41ybU4hHxLM6zP1moRm6+pOpIt
N/Kc9ZVia8UjRbu4dnZIV+8rjBSvrXYdtnuHiNB1rCgc9nmpwGpwGVvaZE+aScP+cXlV0HsybOOU
/tqaWRBJO1dFhXJp9bwy2oeaMl1bUy9QdmGvqdfWOY2DHSl2yBjLzLVDIgRLcOPaamk4PVs6guNy
KhGpxk5t0VGVRdY2bTd3DbIFy9h8HOadbgWYpizP1Xp93GHfBlVrag6NW7b7YMpf8R4aRx+WZXOW
Fz7e33exce8083j6u4fsJqC8+iTy0p0sNiUmw7mwME1a7CMzU3fP3tyCMyqDexZfw0EcxY62VYj4
qayU/eQlLOJvTgSyVJZko62gP9llwzZext+6ximxqDQmF3ark3etrr7oOZamt7kbnFnvXGEdmyhg
xZPdghjObYVWzlpOrGX8+PgR7PEMlvXd7WFBgf1IpRQPCQfyP54PhaNB5CiPN7Lv7WGOnhwstylP
t/ouVLIj2tVv8sm3uaNcd1cExrTrHM5z4GhQRRe7FXlRIpxWhIdL9rSwyv6pTlNhtb4s61hl/Htr
kUpDvwXJAUPJ1ioAi9P1VnZty1TxRYsfn2z5X6Zr02inByGpheWR0zKPHXacimTZnBQXiRFP32ix
y94MHVxv0LxDFfJfLou2lTicm0RxVi0vfKvxcJP12ugah6pW2cYCvvrQGqhgdgPcGZSz+ZoRDZD1
SeaNh1mMkAPl5NjykCMBV0gMhA2tRipAXso29k71cpHFtrWqrRpAFJd1Q1WRpCbHX/qqrppEpmLn
HDutc07SZt15xnzHImwSG1sa7MDpNwS+WFeSnH227ChbtAjbxqW3WMbe6uWdF2i/h8nidWwdWkez
QHP1W5U2u2nSlROQhtQ1s7O8TGaEYNVykXeyLiJhtAYHXa/+akBqHALiMlZ2jpV+N6llcfyrXvaQ
Q0mTB9ua7fL1if/1MDlWq71vBBCXyByh33QIpq262CNOywVc1+9LKQ0UU2glBztUN7Us3voMRqiu
VE8ZdnrjxL6lWRGG0nV4cMos3Q0iTN+iIHmUlJK5CWL+Ldo/e3iA0f/3HoFStetpbpGH9VAQ9bqW
4FUb5idddTamgdfurcpJY8QRbuXbiFpPur1RVGfoMdlJ1l87O5PqrPsMRzur69oHtOZhtpg4dozE
TjzSfbWzx5aq8KvJah+ulWXe7AD0LUKu1BXLpanTaMMZW13Laa4NmoN/TIKa9qwuNk6Lt9OoTOoq
TYNudauLXeE413IhvZtuTZqGnKovR8rKP9pluWnQwvhruv/sOC6vQLbIi5zR1tzfdbci3zoWdtnH
zSscYbYJBLS1R8Zl9MtwKs8jboxkdopKvavgpqiGoChbuqDRu3XY1nAr+ZS3stKu7cUUZDLidVKj
fWoMzVMVqfyW6JFzcL2EcMlQJ4+6+yHbZA2I03jvEHlc3epsCx+PKIdNpyVW/STACjwVT7K7vKSG
x7ZddZ3rM2SdKdQY0RDR7PXCHfZapoKBybL0TDAuPTfEPvYCFYgqKLSB/12Xq2yRfcBytuCxe3Sc
l96yAe6kti16A8mwLNWPhZX0zUuQYfhrVVjheW74nFnR+KllYNZrK2vJQ1eY0qUhAIm8mY5TBame
jWP4gJAmBo0KDMyEo7M/ZOb0A6L9ChLKEPppN4A1MjwwSyaCAmnUvSgBSbzeqJHucJDeVtMkPijL
vgvuUrExxml8KRvA5JGNsr7mJofrTBidElwJEHzs+PqlWX4J5gwR1ba8MyydPK4zpSXZoX/K8k5e
mqgp9mZjIPYUhmf73wuhNbjvIz9rWeTqO9VtPmXjrf6vvvNYiQXb9p9z3IaKxO2PePJt5Ny3enl3
q5tLNzpFyGYvr+CvJ93q5ItJZqSXXVwI/+3q5ma0q+wcoa3Qas4Iw2JU74TGdnSzZlPHM/j97NFz
IHIqReu+lLn+UGK/dK+SSH1pOm32Z6dN7/oh817moGvWxF0c3gNazWawtwbb/42+FL3FS3dWgODI
meK+1vCNEV9lo4VU0FPA14U996lOrBIbtpCvOt7rXINFzpYMFFgGWZa3yKQPRxCtC+9j9F6zAJ/v
dBwusgSV8znL1eH+WhImgS13fLiWbGefzYX6KEteQoTERjcgN5x38OfQhod2vpcXHSDsJg8MFYgC
dXll/m6oQVRiueK6m1a1OhuG/9KCqIof8gu1v81QoRNwH4dil6cRZvT/zgw53tvkBuhLDxNO6E6Z
uUF7zH5oAd08mIUT7yfTgVnWl0BLlotBVOScYT2vB5xG2JVS1xnhzqjnke0pJdk3jkzdr+0Iujr2
Pg8dpkmxMp7UaBrWGZGtb6jwVJr9rUZpb60mmX4ylNK5TD1pNdlQwTbHt1P97AcLDufc/oSQ5e6m
pi2OGWYNiADebmPg2UfSus28ikO9OLaajXfXqAQHLB2IOUOotK26fBE9MHBW+PpAcK98ydjg7Gqs
sNeyNYNceK6H7I1gdNquumH23S5qnsolqYrKzOxbDi6OfehhCgBDCluRLlePjRbM10uSD38Wvymz
nSH0q4R3RIXgpSx3wVyIP4qy4a+6dOlXujkWtHKINrcbflusfQ0caBSCjMeUiY0j1BpWbBQ/alYN
E6Zqqm9Nb794o2q8JN1o7hPHDLZp2QfvCjSCESjNt2pGcjTvp/YSq5lxHsl2rqp6zO/HSKjNLgxh
ouWgvNDDGIKD1iR4RTZ68KAvF05N1WVYiGwx4f4NGFg26c2AawyNshtL9E/C1/FRziEvwo4AgYdb
aKng0oQ5422OlKFpTF+MskRpk0Q6rlBdvIt6EOFBb4lLjI7DpagEmq9NYBOJoHhrEEsxM1ugTwYm
TLcGxbaqswJw06lylHPzxvkwwgCtZVE7dzbE4veh+2Yv1QEeUIduCQ6SJah8EMzhXoPrigLWoOCO
aisnyMPmZggzEj9Lg6yTrZbGMRexdvoAh61WaBD6SjY7914LQtx1zOibOqVPTVUpLyXQrn0zm/o2
rXLlI7eUleww4bC97qrEPMmRQQ5UR1qvYDPylGkq+d3fVhCtlbLaJcZ9bFv6PRHJYRtmCg4i/9bJ
uzoW1WoJZ2wnb+rhEHIy6qfR5R+TsfJi1al+8YoXWTAKfiD8DNDfYSycH049dcmGfXe6MWHwrW+j
qmV8aJS930yBs5MN8qUEYB+w8AkRmV9csR2o+ErXiLcJz/f7vtRCn4Q+Aed6nnZO1Tgb2c0NSBHY
pse6u7T+f4+y+qh67TBfUgy9f0CcqH+AjYDUh4FPMpmk062+i3ISxfPschykm2xIUlU9EWI9yEGy
nr8X0Yd2WEJcjnFPtpsI++Da76qlfkhRndjboTvg/FTCBvl+zS3fnEax170Hvs4IRXtocIzag8wy
7q2y+T2ad/QD9PAvI+x+Ml14vur8SQVAZ5GmERYuTlGAoedNGlA2tP14n6eJutZTDTBw454nDVU1
qUgV9/ouVCP3LEuyfqmSvbxZBLtr4lfPCwB/pi2ey0kPHpXsCZAwlJflMmPJtI6rMdrKInDRxUa5
mnZVPCNs6XanRmune2vOELIk676CUjUfZGPkjNMWF+Z8I1vxux3vshwfHtlaZyh6TeC4ZKOsgmkB
1Nac7mXJCogxBM0p4HiT6+vFbzpd7DR6AKXrFED6ShZvftVXoxtZHpc+TaW0K+lprTruCDdam55d
F9lOXcHIlC3v/KzA6uEwMb5OS0lWqbr+hkxsepb9G/5ld9jEs+osPVxgRI+9MAngM5kHmQKRDZBi
OjY6enTBHost4MivT5k+TqrN7tGMzuSl1DUvaHhE1k5nY+vzu/k41n0JuFJPVlM24ben9LgEdB9h
a3kPydHmx+bRgdudThPZ1jRzdibR9a3rePbWLNKPMi4VQPq2shKkJ/ekYw8IAUePXsCPuwZH8YtL
oNtsUWjWdNNA48IcL/JOsYAbVSUCjrrNxxorQ4Z9e7mIHnsr4k+s0oRiiZyxJA9qgNtxE5hrt9CJ
4iYLknzvjI+Tt+yIPKR9Q56PBMZUHA29nlevegTLG/mMI9//0QfG9r1AYu+pVI3wELrZp9eHX0Uc
ersg0rx9EijEtjgOs0pG/BfNr1Y0pTt7QTO4zXiI65K/Ff0cN8Km2LT8CTmphxIm4lYge5AEoM8r
7aUztC+epru+CiJsbXYB0U7F8WuDBJE6AfwZwm7VD3x7iBLkeE612HahGaI+eJ6K/Dl5Ql+fBQQg
EhEbQM8OxNNybNZkOjbD0LEuq2l8NwJb9EXRnjvC8SER+x+JlSMxWxntJiy0alu2SuYPJgBTPe1X
6EoCdIo+Nbubv7ZVt8O/8NDM1r1R1uqd14BtZXHqN15U574WTb+C7mudo77M2fcnUti8F80nKoO7
2Mvf+wwwiV52UHGLJx20mj/UmMvrynuYJyurrlhWqhb7MWF+TfMPdL+2Bu9M7mGaNzrNT5Vtwtoy
32ADVEcgx5xOMHvxzbgnZKAow0qf8xSAlfVFj/QZwDd7Si8qxIoOn5BJN2XOAjtlmE1VZXKJbJDV
c0jezkrwKBiLbgda9Ksy5PlLF/yqkNDdQUJ7VYiOsk+YL+VIACmLFsGpMWXxmJ21qukX8Jj8JXOF
KhPhBSCSw880DuuLNhmYoaUvXd9rr4Zz7EFQrpRAvGjwQtYFygbrkd8AIp7mAXvxizmPx0KoOHEl
2WVo8XzSoMhs5oQPg0Rvv4vAkx6j8OBV7cbRMU8MihqLHHN47LSoZvPZVrvIRnSw77sHoB9rs54G
UMjmUStcxVejKANp1z07c0HCcirmdRfk9VHEw6HuwOYitURqFvi60qn7YYBjVpg5wFdwXcjWk+2P
HCxUStJEbYdbXI8rQxTYF9cB5oxrjugqe9d2EdqZkbqyQUAKpBf28wyPwcQCyNeCXDtyLHdXQ6ew
dQ/qAzFs36zaCRSHeow9AT+8qiJ9U01Vc+wShNPv5W0F7y31/2ibdZWKvLD7XaN2h6Ik0AU6klFy
Fk02XycI8QiKA93PxnnYQfbIYTubtY/V+4iOxtwchRfpW6tT71W9rI4AyWe+YZGLXQrn43UzATLp
9Okna5UNTWb2HhuxqMmzM/BZ/cKjrSOukIeroHTwoErdH0/4OX3GLge4yakiP9e/6bbzLILO18np
HUK4qhsn7r+XDR+P8OaH0rQR8C3RbiYDX+SLSHbv3ddpEqEfjPGqLV7yaK42aQcQue5+Zg6aJQB1
HWRTy3IzK5F739fBIZtd5TlA4DeYojvN6F5zqy22KJd8tnmqbJyg4cND2BH1n/6s2qInhU+iWmuK
5ybqv4S12aJkGNm7xCahUg7dNujrfMXrTe6ybNx5EW9IVqLZomdWf64K3iwtFS/ZQF5frzi6BGKX
xNl2JqC8t0VzyrICaZ+keB1KdSUWbxh8KrGJwjONjGaybYvgVJeoSiR8GVWtfygD7SPSHUI1TX2n
ct5YdXPfb2AuWkdFVwQx+8Q8pAKRi7qtfgmtKHw8qQ21/oVKT+yPZow1eZNimBo+trmh7VHorcPO
WqOAXDjNs5qKt8pUI98zRo6+bnaJHDvc1saAvnAINrX2soOusUlI3OSjrb3Z7xJ3WjnNqWxT37Un
2xdejuF7VrrbgnTPpQOyWIdNe8mtjmguciSIqcHDaoWKJmXTvRLTj33RWx9GEcLIIuR0L1RvP6Ro
nrjNsVCmn56D/pXlfVpDhv2nMRxyMk9+JEgXsziPq8kCzlfonrsiDD3uOXmlZNdQs0mz6i4eWn6D
3dHcYp6h+93i9Gmk2huE7hHsan0yJ9dbx2WPd0YCOVUM8Z289MKK78iO3qVZbUMdtjNgvP2zm0Cw
ILLkZ7bid239KzasN2uYvtd6Sw4sMk+Ase9KWIjORBzRtN1qjQ7Ce4PZ6MbJ0xdkxa3LyHLvt3Va
78uwyR6yCRyeEnWPopt9s8vSTcambq1DzEIUK8bhSxvA0mb2qtNwVq50YSAI5Cb7OnPDE7Y0AWo/
RnQ3e5l1CNipHUWUaMd4MGBoRvl8V8TJsM8RQT4BDTd2mhDTuY+ykM0stFbgMdW2HzBGJNekbco4
cR6yNow2YX2uOmg9prBJpmIAiXYGW+K8wucwQvx3taAgV22ikjc3gcRbQlgvtuFhFziL6rVp9r1i
4zeQx+5rS9J+VTtWh9p+hMZwBwzImLBkQiJffZ8rTk5a1RcfSkVO1Eva8VBaprWG8tr4LT+XH6MF
0yeC1/IBrbgFnAz2AZwqrn+dMD5YwHBWhKr1Mdpdh4evUPHWtPDPIC7yESKI4vOzPnwQT+fAllT9
h+YFvZ+BkvrwLKSQrNmtP8KCnwh0DKsPKGQjotpIvIWKccRwUL+gP+kRkHCCtSzGYtYvuQKLaIw+
5jYpV/CSTDDdYbutzJFF1jSPkc2ZOAjN/tIi4npp+FvvRrfeAjjjrMwCtC69DKpl6lhn9tpElLwH
Za6VlzbhLRvMVW/zKpEYSpDyHgc0khGF6UJjiYKi5gM0CthviIOePZraygYyvlVVpcE4pfnq9ikp
ZrRB4PgXz+R0pm2PnsgapJC9wg3L8HvNSO8ra3D8SSTGJiEE7BtWv9OLxMOTPB62c3npk2rad00c
XGb+FiW2T2AWX9MoEA8EUjsfTSqWrFpR75FCR9Evnx9sc2LBLuppRSABdB3K3SSmOMmqfdytIDO0
W2MxQe3yeAUjPrm3h644eDNOq0g74sFSzl+KrsBnpJh3Fa58m6n03gAHr7t6iCG+8P0PZhC/U+UK
/hQbbAiGw+0MWtuxN0EShX6QEmhtanRwBLfbOP4fts5ruXEdW8NPxCrmcCsqS5Yty3bv3jesThtg
zvHpz0d4Zjw1dW5QAkjRskQCC2v9AcqQjND4MsbsxdXSm7lO3SIjceXmfbPt0Q7V0GFj4ZYQH0gI
oMUaOWEf5N5Gz0sKkSwPXRK5r2MVkFR38n3bW9VmLElqlIHwtykGcJuWyvKujSt3O/vNcEaow31K
pJFw0y3gFlrSZYbNhFoQQj97ZXItrBqQrnWdkabbDc6cXOB21AcCf4dP9oxuWn00UMyQWhtdOh5V
xKGqX7a39BixSec4IEUTxwkp5Nkzdl0XlYdSyCy0k/fWNeoXMU/mhoza38zeVJhHOZ8LZzPMQ7WJ
W6E9u1Xb3yZ30jYF5fqnVo4yRLOZf1wPzjHWG0VJmiftmhey3YAbeoA/ZYMCZeFgoO0ZBsr0aF5u
EKX1dSO9QW/cc0tMt66l2oiNYnAWkY9jau4/IeR+GISWbQZff7ZJ6Owsd543Rqedu6B8l9L1rkWn
/WkmfqjJMawnu6qLXTunv1sL/E6DqDjOOS9l3yTXbBinjZbM3mbCZaBj3UcVgmVFd/MzRt7Rbo5w
D5IDTOk+ijBdQ7pDetofe7LHix0B35qqOIz7yQlbyX3SV2Z+1uQABdQiMTpP5cmfB5xB/LK+ojl2
0xu2VBZQEQtLRBPLDcCyRGQydy/NFODoMhE8Gc3QHiDZ7uJJg7JWy+WYO1kLtLJ669ryrukA3hDY
bg9e2343ZGaGVmPYPGEZD19gPy/9BEtuESdf4Fq05kT7IU53yEETwQtj3ursPqoglmc4SjrVq+Xv
trXAyhEWbHko4FDgsx4u04T7UB98z6LC3nTeQK4DmaYpQxu6dZ8plU63CZAhmkXtPvPFh4dYzW4K
TNxMZbZbJuGyGR74goZB7l0R6TvpZR8YAk3bmpTZDslVfZfFoAlLTSC0YlbXYkIPq41YonLXtjYe
knB7LRm8sMuTLpRRfCAHl51TpHdd3XQvxPhXzC47ZMyTF8swtEPFg7SJ5pcMAMeYJ/Lesp8VDoVm
y6duIuGVdHXLjlVvTCJ9dnaVJaZDXrnGNgFgs5E+crLJs5CTQ3jTDmEOQnLreOk9DuTFdfxm1yGR
S9061/cDdLzj4ukBjF9ETpjDodIMab7vEX5ferdEzivBiwE99X0067vW85sNdOVsHwUOM0kkxQ6V
p+8Guju7um/Hh5GTFsph39SmidVXEOBZaiH8VUfJtMX88cFP5ZNj8X+Q/sz2UsPpYra2XgZGRpCU
A63vNTiaNAjamVEOzGeSHzH5GXiuoQY2EFB714QDIcW+dlAwr1GCAB1edq91BoXLohAYUPNvJhD0
2WTPG51I2u6xBmP++YnMwniRSXbXonoJB92InmRrfXdt6vDLUJ2TPpWnYma6tjXgXCXVjMq7eOwy
oZ5e8N7dGrjQhXVtoIhURlDnInBKaXvuzAKQ15Sh6SjqTYTA6kHX2LMMtdN8Ns4CCsIuc6yRXOce
Bemyh6OJGUYKIbVfNHbqU54ABAjqE5aX/Xka5XBWr74a4dr9OU+ATsGpYaX2SLeDbz/MReYf+HGr
s5Xp1dkl37XvlvI2I/Z7RhJpOSc5m7YAXlKoruZ3FAP6bDrUFBiRobmQvfA3pPpv0giac1oXH42f
k0Ap7LE5LnHOFjmA1exnM7LE/XwerR4tc6/FC9c18nzjOKizmIV9GrTVEK86TPNSnFlFCjZBU7Rz
+vLDjUEFdIMouT6plhaf3dwuQy0uY/ZSfnRWDeErcWic3hzS7vtI05vz0jfoZY3OoWE6PDd6CnYx
Jizd1E35lqTdr7Yr+s/vSr1SX1O8OGifz9Hio/zSy0O0ulGqfYZ65a/d1ZqP33vbVMXEh6Zxp2g8
u+IdUlPFRLczkPpnd0FVNvCSD6sQhRG2ep2eum6h4L5sjTG9G1qQ4GbPP0bxzUGGEiUIIvi2jaKQ
SWr9APXzULa3VGO6QEI3jNM5yjexHkWHJauPY1sjrFDgipjEp7GDl6gRrAGDnayz+gSIeVAX9pZ3
ynYVfhWWv4TqZWvEFdvfyNrEHSBKpEKgf7+VRcDWarTJ12BIdQboYJ4lHPOw8uCx1T/9JftJ3sXn
m43QkBtMx2d3TB8PLGxQY3lSv1VlTuW5WRvVVY2NmAe3+fpT/n+HI4zo/+vs0Qva/TxKkovFwajG
ELPl72xO+rC1UYXbuZqNwEiRHoc6DyjqcIKo8P8u/QSx9HnTBA34TOnVQO5oBhB/+/m3xFOCCuBk
aN01yvr4lGk5cu7PPTaB+z4e7kVUXVPmgTMq2TikVfkP5OQEifIWmlaPx+xiPrdow5MO1/ydlzba
BmA05QSRLK9RnRfM3Uu+N0Zx96iKRfkD3/X3Rvetw7CmCXTHyc+TQCayaczLbGBtc4CI4D36hmc4
GHzwknn5FigaJPYDhYBIOYwnrXRTHh1/vskZQTbH01qiJvKMAeIN9ZCdI12iy91phFWQsS58NSe0
YDRns1B13mgTIC3fMjdpIOwHikdFVaXnoFx+82PjTwNo9WSPBd6aZtJtY0pk5tgFt1Eu1oGkcgVr
LEzYQmydpi2f9RxS48A2KpRZlWz6TJTPTkLFGSErRPuLA0T7ZUsVJuAsBJ+tCWVbPG5Mf0n/AvXf
XKIisUMskYttqy31NUU4wzJK7aNimt17U+OfMnyJ7nhnUpN2lu7XlMqDt3R4z3f2w/NkeeARKI4R
efSPsohQTEi0H31kVyHytAOIUZndNJ19TxsMuyqL5Q9Rxe9kkkIcuO3vg5B3BFG9P7kkn8a6YBaa
+5xFhC+FSOpNo2PbZrfuTzLzPrkA5ihP7/ojyZJXSoNwXPoaohXZkm0p2vRkoji/9XJ7OaJiuhwW
SgdbUJrWdtG6dkf4uC2rMTno9ZrvCMhIFWRaO9m7N4D+2BXK4bWAT2IlZfw90ioXJjjFBPORVnq5
klfinW65y2s76t+71virGLsadXIIk1T7qcPg1ZL4SYAO0Fhs0VxO7zJJc8it6cwktevmPLvUeTVe
nDV7NwP1Ha2mPgZDo71jfb2TgUVKFcbeNuqz3SQS8Q5S8KfEaOrJbkztzdIdDfsMfdz5fQ6y0Snj
fdZM/veG/HUT+GDr22i+kPgU28xGTmmggnxEkX/ro+T+ow1GK/RSz3hmB2CdmipuDy3cs0dsd7De
qYT/aZAPdoLkd4MhMfG0Yd2DMqtW7xH7GFiDvFt1RGpDk8WvrPqDrEBMjTSuNkvjBg/QxtFexB6E
4XrBY2tJl2dSDL9nszsts+weY9v59x5hi7gAz4zRdHNACZzpSNW/Mz7sWdW8U2pp2ear/3lYnakG
VV816vSvd3+N/b+XUIfdJVLzPGJl2kmQ+YT9sZoaf74sR+yOVV+9UuvNEOucpPr/9fLr+Nfpakw1
/zOmrqPGZqMrtpZeTRv2dhnab0VRsaiuL3WPEIZ06r9HrcEmIFiPZxqQ3R1+bP/qf771s5UzZUDN
0fYilfVZNdW6zI52ifiY6tvt/O8+6tVEkUNyLWdTvDqGzuPg51YIiEi8qrEqd5ndE3s8qDHV6HDT
9XiMrp9DuZu+CKaxrzd1ODeebNT8P8fUgaJdGuo7q9bxevHPsURrN4Yx6KevMXacIWL21nNpZ8Yu
9itxcCqkxkutdm56Zeu3KA9ilr6p+9H4xkcOEPlh6tp0XiKZ71wMiO7lvLB9EvMGibfyewzi4pBg
AHmkMAJrGXYiJntbwwyG7dBk5FKi4skth/ZqJ9nBZ4294ORJiLSk2Qnm2CFly38pkGw9IO7yXjSZ
d4N+qO80tl1MK8J9GrspIcLXn9KpOyOGkl9w75VY6gDkBkW17KzAcDE9ydGPK5cf0kN2ki86eJDQ
fyq6Rv+O3lqxlaNb7PTFeKHc3LPF7JFpLNMpbFE3PNhNSaVHR5DJMCHKEXpv02HQ32tvBDDapSub
gkxShj8UFlTC+iupfltt37JTBtDYC+djGe1qm8Ode81iRAqqqfxJLn++qKFGmP0tyPKT6qkGorDY
t1C/t+p8Ndb15nvgDM1V9Ya4XKgwTU9dNwfg1Dq5LfN0fC1kVECDjcedJsbxVY3FJcEu4Kib6gW4
cl7iOv+DDM2/TlgmpKrJSoJBWa+hmtz8Jx4deVeXCaolPulYF26+Thh67B5srclOaqzmub12WnQL
Wmr4c7lFL1G8GEuuY+KZznvPF2t6gmlbjQknvucFFVQ15JQDqNus/KXmdTUUj8sc6pVhHlQ3mdvy
dSYr/nmFAgtsE6CSwrwqkCtw0JekSrxj0jK/Itnyb9Dt5yntQnxuRN++xv/3PFL8BXBIy9yr632d
OBjxY6Iax84mH0MUnMonJAPtkzWt+jl1PG3UmGqGUi+furURiQac05yXVfMJas5/DnydbKSLd6xM
/eVrSL2as6h8+hrzk/yPHjREP00cbPymTZ5Kk5KxxKz389XXmKt1gAia4KzO0KgwfZ5WiDo7aiZg
mM5EdTypbMxQ9Lx7FySCdhExw151DVnmuCH08K49p32XUbSCfNZc4XpyPMr8mEgJqHrtjrKvcAwG
Z4JUE3sv6b5bQQa+rbTJMK9dm6L60WxB7ndj775PRTMepUbEpo5mU5seu6aat8KGKz90rneOGoIS
NyU7p2uGRCQtc9+8oWALFsgP1XNyI32sdQLVi/3IfbNsB5WkLr+robIXRBN5tVxVF8SUHeLh+L1G
52FrTnXw5sSDhiRYrO2cIPDfDEKjo14Q1KluidQL+msEOepki+niBQbDRR2MQHS8fTO5rYdwnC2e
q6p60deLph3hbhcExVWdiC0xMd3c44yEceFGjY2sPDvZokIVsL8P4mqARMOSN6mFTa1NvulFpDvX
Mk43QBcJLddcjl7W7qU3ZGA/RXwoUAt5E+O9qpp8H2gYQ2fjqns5ug+SBA7FX6PflaCy3rV0IDuV
6d96kbK6z0X+7hjTTJzPLIdpTEYsbnmXJYbujI5o9j5oE8WWIPpADhoLjgnx56C3D6pXV2Pz5lkn
Zsd45+Jl6YEKOnumGUDfSpGiLiL53k5ksrKakhQ0GvNoFMILJTWBNcvnhQNIl12c2f2eNNaaG/MJ
5/PH3FtFaJu5OAbmFvFR/8Vd/WBUY2ZHy9aeraL51psaVjx+PT/zoZHhKCfy1Rl7F82CFplQPA6F
W0E1NNEQRDWr/NEVw0sU1fobToYKcbNp7CB65OS10ppYXddqvp/ZAF20NuqVXGMMt7SfRCGyzyFj
iuKzZg2vSZv9qlzfOrbYWNykgz7cTIh7yev8L2Lv9pdvy9sw5cYfbDb2adA6bJae23nZEJAX1LC7
DriEk24CxJW/iRV/LYtmI/DGeLeT9hQD5P1l5AjDaS8ZNiavplteUOYt9qVBnrbQkmLnj0lF0Tv+
RtBXHwYfIoPsAok+fdq92EPZkAhw41+N/KGLxT0ErbGi8wt/O+vkCItElhhn+yRtdZCx7mLel2Qs
3sY+WdmFmTyrblajNwpo4grz3n2J+pk6VD/WcDWs6SVu7JVflrR7UMHJsa3RCHG04ojdEyYOmdsc
Sfo1O3ullbMzt14J/fnzCzVIChRbQFC7RKPQT1Er2yRmF5O8cTe2ecd18FUszEAWU+1eRGaJ23cB
6kszqnfT69CszYu7w27tfVh849615l4dQ/o0uPR4aG8m93fP5PxuSy945BXy/FhkvA+ONeOijQnz
emxCCI5cM66ma09Hb/G1Hsjcr72BYvFrgROv6qEHXL22QbqXUeW8d2WN2W6RH9SxPnD0uxc1x89e
Zdf3blxOtp7qyFqYx7TOllu+Np0+XpakM0nX0Kv6dtgPvuaiZWS6t8k0PPa8c74ho4NmgBq01iOJ
wxozz/klNxv3po8GR6O5W3Z2HA8I1q59dUg1FDCxeRpuqvN5qbxuHYqqJWnUfJTHcchJS7YSwzTf
aSSEIZTDVLdc/wBFAJd3r7BnqhbAiehOncnZi68vp17Ob59ddcRoquEcO+ktz4a/7DIpTzkZr9sw
1P9qUMD0dvjK1eH/HBj1YHoy+Shf53aWZ1ibdjLqDQBypEXWq8QdyaDJTBAMsCPxbKX+tJcDZEoj
08UzTxIkAXdY5uvqYaTG1Hk+1kDPquvX9guMO7IM6/u/xpe6Rb6ocTV0GUVDKBcZWzlHEsYpTZF0
BQBjKJZjVlFEXsdim9kTISABnMPt3nKneK+iWt5ULwjmaIVW4ki+Hhy7RDtoo5uwkS76N90tzCcX
3w8QIx2gF86ogaWyOX6ojmyoMaFXv1xV1+iAckDGyw6qW81FcorGAOTw+k5kPPPnZYw//7Aacp05
jJtMvKqek4+kWEc0UVQ3xvt959prInp9u3Sd6gwXw92obmZ6zksDBVf11OfrhHnM3Lx5UZ89X3Fe
k5No+Gmun3sFFs2mUe1Ut8JcnluzwO1GfTY3RwYpQQhq7amrxdHwklWkeCksU1pzjEIPtbptzi7F
AhLJc81cbZftUXepDAnMP9+9qZw3iRDeDwDEl4ZXeNLxPLXO8g95i4+ZTOj3qocuQlFePvD5Zqkn
NNzg0VndQHBkx6p0o3NnLfISRVp8pA5ZHEtEPJ/NPPnIkGf73c3eqz3j1+751e8iL10sl9PpbFSY
GvsJ6BtyP/HvE4X4lgw+GwND+Mktm4oEJI4QF0qkh2Ra3tylsDbIcQLfqDL3qVv6ctnktcHtzZM6
ZPmzajTXzZ7JhiKRHf3wUHgMhxQGuj/W1NNEPQC4AnoOh05HY7OHxRJ00wWw/HJq2vontpnayTHy
+c3pa2676cXAD/4D37VfxeKHFOhR7q6ivXTln7rP0+c4idGtzTxtD01f/6icxCBo7faGb7rv0j1Q
Esu+Wcsy7i0tTna+ll2EFvwiXNfPdhP/sePyZz9Jm/JO7R0NEKNU2XyMsxAam5okQ4EJ8kMgrfTv
kSJRNjs+UKSaYqXHg53WU7A1JeWlGiDAa1keyMgnlPwwPe+KBPMX1ImpEhjf6kUERyeg8gnwPdvV
EnlM2wOsNIKFb9shujp/+7C+b2NhvFp6e4aIXm+oQom9XpIRc5C7JPEyke/Vic0bz3qepr9NHE+s
e9m5/nHOe+QPJwDKTUieUTsaGnU1OE31Hu68iTxIZJ1/AfXQbxkZsC36Su62cIvVR3Y5sTwisemK
73XuN4/FZNFmyHz2KNwD7vYkGVMazZ7kdQqSX3OB6eI0op2L1eI/CzSYqjMD3ABFGzqD7O4Ub42D
UzvyLJyCrHxc+VtR6NYHyM+fo5NU/9ioYFIL+hP3fQ35W5KsLyvEIcau3+iI1J1w7htf9dKIX2pQ
KqqnmtrpjD3EeZJj6xmqiSoTpMsUXCLIKq/IqBjA/pIj2IhdghfD82DY+mOmtLoLTGrdqusgpHjL
E7Tg14MD6MLHaEHGntzhqoYs2AcHL3brbeunxiMYrA6UJwCitaeGDMtB8K3L0rN6w7r6nCxWZmKX
+Fga0ar2WfWPOQLSasfVXfXwpBK7zI+w0FkPTuxsqFd3Z9ULTKN/xFoGQsBDkl6NmXiEnIagcGHR
8AbVEJTseTSwF13fIHxt3qV1qoNG4Ayi6uSlN6k+rAe1tZlGEn8apIGTOoNU93iOSlSgvi4p/OyM
+Gr6+ZnzeCzDOJgfc0K6Y3YM89FGWKMVjTxnuWSlK7vkH7dz0ZUmdnr1pPuajb8rPHHfyGmGs+VM
WJMU1ls1Vb9kitCEOkaKVg8RpwyOIEbtN9fAz1AbgnGnzi0sU5xrbGpCdXTUqfRgv+4cIvuF9b4C
DNPM+TmQRBBQ0eJX1SCOUu7qNCp36X/GzDnON6IOEO92zfh1FhMoryhA+9s+ZDK2Hn7ZW4900Zj0
wbScVDfRgv5kLMBD1CnG6FoPFrDZy+PP84uWMvKESuvRXd9ei2YP3D1CEB1uW6313qtq0qRltmvH
6eSJxHvt0Ea/TYkGzdwEgFbaAnY0jjQHdTIZQXlHS449TdQVIajfdscXNO0ANv/rek3/T5lr0Q5m
P8AobFNe4dKZWNy1/WdXjXV2s20M1jPVw8S0PCw1ALvPrhnxriU/RAA3ntXQZC2U8/pEx9ajFg81
Ni/R2Sh4MFSv6bTh2DlNyRn8UdUM7vxcAQ55+hyCBYmj1RhsLK+IXzyfx7xDO8udTXtDbZdKsTWK
V9UEujzopbXcVG+K/PYWN/6hNLM4DZd2zQI3tbdRR8uYVT5zTFJnbZrsv8asIP0T6DqL3lC1dyOG
VfbHw1t0avVX1XAfoeAxUK3+Govs8b2J9emKoo/+OogouTaG+9fXCSn7FJQ32vbwNeZjV9ZNnxdt
hxHBCmSEQmdy56sZJy/dFOQ31sD8Rgn9PECCOKseRpmuvlEvg0y+Gp3dnf5rTL3NacufTReJrVHV
OSCfwrurxm/IEnoQAmCoM1bpGiBdajHNuE3hqD6aJKoeUVqRXguS+KDG8rggV5kAMZdFWYVzHekb
7v3opE62LTxaS1SKLRv4T6Vjh5Uxze5EHzePZqleOxKFT+i9No8yReTWlloU6tBB8XoYL15vD3wB
HJTAp7YUUkFKGW7z0OcmeW4T/6QOqiF8xgyS921wMuaxus32dHEbOfB7jtZ7a4/VOZiaHlTQLPKn
RlS7otpp+lht29ZrtoYjFoBHUbu3Nct7GlIoGskQpav92A4ft2+tFZXw4YdrVA1PziBQbJfUpOAl
/Iz6ZO9IBA9Sh51OSQQQVEZ9nGL39+IXINiakz4ImBOaBNOtD+a2IwYJW6KPIsBfyMw3CyjhcIo1
iKQRq7mq9oGPgV1vg0HXtfEMYuLdaLz4IFgQSHDrQNIBKQ+DedEXtOY6Q7MoLsBO8rVDNpkf7LuY
bEAvbCtLv+V9dsKMWrvWfQU9dhj9Uz5AgLOs96QdE7Z/Pvtk0J75IP3HkjvGeaaiTb6jI5lolZu8
mDs4Uxt9wkkXdWLKtzNuAEE1pJtuYY1kM/ykD3dDtsHLKsI3Q2Jw59qG9yisq90m+l7DGGVTxh/L
srxREdrGnVHtS7fzL0OOGwyJAF5+NfOIArxr1RdEy76BsJhwoeuGfeVJfFxNM7oNxW8uI8/IrVgb
dJ/H0LMtKrelZlxzYtXcmfS7lXHlsc6Xi4PgrJCARHINy8XUhJM3p8fWGJtz00fNDvvIcdt6nrhm
frNs9c78Jib8A0BM9TuxQNHQl+ruAP+416b9riVxfcxRa7wikwiuhDVll7Ved63KkiyJOcLfWqJQ
1PNwBUhw7BsEGbsmDYumOgT5FJwKa663GXEDWytbbizctMJm6I9OvSICRW/s7NFN9wCEfyLV9GM1
Ez3aVMlDvq0hBA7Xh6izkcHjvnFbDbhe2nUXgxadBOBaaEmwY+8tVnvLhW2j/6xTc4ZXZzeXEaDB
SVsTHlZ7VxG1sYbVhCjcRj11kEwizFKkSEbEY6e/m/mPwdVuWQbPF3GUMEvuoJf/WXyrPlN/01kJ
0wbNNf08l7XxasPwsLntKfe6zZiCv/Hq0CpkfO2LWpzFRISRGzy/s8SXJ+sr5PbG9e6tclJW3oAm
hRe/Y9RLgJmSQ3XrpjlId/7p27p/nfy0C0kFdpJU6CfYAW81akuudxKDxBFCQKYxCkzLymbNlHyD
CFCEYxL/bvMKl+zYPrKWDymIFeStmj1f6D9NhkXMRBqe6gOmHF3tvJAYMTcJ6LJtlLSPwG/hmPkt
7m+6VZ5kwzyYaHa4jEMbVj05gaZ4QdNUvw5xbFy7tfFsDCs9SJhZsZGmiHZ2D1JPGiY7FM3rmXud
difS1A8BZe3jUvzWqDygxBCjKEQq49fgjNVHh6w5i/axL7Cx83w4TaagBqJP0FMDwuMn0QLkWe7s
SLqQumdd2TdszfMNbgDvWaJL/rznrBDq7Qy5+HkKSLA3Zj9TFRavCKuwfHY1CKVI78Hh28l1Anm5
wTaLqIJNYZ/qcHjsjuT1kom9G6zqs/XwW/hRjkCZBbzRNzNADHYB8DA6yAWrRhPC/KY3oDJ1f0ZI
gzGw310bAOdrXI+ss7exi04PEZoud3rZg1DuNQxYDF1DPhK9GCEiCguV/5jr+XWSbnsl1ZiHSz8j
ipZ3z7CXX8k0txsHPflTMJugQM3IOXmuf9aiIThraeSfnRWnUyf9j9YPrlXMNGu3GtNYVtfHBYUl
LFT/HgGiHuq+/xvvAwtOsCt2WpXOTyNeRVeP5HG5EohFZj4yz7+Af5iJsqeIb3D8e2LXTnZDAF9K
kp1p9dGmLSFR5ElNoqITNlW3yjnWfl1unNTtDkDXS0BxgQPohsVgD5n57BUUpcwSzS2kYx+V0/tk
eUpjmybJoZo7+zA0dfBXFrzBZer1Lvq1uM0WzjtrabBCZLRfsTWEhZOLszkJ/BFrvd2yUw+OA8Cz
gwMOFNwJJSktYvPWQ7j3nJKkh25viRmfgskZX7IRjSKPHmIy6a6zxVuRa+7lq6nH0vvsukT+J7eB
IobN182JiB2D0QHH6OcAPesg2EciCkIZoL5mMPWFbJk3pi54FCPbuixNQtmU6ON3Vpi7QqTzWV+Q
b0Io6m4k4o+zOkRB1bmiW6xuRnZnLMRrs4rn2MVkXHW76e7j0M23LllnbnpBJbp7ExPq1k12qISn
yzDz+BnBhJ20jv1HP2REHk78kWYmOod2+eJYk7ufipj999pE/tMS9PDQOiPZtf0989r0LNkenLPI
i7dWCQEANnZ8cVz7bgoL9kYwcUdh9ziCuCK/l+xGrbkvGFSS2GNz1q8CZ0Z+VBgwd61IQxUGlmg7
q9cVCMz/NFpPvWhA27QMsMuwJJJaUQVSY8qDjjQLfg0esudrIUBbzJ0ZYeuK4RYcCcxAAzjWYgCN
NYtxZscZ8V5SI1cEpU/cqOWltecXXS4T1I7I3U6o0oTz2kWmYA4Hmx/LznyAZp7M4JX0SE8uBuii
wC4vIDKO4wwjBbjSrbf7u9bh/1TYSbo1MdFcQoWZkyuB3wF/tvPGuYBTsPi3KTMMQsE+fw4ozZ2T
tv5YgBu947UB2rD8Icc4e9cLXGKC7rdfRtzcKkvgramCZjHZ6WTcUF7gG0+qmVnCAFgF2jZSZ6MB
jr1apVoNsGcEUmBuCvusLoNr5VvciOKUJxVT9tR7Wwy7gYdQUgAEVy5hiWJa7JUuz4Ub2kx5T6MB
pbcBKID/2rhPW/4ekiPRU0KC9Zgu8kMiBYf46H7GWm7reRME9xVvBEB7mxr8uuj/ZlqYDc0/7Gu6
Szfmh2ZqWCZBBaYeltZ6Ckmog8fZNCdPfi+LyvqGhDyKnNOrmQrnmI3a60ISYKW36ofaXo0Hkr/1
3jomwSSp1m+DZAlOMnZuCaW0MDORVer0AuE/C8S4e/Ftc74aWfI26exSZS2QUZRQhleTpjpC1yZt
+XtAgT4+FSBE3vR7l4I3WK7K/RSOyOZ/+tEzHsB2faSxtZmNgM08bay4+iIb2m2ZucELLADvWZ/f
FhB8LxZgBLcQ7b5O0m8VgQHylTHQyopiquoumZkT81U5AE1NO6S9L4mfrAz4i7MtRG+FdVUOR9gR
5VtvN+1xgi0Sqq6Zei1448bBL1RrnwiX+X+63t2alfg9u9p8KJNsuSD88TIsgL1t302fBVIuz6I1
GirDSGF6g5ftnMatDxU0cEvAztBSJOZyPt7K1PBHpII9SZGxFBtvmfIdu+hnizwHs/g2z597CVjs
R+G+YVrWnfIVM1OtuDoJwuJke8/xihttrFk/AYyQK5JUNbMZf2iaFe2S/wypcXV6vj52zbkSfK9B
B51uk5cZrQJ6tibIaaOpxTbazzhCHh35lrQgBaLH1IpsL6Dzup0Ft2icHgiVo26I592nrobCCCnc
UG6zYfATDyXvVXBDHeijDJLk9HP2W3EGl+UsO4JVPol6qZ5op4ZLdlQv04UMEiws/r2xKUH7+p2J
glClHeYVUkgsm5/LAbi1aPF6iDapZqx5BEYFWKwdVZXvnlZsU13gkPvbHkZQzOsX165XVK++8Imu
kerLTkEV1eC05HN+VGfGXsc3gyyi+Nf7u/Ui6ixD6vPG9fJsqz5litY0BViEz1ZXv4No9YNSGPGC
EJL7eALD+atff7/Jjr1jgRq1qgGrJlXfv3qZsEWmpIXxnermeX2QlWbiP7N+pgLcp8A74/h/jJ3X
ctzIsrWfCBHw5rYtm00rUpS5QWg0Erz3ePrzIaG9wcN/5o9zU1EOQDdQKFRl5lpLLik/A+XlMKoG
yEn66uiV5d9yXDoGYMyXx7g+YamUeKncx+tiLaDRrW4s9e4M1QqaTAR9rLG/MhqA3eKhHqd0PKp6
/UPigSUZCKPuavB12FOhHMmqwUaMqHJS5ni3OYrTe43zCtXgew9y8eg1IU/UhkL01CbNizx7O3Ef
B+w+p7k2mNatIYJvj6U77q3iNnXY/rUhnG3bQyN2WCeEugkO8rjkaUiuROMz2UlWRoEV6j5+5W7n
FX1+i66jR/SZZJcEIAJjQzlXaL0ztwzJTCACYc5IDSME+i4rRzsoUhCJ7Br57Zqd055oKDu6keuN
TYONujnEbfJlHvVbuXPrXQJauiusdDrIvZa7krQF+/9Wg3xliQGQZyJHSE7q1uEgZUmMFMWQpgsJ
0YT0ceg+yYNfh6bcmm00SEuN5XNXEcN+kFshP1Lva+5PGxT6Hgs6q1yr+qtdZEOgu1zvr5k7/Uzg
lXHKWA0w6l60Km9B2oanfAbo3OrTJ32ZOuSzncW2c56DmUhg5Ph2KnBOmHAb+ISsJC/+nwu/+w2S
RfYKsLse6mvP9enBJoNCaW/oB5kC5PveQTd+YxOQNX5KwfKuN3cNp3j31rwLqvh4Bw3ceEUEanJu
TkaYa/MxdsPvSpepx+0OMwne6o4LpHubXNT+KUPE8iS/pferx9Se1RMcjf28b7Lwrh10hTCPZR5a
Xms5UnL/Wud15QxxQJgcZCT0cXpiCcPWZRkI+gi1kwnGehs+Swe7mulg6vsBCrYbGcFjZw03U26x
LamOuTMgfOQuwZX/el27SC9+SKywlxuEKywBKdvYm+N7V18CGI3Crhd6G6a3ZVqWkSTFra7A+rPM
SJY+O0ffqQZiVtInJ1CYI6W/JNvb+m6IrllpnytvuPEacy8jYT0EWYGz8tY2OAhkLmTD3pxh6L5s
b/g2lqVOisEyCtW+PzUE6Z1DJzpJmymDXXpsx38cglKWpya59Rgpr9kP7VL8ULcO27Ky7T9TD7Jy
OPhT8xKAldulhMcUKUFuvU2E8/Lh0D2ApoHORnXST+hQ4KdnXSBPfLB1hEGdx3xunx3WBuwP73Qs
FrNaoLGdPOcEpQx1d7WWWNV5LJ/zwe1OpjmzlGh09aAGBbabHoKZHQ7ek+AOpnyRizTnoT4EUfno
IF68PXi5qhTX12krS+U2TD4cUgxpe9MjPyiDUZJ6ma4lpyfAl8wYzJPcfTlJQTzjRMwKw673gdXv
5S0B1U6tZN/VDq7xNbcgUZJ9y4Rq8BFQ3TdbsBQhN6yLlfSCHRxoSLzEN4yJ/jnqCXeHxuQo91gS
eezxsjyBKJc98pT+lU/6rRcb2Umdx2tilhCUed2NTDIas3YLZreEPfcQFsH6BTDavwHlZxc5oTx5
yTHTtwsaxo6Gv+fBe0Iszl1jlv3EfvHRPDvlMiK2yUDVVOfCcdvv09tRO/QTwPvtLpaZw0yaLJ+Z
zM2sg28BFxJQCbiAr8QlG6zEPehHpQu+NSAnBrwoo2YdVx4zWWwRr1udJ9e5TATm4M89A4+Eoziy
9xmKYevqat1FRVpQ4HPTtXUSBkv9UBuJcZLzy+/y7Wi8tPrjbOTtSTWNZ3mq26OVXN51P2NjinZj
UcD0D4T8zwZtmzgU+fZLeV3YsT0tUaRh+0CM/1HL7Bx0fpsP9xCymzeEplW3gtoZoq66ZSz8LsMs
W5+vPIltjtkeDB/oXynwTHPy6oMFQBpaDMdA4aTgJXCZwQ8wBB5Lbpk8GRnWgYrt0SI82C/QDfnv
ZC4dthl9e5LrgF7m++0mbK2Sky7//1OxVhtBL91vU738GCmua/GtLLm1co6Q/WBBCzGDLHSVzr5R
0ViULnLZdcklWRQ2edXWLH7tP2H164dSfue7VcZ6bJm7e8IC7nAIIo/Bh17WrzhHMF3LazIX0MHs
g8n8DtcK9uSwT26KJgzVo3Rfs/7yBY0IBumCdF3HyUiVFd2WbHXTnOFy0GCK1AgTWxZh8ne2ZI2S
lPK7tez668t5BIlzPxbwuvXkG8LTTzZeqnkPX2+BE+ovV36IWd/qrq5eZFkmizrJSbKeelkWShFH
EJzXAQCQrbN02YqS25LtMW512zU+HBvlnzuIOpjDmDNl4uwIBMhvpCxvHnc8YRu/tK8/fi61Yhcp
g/puGSmPcB15848AoP1FhmsEky5B08szCLsOyg0ZKf+claPXqYqgnObGLdPDRyhIAFJk28J9wIQI
wENat4ZtDygNkmz9pDj4Pwetzi/rr19G8gr22N6ZdT2zDmap9fS8w3/y3/dOcmsvyX4sy0HrWd/1
+niBj0cpGo6N1n7VZqhmZV7ZVg9y7D/VbV2kdV1nS3ZL5HlsRcnJcf961nfbGektHT9c6p/qPpz1
w5WCZcJHaK7uQhB9yyuOhjO+impe96rywkuCKQVwJjAiNu+LmW1Ltro5QxMU+B19qtYgu3aS6VZO
vnV91yJZ3wyIEMIFv45oeVnkPdlelu2l+te67TB576TfP9X9X0/lz/kC7i9iov3Gg4tCG8vaZS0s
H64tWXeyW/mdreKfun+oW/cTy2nXK8h5PvRZrzAk3p2mDL/Vzgv3MjXIHlRy2zda5pCtKLltQbZ1
/lD3oSj9/B7CgP6nVkOJkBQ2QD5eTnzvLG9lCK9ZqZXyjCmbbXVWZSfdK1626Z1gKmDjW1mZFxi5
lGXmZy0UYFGyMstdTUd+YLXzXqYHrP9QsjYwA/+Bq62Thq1iQ5DZpShnQJiQvx3+abrdhoIjm/6t
zzYMtroPw0WK0joGTYrJwgXpNaizeegcPZ33sv9NCDDAXJSMr0E7RKf1jZebsiXrtLqV5Xb9a1Ea
tldXigGGlD/Tt5Q/nEHq5iwhdkJLeI22yX5dWK/t8ny2Ixu0Sti8ZRcLw4ixWEje7Ry3bnKsJLIw
2IqS+9BPJtGt7t0fl5YPhwxepRxn456owKcaKAWqAdIDS7mhEcmxfLhKFPHaF5m6/CzJshu5M2XS
59nNrDq7JnOsG3nZtye6vvvvjJnvlgpbV8nJ442KHove2mk1cuUOpCdGHEGTosOVPcxeiTsGNhdt
epBXdLVTyggYZz1uvsqL/MeqVavBEelsXCcNzsE8zy4JFMGgxAGtSVI3eCt3W9m3AgX+s9DalQvv
sDNbCJAxIW+WD0vXgrOp+1fBbFs4ACIV7hq5q/Jc6gwok14Vr2UMzkTw5PrygOcW0p12tWd+uP1y
U989onXrut512bNIdn3NI5yTs2dOR7nLctktkR+wFeXGfqhbd3XS8hHMufWU5u0v6WGo722k9XbI
GCIVF+T+W1fE49mACPCog5ilCPQMAtLigs4krZaO78xwoOlZWj2PME89SdBuqoOXSMvO2nIONamz
+zKo2530mrtsvFHm0jyofUaQ3jAUuybiVZfEy1xzb3sEeGrEFN2liXtSo9DKj1AGIbjMzv6IVZKo
4cm5NHrQPILJwtcMaSzA88xBvShW71J/fF0i2j8F0MB+An9TH2CNG2HloCh1GYRHWYJ7oh5hgYjt
Kv0Uew7MgmZ3P8VwITiELZx0fPtnz/Lnp7RqfoJ3vOlNrXwbcxNVrdT/npcsyWt04G/9QCVSPGte
e2+2fnhY6/Hs+gEOB62FHWcYdkFT11/qmZhetuTlZ11N7T2MOoRXRdB2qcUiC2BiSp5zq4K/SVUP
FRTBMEOVxHEjxFg9jEsLpiTEBAYUBcJEOzeFXT7MU1I9SE6SrCgceM/yHGJhjPBWEQeHsoJ+yJ+G
bybOs3OrLlR+mVoZyJHAxHFYDMA712fnFhcxrNcqgE/DR0hUhcHw0GYFMUFeO7Afbgr3lkgN3Gse
xvYW1q+pn6KnYUkAukRPvpp8h1ZTuUhVmSHSDe8irFwFxGeGhbfGCZ4a2LCfVDyhT6miaftpHAN2
EDTEtkdoVWpzL3MkRdGQ3U3D0D1oSec9zktSZ4Tt2Ywt0NX02BpCPUv3WumgijbgnTEnxObGUYcX
xv81JdH8sJaI5oD512HMbcdXkeU9wjIT7auw3cF7ahwdzTIP09TkcLwRTF8YmnlrO4Q6E9aqHXRb
T9odUvDQYKAAXnpheVcBtbtrlmQrMj7PSYENdYDayAabVuq3+Wymxl4zDe1WkmIK/lNZ9JWynzxQ
7l6YYmyG1OC19wkYde2x/5YM+VcDVzpx4cD9ebdM8MxEJhKtUFSwxPTzL9ydX8I80b9NTUK0AoQ4
r8GYEXYND9bjrOFLtqbEulZu3t/qfdzepGlcPPAINCD/rfqpGRUGV5aa96rRv9awBt27UfI42FUD
9FWpP8U9jiMHssejFKUBV+hn6NfzYz3ueoQ7dtPSPdZSRPliYrmW4/BgU+UowG6ZMw7vDrby7046
m1c5Vd2Y2oPjhTeAw1DqzKBFO/HBqQ7bL2iD5HcYzsl63tqY28ema4+5Cq3N3kdiuQ+yF4QKZ4z2
RcNe2TavAC2aT2DP+wdMxxcpIbTbfkK0DjBUNkLWtPSQOscoPx6UuK+qCx8XqoEEagP7wWKxZBUQ
dHfwp/V39YBZuUxhO5EGByaLCzSYCdFs3ArdVNozZJvaXopye7JUXT5VDjFhy/2xx5FAl2pZ6MVn
e/y9/p00yf2zXdRgzpb7B+s0EXnZ5KFPz5gZBxPmFMlKUgUzCPetLKNtbKGQfFcpzdLSAe44DI8E
zhCBFww74rqQVCgrJiW9/lrXQXjT20MAx3tYfS/Lk7THQ1ifUh3WpmpWHAzWiotaOPbASxNEwV23
JEMC74lr+Od3DX2fIifzFvh2fATCEF/LMUPDcEkkJ3Umu2wkG2wY1WItatAb/JeOcsjaezu6GxEH
/L8ckroD8RWqdv54mrYrILl9Hh9KFWvg/sOvk95ykako9eYubRccBW5H02pBwMJIeR8tSQ7BxL0U
J9+HsTDyB8DraoxxfWkuVZjLd1snyaGgd+XD1+FH5uDYxaoSlpWHJsakKLfOm0UoPsxS0vrhUCnK
hVtYR28ciMDXQ+Vq747IdPPYlQRofGxYftVUxoAdn+fC/poiT0rk0uym13aq0qs7RgScaDBvdhl+
RhVvxTEpQu1FLcPhztXrv/JQU18Gu1Bf9LB+6JhgH/BNg3SBdJCvX2/A/+XUrX61CS15czNOhTOn
vE9hM3iLKuULeOTgURrNMrj3i9h+kjYihY8pgLpP+dJzrN+SQTNfNT8qPmvJRbrwzcle1KYBfvkQ
1ul01wdaej8uCeR++rAzk5qs3cw75myi8Zai9AFoiiPHd3+pyYB6qYvtEuRS+pZ5NTzamtHupWj0
zXBjoJp6KE0LRvydbXX9J2SsoC6yRv0YAah8a3pkEVTweucFX/lGKFh5sDPfvBmRzHwq7fGVEJru
m1X+mN3G/WIpbnublRHUSbbefWtmAilUx8qfINGBSzfsfweO3X4jZEs/zDEq4nbjv2oEn8Fh2w7E
e5KLw/Y4Iw0LXvg/VcAi/zR+qNMth6jYbL4rB68+otdWwjDnFK+ZYtm3TdpNcG73xasOYvoT0u87
aVQIY3slAuMLSF71Xqpsv8G/4A7lWYojbBIXzZuSvRTr2DWfZrx0UpIzdoN6r8L1poOIvgbTTFxC
YYXGtYYrBlh07cPCZuf3GN3j7kAsHrSeUMseK39wbqWlb33vaGqDxbhD7WT2mXkgjIneerXq92B8
olspOpFqE6YQ9Vcp2ggRoQOp+3dSnJXph8s3/0FKU589MV/nT0ZMfI8/BjdhNCjPadaq95EPjDj0
kasa8uqJQJ8jtBP9c+m1n5O4Va8EKwzPut7yqsSwyleJeycdpB5exFOp1NmDVEliwnIU2QAY6k5H
cLVAPTazg2fpHgNHe8rN56YpTm7nVggW1kdozMurPTnFNeoAyy1kweVVUUmarnKhmVWnQ+z1kI7b
UfMYag5S4JP1CkNY+k21Ku8Ib2Z5I0UwOoTU68VbaY5QUho9sQRLN62f/B2cfkTV5CPqympLoHiV
fiOKOjsDx3dOOr6Pb7ZlXHNXsV7MMHPuy8QiwGLp1k7qr4loyQufNu2eZZ2GGhE5d0lmLfX3WPAa
4nf/U7d1kZyltL+qXtfO/3S83hIA09nxYz3OzcOoVIRLFy7Ud0R1mXyJfuWq/9kcB/utcUb4gXK9
uMtCw4bZuEqJiBvmL33lPkvX0Ujv6sjwvtZNrh7cOrbu09JDgKWuYUuBF/YzcKSfCuRXx7jYu4QN
3aklL5U7xj86jQAxy3CbR8/sglvFdpJzlIbqC6wq9U5O78xf1dJrfnb4jQgjMmN4GCfjBpttCetu
aT17NpzjvO4OxJZavkuyuoAZF46qu5I59c4uw0Pv6/FtDTn5n4a1jzSXWy04EoKfofE/qHOgxgdp
D4l7vJOzxY5LpV0BJ6wc87IWpVn3tGQ88WpHa89A058tM7HOqj2A3d5OYTnm1Sa8/NYJLeWYaoWO
LNXg3FjE+17QumnuNMN0TnaSTU8TOi6HvlWbz7yNKqE/rvOdtfMz3DzK78Z7dYeEJelYWKfnF7st
zJ9gEiGLNJnnGX28tFniAFIJ5mNdVfVDrLf1jWlUw23kthbqvn6JLEHnwI9FsCoTH8hMvYQWy+/9
b3Ewfk4iU/mlEGm5XijLNajiCuvvKR1+hIrifNXsJoPtWJtfQhtucJYowSMQavecLaTiquKn1z6N
rTPmgPTRBQpEjHNjYT9jIrP9OfzGBPwd8KHytx6gg0x0EitsFuFJ4Jq/MpiR9a5/DZDmaNpPfUfM
MjzFzavXsifs+kp7JG6jIzwHhSVwV84B45rv3+i6gQbV6CyUBmqKWpzWZVfJOU6NCxAKhPsugdYF
/ZpPmjN4r3nqfdWmWLk3e8/jHkDfW4dpfSvFzoB5Lnfi7qLHPcRUGuuyS1cS6lY0rvc5AJC+q4ZQ
ve+r0v8c1fM33Qr0BynNSwS4o1uP0tXTnGukWf6TlMI+OLdpmX4yC93/7M/4EgureSkNx/nsn0c/
c77FfCrP7ai2Z6cdgu+Ffq6H2v5eEpGFZE5V3wzBUHxF5m7fW5H7iX3kHSIPxUPtK5DnB4A3uj7U
dmvd0hAVeJxR1l2QLOMZsqOJlwjiNSMyfoncoQWZWugE3eetQ2PUxqGyO+s0ICn40C0JA2M6NGgj
H6QoDThsi4dmRm0LyeorwU5cOegqohsQHN1huysejCWxoeK9uopxnzvV/AkrwNeujKbvU7QEerTg
OeCBgnIv1b/G8zB9H+vI2o9LfbTU/+/+LpRLW3/f9TkP4Wn7JnAhfPvP+bf6fzv//+4v19WrAeS2
Zx7N3Ir3Axv253KY6mfdMfWzvdRBl1E/S0PO5netky4QRTbP5VL34Vi+nNBZKd451vkmSmItaEuv
atQTIyP7U6ciH+3l5mnrJo1j7Hm7ugZvEJSPStZaACbBfI1aPQRHh3f90MNjc8hGrXiUZDR5XkX/
pu+0pjrqYaLeBRVAPCYpKcDQrt61SyJF21AA3a/lrDr0bNfgevxPq9RvRTlC6uC2u+YRAW1b1Xqm
rZwy6c2j+1hyu370yH/ASOZ9S8AzMajK/OL5YEn10fk02b33w4CADmuhNzxarovgaALfSpGqEd5X
0MQAjy9NqZwM3Zu/wMgwnDvOKoSnb8CyLnKNMCOcr69a6x4lbO/B7zQcXcu5Ea941Llrn4kbsVAd
MIyT3rTjrV6HcHYvgjuiqLOK61hhATiXzZc0SNLD1X10CbICid47FzM1S8h1Wv85cxLlGYLo7qDf
eMiIJfMMp4sBdwwk5I65YwkCLiYe67NSZf2ZzR+0+Mbvymy/QzEyfIlilOCTru0fo6bXbtS4zS7+
mJoPYaCjiaGU81sapr8JOsx+c3CIHPytYpqwYyH9+4yezNkYu+ChKprmuVgSQ2V5GBbQJS4dDH2B
IjWEbFht+aCl4OKhTFaPg1d0D9JfuiHwdEQ0ckIADXKaZNFkJ2QeLdk+eQ4g60BXrUmfIB1CIMJC
GM3o1PGEDlr9YAVdcq6A1twnGaAKYzTnO8clshh0vH11siG6FFAZXz0zsi6YPYpbb5qH26wax4ui
RuU1MwqEffw+uksaH4qnwXHvknJC67XGSBJ1iX+K21ZFgUGtT65XjABdIV2GAKp/wj9RHtPY6Z59
2J7gDSZ2kBmHaKCq71/mDqkfxJ3H18iCHrkzd30XYpQKCvVzgw96H46q8Ta6Llze8J5+QXum31XR
NN776FBBQZ2nh2oKI5iw4I/j2wTgw0/nv5LGPfrokX3Fe93AaxMtWPs5eiGW9Hdkq/NfSmL8heEX
eLkVYCgPXP2UtXyc/cE898sZ3Bj9DuLASiQeRjZU9gRJJyEmfxXEJeqd+cMj1oAtYDZc4UYdn2qE
1Bc2/hnStfres6YOKmTeAHZG5U3WaBDJQN43PsSwtbAoH29yU4lefcVzHhwNNK0IwYdmD+TO8oeb
Ph2mr6bN3knTgle34E3RpryANkAdv0YEAB6Dcuhv5Cg9Ti61MWi3uaMNB2yJxS2IoJit6hIZbHkI
cvjtbq0yJwgRpYvk3lXaS4tUfmzZuo+Z8BNyge08UldVLjg0HHj7DMXAB6tskXJsle6tQ8DydvTV
DPoKbkkG3zZ2ywGkx1KE0c47Tm2BzuVS1M0J0JJpFRcp+mmt7UAnxjtEHgDJ2Q6bgiXR8xC9p9Kc
yuvoJRUKFuQk2fpITupQGqd3oxOiNOREY/0fjpshjCoBqP+vc0vx3aUddAQurIR27+q2Q+T6Y1TO
t1n6tZnC8JU5198VsWNddB9sRZ8bL6rn+GdjCJX9nPOYHa+In+yquJGSHGQa3kvbZd69ZSk3UBfN
D17XACls8/ZLPzrVzhic4EcbKK8Airy/TU075S7TATzg+0DL9YgOkPJ2WfwbY8Yj7CDxX1VUx3x2
mvbrIne/T6yuvMfOfVUhcb8HKFDd51oVnqAznXeJqVb3W4O0ssD6089Ekqdonb3avREig3LzcgY5
RDpuxd4enZ0z1Pgs/3uRD6dWxgS8kO6/pcSoQpi5XGQ7gRTTQb3B+RXfHtxBce66MUCACOlQFF+U
PgRCojtPJkyOT6m9zL5aQYSBGbprHUhfJJVS98bBVHDvqAiXxCpU/2txqUOpe7iPlkTqCMHUjuii
4QVZWrcG6Sd1Va1mJ3NAFUCKrW3kxwhamEMXT5j3q/qvCOCCV6j1Ny2YgL/15fTmlGza66nxX/I5
7w+EivXPehfDhumM2aNrQKoSQ+J2P1n9cFMQVQuDY0TMPrJVFyv14ARZZvHBUaOHPFWrU8Ze90mF
axeLAdbr1KoVDOtF9plfF+6xebtfEhsGFGs2ze9oin71m9T+WVr+rYohM4AJB1xTUicspT8XZWtD
34eRAYdG93ucvDs/z4ufRhP/UEys1MyWBNATNWRZPWpYJlQLFpSe2ZwNn/16aOA0ZwMhraMTltcw
AwoorTkSnnd+Pzc7aY3TMEPzEk45aZ1aO32oFfN7spwJj0f+mNbVi7TFpovNCaIl1uTRY9mqykOM
khD5wJqjR8lJombBt1lXq8tWJTnUUMNDjI7PetTWqjqZc45xRO2kzmlC6CbdBtwp5KD7rd92HXXI
7huzsG/9WafvHKNKBRLpZUy8EheRj/NES7Wr53baVQVHBWY90s7pDFWMNEgyurAG7ZWlT60oU3Xa
jtF85Wc5lzDb/fc077pYTgyGTE6+na1HpmPfO1N5WM8rzX4ac4l3PWdbUfbIYZkHw/YAgi2nV4Ya
iCAI1ncHSsN6SfmBYab6J88039Y6Q37BdvHJSxiCvtOplyZsD//4n7bef86r/Z0F8Dasv2G5C5J7
92OXH7f+JmlZL9qV2WMMsStQ8bPVuuq1WLpJB9+sMfNIVlokmeT2S9Z0O6gbhr88PEL3SjecWG0g
pzY2900SVfsaAYsgAmoWNPkPq2gmOPSIaezVix3689nxul+E5U6HFGJFNfrZ6wnSkaaNHoUHP5g3
dJcwbf+uM987sWa6ulCYRpUeHTR7WqhsvZ+2gkR23O2UmokcolkTOnzXw8bYoG7l1skb+8wbQHif
zab3dj2vHbwe02vtVwQXd5+1YORkwPxgxE4eerW5c2LwlxVRTxh0jinWrcLUf4TFcKfg9ZwKJBEn
KBjKxeFXKDgdEvC+N+CI2aZ6yTVStOe6TZQnNWbLW6Jn9FT5V5O1CPJyS9Uw9sCk0uR+rdMQcdnN
xZBdtqMCLHmHrIZyCd1U5UkawKD9aGcQV1XbA+WcX5rqpUnN4WlgIdQ6NVzoOVvyYSZkBPKymB8S
fFZKRFZQyEH2oOocmB3acTcCNTU94g2t9KHXRhTAlmRK/ed6AMefFVcnGCyi/kkKrMV7MGbjSS/g
GpO6HAaG84zKGgbT/9R1MwsJKE31c4WKXuFa/mO2JNBReKVTPbU2dE1pCy/OyBrmaV6SKDXKG3dy
pp0UmUGMpxg2CgBDzVq11Te2+SWyWuNWqlyl0uElG2fkQpviKHWSGLqv4yaCs1G6vGuAMc+YmvXC
Um3pBf7dqcgvcmGp88NhZ3utcWinGo/18iOlMUrU/GrZEBAuVRZm9QfHUQ5DEMbPRXksAAQ/tZoW
PeMz/z1GlX8ZNOMeIvL0bkSs6kkSd4brH1or67TVpVOfI+IGM3+iKrECpNE30LzubhMrsZ4w9lvr
sV1kH+fCR/0obBtUtFw2bX6KxtBsle55LaOQVJ3qIjX3xPnSHpaWfl0Wz3HjPs4eq4N+rvAVVZ35
5HmJ8mhF12ApGFH8Jxmt+luH1fJ2MtNlWwjeB/U/AjO2fmMCy1E6M/XKiRy1sNGuiJ4QvOseymI6
rCNqLqOAWON2Byty81jUWfBsYiR71uPipfSD8SrdJGFJpu+QBSpvpCh9NVjWD1ZF5LgcJXUgKlIg
Cck9e7hx76mB95TmhvcEL/d8axjd98CvYQlZ6nUn61GSind+7IL8l24wYF7w3If30oOV35MaacY1
mhl/xRS1N0rg2U+ARZ0nFMSqoxa6aBmMs/MkDVoLuada4pyRojRAmGI+VCkLRpQ3FJhjwxZXsmHs
+4j5N+mtu61viO0UMbPGOad6FZ/ciYgJ6CzD5xI0xAF5luRoODCj7Z228k+GZ8AcDn/LM1TP0bPZ
NmBDjQT7wYg91DVSRIUWLRNJWLvMqGWh5qnPI6uNMkAOT0EsxF+Y+nyIh//kliL8el/yFi0/tDU8
4u8WaRUfcehbySHXnOG/vm0XlFC3hDBKTpJBAiWXhE0tgZNSCXVtd/Z0PN5jDOFLMb2Ga+DVEuet
suyuv6r6jJmlZRe7AB+2hDUyUAcpZ4J66M3si7kAj7oFSVMvPwFtIpBHtuCPrApiN9ggMQrAu3sr
iV6144zAUb3wb/w3q6fezyjR4cBocmgfpbnvZxCiko2hnYHyP4lxc0Ccj9MOlr31jrkTEiQJPCOx
a+NClLu4NkP2cl2sMme4T5A7AGEGfME8KpOhALHrfk2d+bcPW0RaVOcR+a+Dpb0E6DreFl3/1eG2
XiPkwE6tZn4PJ9M7jktUbcJpCu/KjJMd5f9ud1ty8gTwYYVHM+BeKaikXdVOP9RJYN60CLXd2kZR
Xmw2CUkV1ztF7c6DaX9O+deWNYLQB9Sh8oQZAlrNmtyFkH5WrENcA2JeQGn5EnHtLA9LchmkDccK
WhC+u71228BsEVQ2ji6jhIkvSce7dzcGiDL3zfYaKBQdba8omY+9H4NbFVo/zSxUjoZ1Vwz1eNuE
9rAmhhmNt76+3Lls+p5penUL5Le69fIK0nHJ5q7Xa0fJivSq5CRJHL8i2smDDWOJnS8WOZbSqADo
sOj4x4FVek5+iTKIABaM6PI3JZE/vBW7zIBZRkM3018wTPMSoyi3oxDMqWTbGYNXnjnTYXsyMk63
ouQ8bUDeCgAvk3cBTyCJsYT9bYnVmeG5M61rssTeyziQJFqKAy6O0xw1d1JV+hbiDoHLakRkDXpR
NLCVnufbF8WnVGtq1EeNHAzYghpbs06nD5cEki9A8tzThR+iMpExkESKcQQLsRYpv2uWlMMVYch2
NzdOjyqKEo9Xxy0OBjJdbTFOuyBDWjdEn/qguhW7GF31z9h+/vbS8VUrF2Jd1iPoxhYIzgGln3Cd
H/WsBzea3GdFFe7gKMNROpfhnU0szH3gd3v87c1umLKHTOMTkXuVdfBgWb2qVbtnyihxoWNZLKvu
At3AsrWd1WfQ9/rNPKAgZLto0jpf2rrNTyZOGKLYux4tliY4RS1ClGa+U/oM/whhggc+uEwa8aOp
a/Z+0ibl6CstsjC9foL7H3q6+bNhppe8LLHfIUkUNea3aqjQLJzSE/RL0dEC6Fe03V0Y1OqOjyPI
5LAoDg2AjLC7g/iVeJIYl66i4noNYowqYKn2kLJFp6FaNKJbgyhcTBQ4p/dzqQ/oG7vNoYSionGx
Nfbj78bhxri9h1QKx8+9dxdMSbyPENjy81iF1xSJ0kjDXN2rEN8aMez4iGZW/e/YB5GtEkm1H2fL
Pftw3Shle9PqITcBHrrItLnTZghWvBlM4mKGN89dTJcIQbIea/52+HQvc4umwR3j2Jc8ORvKBBBY
Id6/G5QzK4p5j//xO4vn8OhO4PdLxU7gJiJMx51Ze5pgc1zo0Qjf5I8HuTfdJO7zCAXSDR5P9Y5g
WtQzXBQY1JwHXYLSBTPfBRAGu4GrorXVmXBOgXoKld+tj7ZMPd4vI0iP7fY+DedfFo37vOFDWbHJ
Vhz/odC7n1UGO5LOK7rXhh6xpmnA3xg6KOaosXnAIHpXJA0KuDY4MRDchxRzgmECCp8TNd3b7UIp
AtfybtTbLz7fiwMsrzt0mdEHzXDhuFzLrrwIToi53xOVM8HoZd13lXLKgsZ/nmBcnyv3rzJFVS9Q
gx9Tr5xal43goPWHZQHY20Z4JVbuZHnh3wo8rLtiRJtYG+evXoXBAgOkpvxykEiE18iILoaGJc+L
1WcYF9y9MaUHP+xfJ809IYRL+EhIKJZiqnhb2SEpyc+k0rrTXI3dYQrT8qS4b6GS5zsrzvxjnebY
Z/r8ZNlKcTeHnHBosQxGmvYYjHELNeV06dQf7PzDvTc5/bGrX5oEqdYavS7s+UfbK79pbQ89CwRJ
roHo8f9wdV7LrQLdtn4iqghNuhVISLaCc7qhnBY5h254+vPJ/97nr9o3q5ZlLNkSNLPHHPMb4/yC
I9cCdpSnASme1YZq0AhW+Ksbn8DUzbioapO76d4Wmr6ZQXY5uXgBJNYJTJJgvkrqo04P65z0FQ9i
qG5Me8NKbL63vCb+/BknXQ/UqfnJ17fVLICvlek35twqHMxnIhSfZ/ySdF2gpcpbH2TqtbcxqskL
0drUMrlIZpiAndj8h3wDwsR5z6V9bhRN+9I/CpPDKkOeLJ3qnzU9386kDo/tcIzXiQDZeomI53VI
l63T/fJFcjZ69VNRTx/GRKC8Pi53Iqfyn9YrrrdBCCQanUafYIWugUxOeIYBGyacE0HfTADB8s+Z
N2nTt4QCa5Z2aBVFViqMLhgj3ns9LF0EfyIFbq1211d2fE+24biltZMHqnOfHVWFVj2xEGhgaMvy
jYz7MjR8Gt5DP2abYahe8Ysy5Diyh1ZFRl4S7k2nJ0j4mhOLM1ptB618AeZ/DzrN2wyvswOBrssK
5u7lwcvMn0YrfqrM/B46i7DAHjK/zh4KhTuq5bTsvIpmQWbgZfdKfETpkrwZqKCqAvYnl+ZRz7tz
dxWq6uXaiP21BpfoBckvnGKVHWaxgXvXb5XmXMed28uc5puscVBLrkbdLlGHxuCmUOERcoD3wXph
1XSSIDcOfZVdXIwYm7ZszlXR/Kss99B1zueQsfFS4i71yioUernHqIIeFI/ktciYuXpP3oykmSWg
qsMOB/p2snKIPHIuQkcjjd7UxmWj2bUKY0v79iAbpfGMET2ztoJQKXN0nWhR/RMxb7ShKxGhAkT2
ipKZ1s+10neCVO+dlzr4h/GsZDanmda8+XqT38xBknpXhtjDbKXQxsuXZR3LEP7MU9qv341yXs1m
uZ+dwKycbuck6rSC5iwcyHMD+ZOG45waMNZeM8AZbEw6amI4FHGMTduJZKaFXkbW/fuStR9+Uj45
7XRUDp5GXb6kY7kf8OAUinMiH4cdSDbQNPMxBRyIoQ0wWl/aYdGyA9f60Oq5PqHK2+W+GxqJiLvA
jIMPDTSA7IrE/lhG9UE2dbVxS+158ADZjJn5PlTFtwSnZ3XqnfmyX2y7+GKtaJ2zwySqp4Ux8qDU
m4d2Al6ewWGaCxzVvB+PghCxqKENgOfPQjsa1ogGJDC14ZBM0z2ZRmQIeujjcnR/BzGApuAOS8Y2
Ue+1APkLQHmjCUnkpV6DbSqP5ljfF6B5NsYq7a3w/Ug5/uG9GgD0QRs6NMoe4e0XmOUX7BEpOZqk
sd8SitGcmRvGwueCTTe5ItsYZQdVeLS/9Wo8Frp8m/il2Pq9ZpgwIH2WL36v3bLyPWIuazfT5PLW
J2eDZPrGNqMxl3vVxLthP8h6N/C2sEiw86d3qDb09jLqfwkK2G3PGSrVfiRPTR8IFlP+sWhgfU5W
QT+l3smMq1d68W9ZEqFc4E+rVf/qTOPR9Me7ySsD8hzu2zH5sCv2jYyQEd0gy3eXmXr4pM0c0Joh
5UEQ/blybtARABtfUzb0hqSiUVvP0jEYT5Fgn3Hw2S031Zno0Z46INPRqrhcpldnRFReS09t4PBc
ylwNm86FCKgLDEdWlTw1TvnbjqrfVGMpw86fSIxk6LBP9cOs+w+uRRG5pJCz62S+tQaq7HaKP6aR
626dzJ0DzNsd5pOFegc5pQhB3DlaSTe0i0GJ4p0CufsKgxCjU4KEZqEd9rPFm+zyNhJ5srKgG1U4
ma7PwL/nbeZcVmH1OFQwouZC03emBbNh6LMHAuDHGLY9NzgqyXv/R1fTdDQAkbEbs/dePD5pYgG7
6U8fYoQ0vmgZvpfpox/8XTKDFB0yMor9wg9LJIKeBkeJMT6sdY2LhyKsE3nQJSgCk65XKNbFvlpn
70DI5KubAe/hDj7N7Y8xUhsvksuzga+TZ0ehNSTMSRiKOadLlz0YLD8h00m4msjvWbPumGTNP0JG
040wJtpK1nM8eASV1F8G5Dpv7ZmSMEgEizOPfM76NCXdrUOxmIz1efZpGpIvAurqxADRC7X2i0fT
IrCTa1aEqb4Xmx1A4c3q7PncapwlLLzpmjDI3dwhQCof4Kh2r4XZcXXIwOlX/WLPlaIYL4uN8KjB
nBLfRpL9m9Gzx1u7uRKybAXvTclnu5Fbw7QVhRWhGZkL28GZ7jSp2kOmFXdWQkFOJm1t2nVkoUx1
3SopaNM5YkjbGpwqRBB6dtLkC74V7NQCz15qdFwBnDTaP0S/z6wpDrFjKZKBR7qV56oFYwbiXmxK
3Lb71U76cICI6cs8yFf71E8+3tTp19ZuiFo+ZgSz1ojQAB/x3hXtllHGu3wWYqfX3TuQhZupXiE+
N1dE80cnCK5WvsGwfpM+t8KlEsID5SESbDo9oe5sMjCTWNBrL8K0ZBMN6cogdxjucRamQuzPfAIB
OcuFzHbH3AlreTJ159jlXIEp73AhCJWgK/lru/EcliPE4WqbGk6UOepjVTc4Z55LHKkbckG6bWXw
PhElfmYSA9vIyn7dYVZpXK4SvP2qQea7etsC6CFv5nCrGTuHwKONb2uPohG7GcDtdZFqNnBQGYVa
MFBHV7oc6R8FC5tm3YIOfJ9T68t0tGUXmzOwZEZIIRqyPS1L8HZUhLbP2d9ozA5QmBCbmDK/Qo0/
ZimMpML6ZzljvXEUcr8NNYl1EwnRBi9o6veZp5tQ5dywIOV0o/mcJa5tfiK4/JKh3N7OBV1rk8b9
QlRRYRoPAPuqEKsMA5SWEepFY19/YJuhEYemSWPfKyJhw6U1lNq7xuxRB+RtAGpugJ4yvuVGB456
vNUyzramF5uhbJ/zsmYcybkBjBmuDfWzHH1SfREpNk6ZRpLEcaid69nBwt6Kn8Xwv9tqzUOMbC2n
6XTv1vLdHeQ3JNH9uiyBYxofjcpsaMkSRC/DF7Hqbfgksg7og+iteJwL934aPMYy8uo0exMNlE6n
ke2/5/ZIon1lPcXjwyR0UN0wREkQI3FHd+NQpfWptMVRGA6XbjKS50Qfo9fdS8uuY25qGaaZfkfg
yLM5k4rpT/UuSZeHNLZnvIDuPQ0VAlzyGGbz+ub5D56jYRIxryy+alTBOOYU2BSY4OuSMDebcIFi
S8z5Zu4n+g1ppLX1qS6fweb5NDvjPedk0LeptVW5wU5sNjjUzOqtZjpW4N0MCcBORD+8C2SD+xOe
k9rdyk5/08qSVstkRrGCuadiwvBKMGidOwXJPH6nHdZ72zpQXwx1SYEh3Y1NVcnuS1704kAlbUMd
LkmpyvzAaGaHlyEPofS1IMabW3eWEXhe/rO46VtKn3JZpirQZtiAuW8uB3d5bURWbmMzKgUN6Zo5
VGZQk61DDkwjpreiTq4KNTv/OOdT850+4IZAr6Q3UFrJq9OinCHSxSmeleLubZPqvWslJcfsjLQJ
B9rDKSHRvuvDUP5pYzIyirQ9j0m6swgS2fmLum0L86vUGNhNc8jvV95QN37jSHqmId7sNDwqm44r
futrLntDn0tJyuFcLzsfCvCyILfj5+rCuEigszWMBXZMIpR0tfKB2b8yRgvJsp8mLo+6qwE1z1uS
hWKb1lM27FMAGxtMS+6mb8wfaYGdKp8Nx62jpDE+XEPbu6tCP/Fx81jtT9OAOoXX/QNv5pOKWu46
Mz2vIIch+xZFQBosFIL10qdEuN4p7qZcigwc1p9YYrB+z//ItzzHPhHLGWuUQdB5NbsvvqFulx4Y
CZw5suSt/jL34rPmwwKJcp8Vvhlp18jltF2Opa1Dfc/qaZdl7NN0av+2lS9co9hAMNVfl0Nn2ydL
xM/RBZ8SwLfpgVih58IwtZAErOiFQdJ4I7sY99CPr147z3pF235yq4lqE2OqveI4I7qa0YnbsvDZ
prJExRYFL9cmJlu03q7HXvOuO+ZHZ+ClqvBMINg+NLx5m1pa91pZIBkK622mb2kkcg5J/7nyVPzk
mNriKVmdvVFSoIuEUD5WJyoASHvsYT0Tdms3WRiNIQkjWN35aXLf/rLwxnR+JJOVKp3vS8FOzemZ
p8klsShCf0t7ghoWsyEPSj4BIC13eLjucnc+0lZg0E8rz6JMxpBN4FFeya2L9Wh8JrX36U7Dy6Bz
Yhb2C9kXj6ZThyIhp5AIYCjgBMkuN0PP1cJYFw7x/WDpb9Nof2nujK6M022wyK7LdcSYnPu/u2YW
ExPzoZvORQcHnAUAG9wV3my8x9fNq6clxxVSIUjtY2E6K8Ld8N12ate52ktJJPHGTS0ZyIbCW7dx
M8ScLVQxU934jIoLfWOL8qaJx69aMEKRTitQSuxP/fToluLWqpwhMLWJmqrGfq8DqFa5poXims87
+caWUXCi6PPmO63SPeCKmz5Ld3ph/6Rej07V0wUkSZUoxSwyl/ZcOASK9l15aGciUye93eIK/yyM
AbuoSUK3nW3zgsZzPuJ/i2vAwfaWX+F2Si9uVmMSlsdaM+A7OUa6YegxltZDPDJCEcf/1lp7MokS
Uk6TPmnFB8zE2l7NQEt03FjSPC+wx0JrNL7daTyYfvbYSDrrTAD+jPH1zU7Lj8WYX4uauWrSFqBf
NfzNmTwvhTw1Ofa8OPmkhPgkWDXduM28s9vlY2qvc3k6N3Kt8nEErg3scRO3HbX5ValUEV28NLQW
pFk9MwmAN1ET0g/fJpGiGOpjVRKn1NgPlScFHXTtfU3kUe9ASPv1yWQJF64XjU3jBZUEcleP20xm
b1nZi+BfZ7fftlV+xW2L19Js7itojaNbsbg4PWlL9gge73at5TYmPx6XE7PaRnvLnNGjqc2Y05n8
Zcpiv0iwhCnZoHmuI+pN9czZiOd8FVao01OFwZUwC1LLQA/GVeUkJWbFbk3cWyYoPx3RfZTrepnh
fNFWc05cIa9OAa1Nm0K/bvBgeklk9nngygnDsUZaVL6eGV66gVq7Rp1tbW3wBtx/DPIoy8Azubrm
VZ/3ZDpA0ccGrrwJyDp/VGv5D8pFvHHRUzYWFR1ncX2yypdJFCEBqnd9Or6lMy3w6ym4LkRMYSzR
d4nDicL8xHkt4whF/C12xzPK7SUGlM8ugTm0sjO2pBDdlqJ6HFPzvVKOYKOXUtYyT+X5UJ7EyI2x
zh7/rAKJjiiDeNzu2Y09Eqr91o75N7vfJ6ZAxwPYfDKV1zhk7uXNbo99G79THuDHSClRYoT6o0Yj
pzcIW5kWu9h6lbnHZYSsly8WJUOXkA+pHRu31c7sNV9Vhba7Tu6OvOw6bGxHsqdX/q5aQdGsoiz2
dX+qG40GAU+w9Qrtm33vZmEWQmSxt1erxtxkBbKSkKxEecnNnEk2jZAT6O1rQZvbxBYvdrQMlXGj
lXSwOiYR6ES4bNS8VGc8w4iWxe8OjMdlm34hg0kZVvWgLQPQeLcYor8v//MYGPqc63Io49BlhAMQ
f2tyrxoJG3erhiyDa/qTevNEBoybAAvHVUvQ+cuhcRlJZ8jpw0FHNgT+U9eatD1/z241KFQnEaP0
AbFna/Oylv0QzVToveQeNvcIkNn4SL7w5zSW18ku7j6rJg/CmP3Ijf+5ZHYGS2l84iPjXjNgd8t1
kZBzXL5rE0DVxqK0d6TxG9ceFw0VdhXHX1YupgCJyAvBBgjfAuKs1/xNDsuS191k8lqypdpt6uLh
i93v1De/5wH79sIiHE/xARIzgHQUq9E3X/0C6Le9axft1F1fLrt2YCwH+5SEfO97L/DzwB7WJEus
dTAv+XHVnYeqvbS5mDd5KR/rhO5z6XmHvhVImu6lMJkmd72fXtlA/JPubrHL+/zaOvC1CtlQ9bdC
T2Qw9BZXhE8KPFNlN+Rj1GGXdIoe/hhSXEsua+tQz4JAHZvd295KUgFsAmeH7kAkMNwWJmphuRAa
k36b2+2lz+c3VV2DFlU+R7FV/ZPZOpxGSBsJ8rZus1O2Ep8b7GLRH7CsrZ/qb9ninvzknzlY9GR7
8tA8Npxt5tUsj/ljJV9iK4Mu5LFHSxMr2TBivVEjLAfVqMDzc/bOri039FSjPNON18JntYYdy+4W
iUVV5EMZ2a2YUF+cWZzZYz85evU6VF651XqRYbRI3mCMMMLumRHTTHqA0YNl8Go6dIkdQjlEpJqC
q+y5nU2G1U0+Y/PabV01giHtoogIMuWnzFuLXthO95zPlUn+SiJVxjPNFRAqjLjTcZejYg+nkbvk
1aUXFI5jMNE0PxklQEDdAvkyNy22KgQru/0p8g72Sy335YLObJS2fzDFYazGabMkNKaGFfHJdYvP
CZGPu02jbWpMD0PZpIckn68FtPluM+KyQa1MwJ2o/k6vKhorpv3VXFtP8UeHwhIYhUbtOh4HNEts
sv1NwmjgRDFyHzuclXWD2DnpzJ3M55n5ugCPSrv1axtK+kLbw7km1kwdil+2TpJ+GScMZIQi6lMo
FZR3G9UX031HZno4EG90BfLfosufErsLygndRkHUMCSyJrVUe8jnDuIHd4S0E3HQTZl+GqW+q6gp
N4vL5HS2klgu9IvfCisS+tTtIEQe1i53N05Rb1OTwJY14eaQJGK4lejthYfBPS/Ui1NjMtXHZ7pm
fP71ivUHRTbOhvymbJDV2bfCqc0dolfmHSwGKBJdnR1Hl/5p1yPat5bSGIqFB1n61XYdLW7GcngD
0bOt7Wv92TAat84Hu2AlLbPmpXZWa++aDW5m0Sw3Yrj2hHrsNMRv4OFzi566tiRPnNmNrUg5LTQp
GMAeEAK50NhmOfZLVfZV4Bp1HIBcqfFyMvXa5gGRbTUAqOsleSkVL1EsXMJW2duBEOKap9AdbZG/
jg7vbWyMzj7PCgxMXPaM+bz0Dn9xZ/OSzBOhxCQOyxotGcebX23fxlhcVEdQn+o2ae51JBTOqHoT
86ls02IA9z30bPd4baNddgSNzHSdqbJcej1bx2ubIE/mvWDjTrxwRcTqJOqIZrEFI2bnz6cmJbyF
WdlP3RHjQ2XG2zlfXi3J1OXszs9DzKwnNqA+qgmiYYkeLypbOUj7J0gJQtZJvlrLmULXm24SeqgI
h74JGCVZkM2d9gd+M2/Rkt/N+qQRPu0xATN7xG7UDCZ0LX5aE4XOJGxkImGz5ky2Y3BrXEhM/bcn
sYwsN6o2D4BKmpWywuacE63xoxL7Uzf/zWr9AT1DuAWgcLu7WwdHh4wTo0PHn8C3+GlhOju9ZIKC
liH0moEhE3QPTc5nSY/ZIcUnT+ftkGrvfi+87WT0BK5lRXOi8+duy9UjHU/Q06HtFegGlQ77HIZ7
qVjZ10aAfUQAE6MIuW0fcitebpxYp7fB1kfUWHLcpFE7DRY8PuTHUSv1Xe/dwbigMNSXl1kZ+3XQ
UYVV/zzOdEQcOQZmUg+Bkr5BoViu/PbJKR3G99KhRWb9M+fszmO3zyaYu+I8K6xGbAcmRQM69TVq
9n3P3PglIY9EawizJtwplIP20zfzu5WQ61XGp2LCWymmH+kh6Lc5EjzuyqcRUYC8Nx/ub+0gfljP
c8z2MIfesGVA51O7Tq+l7nKrXKILqjy/10QLPd9eOOXWttk0WFFCY2bP516Z+ENb/+qW/BpnnYrF
kXuDtSe6QrdlU37h3SC9Evop/V52xqbbP/AX5ZxVaY78YpdRCgIXs2FYaPm+0gl07mPrrhv8/KYZ
OLetLkx4kzdL62MPpAludL69TUcpz623tXDPhp4SpG1Mn8vSXLjD5lTB1ka0jM/1TY0PpN0t+XVg
d2TfQWgbBvm1/ckZsmKrkD+auh8HaYf0mjZ2xv8QTsqkmS61w2Su9o3WLj+0ZE/3VQftJM7zQJtt
VfW3617ZLIKtUT9grJv5VAx9jRJ/HS7Z9R8b9a3CSXvz95BTdkQZoTy0hcNfO1wjaGK1r7A/4sk1
WUsJVvc0H4p/Py9h27EOx63xlE9Zznmgvw7gJULDNN0gsfae49ihWP3XJEsFU25o2s1QyW0fs5Gp
JHMQ+aZXTXfo1PA0u+0ambmVbee+PCssY/SO6c5ZfdlFXDwEG3tTAUdY0aulE0cJxxrLlD6YCtTh
rdUP03luvYey5g2t13JTtUZ/Hv2xJcN753HT91qYLCPtDahjlz5eEPmRGcdUfcnJgCLu0pbPJ+PF
cnAWtsNH20FyYaKLUqja+r17qeiIhe0qhoCidRszOjjTYoWZcw3akL95v4SxM4/EF94U/aR2gL9x
LsZnf01OicNehW3ZrjDbNJBagR5jyBuD/AGKHPXLkgs8yvXuDKu/76YCGcZJXsqF/qfgvpRAkO61
5Z8iPziPLeOc2dYcjnWV7LSSZITO8P65Nh7NanxR4xxvBBjkwF30wB0W1mdr/RHK2/cWMdn5P9fh
BF2r8rtTzNbq7kjtpxFiVC/JrbTa577ATDFycpnDE3Mct36PwyeJ022c9VA8JnPj+uL7OnFCIQ6d
ZPBNK4hN92jivC7pv2znxDn4WH5uGFR8Nq4x40mr0W1veANc8TOUDFsyR9Qgvu5U7AG1ycsn36FP
bbpkFMECuXGa5TJbdA9sEb+ndzhQWFWCWK7bycS6P/enZSrKCFvGYZnjC3EhjL6gRRSGwqrj8pzJ
srxWtf3br+okxHShSgVbnN4WMUdwdmoYgoZdISbO7mt1Rh/l4uSpoJwdKpQTa9/Z48FQ5KBX6lFb
VuM04QUy8QHvmmxf9ZS4o2/9moU1bWpneNWacUXnKrgZ8L6ZTGZ2mJ56L70d6aWhuX2aYhyPBmGx
eeotO20c/XBYm8AXKWdLdl9CZggS1vqmj8AqHfBMcisvdJP5/vajdIgTi5VF4rT2m9jTZyGKr7FP
V85+M5Idn4vICC8kb33nrMNHYiFC5vl1nD6ng2aR8WQ2XhIIEGUoDHRsbd7muZ93GJ9YYW/yMX/m
839wv/q298MEvQCZFtF/8PWNJtlW2cmvGtTDYLq/bTm+esvwSBciDsxcg5PvEpzlQ5TqYrYDwri6
d+ijaqQGOwJLNpEH3maq1o4tv07X2Y2tW0BpX0YsvaCr8Yldu1n1yHg+O7UyJHbnMCsH+MPNYi2R
yxVUJ01UsXDHjvZmTdk/4GY1ynOnokbH1sb4e9r/1u7wSs4UanTdXDqxM2LunKzp0JX9fSVm6Mf1
l1l4eNPVdvIyLHW6aMllYO60vcbPaAsGu9j4cc1fGpreNl39k8KSFtYGaASs11mn4+n10xtlr8Ym
z9JT22ikVlrV0WFarai7KhoXW99im7OpLmQw1U5kSJVAG2s7Ili6B5MnhrDG5V+Im55NacJEJ+mO
KYPXfjeywkdLm/+mTXeFTo0Hq9b4u0nlFA4qDuUtm7BrBtoiX4w19W9RNgI1kD3u2ZmxVW79lLb9
nTURBAGmml8jC2WF19VDLWfe2z45BVuhjnZ5kC06wVVWcYSpd4/9G+ifaulYKZoYinAnnFNRN2rt
VraXcdWN27qad7LWkrArKMraYd/UBnUrmnBWZ3x6qt566XrKKhagOO3qrd6ON4lHcHuiE7uA48jw
tWHrlxrjyvNbqfptPw+UAGNypxkU/bJufhIael1OGKWfaFmoLeanM3YXoY/7yi+X7WhQ75Zj4aAH
WQwLlRBZYnk3JtZXK24Ti1WTnECXdtg/H49DI2zG3Gf/l4yUT8Qv0XkvdFAiRQwcMy23FpvSNKGM
UIl5YWDlkkr9kskJt4dxaJOy2hnIA07l3CnTv1p5KEfbjiDFBa9r25uvg8qecFhSjsKhsseZQY3a
Oder9Rhb+YNgTdl57hQV/Rr5rXETcydnWDSYGhpkRFNu8xw1ksTOPOs3ZqesEBslX3kJxU6LL2ao
UM2Z5c6aNFpmY+eOI1UJYqNPZsGm1cqjUP1PnM8/xUCvIl83RvdQdtPERcPIX9y8manzkyn7d5ob
eP1maOllGwG/p1+2AFbo2LU76ReSLA37tu4Rz7SL1axPqe2+5K7a66Z16FJKVW00j+B3GPcQeHQm
boj24E2b4z9DaNtOb7lhgIaYfbGzO+6wuvzqa7CBxZewBDlsxQFR995xUeLKsXldYz/sl1VE6Wg8
++Swdp3/nk5XR3yWHjWJkQKjHSkQlTraFbmnjYnAXXnPOhS3KW4uAI9mnFfzYzejxYwJw7CN65wY
HCPQLm4fKgYZNv66HOvJD7PVJkWJQ+iYHC04KbRZvZ3t9Q+WXX32A1llmu7C2seQps9PvkBetnzG
CmzvUY4GBZsdsuTSgYaRgA1XPBcEdDJuAl7MtvrPWp9CDZdqR2qoysyLY7hkhsINzNHcpzbeX295
9AVe17qwNyKtmU1n1Cfu7PvOGs52r7yAXiPbbkLrNlpn3ZWTM2xrPD3Sw/moxltzohuc0E7ptW9I
DkQ9oq1uZA9BEl+q6fLRSvrlZWmwL3UPSPCsjZnRcl9bo8mYXiodCQwq0nUiPdIY7B58h6KEQlEy
rXJtA8KTysBO6MmCOED1Gw8fnWfspl4cJ9eFh9KSDFmwZgO0cBsEzWk8yVaMJ6PJphMCxEpbT2p7
7CNyM2itOlSDaB9yoRUPbKuv//97oBmYf4RTxG3TiWFBxmliBL2tD9H/fJsDNTVviTXsLn8PYQeg
D2GL9/8+SS6TnHXcU1t7HdoHdJjuAbvYY6sD7/h7yCLe9dz5+v4/B1yPKgkw3fHbpuF/nwghnSl9
aWqHv+MwW6t71RFff33Wv3+YLdmnDFTStuY3+3tscIYxwGFng3H538fKzAsMoD6XvyNgdy24XXIE
bbuQF6Hm//mHvd29J2p5838eF9QGoHQkDa3/Pd7oHCgW4kif1Dz/9+GSaLVzgsPo70n/Hi+bheip
1L5jL7JrzS6+y8n0fOpijFNNK8ebvy8dvymuGXDrNlP59OT3SXlrdmiJdSIn7hyjd08GQlAyfjMG
tatOUmfx/fvRpfeHIMGsd/j7Mi/9PGKwQYT/eeIklkeyChHNri/bl1DnCuM/h/69lOe3r3RdxOnv
lWRGZOMaewmCBIfLqav2bKe14O/LjMnTk/TN56rT+D10/WJ1xvD49zwGP4mU0XfHvyeya0x9Xe3H
u7/vjrkdLHh6maopm/u/f+yy63dFz6UFKitNg8lpYF3Iagj+vo2jubnnBbN9TwYzq/j1mCpbU1xX
NLX++zzFsCj2A3WESGHuxtHKLkjs6a6RqryjBX91DrTtPYg6N2ySbH4oQGqGA1SFx6XvnCBm+uaJ
2qsPEumULyPqG9edLV/TFZ6dW9ruW63selNqU/Mh+vaXUFnGJfv61Zvz6lu1NWODufVTrxjZS6/5
NyoqioqeCh2OJpj1loVj1e9iRUWz6Y+oVVhyKyg0wsmxHxBNTLkzc/TaRCm9kF8aEbfWuHY/Ze/e
uzj8vzKZv3t12n/q7Amo3gb/3aR3uynyctllbUI0im9094TJw9UsXZaga+Dy32NJ0TJSuWoUP3PX
3f99w0gMl0Uibrd/X/59o88Qh/Kk1Ch3eKr/HNcmautgMQv/vhyvT9C4predlQdR7/+/BlnPDfZp
+mi27Jo0WHtX32mWAYX4eszf8/v0BCPV2fN/ftW/b9RDPEX1QE/r75C/51eajs9/Tun3Nx1+NibS
9+tcEBdJC/RCWlC1nzo7JxK0TU9cZtp21FT+CMQgC3rDHj+qUjubdisTesT3qxen/7rK/sTg7b9K
x/SIQB4Zm5Vuiarid7da3Vi3rim9HZvXmeu/MumLW/ObjOc3uwHlktpbpgf4gNZiva/d1nlXjtkE
SSLXB9/Imp3vVOB2qmG+wd3vRaQ2xxdiTYfQ6gr9BUdhDjApvev04qFeTfNstRWgBcuRtCboBU5F
2p05cWgUJU1xLtg6RRashVNRiDKaOigpZU2Dqyrkcipsa4ysGldBLWj+T8KoTsa0mBFkm+Rk+KYT
caG4x6JgEKBhweUqu6kxnUQto/17y87Te6oRSjrDdb6T8gauhPMzsg/fDGOyPPwdmtmrhirzv4eq
efg/h1qMOT/oZHxH82iz+k7FI+6p/Ej2WSRj2KbQlpEz/h5D8IzmrpXpVhIXGra9TtcvlveVOZCs
nMfr1sxWef/3D/GybvD/yDuv5biRbU2/SoeuB30SNoGJ0/uivGEVPSnqBkFRJLz3ePr5AKpFSdvE
nLmdCAmBNEAVUUAic63f6MhJbOaiOvVTW5i4np6b25yhDePukFg2qj7eXguK/v04PySobGtueSAJ
/m3EzQ+hKiL9YP2v6txB9gaeEqtBe5fhogLGsoMMDC/hWkdVeAVop1/PdV1mu9fM7sHoo7hJToh+
c53s9FU3IM80lzrfTc5IlO3m0nwi+GnOLsQ9Dzgz55g3pmG6GDfzDH3UgecsSeVa2r750Y/8x0pD
2u5yrsodO0XSrdxlJRbqfRzXK6F1oCsIoNQbJTT47bCD9NewEeFjKmNELEurLiWvBYAAUyWxyWj5
Xq6KEgE+4rjvPeciwvmEmqbNxynmhsz06kuLlDqa0zYyMF11qbqD2M2B+1SJ+RLcmP+m0jMtsVNU
QvzzgXPHeTM3wEMlHTwdPI458PHIsfbetAAt/FI/t8R/Lr2kANaCauAXooYVSR4zu9JyhCrMET5O
1pBw1GX6mmqZcx14EG+cgnj6XJ9I5xa5D3HrTNPdooAWo/gN/dPsmOWoQpkDbtPukBbrub7xWRF1
Tf5IFkciTtRjrxqSukxMLGdVv1OOleRuWsy79YBzadq3SJmbynGuKsOI1rn8vjvXfrS3DsS1OFHe
fqufi7/VmZqt7pMiWnc2MVR8r4ajrw3fN0JU10HD3zoa4MUTX5qf1RDygcij/AtJu2+mkVvPikwf
alWt94alG1tbDf21k+iofqAB/2BkKukzGB6pZjOeeiq6TGUcPOJ4iakxAyaoDGVd6cPRRmXLHUJ9
BSqc8S/tz0NRJK9DjqhnU2mfPbMSIEgzmxV7pxy6x52mtsiKClL3C9Hp3s5NUpbWNdQuW0uec0d9
wp9cuUEwOzumGjKDgRwBJPTNpkjy+LEVJNEGJVY3ChSuL5a75ATJunlsSy8/qEUZbwQEsX3WeMmD
PQx7gpHps9rpGawn1z0mfhveuIb3Nn/cqNn8gkWfXcosac+uR5ahnw6YvgcISnJaIdjA1PKMLXKS
X0MkSU/zRk/75lQYDfBa00biQGGVXgCQPOlaYPSLuQ9czmkXmDYcOOP4vfjjFHP3JM8fkyTOdh+n
jnVgwYbS1uumgBrQ9+Me3RbnPJfSCAKabJG9n4thCYoFeOq+s6uzJCFY7ysiIKDDRLDMCqV8HFry
qmFqFE9yJG8d9HH1nMXJIzCP7gWL5lPDfPS1ai0oWamHg302LjIbmsBCYSE/haMdD35L0oOQsT1j
otsn8MRreMqTuFwmCxTmNDVfBFhLb+fiR0MUKwk+yOAsW8Ldl8GD0mIjriNIfWFbfuFsqhyIb9db
1d7Xm8NcmjdzF3PqNxeLiV1kdB7xslpeB71Q9qkNryuBpc4qvUVEQYN8tQqm5rlPqbhiGcfEREvT
pA+v1ReW9Mrh/RBNjZel5pmX7535nc4qzhJmacprCEOc5MdnvB/fuUnJncVnVEAKjn1ed5tlDQ77
xouS9MadlhyBKMHq/Kizq6ZeRYTAgO4gCQdzRbsqhW1fFFpYXsBleWRNbN4JaFXojVlXeSWRlA3B
k0tuxIu50UTVfgUOJN+JHJxg3er5NpXgXeNa9+4DN5PrvEUcQQt7eFTQOzHPaaG69Yl1N8agbJzM
U1435Nfc17RlSqqXtXmXcK41ANnoojd1f5WHMQQikAK3RDPXPee60k3dvB1Ll8Cp1FhhQrJjbY6o
u27U4WJulTqZzqGW7gXpeQRGgyA+55VVniWINVLoZfC1kMmhTEPzodRzCafCQw5kTILHXCGAMHWQ
vx5JLrUiqG77X8GLvB9pMWIt86HSrsgtEXGXRXzXxTCUEPAMrkPXRTdKrTNSJLHcdoOlHUPeEcBh
koaMdphdML7V2yER8mxwfdYyivTrLMb+LhCKvOsnySL0eBdFYdjbqnHHYZFMHgyNHNQTqc6YwCWq
W1NVCoL/lE+b9351aWR4Wyjfj5hb6mHAIbkzXCwIIbeT416DSGxuLL3xb3MLzYoAobf1XJw3dDCk
1dwws59YQAgPfXSY6+igGoQDiYB0e9dpDJxpW+9opXF56vwuWUdJXD9oQfgy/9Sq/haYnf8t5F4l
mD5gdDEdYyNVdDSmY2JJTKEMjeph1Kf0Qee+Gun7MakTqwvNTr4fU1jgUqI4PUKpco5qPThHUp7k
tzqNhEQRpt4m4t1Q4oZNUzo3/b7LJFhfKU2wifsiaTApMODx4aq7qPjrUXnGR33wEGFYmMJmm04V
H5s6DjAABvV6N0KkXTc9jutV0OsXWapF68AMlUdI8pcdd+E3M2ivjKrTH+EtpKTFq3/q6ibN5Tx1
Nfz+KneC711/O6sxCjzWsyIijPislal+L9wyv/PanwpB+6y2lvbeojo/tfx+TO7k3bYqXUAoY9Hi
LF6JnncsjH8SosJYz7uRiiBAMG1yJ0Rh0r4U6HYdy2har827KRq0Cp6qv9bOZZThy8OoE7J2BuWQ
mt4RyoixjUkVH8jKK4e5HuI7wdO5Uk16G13kqTdJPyddzL0aS23M3dyhmmvn3XlT2Ca5MtmEixzl
jO/955ZB9b40TukfB8b5K49HYxf3BObUpEiv3FRNr+Y9ZqEPNcnUw0d973rqztZJ3M+H/toXtOn3
vjXavQs0Dhpkh23vNG9MhD65jxJjLYsE7ZK6gfs97370qQbSHb/3mZstYSLW0mIsEwAz9O4UxN+P
aVoL4tPTrqaA+Jr35k3l8e4CnuQvPupazR6K00c5ssZoEybomM0HQ3FEqem38xCuJElTVRbDlU2O
7KdzMHGSy3ToBfiaHK4Wcn2tE1whZJBeecJPr4p4kHDEXX3lDFryc8OubhHw+6jNdV2uyLTqq/nA
eYO0cnpV7cqp51xRdeDDLKYcW3gaCU4zjyPpxhNmCMViLkJlyraVjtLSXNQMKKMKXM2LuRhYwYoX
pHaXO5p2FSXG3VzdBWi31gYecuGQDo+VSqqXJYTcz62KKS5x0hyvMco2bqt0fD+1ExvNsQubHD0l
DiLjMazRFWI9On0tNUZNMDMV/dzhq/SouTiT/PO3NaZvyzTM35BJ6h8/vu18yohvm1QINBew9Lez
EnrC62JTZx646Eks/V0dfdJT/ygWlQ8TzQFCM7fODWMfM7LP5VikT7Eap7u5NCTFkaESik+srp2Q
uS60wCC4QtutX1XEs9d9JQegTH6ydBEqOGdMhbBOck3SDyXyWXPv9wOl7oOdLuzJ1yO4MpUquAJv
5rG06K4j/C8uEJA/NkpvPwqNjx+cHtaR41wVbXRfTdWpA8+mjEin101kP/a1Hi4JxAcXc2tthXhi
DNGDp4Kerg0sdvpOsR9LSGObtAz7zXyUpnWEI5swPDtK7DyM4cX8kbbSiguUXskATh/lhiGJ3DJV
tnNxiIanEd9ZNKyq/K7y3PX8kU5Nbkwdcb5u2lh7MGCNRYF9qmOdjIcQkIsxsjrhlC1PXWGSewlV
ywUXatwOQ2wgN/SjuVfAMHwcMo7jwCCKxL7Jq1U3YZ347a3nN+0tRkuEDmPAoa5HEckbDGS64fmj
h9q4912ox6e5P64n1VZvIVrOxXI64ZTFnc41H9OViblEU8TZOrq5rZuhvOxT+PZMAIDalwpPq0Ak
s9Et75t/3fht9g0PpwScoDd5DRiwbcfahujfhfemVX11dCX9Frka8Ber+KxrZrGuUSa8IBppnfJR
LfBAcuSXUClWc9fCJs+ndcK+GWO84QYR8CYxy+5mzJ12MX+eBUkxbq3i2c2BKipFz2RMicxjBaly
nQWW/Qhw4DR3rUPtqbUFHETNUvlSRHTmvyFzu2IpWUf9/TdErKHe/4YsYU41/w0lrKH7IC2+At9t
N24RGZtYROMOcECy0hD2uJ+LbRmlK80X2r1RV99bR8fTfyqKSCt2JI2SDWxn8iS6Ej4IfNJXYhDl
GTB8ty/UqNohm4yOqBLEK4lu3udhaB+BQBtvdnWsYmV8rQuGCUTIQwjlHD06bnmuiGdmDYILnZ4+
d0nhb9HLSpC/i7v8gsgcllHT3m/FBpFnbIaNesk6gN5F0Q2wI7CBduvEOseqvnZ7JbggbWQvY+Ku
67m+sDWwQBCd0wvdzNZZ3WEZ4TUcoTsBxi9Ob7+foNvr0sBVS53s9aQUF4YBFnQqFaEHiicrh/fG
tvTVdVm2KBJMDXOXudVptexIAgEV/ZAEFUpgm7j0zJNBfPNkTZu56MeddRwxl5xLc/3cQ03IH5H0
kShTpyHU9+nYLsPjyDeTjY/rzXIWYIfpep8j9H8beAAmKxWcxSyELsfq3nLs6JZ0uv9en8dy2aha
9QW1Ddjm7TfUxnmHAX+59nLD3XlIB21tP05vo44kR62I9pveiSUC0M2zQLVphYyjekY6FQe0Jg42
faFUD6VQ770y6pDUwShrSJ1HM8RDJVRldNHkRYcHiD6g2j94V6wxIGOn3jW08u5C12rr2pw2hgZu
0cyuhzCwJkWx5gQE8wj/D6xlaUTlXhuZVnz0b6oq2IiaJdtcNx/W+qDwh6BJtnNxbhBB+YpsvXn4
6CZBUskqSy4hb1rXceFWl3arLD86oCzD1CwcXj5OU+my2NYjpL75oLmhaYJ+FcW+C+WCE811ap32
mF0HyX4utplrbdIgBw0h8MZxPPPRZkl37BxAAHOxGgZ/jVKN2M1FGWX3NemuK8hU7i0M9U1VN+Zj
PngQ2JwbtQ+NE6kLJPg98QYMS2zDMmdJM9fNmyBIqws4V9CW6SvGTN+4Y5nv6zZ9AgsM9dxxtZUq
7PCmG1LzytC+NsQWIM5gV7FHxgzK69SYlVl0I4xArATZofVc997g5k/6oKnHuYSUonnlpF/n7nNN
YKpiz6T15/OEcSZARdTKupRtC5G0rp48OFTv52BxAVy7GJ8gv9jL0iEzHZL6V6cBKEDv9faj5Lrv
pXms6lG5+Ghrfyn9OG4e5H70nI8j59Tdah256mkA/NHz/fOmtklw518c5/Qe6Eev23vdEJ1gNkYn
M3JvmmRod8ixRKeP+nnvva7oSZh1IBvo/lGdloz0i7lcje1L7AHMx5/h5CZmdpr35k1VDGiqaHGD
gdjfDa4qgv6nsiGDXSa85BB2+FC+n+bjDG2lDGs1nLT7pvPPm/lcTAraxac//usf//3S/2/vNbvK
4sHL0j9gK15l6GlVf32y1E9/5O/V+29/fZKgGx3LMWxNFwISqalatL883wSpR2/1f6Wi9t2wz50X
EWqm9aV3e/gK09KrXZVFLe5NcN33AwQ09ufFGnExp7/UrAimONCLJ3eaMvvTNDqZJtTQzO4cQn+H
aJ5rp1rb8oIBXjt3mTd2UtjLtATvWyyUoHOYqGASEG+8MDLO5Wjq75tkVM8GQ+uB3DDXGrUk4wwq
P98qqtcsPvrNDeTcMNDMAiST84CgqJnuitTuTmaa9Kd5T/+xN/VAOSVlGgfu1GdpcnI1dV8HTXad
B0BpXWP4qeSkYm/6zrD5z1fedH6/8tLQLcuwHVO3pabb9q9XPjAHcHxeIL+V2LieLC3Jzl0j4jPu
FtM+7O2K/MZUU6zNAWcyYBs90iHT5nt1WDrIBhaVe1JIbq4SQ5gI3vTVtRPIEgkF6nrXMoGTitaH
1fd3OW/KlyIuG9xn/IcCuP5lQDb8QWgPcVQ39zqkqZsILPdcazd1eFJdKIZzMVZJqvS6gnj+dIwJ
92DtxVUJeb8xH8BaxMtRpvFxbk2z6Kfz9/lP51d0se+aEqKlq+J66ro1Yh1VeyL6/J8vtKP/04W2
VMF9Lg1bhfJlGL9e6MZObSasXvpKRKRDL4brN19hL3G4qCZSFhD7UMubr/FHc5chi1ql6eG9n181
MIXRET34xlheENaBDxtxwyXW0GCaOVW29oQfnndd15h2pfa9V25ar23BvKvwcmePZpW+bu16fK7r
xVARDx8xiNmIRGv2TWLYd6arXs3tCascIuZaDpPTtc4l8sbLqrXHZ7eK7npizHeMAb+dMAZ+cCMc
HaDhso/RLR3N/qqV0r9ouvw0lxAJHK6+17dX+DyjwNfmqbtodZQfgbnoK9f46MKhtZG+H6opRrka
mZ/sshCUh490CBL2QX8j3OJu6FUVg7eWWJJdT3+Lp3yWcj00pngSqP/vAAtZ70VrCM4pHNZb3cYk
KMjMBMNUjv5XZ50OL3W0EOZb479+Gf6qeTh8yfKhDDy//q34j7ss4d9/T8f86PPrEf84BS9lVgES
+I+9tq/Z+Tl5rX7v9MuZ+fTv3271XD//UlindVAP181rOdy8Vk1c/z2MTz3/bxv/eJ3Pcjfkr399
ekY/izAr5qzBS/3pe9P7sO8w2vx4T0wf8L11+gv++gR6Kn19qYOX5l8c9vpc1X99ApH6p7QdAadc
0y2dfJj26Y/u9b1J/1NqphRCl7ahSl4wn/5IkUDz//pkaH8KE2UwSdJLk1KfHsYKts7UJP50bF5B
tm6a4K9sR/309xX4/iJ7/+n+9YvNluYvj71p2FLXHU1oPPXSFEITvz72sP8tx8qCdlcyVUMLFpit
V1wYQGJgHAPwMOv6c628RaV+Y4uW2BvLr3U62ZdEIYSi1I4hBQDwX7Z2+phnxqWo7Tu7taMDzAz3
2BZvfRPzyBsVYWALu6cYul+wj4VCfiFsnSXyrLzbPQJ6kHx68j4G5Bx0NVOLPGU63mN+HCKgw/LD
V65zB6wEflTPVR/dS0e7ZjGEHpLXodhdIoN1Jda4iCA0koP6L9Am8/ADW7Dmuui6DWj351BNsTrP
MFPr79GNCJekya6d4QZJirsSRo0ypnfl6L/5pXW2zPBr0zmXRMtOXele9HV6iBibMBdrAZiS1Wwa
Syzztvw8+vmd72Y3KFY9VXG5xfFkXTGLXyWufDB0/6qR0VvLCh3WZ/4ZcPZb5tU6PmlcZmlp11Zu
HkuTITblOkUe39mT5WcjW+ew3vUE/Q23WuN2CQ0BXrBKptSEnOGEn+PW3U5RFMx9yHB66Te9CFmy
2SSBuGxuBYFLn1Ysk5xE67iwXhJ4DjGSxtZw0iKEryyLX9WIdrZhIH0B0UAUfAfkKRAICOOdMNKV
B4O59y17DQ5ub/TWFwjOL27JcUE7gtMPwd93yOimhCd8V4MhMd8pSgXbdfyiInIRgj7CATXGMa73
9lZhBcs2Mq5HzH/5ObXddOLQcCHVTr+2C7nHyB+9geuQx3q9LojzhM0Urg971rRZfF15oOkK8j14
AARWx2qStdUeDM+qa9HDMoDdB1V3blAwBTPBOAuYAO+VyUR89O6jymGiKdEmdLL0rcLOExZViumE
h5cPtw7/t7VdmYBzKxWRB/kIb6E9ouz34uIKs6hL5y6UIJYC+Bg6Bua8PqQPuKNCmmvpJyFZwpoY
qiqHK6VVX7TyRY0C5UargGxgZQGoJhcoxaPJReYYRwqi/dGmhPu+c/pDZ5c6RDi+a2fKfevKvd/i
1zE9LK7j9KDfW3Q4gCiN4i0nB7tSB/06gc+6LIVzV/TeI1LSGKLx+6KCkgjzug1Kbamp3nVRp8Em
GlwE71iukuPjz2TBHEJUG1ywlVr80qNGhAFWu0L29cZBOXbh3YiuATOHZQ/K7Iir4OTTxM6rW6/9
ILnJNX09qTPGhnizYHfCdpsevAKPVr/3ACaYZ/hkb1jE6AtN46qgiPFodjsY9RgDRjwJ4hEnoAP3
6GQhjWm5UV4YHbeIhLq6TBJ+K4+JMMppiBtiVLeqM6vlNq2cJejgz11ooTnH+oV0QhvziKF2LJGU
AIKP8YbO7RDoWMyApie0tkNX6zBGXyPI55ENSavgWsPvfxOq92bgxcfcxxiDuwBdfTybr1CHzbGm
46EpW9xZ/KRc4H20Lwz0s/xkMtaUES61tFt2+FVXZQVxDWwI0iWfyZYMu4afUBryTiuBlttGs6YF
pS4nQOa/6KNVbDGe6ikGGp7fIUnbxYjRVJ8lKjT4Shb6grF265NFshk9I0ti/JZfpTkjUFKBo4U4
VeJ3kHxVGMiWYV3sk5yBJZX4swNni7XKXOceogCaQEJI4FFaxupNY0OiCL2iwaEJ7SUtR5C9K2Gv
O9r0zBLaWAyBPBNzItVZls/gVt7wS4yWShUTKCkQiCtg1kWgqDJDOdqEWLfA5a8mvffS17W1XvAH
Of5DVTEcRTJDS6rTQXqjFZg2iPEWFVQZTBM34AZSXgYRMgvguABlo0J8JK0fLEiM3Sqk6fpaMZY2
HC/w09lKhNGbniWw2EC/bVrfPHcKv2BrmIjve3BPW4xkkcEE000eKbNVfwk4pjgJAFWAvcJsIZKm
WjkyY3hLOij/Hs5TEO4Bf2HkDC173aoYhrbQewErObCoJg0wvO34KdCVuNBy9wWQNCZDKqIQeQhD
J77FyijHT+gzOq7JYpTRuMmgvWxZ437NSSQsEMi9gzKoLS3d59GLbeQtNW+Jq2Y1jyVepV0PONGs
PKe+QVf1VpTNt77p70srhk9W1wwWlnclkQKd7vLe2dVooaIa10Ku2nZGB760GmASS8ANOiS1pGO4
TQ0Q8DrygPMLy/T5SUaFL5opFTzLigS/60BwDc3gK1Hnyx46g2zSN99ItuHYPGUFt4Gqxt+EwrMI
etdZelqyTQyN5HBr7N1KYE7lKGjvCP8IiKw49pW7NXsT6R14iG6zVzxE+VzNOqP5ceoIt7mhYASG
wb4sCC81iLAwOWLAH8UrUJwHWAhgPOLhetQhMo/ouwXNCIXO42WEOgtDea+STp6YMWNblryc8JKr
HP6uFF6eDJNnlCQfyxw4K5iDoOc9CbslF+LVNOBg2m7/pXbB/INO9JaW9wzAr122+YXZPfl1Fq8g
s6DTpwLmKvtaLDuLwcaJIKA1HC0xU9+weN9hqiBWeP4sldhjkPJUEDI5P0snlbuqHRkq7Gkl3mjX
bVNCNu97xCUYIC1IEYu24k0sIEwQJsew3F0UHgQLl1TbsmtQAQh9XNcHA01e9axLftdY1PDUY30x
vw55eIjxMuOIp9lXiPlnr6hbiLYtC1flbhzqz300RoceMgXRAwZb07gWCgpTqvA3TsOb0tdPZp1N
8zemDYqZ3yqwzZe+c9Ir1WV0Q5wXFZGUuCo4PcUnRBy9BehryKpSFlJTz8MoPs93jqNPOjYsn2xl
OPipYq1lr2Sw0GNnY6RWtI5Go1yUCqnx1oWfk+yQREIJ9uxAEeJGMlCE6SXiEL57pY2dv6pDkNi+
cMm+5D4R7AGJ8vTV7lRkMEz0ZwvhPhM2hHfR+mu/gVsrF1khH5KMqVKkMM2yJklnFyYn8BArb8MN
+PAbLnm60yxyVrUG62HeFENWH8uuhRI1lClTprXVt85BV6utXefqjhn4k1/gxgA+ZVVVyTw57g5l
iTYRZN/HWPSIYlfT2W5MXz570sQ7Is81WPHliNdpxea9LKoxXqVtaCHxMLoHDBAvw9DoV40ubm0b
z4J80KuDmibVIZMT0y1cA5zDKsYom4PZiOZAvKU5zMV500wN7mbwquZgGV87NaoPUpHVwcIaZ2nB
5V42BBaOUWJfGsQxN1Fl1QfHLiEAhaq1VHSYmFppQxucxHi13Yh6WV8ZZ5Wc9lYESJICUPBX5AVC
dRlGjbNNQN9URq3j4Td9F9xz60OfxPdm6cSbYm7AbwKx8IAsrVp49WGsVe9AuCkoIJGGqufxJLnY
EVaohTbQpPwU+aNarFPN0xYWKfwLXM8v8sZvlmXsFkzaK+/CJd2rZJrY6tg8H2wILAcHEQLfMvqd
RUS3TNNb13y1+tS9rUadCZjTvoBEQFJXivZivI5965wXKL/psW0e+BS0Kr/ktmdNGkb4LbbxPq7D
eF2U3DD2hIogCa0gSjftRlJjimPF5HgoBTmCmmgjQocaw1sS7d0BKa3+MO/F4PxT6R3l5NOH/Wiz
6TX5lCpjs8LvEVx5Y32WwsKTUVP1AwbkGEQI3UE2/EdZgy+2tlL/W1IP2oFQqEzQa5h2jchYDjJi
7ujyOUqZawdVcVE3jmHr4bMToHyGNkfQ2+M2S7SLImsRlAixHfBM6PJTSeuCibqE5DI24G2+Igaj
HOdNNTW/F7v8QSeGvLHwtluzUCHtjQPcEeqzutY6HAuEtNpjIlrWhpJJQJQG3YXl+vCSNBMNgdI7
J6MwjyrRvGORpNb7Hi5VcmXUaBjOdXMXtD0OMJEOKjLk67lGnw6yUoIrssyRua7ESdXNk9uFLQxR
5Zj3onyKSjdd2aawEDtAg7Z1mvbYAQc9kTO6AMO8lKPR3QZ1pZzrxDymnQaHFCfAI7km9U6pUmel
ZZa3nYvm6J/1xM/XQKSRKOqEdhcHoXpRjeAsujbOcCVI8k3s2N6qDvTuC/oLW9nL6DoyNQR6ov4p
aWTykDeQoOOUCUKU4gohYEDpDVfbl9bdT/GFfxGHVqfV+Ecc2pxW6wDFbCKi3Cy2oxNN+DkOjW6i
NhpZ2ezA7Kdb0HPTWjWIBhshcvuuKZnV6AgvB4iXwODl7fX/8vmGiuanZQtJNPzXz3cGQxsgwje7
Svb35licS8lkkoUgChNoWCy0CsBmY/kHF2nu//zZU6D3n/50aYEvN1RE7u3fPprJv2Kg/d4gXcM6
cVowVo1DbA90m2cMiFSJnfArbzl/6vfo0vdL/luw67fi/5exLxZiUzzq3we/zq9fy+cqev45YPb9
oO+hL8f8E56MYZiGYwJnMqbzfQ99qcIgwCVNi9mdKnVb48f+O/Sl/0lETLOFpYPttw2dph+hr/9J
qEtFVfrXW0jYhilMFQMpKXTL5Kv9evfGYAUQx/Xx4W6Nuh/QcHVRNevw2ZndZea9j83/vG727XFs
1MoQmOSs//bUpeErmwzhjRJBeT0JN/NnZQVk7PcjWwMkXYsoyZBjPufG126MwFHsjM1Sat22sFmG
1l1553cPGXjefcoEe93qHG4TG04Ubc+5EBg1Y97VafmYHAwpN2FeoKn43DRKugZe3ZuBtUDtpt0K
n1W7jjxS5+R3OKJ8zhvAYWTyILTp93UzLS+K5srMbSa3E/G/K1FkcNP2FIftg52W+zgurZMTlsRG
kMk85J3ca3qpbHxXQSMxE2sVB/iFGNC9ABBPMPS5QyaTzEqPvCAvpXyw5MEULBEiTXlKLDi7Se2o
+4Z3+tDo3xAagngGqZDPWTS6Fm1YgadL4ZH5U1iqRZkxKQzI5lJkbrupgxETj9GftHrQXlcrc1Vt
ZGg3zGag1NZ5+qCF3q6yzGYPxP0NHxZj5XWgA0QIkqXBM9uNYGojW+DbPUsIVAAhgodraR8igzxz
pneo3qU4Fqg7lMjRTTY3KfG5lEDiwun7dQrCnUDmN4zrnE2LOTRiluh9onZ9IU37wSFdsswsu0Cl
5C614DF5jsAeRdSnIRA9upoxcoMARpp6MybILJa689iG6u1oobdgGPm2ksn1mNtPLbT+JWzYkfUv
S7qyIeDhlFBWgD/v+0g52SF0oAKpVTRGX9qgGNZdz30QqMaX0EF71p1kn2LrARpEtslSpOgNgeBN
g4g7rzAUl5pwpUjYzKl6dksBWoUYXGiMCTE3B1xCwUrCQ2U7hbCNlbql8sfnuEu4vIPKvGbWIl6y
tk1XoQndA3913F7yVUAqmiVvcWG3k0sED+RCjbBhb+KIXy9Djy5xrFVqY73HIr5YB5ZxiRCNdcB5
+CgnTn5S6/sm6Ihrdna29ix0sTKJYKKGLELTonzLrGFvkUGqimRtFAWx3tG86TFtWXg+AhYx6nO6
OfAI9Ig/FqhhWRKfmgFpd7j0+FklFm4HEGDPiQccG3WWHbOVZslX9VcEl78ioPXVL5pVZhQtEQh5
E9bxqxDYvPvmvklxArfMIccS/TmVyMggEc/CBeiw02EXP4zfwhZpc72+NloUv5QwW/VRbF9PbGrN
i79E+NEItf86xu2T3xflzpzUw/M6fcaSM1xWtQFWSb+3caJaNh2/laIV5jqsj4rztVfz22l8XdgY
mvGjGYTSyEsVXb+rGzRskQlHhcMQ27R382PtBm9WlNwwPK4BR4VbSCsZWqDOUmHNtOx8FGy7NRyT
Oy3N70BUuTsF4fRoMo1730g0OxLjEZWGBu4uGPnSuo5qxVmFaDZA6Wcxrja2OFjaFnvWgEBGS9TC
0RaqJY4jMd9l6RmsWXkmEEyIVmUKHwYSS6hHd3XSvIQ8XYYybhgAdFO9UTIQMygswfcwjijcIYD4
aIIeBQFegdwrsLcgW3iMkThbBQdv1JBt1on14Ps7MEvEF4kRZfRa46Qn/bkPXG4NQGBNYSy9ugfo
ShRCepXEMhnTFRndDwoIYU/m+ipwzJMn7a+ygFRdmpOaebgTLvLMoWXfZAGUfC9mDdgVEuVR8GSm
fslU3l6ErUUGOLKHtWKSEzXGargO2i69hK+/FPUqF0WKKnn4ZDjtIcnRFgbRj6T1FKZFAGTpG3m3
SGy0+OzRZwXymifmzmobYN3gVTG6Mb7kbr+smlM5kOwu9VWOWP4qJ9ZLQBo4TMC6vJTowauIrHRN
u0B/PjnreC+oWM+BS0UJvCmRJBiVr42BBueYqwSNjQr+vxsEK61tglVuO1epiwQhnDQYOgCpmEAv
JBkcVRmstd+jGtg2EiFoeJAjxrh6Y+hLqJKb6dHqx6ZDHtoCXRt+0xKxd00ES0aNGJ2FMGyTKa8F
9C0GJGpD7Aoa9eL/sHceS44j2bb9IrRBiylJUIvQagKLzIiE1sodX/8WkNWd1WX2zO6d3wkNjGAI
kk4X5+y9VxkRy12ONxaDcxPiOCHdjMKbmd17atZRoTh7icRUNf6KdRIpi7z5jmxgDl0AoUjvfslA
YuhJo6eka+FY9vWm1MJp29ndr0QQpq641JNJbDrHNGYKAupSJwaBrMT9hihFRjlB2j5YsF/T3Dkp
IiJG0yE8tN2wT3JMWwpmJo14YSYu60Z+N2o7IHX0aKPyEpnaj1HoD42U5y6ccbmDLM4D/pkwJE5a
z160zgRfnxrDritImUxieecGxTPlFwV0mcdnB30dJkKdchr9JpvcVzkGlw4gQOtSmA7GDTHlglKJ
cPwg//YQSW1S0l8GCjVrdTJPXspnuXDFezem6i5ojM8AjIfZ87tDp/9VeaTK62Z8xqs9nac2vpf4
1XRSk1iAHHNCiUlcm59K+5eVCWfrGtqqGvQB/lXDy2Q5D/zKHTFTTHqjmtzF2IhWmh6e07FWzkMf
ndSK1h4KeW9v0vvhvLvjwZjH6xrbXvcwVuwyYOlsBoiAVLsQRqh8nlY1KkhIRECupAeSTdO+a7TN
HtFwlOWqt7wm9WRIil8eOaDtSHJdx5ZuPVlg7bwu3A9tK3HKDyOukXitNgS4ms3QsLtoCFRAI5q2
WrZBUT2sbSY2SnqnmGrXlnwzAI0zJy/y1kY63LGPpEQkopiktUjSS8oI14vHPflhn0FHw9ItW2c7
GON3eIS87uwBW3qbclLe9SSJcd84/Ym9gk0QkVmx2HseT8boNrUwwbyl9Q8tm7d4brcPYLedFTU/
0eK4yTnqhyqot+lD1Xdshc5EbnoANqedDBFXoz7ZyU6Fj8KbBUwF14prVohWExpyBsE7vH7wNNz6
u++ZMAyjhGIUO9aGuQynkNSia22ROY4xHpcfotcd6c7lpYMIoWmU0OlsMoAEIR6DkX87kkwfEffM
RXt1jL8K3sl6Is/JlPmIwYl6x5h5JKML0tBGpzG2rkWCl6XofIwU3Zc12b8jkaHrKnQIqEkJbOHv
eiN4Lhzh9VZVC30DlifbIN5HxCrUe6UlV9OsIbc2ttaQkRA9FFWTni2lIjWLYtQK3dOFMcAeJDvU
dND8OiTojd7Vl9OmX6jAf7SN8xhEIltXRNqs0r7/qKPJRVlBMahBUUtSvB75liWfFWpse3tWP5HJ
9+RNY7UhdUxbV2hfgoHMM89XOmBnTOotbSZuGhntWMNG346xiBr9T73DyOdRSss9vF52pTzluVvd
W3QoA+sAxipfmUUD68FzL3UZlxvQBMl6Ciug0W6h8naH/ZmD9dZOCGetQQ9usjpWTpCh1khp8xsq
s3FnOTb98BEVfzOxpw8nZXhShHWjT3NFtBlCbTPLvZqZHiSBNUzIchtF9F26oIuvSFFoG8IIWDtK
RGSXktNIqzQ+vCW5ieQ1kSduR3PeVQWvwY6rs0rg5nZI62/VS+tTmxj1abkig/xmWKp20BXBtpES
yko4QFOIRjXWYTm+KjJXdmMqzybuwmvk8MG2YPnKRPaHkWUTVVxW7EikV4B6JVeRp8bBcedtu+MR
j2SwldPLSKWsHVyk1mPoGCqSxqxklZgy2LNQEGHidKcskPG+DSZ0qkOwF2lAgI3qHKkrU48R9URB
z3mgnV1sgJZDoklq9SV34VnTQBUAhvxUDyNfT5DfEJI8SNU49ZVILnXgXnImkp4A/Lac1DtRU9fR
JPIgw37vYrL9VTMI9qkon+p2ck95VT9aHnBqtXD2ev7Qqu50N6kTYjts/Vu3gP3n0W/exZSi1xjj
nO2IAuHY28ojrah4HXCy2BYD/p2M1OFO9wd2bvQd8/E66gSQFeOZSJR2TTJEjTalZp8w31A4/+vm
H19z0+xnDHDeD1RnOFbuwLIY9kFIIh2aZvDDfFWtnE1eMp/R8hVHWwTjUc2KNAfZ8O/7Qx7HB1uf
zw86HK8hl7VfFOGvBFgKg3aG7i43ZR5KoKaDDrva+Iw7o18DeMPbocx0Y8/L50sV3u3v+10NxciY
fHumoBIXTFPZZK3dx1ZELJJTH5dvLDcxwZjKEPZ7pCLRcGIit/YWQRCOIPxxnYV6ecyxOuJGnS8H
emTEnravhNiUR5ptxd9uRiIuf9+lYnhfm1az7UlpR/QCqMuegvK4/I7lRmVi5wACF3r+tX9ugNCQ
vDtEykbMzOXlLwQKTZbVcvnnixAVSG1Q5Q44Fcxl9gXUO/tAElzNJarE6RBq57zM+DREM/PX6/R/
XwYaSNw6jQWICOUG84gnRg118rtW2CT/K38V9fsg5+UiJakyBo3c5bn0XhQq5w0kdB0ABvKuHIrq
UJl46ZcbZX46NhQvghRo0bBjxE+3TXEDH735rVquRG5Mmh8DeWLVBqIA0BcbARuzBe2rWsO0NoXz
RkPJ9I1MrY40TKpjCYy43Et3WocBIUmsC/WRfnB9JAyYN3i5r8NTPrI/mfaYatYixDfY1VZzXK5M
pNx7C2NAr43NsZ1vlqus6Uyfxs37MD80gB/ZAcMGE/7X4FuuYhfhw2oQBXChZO5Wz6MtZK+jAWji
kjdpHogVnVMaUH48P+NuHmoUcEW1H3MSWumP7Aiuq4/LjTVQRK/Mqj6ObXAc1bDYLV+aJrKq6GJx
Bi6erYX6axRFdXTnEaTNV8vdwqxgKxr9l+XSxfNkhwDDgN6azCMTk1L078v5vkReD2WJYPp+BmyT
VcdYaOfL5f5ys9wlBBOjakPS+pkMRIQu80FMnfozh7hguwwchSODT9THWxTZZbZq5mewPKHluYiH
vtTSY20kOe/JQi7W0TUemRCqY6IXxc6m0QLqq/3dVmpiL4MYayZMJXS7zFFDAELz5piUXcc5gJuU
D8qmKRPwNfNYX274TP91Je0ZFv7n/vJtGr580RvS0aeu/Pnn52w1VSdyyvg9XU+6yNs/ftvUGvmh
Vb8FUfwMc5Nx9/vSrL2MWbxnbzJ/MRmiYJU36CL+9sihzeqjmG+Wq+WBg2Adpnoj16HKkNCT3q8s
O98v91SPQbNceUbzRjyZ4y/3mpRSm6+GtPfHqQIkpRDrmJQDGS1sZ3//hDVf/eOurRU78klxiZN5
SUvlP7/eMFoyR82KJtP82i4vq+fS1VvuLjdI7QnW/8/NPx4SlZO1HwpmdGv+LFJmYhiWWqDiw2js
vUPBk2O2md/KiMlTaDXQjRAPyWphdjtWz8hcLmupY4VL7K0n7kppDYcF0h0sk5M3z0vuckkZFxpX
zZrQlffK8m7285v2t0tcNzmhiJyk4whM1jJJsoQzVZZeYe5TsGRpz3th2APqMkV9Zemrjn/+/eVu
PD9iuVpuoqp+n8be8PV5PlIqpEMDU1a2+nM/GCWM1V7Z/X468+S5XNGP8wXkqz1l4gabmNr/fsLL
N62WwNGKGtRmDCUnPIAN0Ty/8AGKGhimXArFIKXZcTvizOioQjnmMzBfLXdFiKFhlc/90S77jGAN
H4a5U7vcGKz6zE3z/VEj5ila/XMQzmPSDvuZBs4bZ1F/22qjefe38b1cIo+1V+loE3Q6Pw6kWLrL
NO30t8ctI1ud7UyWYmz/NviXx/z5G7VWqesiJ0Z4+VocoaxbFWRh+7GJyXH5B5cfae2KtGNBb3OF
YQ85XxuRhp3Mqx/Yv+IYzVf/uLt8w0hJRfq/jsz/RI2s6apKw+L/35FBWd2E8X81ZP76mb8aMq76
L9dUNc90VApjv1srfzVkXOtftsrhWXWQHNuONtss/mrIGCiG/2rAGOq/DMuhkcMH0NEsV//f9GN0
0tX+ux+D1wDRM79NtekT4ZuZtcl/c9V4egkHpXSB4ubVd5nUaKf6Fd7LXzSU+KyRldd76XOc12fV
QBQTRfHaJcXimJGfLIEFOBGH8RC6/CoXKTErnHCI0lLD/aigakMF6AfNXGRsvYgagXbPjHB1RwQ0
YWmg23WNX41UyUo1ne/Jro+qrXinxBhIiYho2ZeJeVVY2jetCcMclmezFRCGtpTlr0aaELyfZwTZ
Wh3ZmC1mN6N3r7n+BueMuggBPi0ijxXV+rtKUcp1n1rJxjbai5JLdwtKjTJDx+nLShJwD4FxyIYc
SWGqc7a2oPpNBlDMfaQSw9yk+rUozQ+tkVAay0njuzY57+qnmUV3xK1Ry2uLYw4CTk7E7acJgcBV
6d6GOZEXzeCMeYAPP1IRcywildB1EBsdPQ75QKJaSaCOR6RoE7s/vVxlWhSRrw7sK7sWjBcbLnBr
ifWQpNAYrOq574bxPKWnspimgwk2LW9brI85XKCsMnM/liN8z7AfiWyPWBfkt5nRnA/tDVHju5Sg
cb2YdrGAE56YBXKvCkPqjHUDTC2z+9TGSDSR5Z5r04bX6k4tpxc3IiM/4KBg91MDEqIc/Kaj8kaW
ZLWuM23dN9FMcYroEjFFw0UWwOPdr3yIr00Kh3SAlUQQhZrsDD3aWZP109ODPRHvrwWI07Bk09db
P1MHjI3SVTfJ08JdeOf03WuQm2dqWOsYcfzGTpm5EzJC1rWwN+g87omPzzZJ7j6MnQnmhyZOU+4M
E/Bx/1U55GF0/StKpbOkc48u093brdH6nKV8UkjBy44mZizUyLLZKTL+7ohFdB1aE1GaPugQ/ZCG
7UyTIHRqaCtDTvuyzI9dQRCjEFlIqJUeYruUvutq3qZjqdq6NH6GOiScJWsfscjQVpI/Detb9jSu
RAQshII5xDtT9dOAVx03U7x1tA4KnFkd6BiAVByzS+WWyVbvA21L9Lm+bS06Nm4pH5IoAUPdBtGl
V5MD9pf+MWs3bpfW4Dzd/H6s0UTNMqtYPIkhzPZKAq26JXJdhlZwQJ71NnXEiLjS0lljtlkdkYCX
KOYJrt5lIKl9DZN6YyVtuJkctDlGSH0Z0xqdoEg/qQpHWAy8xxrhya6lV+erPcNXBu0T2cHRzMCS
m6IfPzQ0zWHhpx1GuoRqk8NeGOqq+kHeNF4gqT0ngnJm7CCKNZJjPU7TOcFXXZaMXYFsfacN03s0
AGWJhuZcdKbcttTYgW3QGDXNW5m6zdoZR3axot8T+Kn4AbPUtnfae+TY6l77IvnGO3RpaAEzEHQu
UUMRdEIhQKYkzCBtPbmVuHOLhMVeDtTA4xp9YU2HxXZ3Fvqe3ahpykbtcVjoSAPXZlpX60Izpiek
pAyjCPBui+dW1I9CuunNVomHiLzs2DhWdQ9fteZ7Rruh5nYaSYFbJbS2trbzliqedrWqHgVysuVo
Z9HOCH+2Ha2ZoNRfxia29+WM94v6Go932M+QECTohkkqsNuSOpkb9VrmZEj0Qz1iu3PpYOnVe9Y7
c7eGSI2s2ogG7e8kftIujJ8sWjuT1iS+PYKnF1oHC0nY+PYQCazb3DkvWl57gk5fhYCsFfLMHCwk
Fd786StwEOnVmj0QNeVdEso6/LSOeDThcDKCLUkHQpSa1H4B6khVg4lmqGfPAM1i0UWQH0PtQHqf
IEM8o/xOZCrFLueEEDZbK1VU32ycV8Q2Pxtsb7YkH+wMW5DCJ9uDGcUfLKD0EafgIUbkq2uOuIcD
uokmw/PJA2nOo0kXaJroqWMiyV+6ovh0VHFJhDneNIovKCWDn3mi8PebdEPTPLpo0Q/Qmy1i3IlA
U9z+a84Uz3qbvOQNO7e2iE89g5+CMzExnoo2PFerG3GZa90eisPYVGuSILQ9oUNyg0kAACApcFtd
9idXhNm2xy+4VWoAOnH0rrgEpcjEZbemQlMa6n7leaSRhK14jxxw65oTvgyyO474IlchHX4SuVwI
NpobbzpdmUOK4WyE6k3z6odojPu1Z7fjm6mD/kDi9TCUVnEUHf+qFs3ADQdFp+Y208Fo4+m5VNQ7
t87FSaQuCRfkMO1oH2/KZEL3GQ/iLaq0Cwtau0cqHx8lKvdy4jiXmnTY8bKfqNNvWx2lQjoFiDSH
or1F5UEPipSZNCWLICivxOR99nofH2YWV290zbs1QgeMCg0FNYxUv5DjuQ/b6BaE8gpkgnqKNfSb
1ip/sNbYr5NjPkt0YN0gThniU+SJ3uNQpCWBVM1rOmU/ByOAoBgHzoaxtJ9c2EbjxtMnNsxebu0a
1flqSxrZpm2/JRFlM61KrqPHsWY8QmwfgMB4YNfp2J9D4kgw5E2nqveNURkeEIkKqn/ezY3morAn
kh2JtpygWIyzvE+vLtZ3PDrekalaZycir2rhuZteaZQnaFrMeLJ7TwB4bU16SDus7kRwutLghUWA
aXIc23iZo/rhBDPDSQ0wOygvfPSx3ia3m+hIajcGpA6Xv6VfRDPu7FLZBYyqQzOxBg7g3692lu3r
AW05thmkHZ6vu459oo3K7uQ9LxFwkhHzrnpZf9XnG1Bjny6WGC3gLFKiPdSheFt8aCsC4Na22URr
akJ0G4IWaDVwqG1T5rwyHiQNQnMhc2jJR6ogGkf8MK9LmbKC2mgTNID5wkij5pjYNk26idlSVYkO
iNroNWxe+uhX230gWMM34LXDHG/7FDq6R6P+BICc0kzj5Dsw8ZRcIy30Sbpq16OEkFLZYXpDB48q
xT1Q7GQjJ+hGBGxFyLW89kOC/0IK5YgH+aKZxDM0TtecOO18RiEaAQ0n9EqmGYmeyWPcZKcgTNUV
9BksNjQxfYeiu29X2TfbIe/YhbW5UVMX9XXDizElGovmpL82OlipzgCcbShKv+06Piqmjkq909dd
ZR3A/hyBoMPsxaSlOTS9iuiN7CNtZ+exSZ9uYo9VEggV0LBl9zUIn31lsI9N9tk6bdYtYokGGWf7
M3HJwCSplqJ7T5U9l3uIB3MTbrxk49XVbHlSSQi+n4dMlWbWvRge6PDl1LahjXHin6Wr8DgCgFHe
rK43+xitrk6YkxyyB0rmKGnZ3W6bMLwIYrJWOsG+YwUbutccZSdnLnvkOttKFsVdUyRg7tt71ena
u1wnX3YuFU0alo58Mp5co38iUSmkBVNRDtcAz5uRI6D1QguxPPT0ZUaCIPBig06uTS/GLg1a47bD
EKh+dGQVnwS55UTT8zDL0KH+oraoCl0ncPYjjzpYwpWe0f+nKR+14i0sq7PMQd9xoIUhEKEpGtKB
D0qO0SiEryZZpId+QjgcFKZfkaG4EirlXlfcynz2k0jnY5D0VMin3U1TcguJxxk0qkVW0xsAHg6C
rYuCwqiIPVzlw6ddtgeF1IF1LzGuz+Cp3NzX9UuteT+cBhdE0e96XT+ko/sjGMvvqCMCNH733P4m
Y0nwNMeNF8C3w7r8HGIw3GG3EwAYY8u7sDe9KSoWjsBeEwB3E2LcNxHSLAfmVYdmyGAT0YOEc9Eh
NLKlBj3uOqLoa6UF9NxsO6Xb0TB+sYgsVMpE36hGRLQrzU1tmvamYT0YbQBAxHF+0DDbuGF3Fm31
yAOhIg4RafLVvUs2JCstSqT4e2Djvcpk+xq0xrbpo460qOCU1uNOpznPK57CV++1C4IGq36ZH6RX
6bNLhpqQ5bFLxgcIcmciqSGrmNpjqTWnVp/zfGnN47NipTVIDZT2fSldiJrOr97y/DCM6e9X26qi
BjZ00RqoG6Ih0M4TSYVN9Ug61+vY3IdetWPEPoEUsRLSwTXXn6bwBEbr2zbvWgN1+fwHa6Pda4iv
hDedBN+3BtnQq8peatyV89/lQI0Vp72MDmu8IkOEQ48kxFdrHEcgdCjGu5RYiKOly+9AnFDcwM9H
kOZFrc4fkIvt5bAVxg2e8JNDU4bwGg7EYbGWVbynY4xxrjyEhiAySC01JLHezqJYNOnxJTfb7meJ
VZeIzxUd6pdB6IQ9ae+ibd/Gpj0TbEtF8LNthmfSd9r0wQHsQXYTRh5L/ITUdZjcD0SEr0FEVbXK
n4o+fijS9qMls5Scp1WcT+eoqXa0aPZVW/4wpHo36PrFbtiwkGxB0Gqy0h35WAh4mbIwdvQh3pww
vZBevk+0Htr9I3p3v2eLw4bed0vLIDgJboTm+FaRPVlDto9uVcPiOgXVVsnJ3lEaKINKceBElqGY
UegOllRQYxjYKyshMam5U0jeaANGSoXQpFGxd3YOLpRWeLf8aLGndEoSITnpncxQ89b2urRGkuYe
hmr+QOp3da8fiU5ANJb6PWEoFLv8igq4WocPRGnxYoDozV355E75GZHX0Ya5lXSkuNL3hKqMubO6
qbW8NbqTr7NSQTtQX2sUCRrHMBtpja1YZ0oDrwN8VcXWV9FoFYwc45i38Xufqve0b8kBzTc4JI6J
ZT7YSv/WpsOJSWg9DO23apgnU0HhhVELFfyVZ3qG+bIXaChULf+QjkF8kXu1zPo7FU+Nlt/Vak7V
QEcd9dyp7a7BQsb+bgXM9Au/4MYwtDvPDp9xlRwoBRNH5R3LnpE2ILeGEpDkQJBU1lSCwO4gjexD
AwFlkbrrwJTvQ5QsU2aRmds2a99bRX2w3egTnRNwDnDe/U94Bj4a4Me8bE9yLH+o8Mml0m+g9zxB
TY3S7IbufqtCiDRbjlt5fgDnew9Uez4woj1vf2lWcE877UOtV54rPpyufgmZ4KbURg9jA4xAVRmp
hN/r7vOQm8+q1n55nfIj7OSxoH9T0kYqPe+caOXGHn/O5jYVrdVqHiyhlbyXSfXZuWzeIvOK2BDF
YfRmBU9FO4Nc1GbXYIITdXgxy+pUDaOyBnFICil+opXM2/vScDGhy18E9GMzrNXXQlCfQq3DDrjc
VI721nXuc55afqt4V8FmoqiwENLrZE5bowq49qnhV9k7RLVPtJ2bwEsf+zLyE089SxMGK/i7HaF3
dFU5o1v9IxMGgFKkImBSfK+aK/Hizk6bNQQKkhTrvdrJXcLBwqBPo3vBY5JE2K61XajLS28xtMFY
Wf2dQLFTTPyLE546jkS6Mk+Le2eogXTW1BCU9qSYH86VQuPN1dmNUBwbWH3GiBbfS1zDU6oy4j7S
Pvpq9HBbD+YtTgOTY7u5QUc0B/YyYWbDXnMLxHB9+lAzu+Z5S+aZh1lUEV95lrxUUZPsQjIQwEWQ
P0WkviyQptap8tSwbJIVVF1kox9r1diWmvMyVYxqJNO7IoZLKaNDqdlY5u+rpMazYbQzwPG9Rebq
EP9MXubdhOldT7HrSvUBpAJ2yXob282rB8GjNppZf1VwMjUR/mQNahQZk0c9jntSq6jITZyImTio
TqAaHpDAjt1O6doPrbSRcWJK1K5FnN1yWEu2ou60brwVg3LLZ32Y1vpaytFI1BsrfTbH8rmwq5N0
ABEZyQajEtHFxZsnp6ck1x7NCglhLQnlg5UEpgC4TJ3EqzzhSFRavhQkDcwbvTrAAcQx0LT3aLOg
gQbkcJY7yjmbEL+p7pzrvHuLjJ2ARRcK88EyxrvGKd6i/KbExSkxWXE5/anY0OWY7hvMfb3xpmU9
22Tz1DJGDNXe1ljWk6h5w+b/VK2ixtyFzBGDcC6UHq9TPH/sy/alY3vexO2Ha4cXNsDstIjjQopd
DISjNdjH599VqPIcUaUopC2wjyn3OvQDp/xqMOYmxjLwnRFVS5XzriDoHC0TkS1yzKD/BT2OViOp
79CEdU++ptp4D7lh17NQaMVJ6IPvqvV3mOKVJNmrQEr32tTFRaA7yIDP98ZwZ9t4DutZFGULsI3Q
OxwhzvP7Vffl+2APL54OmqPNrnSpd1UG16L0zbh60Kskpx1CTc2W2AjkVzbHuaOb79TsM3A0FJQE
vJGc2D8EKUdhc6K/G7Toutgj0qAGIVjwaMkpyjZ7dvRGcAsV5xFk072md0c3AT6coGBhh1U+ds3j
RFRAh90lUxQW0p5gQ9HSQiuyvRZvWyrZRHiiDbLoyW+LivJkk2HmhuBRTvWWgkq8JtnyEmij6gMP
sDYc0B8T86O1xhsnVzZMGPJdR95n08HxiseSEB1whtNbMxBx4JQQvsLQt+zihiH4vdPhSwOI3Egj
/wJkcxT9N/rzeQJ/IQDS3BiZojNks91oEA4pNOqmMM3IhEzqUxNQVyBxSCPSisB6J0TYZuvX3hxX
WjeQ2NWC8mUsHzOLAzoqnrUTD+7RtEBBY769UHVmVweeaKzpa2Ku9cuSPVbC/ogEqV9ZV1AD6/R9
600DQMoACAHzJ8r0DpdeuyWQw7vrzBkgB2QZ6HWcr2qO8Nu0ghjoWYFOCxY9CPKgAyeAlbsZOo/s
26wj0qFtH0WpNzAPkA1ZbbiHNxWt2ih84kTwY4pMaEht0hz6gZJ5mBlrp4noCbsReQwRgdVabT4l
tneHzRjUomnc2aN5axs6b56hvNDBtngbw6dJEXdmULwEllPxtqekV4he2URdbZLRn4pdlpXhKtM1
9s0FWQIJkhTHi3ykclDAx/YFpOWcYem86mVgbONCHBrWLbK832gKsv3hqBezl8OtGqLAqh8sRUWG
XSWEp/QDoQ/kzOchNuWm5TxFtGQJB7UJV1gZdnXd8grFckuZvbsCbnW8jRfVGFUG47nMftJk+GzG
K4T0dW86z03Vx9hG3X3h8BaiglJ1Eh6hiHJC3hkYe8+eg4DWnns4ocdhvMAMTdEAgU8UEkpXJp9R
hQ5akqVu4cdn/1aZhzRDnZvk9cHI5pxLKEFdUCLvlj1RtlFfAgeEGBYkwYc1sj0N44pkiLaxdpHD
mVMwlIzU1FdESZjsobDsWGga9cHOT1aZPmZ99p0M0x5wSwslh3+P8DUWNfsuasSv3CViznrNy5IT
AOD4zHiGbvJSRrq6ji3lsZ1HctPQFulmKKTUTODepav7vduR540GD58FJnMH3gmDrZkQpwcsT3kP
RAy4l8h9UirvksR4Am7wEkk/NO+aqTo5VXGrCtdPNYasNVg07IPxHUvDF9mCtpvv7SyqV6WCxmgy
D1OZfWMf3mQTpjzN4xW0whJRXPFSjcjXFEseet08VV39gyXuoo5SrDWVE67ZoNYO2+ZSalBhjJ/a
ztPNu8mtfoC+2fQugbAUlhkWmAXSoH3gfI0Zs8teeiSmAFq1aeVFYD814yur6IchSMUjoxg+eviY
eG+38ovc2aiRsjOxyne8BTkf4NzTD4Kmg6mgHBTO02AO7wFJLlFM+EeVwgixDnaoPQexTT1O0Q4s
2daKEXMd3Z4MEL3b6x2hIqP44lhF66rPPsFbAj/AHjECsVvBXH7XPAQN07gZVe1hTOIvdURrL+vH
MDF+6I28JEHKXqsQP1Vh7WF74onlUEI8F9WhZ3Vk9fGan0r5agxmdCAIcNN2Ng4cPsmUpJVVR8Fu
y2iMUCHzZFeay+miTpOjxaoIcddeJbrywwnheieA3xq8TwgDokFcaXK92lQLV5MtvqOouY+p+o3u
Az2UDc73rao0MctF8xiK7EknRV4LAnYe0X3ZZyerC6rzSNIlFeaBU2Jcs4jnGAPCbl0p9lGCHWfL
0xwoTn8BWkW3GKIJBGAQYxry4PSVtn6ph+wzZH+/NgPrfkzHnRgggqkjv0w7CHv8zuz03Qq6N1W1
bp3S9H6UZ4+kIKR28iWL7zChoIHbZWXCeLMd6+Tk2kXxbF83UJIZMMaF7K+NBndbTnKfNeJTM+Ei
t9JRVxqa+4rMoTVikMc2xrzlVJ+G4KjlqUC0KNfTj0Gs3IzkTQ5yDTb3RPSW2OVV9a3EsF3pKWIn
uJpldB93zrs3eM+Bne0mC+c2KkeCF0Y2I01L/F9+5yqEE+RN9xLWtBSTYVc/h7m4Jc7grgmT39sT
1MxelN9Ye2H3FncDseCx1tGVhSntdIQ1UFU06FLEMdXeNtosisrlxvuPwHK5u+gt//G1f9z9x4/9
UWgGcbtLpUHrKXfZitqPcVJqW3Wa0eU1ke2L3ssrieYr6BXQYp4eyNRFajwLH/X/Vj/+T79GsiFa
oICyCCawlIhVBDQymsCPO7wbi75tUbr9kbt5jtMdnOm5Ufuhg30xCyYXfZsrnHBjRbm+UoOKtKdF
rKbM/64pcnfyl8sqd9CTLJfEBtwC0xXbYPFRerlAFjnfKPEskFyu2oDBGth7A8n5Tq3qg7tol5Z/
8/flYkta7lfIeCjY4SpHO77+IzRcVIXLzfK15WpRIDouoQBMl/9WHi4aRBKzMuwA5rguTbdELjp/
GxMhFLeOjiY6pEUc2Zk6CxtGutUfsd0fMeGfr+EaUQgV+eFWw12gjF8ZqqeD3ZRApd307IaU4xwj
/jHRviEEBG+F1UUdjqyQbKQ9yASOohTfMpUpzm2pVenjd9q5I6dUblzOPVlb1id03XLjeYovJ6ZJ
w8K4k4sGD0SqBQdyZG5DXMljY8q91qhMrpAt00Zgh7ccQZKt8y6saoNZZl9xWl6VwnpVB5kdBw4B
yWTBOsmRzentIP2p9NJdaB+UjCAl9JSGcM0jYSPy6orpwU3G9KibQXeKyvCoyvpHk0T1fiiClLP1
KkH2f4UW1JMEX3vMqPaJLkO5ojjvl4jPHAIk1qLV+DM6eSNKyptZ5phmQzqX7EkdlipXaa+lzOEJ
tDmVD109KKMKIk1rr4PVwBJFNTKV9qHSp/LAPnz1bAdZdlHDgWipzrgOumFcZRfy6TcEOlH7NhnV
LydPY58f6a+5lW7ywrw0cWzvGNh3cSfcg6MZwTnVA3ZABEEq4kPzKKO4FRwjvcsv2BFXyUTzhayj
DgfFJcEeQbVA8qqmHuXf/8femWy3bSRq+FX6BZBTmIHl5UyRsgYrlq0NjmXLmOcZT3+/Kiah4k56
2PciCAiAICxRQNU/Rg13ar/9Ok4E2uC+LO40rHJ3C+lwvW2vhmYZNh7oYjLgbegcfit2GzDEFd2y
Tan7QVXv5h+E9gS7NN3aS0jTbpVBqQC3FYs+7Qad1CPm5+5tBiJNTxS/97h4NELcaUBs89mhV1X8
MIEIFig2TDk+HidjCel+q7rNzIOJoWq+YCliKgEOkG/1iulmlJMQPkEIF/58juWVwD1psHMMbwgZ
JVjI9fr95IT8VvqpW/tV3vAk8kklG4zPPO/EAZjuiQHIVshfIowSShMIlRxOjqOigm9WWjvmVm27
7FZ7qESmcrwv+cFgHDwUGHPxBefPpu9973EwlXnN2DUpP1qI+RKr+RBEzk2iBb9OeOO06atTm2+i
T57mPLxN8xlFRX0aJ/0ppux3hRnrU2kSM6T51Qs+a+CbBVS2Xh7HZehPeWZuLI3ugY6Rou6MdCeV
8UFz13WdocMjobxgnJfgPo0yoGezaXARkpEnaBor3eHZKo3DkHbtJhMGZcYk+vkRXgsnYJzqav5j
HRIjR48slhhvgEHRhyfqj7fkGT+McQifNM73lJZWAFoIuelQmjBxe539aQzGW29Ov4wadgGHiSdB
I/eErN8LvbnJDlDbDEswsATSHTUmrYUrsbrL3dsOGpVinMEnE6lJ449VHGwyWf85uDiEzSLtVoDf
38aaQZibi5e+osuRaDEScMxho+knT+YrBYv5w5Z91bVOir4dTo9BzKNjnmgTs8N2jZPoqDv3wRC6
a5xyO80op9OYLt56yofPvWM+WsvjEvG1oXHwvteM7Iz1jWj7Caeika6qoTxpMdHQlfZB5N3EjZCS
wKUu19S/PQcVzKsRUb4GS3tobDJfA/6c0qF59HRrOyaPBNAhMn/yuwJ02C1+nZt8o83mucaRs+1t
5wGD8bHqkm+Wfj8OmLxiD86i9LqXAsVHWtJ+O7tM/frprahK/9jAkNxrU+RuKszWzGaMk17uCOiq
DksYpBubeR4akIS+QGFt8pEfQzbvJ9vATMOIsjWOPUTYVOioTyllG6nmWuuyDMdkkmPGOl/KckGa
IbD9xONtSaoMozgSTGkbzfKU0vtpMtZmXr+5ofXqugTZ9HCVoqdIvEn8jzPdRIfIxoXaYGg81eHX
IdKN5576HNNub3LXDY9xTy/4nGrPaFEJIYTHRYFiNRS31jq36QElf/RD17nvu6JkgJjdY4mvBnzD
PUVJK5IsderBBGkATKA1ai4zen9XEYkucijZmuI021B2hhuXW6fpqWKeQCLiuf2aeB1IfUVrmsz7
C30Y8vC71zrFySW6jSnfhEvFMcu7SdrZjdk7UDxZH5jtFo9NW/2KYup1sJK3pP9u0sS+w1EdbJwl
PHDfte6pl3JzsmiMwkCux4wfPmD61avieZP5M9aggLLzr8Iu6PEDXu4ca8GchvWy66Y7PZr6be1A
PtYBukAquuyz/TXSzGVnM6Pk131Xhbr9JbBxI0bLnRPnxrFwGm+bTMTPwdCvmsgXW3wx/G13YIUO
idkToEc0VyGMZq/hWg+sTWRWPjIgq+d62mmT08qxcsL6IWPqudWMhsdvAD/TuPOWdvtvxlDsQy1b
nrQlOXJHim5Cvfhgl128D4X+MbIZMxt5Ma3R9gxrt68JcrUYv2XF26SlhCLhkKWBzUyBdJ3bxEai
UwZn4jI+WGGF8s3PQMZasigKqf2yI2/rGs1LPwsfF1vzACzrH0xPJ1ouIE8seszSIF6ZMBVbX4SP
cNYHkCHvQyht4G1XiWNCYcEKYVh+wGzRbT1by6BkS1o8pvHGNPsfTr18ysdi4NzOje0YtK9TnJFR
jGW138NpeKIGbsQRgi10FKTcBGLfJwFdNqG3q0Oqb60OjwflS/uBsfGKFqfXRpswSJNXx4TQeStB
gFcMSkd65LrdJPzvokOTOfTayPhHfAtqUhukx8wqLG8Vd2gc8wx4ImBKHTu12NXFMeVftm5k4urs
6cFJC9+K1kVe56WYqzEhnmKeu7t0gm9KI827jTzh3dIjtdFHy8V8G1jbMo9TxObuDFVsagfhtv0m
9LAPdVj5blwC2tYVv0S3JasTyBWv3QfQl2xv9+h0BKGz27pOXzMSO26sFtt4ayHlInM1K3a5kzQb
t+PqUy1OkB4QlD+Wz5Nmx6fLFrl5aeQsIHoyTf6Fheh7itH97OQ0NY+qsGqnXd/Uz5eXaE72jaWP
B7prLSJJCAqI5OBvDmEs0uik1hxA5MNgJ9uZQMGbOPORcKrVhc7CVZ6FOVFE+qdicTuYQw5RC6J9
y11S9J95JR2kERoNkZ3aEGlEJNdij6kLDuvjDJ7Kn2BxFNVSnKq2LTex1uBlDBam9p3j1NxUnGpr
9LO1cm14YXdaXuY8Krht1ZTENTnRYm6y5Rd0rvjXnxq5qLVg3EW29qw2pZFHyGmeEY7V2ZgCxzaP
j7VmY0Yz/IMXtjvUzO1JLYYRe9hU4Tt0/Z4UOUwabuNw9yoScTMSaLfKgEE22WQAVQ3JqsDpGvIb
Rw+oIcMqOCBJ8nHTYfQ8ZUNfntCW1KueWyDf6/xVDxuNR1d66GPvQ99MkIv5hFakTizaTNP2hNxR
bPoGqUAe8/WxBUq8OJzikxmWMdeYfGPayvcBFelpZHpCjyDERUL2X6ZPACYykawiSOYEtkDYg+hR
dFTGXscSzFBCujoHwgc2oAs+yGNfn4xp9PZlF5476fYknLw5FXZrrPU2lHeXECJEbXSTYsNXChA8
psqrEm6z9Qqc6RhNTqlnge2oD4xB3Gr7ppzM8jTIH0I4QRjgFLmtQ78/NoQpqmtPgJ9Oaq2Lebb2
CYOoloqjIsjjB9JXd/TTfTNCsRx9OF9KuZp9ObjHrhTTTlCbHFlYXutKFv0t/V2XcwEkqXw2oOA3
BOacq6Kl7koMjnxsv9QOCFhb28TuhgznZsP5yg96h7Eku4XWrjaetyvRCYWajVLKA01yppAAthA3
+DhOSCXGTdyIeGc9WI/ByFhv9ut9HDkv5tB+SnKE0JpodznJMKuBJEuisQDM3ST58T87xH9khxCC
BoO/d0P8X/b19Wv+ZzeEesvvZgjrF8/HDkFPkGEZugpG/90M4f1iEa1uolY2HJ3lezME6VSu7TIr
IogNJ7L73hxhGGRL4U1wHFuY/n8VzK7/uXFEZWZ5GA9wcBimIWAt/uyNSHRGM61pIRYgB2lneFOy
JqaacTDDySrcEUxXHNo6RJbQkoUzZQSJLwODz3c/s78KnPury3B9E6MGnRAIRH+6jEVviQVeBu1Q
o9yjJNHwiIvpX91WfPeLbhPWAH5xW2nbPvXcdSe0ZBMZk3n4N5fxc0o9P1Rf545kGYR3OZYtyyve
OUU8S09IdkS6JrAyboLMkj4/Uq60YG1yDxjH8nPqBPdO7H+m1gEfRQnqqQM6LQXFcK05DB9G2sK2
/+ayLEsWv7xPpfNtlxwd3RYYasjrF/Ln9+7CprS1a3RmAeT4TA8wSvS9ldR3ehl559y1/dU0kfSp
qi1BJpGZgFFupsSwqlXd9hQwDk4Jp2Y5+6APbwamF2cdlvPsuvt0Crxzi1fiYPv5/Vga1nn+Y5FV
pANE9siQbsbhXYwlKUB+NN1RrjxjypqfgzqvTlPANNiMtfI2nDHdOaV402rPubEe7PCxtkMkvNOI
yrFjEL+MGnZkEjUCb1ozzhDEoyXbtmsPbp1BG2btlshKVFJN2pGn3H4fJh9CdcRpI/riViTLR4/i
9502fwsAnc02KdFdb13ayweIcc/Nyk06D6cwPaKgonJgWHfEM+1qrf7gJt9RxN9byRidgNoouKu7
hbl5Np8KY3wKeLDuPNL2t62PAQCa1qDlLBOWs9P9pF/Z7sEjyPRcxmlybCJ6JbHAMQD1LB7k6Dyy
oxfRCZpwWWn+Y0b7csQ3WK/gAd86+Qspoul2jJ9z22Gi1vX5hnQg4JCEQftSZ+uxBc7ySO2IO28/
DnpAtHP8RkEseLbrkPdQ/3CL5b706QEzSU8gIWwFcv6QfMT2/Dq6eUMbSdEwPvcxyfbdHYQpjEY8
cpS/aUMbhM+sOqjC4RwyqG1p/ySGm9QpzbJ2ZmPcL0FzcAtGOwjaPurkQ+4NPTkO5BLvwwGQp4rm
jZ2Pv3oG3Is21z2wAYV62AJe0S7tAvdeX9yX0F2QciB4ZMoWQKdTZlfpE5iaKR46qDw3zd50i4EV
IzGk3vmCLN9kWC2YFm8K9wuxUrGek9tRzPFdIl7DoTLXqb0ht2ElohyQXUxktabj21SmeIU6+KnW
1/eQPaBYcOc7cCGMWcV026OA2Hlhb95bOVqTrIn4VpCoAUBJbl3ufJuZaZEcpHfrch5/ZMRCrlN9
DlZZr8HCOk6waXs05HoWdjszDl0iySr7tggaeqDHYBPXrc0twGgOfmYiXTLtDamx/Y1ms7A0l3G+
WiUTqr+5LvIusjdIK6AK5A7Nrl/nOFu2yupZTdEdmJbNkAFrvdo0hNLzqV6rRdcXv+ok+7w7RG1P
pVVUveP6XrXt+lKtNfa0INGxD4yPQPSNIV7W42Q9h+BYW7Wtl15LtWYZC63Nc/YM+qHDk0sn5hhb
CKquB+ojxtiycR3sT+xWi9LXowVhLK/5ypC0x48UkaGmFwj/+NTLxstSHRX7SGSW0STeV74J//5v
Z1IvF4c4+XGl3vruSmYhokMw69uuRYNl1XpyucLrtXnK4X75HLV1VhevTu+qC1OrtbpcbiGIbpl3
WqCHSPv8t95kjgumhyaA6R9JI9QLyBlhiEgCozMuJDlbHOS0kekj6ePBdmZC2ciZZcQUM2aqCYk2
yJmnwxS0YCqKCXx4cJmcWkxSOyarlZy1+nL+GsiZLP1Z+cFcSBnj7wKQmRs7RirmvhmT4IDJsCVn
xXaM1HFwk8eECXPimHdBKvzDXHcPiL/9/VD0L1nmb4lloDZAzruZkjEDl3NxnUk56GdwLooXnenk
VGGW6OT8nfs3dLZfvcEy4tJ1mkNhYg5ECzTBOYMAREABtHDFjIqrD9oURDdLlB2tAQmRYaIBAkho
ARSWmErCphinNcVrKbfn+qGQ+MMkkYhKYhKxRCdyYhw3wp01QBuwixkQwwXMwGKZcDsA32gl0lFK
zCMF/GjiGdRA4iENwIgmARKJlNT9nSORk1hiKN13/HXO2YmdasMMKtlg5ui3PcDLIhGYXmIxRKfv
KKwHnYFwkMnnErTxJXyTguPMEtAxJbQzaJ6FIOHUTpF974L+UAaO1kkCQnH/vRnzN2tZXgfRkM7Q
FI8agObB0PyDn/KoC8e4uiuIIVyZYctMnVqAk/WD8Z6/CtD/lR3AEzhgtq7TgaYZgCtXQlimArMc
nqOiMU5RSgWcL8gS4C+ssRFioitnqA8PveQ6BA3JXbUEzAIY4uzekzAariEi/EDWCLa6yUHabBA3
3atGsryxbNZ39RR9jn3D3DCti2A+etC6fgsJZz47/VeyYYAaPZvIB9KTDlqpfdQl6DeA/pk6xqNC
d14NcEFHAoRVXNdQP4SsayhXNogUdWe6zTyL5A7wxUWjUW6xmc4YVPFAQVRrkaB+EXwDjBpdmWse
dfBKXHrnFPySIcZBSECTL/adIyFOIcFOS8KeRrnTQUFrCYeGM5M3bGTaPfC4fxymN6AAQIqA1LUk
WHZhN77EJYSuFWYzotqHLM6/8Sd+HEBi49TNt25lnxcw2hSsNpCgbQR669gfyuGRhFdE0t1jHlAT
ozXGV+aFB6TnTLYkDBx70WczpjhDeOlaFItUQd4lS0YINBgyqaEYhYN1KsHlQcLMMXizkMCzvTwO
4NAzeDReXI8J3zSdEN/viJ1x14Zzz8jvmEowewHV1iS87YBzNxLwdiT0rYGB+xIMD2nTleB4IWHy
AbzcAzefJIAegaRbElIfJbieS5i9Bm9HZfVxlAC8L6H4fl+4tw7o/CRheh4/kewT2eoh0OF0BP3G
ceLde25930qgfwLxZ+D0hdyeW2G5n5qUW5Of8z3EH0nON3ft+X6S5EE4ew8BbIINq1BKeoFmIYvb
JJSDB/fgBpAQyIEQn6C7m/AOrhKE/xRPG4cK7iKRJAY4xyqRtMYgCY603nWS8KhhPhwnv4HnDZ0h
PkQTvJKkSFAUnQs4k0mSJ83ySCAgEndJq4RB9VJJoqWHcUkk9YIQ6sldTp5Ev5El3QqRPc2J8+ZN
4iuqlBQGR4PJSWF0bIa0EQxP6FPGEiQETMH9FHBApSSDRHzwT2R40l8jqSJT0kmuopfoNs8/ZJJU
iiW9pPaobZfduiSiQodsQpipWlJUGVyVOiqQ9FUliaxZUlqaJLew0pOpJQkvMse0XSJJMPqy5rMB
L7ZIgsyAKcM2l29JvqlXqeLRFhi1WFJrpSTZXEm3CUm8UQS7DmDigNYkLWdKgi6CqWtg7HJJ3ZmS
xBslnYf/e9q5MHzk0UP1SdIPsHq61bWnWNKBmbwSS1KEjiQLe0kb4oxMtz5M4igpxUqSiyL+EXaQ
jaAyLCQBicv96ygpSaDIjF88NGUqCcteUpcDv29JZZZwmp0BuenDchqS7tTgPTX4zwwelClScE4k
NZrDkbaSLC1gTQvY01rSqJ4kVAXMqgbDmkqqdYFzHSX5GkkaVoePdSUx+yrgaHlLeRSwtoakb0d4
XEsSuuEkHmxJ8bqS7K1gfSNJ/+qSCI7kL7G6kMPQxEISxrOkjj1JIlewyTOsMml/5UqDZ+4l4dxJ
6jmVJPQEOyZJ6VbS0zo8dQxfbUri2pcUtg+XHUhSG+kaZeLw3GGe/ogcrhH625REuCcp8VSS4yMs
uS7p8grevJYEut1iCCYxhXD9L56k2FG/4IOTtLsB/z6k4sBziSINmPlMUvTgeM3akrT9Ign8ACa/
lpR+Lsl9H5a/kHQ/osTxAzF0b6OUAuRCMDZAGyBFAvYhkZIBR4oHLCkjEFJQ4KEs8KXEIJZiAxfV
AR0j1TEwlu9eOd3b/itl9XwtwN/lAvHneKOV+A/WarXtdWxOahd5dZDgNTM68pJUspBaS1Tm0PW1
2mhVDQUCavXnTKK/3NgSdpiaJN7SFzSuOyDESyCYWlPJTY4MDvurl2qbihBTa2qhDr4GPv3Vez1r
5l6VAWCqveoE3L9trfOOKjlKxUmptevib7cB/JJ39lfvg3eCYqCCLsAYcjlCHeYaSU1DjkbckFrk
NYUgau1yrutHxYb/+5FWdMoDfAg1KjrhkpEg3/5u/yX9Sm1NPQdhi1pVC3W+nkjExpvJmiPzmTps
+ZmXYDC1mhElQPDZr9lCVI4RJHfULmUMPM3s2bHzPQYp/W6kgQfT2NyuDaZ4xyRExF+k6OEJOwg2
NRWO2zSk/DYJH2LEQKgd+Vb3NP9GTk5wq1Xmt2g2GyRjeQspF2S3Xt42Oy1CPqleDqGe3cYa6XVa
ZE+7sRqts96anxJhW/vFZCqdIdndWtmIXsVx+kNcNPrR8zzz7NL1vYjmIwQMLo7kgLIVcjmKszPW
gmgtkPt3euSsl7FFFNgI9B9UnikPx3nm8lahMCKs4Ae3W8rzPNz8ykR8OQ8ECZ3VmtcYDBJKnyet
3KHLRWF6NzjIk2Nbx78dFi76cqZyrwHE1rGyEZlacSWL/SXOneI2icGGl5k5AfEE9aoyA/IUiF8T
XbhuTMe4GbIAOF4udLCLNgntYwJ9jVPIcjbZBwSTt6i3czoXa/NkhPcZDzZ+RpyQ6TyPl6WcztxN
p7Md5k+1YbvclzkC6e94TjE0oMSlfKTN4DU0F7u962UgDFP8CSKwul08Yo2TAIkWbM+3yCcNIuhR
m/ttffAi66T6O7SBCNOameGCRpB4pyTfO1NM2izxkF0Sf24wJ+HlKMVZZJ44qzW1MDFfnAmJWYjk
pv2DOqod2I9mzjTFLqlRQpjxpmr2ix3IDPIzWRSimkRsUz9AobnYJdxvFFFZRKs3zU0RdltNvurl
N4X5BTilJQuS/tgWuUArWBfbYXysUMsh0yHkQ32x1Jo3jOEOB7TsMjJmBo4dnbC9c7BxnxLf3RFj
kiTPi28Z1QaZeGrrZ1fuUvudsTLP5Lk2Ucagz+CfEo8jmWHlcrQrZpSyeEgTxJG6tuYy1PKCsyFy
7azWstCDjjQxnvt4W2IMZV3cHuLeRnJr2uT2Z1n9vOBIayg93Br1OK/sdEjPjpGlZ9Pt6H/d+xY6
SLWVCOkGRWAOwlN6yZnY7d+OVIerheudEqd/osMh3fUyWcwcCJ21Zp7Esfy5R7nVrT35M+zkl14t
9D4usd3qNGm2FRNBG54xGn9baJTqINeVry+rmPJmOWsn4UVbPqkdvXxLmfSotN8dqFbV2dR+9dIV
6KfN1NQvH3Pdcf1Ute360u9qZDo9Q97rtuuHVmab00r0bCJDIJ4+itN3l16FDlMAy0fA88f1XT/x
enm1uvJsADkL4ALWag++lLNvJWJ/Pe76sddL+elq1SE/XYY6WB03UD6b9fVtg6BzH1oZRKQpddtV
+jHt3bM3kuuIgrXbWFTc3pcAzni4zc9lZmkfEtzj6xDkB5unhUDXi+xbP0p3o0tcQ1D6J1MgcW6w
ny4oClHb2f2msDMZ/GwYZ8DH+9BecFegBZu75S5MnltX7DMwi63RpN8Mxrlbz/FJX+mY6VqlF6Bf
IcMT+/uqouBMzi2jF4+405LSIm9pvS282XJjxYbY5x1Jkogj9lZPN3oxi1unzz7j/673oBtMR82J
jiEKwY9cRLdyW4aDGLtprNLvCeMPb5egeMnF7D0P0deqw1DcTPodRp68GZqD1gwPxcB9tqOtHKsV
MPfiDTi+ivRLpPFYXsZlPFs1QNLYm996q/1GCp11lEjHdkhw6XVTghpx+NIG3n1u41KigxD/Z3tK
9GfmaTZe4my78DtCia8H20Dq5DWPio7aI0Coj3xaqYRBhBRx71ruQQDg8wog0hn3B8hbqh0ZFkyd
fOvVrvxuTZr8seBP8BFXjQ2CTrpvFzYpmR8lyYJjezc1bCrKbgQNRqRPKvt+oewM+aV4RZ710glb
31kzE4vFwu1RfV6QXn0kF2Pv+Yaz40tyO1JptCqt5J5UFPJ+mulOG4IPg7S08adsIRRbJitlCqat
+s5pHoTfkYgQV9t+0IoDMVPjyV4WPPN3GoJ3knuDm9K3nPPkzailSiMCgO6rD91LEjjeeRzm6qnz
45sO+PJYDolFwFNA1ElBvkCkYQrQq9K5s3qmS6Q9kJfRLrthqOxHPQl3uPyc1VA6t6M26reBCPZJ
lZs35DVNmyyIvFMdj29GEc57FnSEz9l8mLoROXqBxcb1l2Uf5IaGO6InrdkOtSMDknIbRBoq/hHV
YU5yduJq+i6yBpn6u9AtPNN1h1X5SAo0KEdPK4ndVwbW7eSHFRGtI6ySBCS+USBtJiDfuKdUvN/5
Gl0TUYZ6oM/GV2Z9mLbI+k892yDEyjumutNdaLn/tRL9m0ZuXzepffp70hcNnGrx/kf54x/rMuvz
1z/n4V3e/xsD7Dq/0CMF/2t5iFY83YB0/I0Bdt1f0LZ5Pj1BJsQjLPE1Ds/7xfctgnF8E2LYch12
/R6P5/3i0RdvsNOxXcNg139RzS0//s/UIh4KYZm6DWppOqb8l7+nFme9SPVonsRBQ5RVVas8/GEv
5AFhigZN0nNoGSvZJPQXBPob91pGMx97geF7+S4RvRa8OwaFCfPkMI73Y3UQ8V1Xf9Zl/018/+7H
/Bc8seH91dVCO8HR8uMxfP0noriEFa88L+RqJ9o3I4/BVV7dC2J+Kfn9PPvVuR1ScmeYlboHLReP
LvLAavkwe8Oh1jpgS/5QLaoIc9JpxpTRfEDbvbcbTYdIMms1jqCeRNX19Av4d6751uLYTNEKRsEd
p6kLYmuCYE3p+L08HYP3dSC3cUTaIG2sy2/yGHpdV10F9MzHlcRHjH6AUguQm4/qQp5cDN2GXm2S
h8hT1pVOIae1kjCtPBWzjBuCxrYCOI+z/35RNRks8prkBaoLrsddKZAUYfqXx8ScLqQ1NxgdwkU4
tqTiAb+4ERtruV6z3o7BOuhQL+bprsUwG3viTh4T5c4W51od8VZ2WwUSyYq3yEPJ1QuIEJxrivG6
OzoWjgbVKPXAf9hz5Lut2D+IPHhx2pqiQ84Rl8Wmjiomi0CQvLdGo8SttOaqxty/laczklM/tCR5
DDt5RBqPDzVHl92copni19GJHyQiMaHvSQS7s9uTVe5a3pEWnIDPUNfFh8OO4wW+/FPl50HYcH/W
9x2mqGI4yF2WGan/TwebxH7ScwzoS/UP4DxW1TNnjffyxyP/7fLD5b/B0pJtTRiAXJc/QmKgdnJf
ixPNJ1o/fRJc2mwWn6S/yGiilmAlalUREO1zBlE9Hp7QoP6c9aG8T4wnChU3Iubr0N3EVIg6yGXl
S3lwC+1AK8NhFs1KwAXVWb62KCjpEwC2HtEZ24kLhM0PyGZ8ifkMeV4iGiiUyAGcA3UKg3W/c4E0
YlwifLZBYNNvb/UMRgE8JNOR9s/YAthEXs++Wp52W1n8yzhbasWyuan7KLJhR/3NWl6BfNuY7Rz/
i27yfHOCw1DPu8EvLJwD5dc80Ve+Y64tgiCJjuLrfzYwgwvqx78OWJ4b3PeTFjwRON1RHVG9pC2Y
pe4ALJv3QZ59GisnkdmNK1p5SAsjMW12b+uGgBEGVp3MYY+M237CvVVIG95c78cO5peq76e0+Gy0
GVB9TGR9mtB7PIvxW2GFGwR7yGND/mA0PbrPeKASwsv3TCZhdQ8AUtjiWkwKCz9B846b2P+a/f7x
9h8Jp3yLe/ffP0P/r4mXsvizcEq95bfHpi78X4SF3oUMWAtxkmzR++2xqeuIqnTLQdCqG54vHOop
f0+RdRFOUeqHBBZR05+FU/ovPH55clIEqNvyyfFfPDV1R+bTvn9uUg2JJkf3PZJeuSDLlJKdd5Kc
vHbbdkqxZ1ByLutnu+VGLSaKkW/02FhuDEicdVGhZiSRGrRNht4Tgf/7mnxJkPxz0VH/O3ag4bJv
Y7gJfAAgtUasCthzdKHTFSGvmHC1GBU/LxcXDltt1CjHxUMbHcWUYFwq5yc09uGy9mWatijQgH4W
xnI2oi7YEcVFmPIfCwznMI7qdb74rML2PSvqX3HmiiKPYNhQ91z4dNSzqxBx1MaSvjS1MOpuWqCu
Gl5fVwma+xanRrsN2yJlUiR3DwNzo8uRSV5QPJKlyUz1BnwD5VSgjuon5s1ZTfJAuE0Upqi2XXaP
dX4ii3YSZIiRgm/P5OF3DrHy15dZFmGsLLSIyE2quEvS44sltWn+k6vhuCCoUKtqgbGIKISptoBG
C9JVl1JG80qZwnXBAJt/fojIDyW2/MnbC1gzEjlUpMhbbiKZEe4OSSW2HqQEybshKewHtVkdcD1q
bIxP9shtdEGms5vr+nGe+WKYspxZramaZrUWQ70KAvf+tFvEU6BvTZL1dxq2osCjHSPtKmZe6kD1
2hgU0HvddT37u3MWZKLzro7wzWzO9c1Pn15ddstPV5ekznH5JLV6vU71xrzaw5TQ16alEk309Mua
ZnXGjWlnOTZWuap2q0W9ZC/IJwNqtXnHdZH/8dKutZkUlORyxHX79Vi7pQST3IicYqSbqfD4yaP4
ZnlZV5uvC1d+Vy771ca/fP3uVGo1rsdkR7TL0/Utau1ynp9P8e5z/2k18b+beHWOP3/CuzNlzuxQ
/GG463fvfrf/X1z8uze8W71e9Lu3/uV+deTPl/bzkbGT4N3PzB26eAoOPf78r19vtfa32y5/Fz/v
jjOT4vQ/n0cr+WNSfzqzm8mEB/kXdl0Q/dWIrUYOKlgQph8C3JAE/vGe64E/nVbtcJaHKCbYUPmK
VeHK1WF8ffnTtlJVv6juln9aVYeqXWpNLdSJrh5m9fJS4aF2X5pk1Ko9Ug1+sTv/7adfz6s+xrai
J61nNKa2G3gYh89qlfqqQWyTdqFgfSRZlhHOpTKF/Bdgs0S1IMiNao+XGcg0Lrsc1eMgd3XxiIvD
XWomV3VCvnanJcNJvWERibN8VKsCjL+8e3cawwnFaqp0LKyUwVHRo86lmQwPMUfEwS6NQZnmTKdK
lYSByple48b6EiwVMgUdKynu7fXU9K9pRl9DQ+jHdsi+z5T/EPYZbXOtJc+I8MT16MUnBFPVNpsK
8jwInchvTDf8Zi7DsCt4BNGdpzMva2C3313l5Z8xy8qBOW6ibS/1ZUAyLOR9Xr38220/FaSod6j3
Xt4hT/DTS1+VF/x06v/gNKZn9yRxewd15ks9izr1ZVVtVafxlHbtX19JLuKbCFnX/v3VtFAllTE/
VupJJmR3hjK8qzVydX/rEFLbfj7muvv6vuu2ijpggon+fIqfTmsMDc9PtfF6iv/uY9SVXT/lehq1
zU/SL3mKH2n2GXVN8tFlyOeqWlPb1Eue4Pd6IubddfsQtSPPQvm2y6ralajnqnrPT2dUL3P1hFS7
L0eqNy3yY9XaZf/19eWckaVRkWdnBFV3IIml9sEG0jvp4iUiNOIUkfFXjoI+gHxG/NuP076Vfn/y
8qhQ0ltso6nYLAHlV5nlVORJVa8p1Z8bbybUhudzt3WIKl2FNonFTZ6fWyrBDkNHwkolBqxp3otp
hai645u0fXE076inVX4cvRo0OSDA0HIfyU5EzyM0Kn7b+luyDKCVjDC2sfmBpC1w+zrYtwSG3dBl
SFpUXD8JV7P2Udl+zmLtW0Kq4H7We58OaJyxoyAd3aCwyX5u/QLldQymb4/u2k7pt+vR5WVipPGu
GFYO6YxtHX1LgzJgSEwAg0x1t4NxK1OP8mpqt8OUjbvCtQ5VWhNtEP9IibNaMeMQCCEdPIcAVMHo
42RL069z5tFuiWrqFDMi33hUQGeGeM6pnPqQy+65uUUnTsg2Mbwfh7FMjna98yNSXeuy9pFdk6WN
ERDp3Rg/OvqibZyQpI+vQ1EiCiEqj98k0XhWGSfneFzgReKvELnmVh+/iPYjFizaVex1WB/KXOTb
ypX3OTvaL40JEjQPjCZjgZ+X+OUVEf6k+C2UDDzAZR1qPPY3htHgw+1KdLNe+VKOSFG9LtS4LQbm
ao7MB4P8m8Enx5HS8V8zFxokjebHvHPORVx/se1g2vTwJv38EObhTWJUp6SaflS5TnRf3QQruwIJ
sUcSkfWO0IuM6El8Z1F87Gb2pip2LL0ZO26qROAVO4sk+Lz3W3QoBk3htf+NbEPc0a3hnWcz3/hO
TRiHX8bHyDVIaUQRRu1xFYNp11bjbaqq29MXRCiP7W5xpkMj09ockxMc889ylvGINexLERnJ3dBX
y0P/2fsoJgrEXUofELhobxqa37qoaNAQn0p/KfcNXVVZSGBuu5j3ZoaamwJEu3KJSaVisLMna60D
uBG2SWgM7Yhr5Cz1qoDEiIqsPdbSBRYncSQtXO4mqrGdxzHxvEH4/+ydx3LkSrZlvwjPIByqh6E1
g2SSmckJjKmgNRzq63s5WK8y762yKut5T2AkAqEQEO7n7L32drDz+mD53VeKUL8wJ44bq+7kKk8f
ep1Qjmlq7Qf8z2Q991RgbpXVOWcvDNaTn8U4+n5oThjsBj/bZQBkVnUJ/6qTxslvq19FLe62ij5A
rLmft/jS262Y42rvp/c6wblgI/teOy38Nps2L2bsCoC2iskFxzez45jZCAcZKDARTp7ZeKqQGKyE
QU1DBCpHc/jazeOjQ6NlCx2dW6WJLF09Y6qiaBPpE/iIlqzdsEIslB1iYz53xD3mnB9tmqP5EoSD
JcmjZLS/qtrMw94XDZvAo96JJ+8OsOkEIc04E0MaQJBlsgbe9PtoN9kWeydhjOFU3ceC6uroT4cm
8/UNiShrQiXkY8VZRRQB8SRNVyoCfJzfkcFHlOp8UE2T9zIPPffwRkdHKGHMu1Zo7GtbfDLlWF/q
pHturMg7zPMpn2NVyWoq/LqlzYSMIXSdhu1V9055FNn70cru48D0r0/FBMfNfqFFR8oKeKB+SMvj
CGaxl62hGmLttvLIQ0/6d0i35AkPBUU2Tvx1qTU48BPc1ZDZbC3YSzAEOzPFZc6B+kJGIWDojlSO
oO6TtT+9WQxGHKstFGMI+r8HTdNpeIG4b2zAwCSqiHpnePgYh/poN/NK2qDubC4JdgNILJLZ51In
1mKghV3xyQiRaa/14AMK77saM4TijhZAGuATwfmkGmsnw6Hix4UxFv3EqvWzKKNrDGLMScbnoEDQ
GVT23uvgFGs1HGyDjn+ngU0ay+5TaWocFEG5lB+jfWdZz71liA3Z2UfIaqgFtHG6g3ZA0hxrmKK5
6EaRilLPbVicpSDiya12XUAUdpnP+xBRDsGvN3BUX1B6G8RKwN8mQWZVlvPXzVSYT7VbvXL2ETPS
oPUAYF9sMv7r/GBXDoL5aBrTX4ZznJg1ro0WwM9EiPOYhy8xp+leWu9GiVRx6MBJEZdOtz2en0cg
phu3jzwyWpD8JlRDDY0swtD4ZEgEJp3fX3T7zc+CYl+Z0cHvhDKMZFg+mvzZUiHI9EXDtVakNX24
bO/4nf2cwVDuPfOM2ryutTPRBDhEWkQ2BCoTbgOhY6KM3Ob+2ZwUctv1vG3oPEKTMjaxqjNiw29X
RY2jbLTvnuxu9QjWvCYAmSGrJCCmTY9p97lhFAVbCx0dl7uuS9+YICAwxCrkd76/KwMcXbZToYqG
k77vmoQkrUYcGz3ZSHNq76kXb6dEJI8qEISrHaivaRJn2gPBhhNvI0NXXw+qhyzi5GrB8pw7fy17
Oa6lK/ZTH7zODnBY0mhfJ5OQPJHVyr5BEvMUvDfSPvek922GFMVHkTo/8wY3ujtO8ZozhR4uMwEa
ByYIZvANmPibbeaeTSdSduOAyvDoG7suqtNtYsAPw8rwtaaiCw0rx2btsaqpdKrgrlYxhS+/UlHL
j3PPiEg6YD1s52Xsp51j5C9IrzERecUBd45L+z4bkD/Pl9oTHbP1Fng07C0A4yb5FdEt9cqBHq6d
0i2g4t56hbKbhFurSB6aJ500mRtqDaCteGhKzg03xczNhQRNSv9OLPk2DDDZxRgALTcDihiSbytS
nfjMDo815YshhYgeS5HuERK8BnmSneZEu4Fu/Sb6cRcZM1wiwmU4Mnwo/XqzmyfnVjZathcxNHln
ugRqT1dGfysLl8lSxZVv6Ohhd8O28PBaW178ozJiAgwEA4UWgT6CPIG+raxgX2u+tjb7CohB8cmj
QETUfHhyQn8XgZe6FkmMTcA25VagQpWR7mxDq6Kno5fPLSOHunYaAi+7u28puk1vrbPOrB7gJryi
HD2XAagdaXI9S5XDuILQB0ynBhacGhc24mezHkfbyNZzHl5is/9W0SkXOnKKQkcVit/11PRBfYHR
+SRGMrUmyNlDEv1Ix1cH4etkjr+yQZvWtauZq4IYlVb5RyyRAjgSudzmuFjW4y+VsIGeGYyoSYyG
50fu2tKjW9B7GmIOzVjVuCRXRZH4dMm0mGyqIjjWDKH1prxU+P0xGIr2UPbrzPXwkWvWEZSOXElk
qrzjepZkecQYETeitvRjTVTyXArrwDVumxt+cMVUgkWg/y5xw4oU3GXsseOiLN4lWJwY+cgz/SKH
iq9zrqtDkU3x0bfg3reI+wfj3PlzwXi+XmcJtBkz1dY+ovI904e1Kd4Iw7EeiA3n0klELuo2yB2y
/w7JgYtJRG8lRakbep+AlVVM6/ZlW5HVLRwmLvnTKApvoxXVNbT0J3PI5cbSi2dbyh8hjdG1jsG8
cqMvWYKU0Bsj86KJmv6TKQ9RPm7nmk4jsY3RGXcyECVQdzQtscV+aeIIOAJ1hm2SVhfugwy3yAaM
vIrkAOjWK0KPV5WIKmXpFKA7ySCwYQi19YCyTn/ru+lNs/tdaMFrNqzyKfe9eJ91eYAaCLhpNk8b
HREg17yZVPA4mckGMx8Sp7mjVet2kaWBs3GTa5X0Nzv+0XjmrRlM57MFzCWLTxXOiO2YUuuek5/T
TDhX14MRRW8WwQWZOUZRi2muoGKSiRVDNG01eEFEILUhN/VgcPLFuBliAitHsLhDuU4C86ZVvEbZ
QYIPgxKiouZYK5xe286gL1YMZKBLPT3HnQz3bjNvCXS8BgQc7Iow+xzJOdwXzUzOJvMfZJPVS4f/
x4QpxOnF6ICYiU02UO4Yuxl7RvQup/iTTkbYpgiGX2aH2M/vQRpN/S8I6ZTjEVW1068hH61XO1I5
2lqlBpajtR0MWIhJ2cqrQ9o3bIlQABJpw0vV9fPWl3q497Rr7g/ffALtrlSOdjTaEJeP7RVjSE3G
dwiyS1oHavTvxImiY+1m0GD60YlgPYOk+Fl5FXCbYEtW3HeiVWgZCoeijU8T0UfNEmXdjyYP/F2N
pYXMLcC5ZrwxHG4Klet/d4jaQomHmca/2m67F43DHTOD4ROEj16TvpbkpA2G9yLa3l+RlEoOtDt9
aoKaX1W+GIAooCLgNHH19Nbr7YWrNKBhUpY9gp4ys3wthfkelcMFDflqKvuMiJeCDJF4vpUaOUwp
AtxDj0d/3/j8ZJrxuPCVQCUF9wrz7b0OYNv7kDWXVcPYH5sxS68f68gsQnpbDvkHlWnZJDSDCFnc
iCpM2ZCWl+tn672b3XFTgyy2ovm5rZ/bTKCLMIZ95zYkMxSw6IY57VeDkyR8EOD3VR/SuWYUm9TS
3fY9ERtwN2w4EzElgltvjOFjpxZTFjw2gJ2LvDwTZYElTS0oR85rYjEZiZbuP9YVDv1RlGOc8v9c
J2ePaASEcfva01alZwcPuVpIDsYKqw8nhcklv4NolJPhNKsFpdnq4E0Im5d/2y6y7knjxg8Diqdl
1e/1rSM+xwx/T8sq6K3mPatG0vWGttz+3tYyA/OIGZk0NrXJHw9YBIEwfPm9BmksyoepLI7LGy8P
BNGwYjRmbZickoKuPuTyYJzqxRmbw/Oyys6r+Oa6GiGrUfJIrbDEmHDvDCN+HOrx1xjXwXEwrKs+
JdllHG1xXxbezHkF1d/e/V6XTXCRyALJ1incAQ01SWBdLE2eUju177FaLBuTREM7J0jh1hGIWBQe
5uogCwnGsCsPIbT6v1GMbCDMYg1el/+jyjYZGY33pPUeZp9rSD/XA+eOFHffT7UHKDuh+sdievOx
YGr1lfik+TSRYqUxCplbjOUWN4d/bjemvX9AS19/vBBoLeeMGeWeV7m8VQRufRxROMNRFUfdys/y
9qFk9PUoNC98NHE9VUE4npfNloVTl6T1eUV1WP5dtoWp323sGsz38qxlnTmZoLdJr8gkJDxfD300
4pZ/x3sxKyLTW0hU5n1Zb7p5/+AMKljN0/kearNATsfKNaPrsgWzwLseGxZlG46/coq7A4l6zh1G
hHuviqjeIgCaN8yx3PvygNElLUAf5blW2y0PhKkubjij1laSdvDp/KgDcYp7vgdggPHSvvzeNqpr
XKBp6+4zs4YEMGHMn7UgeqwK29uMYiIGyg0gdrtdHRBmR/Wtrev4UaqF6NruSE0JvNwIWGfpjf9/
Jd5/UeLZtu//JxXB+j2DUtkUf9XffTzrf4UEqAUMWv5QMBwSgWwBS+V/hQSm+B+B+k0FxBrCZD72
TyGBMP9Hh8vi+4Zuup5Co/zW35n/Y1sW+gJEBh4pzP9vBBaT7/MXHQEfyzANh6qjpQMeUaqJP3UE
1AlLym9yvBUQ7LdGqXM7GcWlx2y3DyuG5aUYi6MUsbepYw5DrbEb8PUUieJAPgO8yj/legacqbxA
yoh2gVXcYodCVkRNzSwect3XTqSlvMWaV+2jJuuPoy9g1lcvg0duVJFM44Pfec7ujx/i32j1bAQa
f/9iQvdN10W/IRTi5q9fTBRTlfqR7G+haeX7wQfi2onvs2hsuHFhcSldjJNGLhNGSQBWJNmTlwZI
5g13+M8uAkPuj/1D6WA6NI2sOFhS62DQ9s61IdgNapm8E/dNBqwgQYK7Y79qlKsn8IIfFCbigz4W
T6UrjU9uXkJehiC7DZKqhwFWdHtHL35RcxrOjeOZCOmwchS1ImsVydmSmAoAaMr16HItmDCtbJ0R
NJsVDRSbNW/TKgI9hlkP9hvWKAD9ZH0ei8nTnp25sg4AHft1SA/6v+xTh2P1X/ap4zqIqSHCAMr5
m1hTxG6EGH7qbqjTux1cjpiERSG3TH/DT32oA8OYp5M2M/yjQBPviyp568rhhyfCdh/7tXkGnLfL
AAU89D3Dva7s5LZwKFbUyR5kgf2cOFn6hFBEMerNFzSoTOsC+wuVnJ6GvkOVseoL2FrIJ4U3I6EH
2w8Eb/iUEhuN1yp5HrOIsJUsDRnfRxX8RsLr8DIaEZW7oNlw0uFdJ475obeDjQ7HGQ4i46vVZA7G
J0tlMPnz3cO19TpRvuiRt2w6u4quqVE+TDg03YpRejzN3SEy7ac09uZDEnX5q0k5xZb1BdfYM3an
4fR70fvxiK4iiT9Cwr+P/yf8Wf6bY9z415PXFZbucpQjokPeq86BP0RAcAvCQSPm81bY35h8lGcv
beBD9ImGL0di+AnM+NwL27mOvYj3KW1HJyi2tRmdOyYBNKbsmyQi4hJTQrDg1Pvdxq9r/fU/n4tK
i/QHPkh3DdelmUfaL9cYFuqw+uNj2voYiorI0RuRCO0pSQGYOLm9tUnXVJVS/7+83d8Tt5f383W8
yWieDd/1/nbqVxz/c91E5W3TIrt70MA04NxbaZppbw3c7DCQ04JG0uw/15xQKIzbjePDrPN1jM5S
INt9YpYfvnYWPjQaX1zO3G+MjlcZ0S0EIGQUMpqg2pOtVADrQShYziRJVCbzIBTJzvW/7D/1gf+6
AznXTCTSFngGdTf56w50XYvU+iKPibay3twsis5uxME/ekbD5Sqs16GT6lvXtXv0hZV2sbgS4UWX
5i5x6qc4NsMNqbHMG3mSNXE1bCvjvixS4f80oGAfrZhTcDLmlMQAyp3jXHTrlphlU1K16A2+Hewf
ZMFg+ZKgHvDd01Ohdm6cQCwYJz2uxa5t3OxGllXNbCJxP+PQZ4YbnSYjiG5GIl1j1WUeXp5uHfpz
yyWgandhNXhUhdLxqg3Z2ujAbRSGOWI8BrqjtfBJWoorWoOTITBMsZFxbFw8qku0rtL5EJL+fA7K
AjaQ6Irbf97vtpJz/22/u+r2iDzeJPVNqPPvjwNXd6Rd0L/SrpO37mCVUsW1h0fPbr4MkcaFt0c0
PDTeAONj+pEaXvLTQsPEAHZ4r1MXHGwqHMykiX5MCT7d424PnhJinxC3sm3fYnTSph+SyFNKqcfR
dJK3pEQ+Ss5a9EATDRIyKFy4GxlXosIR78IIFCjkSdQes/em9bdwy0A31NMd64gKLJ9hJwofxlVh
PA9mKnaTSZZKhDMIlrBeHDRbr3eFGAX+UdJEtWI4jHNck6VUZDegMqs+aL724D4fmHo1r8J9bMx2
/Oy1NjgsY/ufd7Dpu/9yaFvC4oqAhQoHguKM/XUXOw0J0k3UWVdqMcyojcw4E+5onPV2ZAIRxsY+
mx3vsDywLEYP5CS9DLZpNBhQu9/PMQLtezVXzR+r/tjEJuVLZajxxN+v1rc5vFQXCsDH6y4PB1nC
W/yx5exo2poOhNhwpFjUb/mU2tDA14KB9McTlwc+3nL5gFFOoIUvxOvHOmv5BL/ffPLxwUKtkvqR
hMjNv/1Ov7f+x+saP/LQY+6wfIZ/fpk/Pqx64OMzLdt8vKms8ofE2BhNL/d251FOVZstGwT0RLWP
Pb88siymZfcvfwpO2bS+Rdzj90YPgimgsqNZwTlWpR4bnT2Fn16VgHpVDEpUWajrYbAOjGNfe3v+
NWddupu6l0kbfvWlMCilWZdEzL/0sXMIDY0/ddSfMlWIitLxW5Xr9iYhfZYmBIQTCjrS16uXQLq3
hJjrVdY6Id3r4rMJYWVHJ/KKZJIWhBHuZZGDkc4pjKkSWVJoW6b7Fu4JymfVUkirGSaQRnMzVZFt
Gh8HVXQL6VHEGZE7gyM3Aw3O9dwF2ip1BdB9inZm0BAapY/PQ8FlFHs13nbPLUHJ/GR0Nq9rVf7L
45OgGtiqsmBLfdCJf9BEvfWqbBhTP+Rnoy1ARRFt3YMMCbNPE9Jn9Q4wdo7oYONKDcugKkmq4iQ0
o6dIlStDp99x+r4JpIo5HAN7oo9LUBQwNVXqVEXPhOpnv5RBVUE0pzJaqRJpqmqlqmhKzIiPq9n4
Mi8FVeuUWu4tJCD6rHXwgTIypjzKxodG9WmLxrzY4IdZnX5JoV9HqnRrZOOPxK6eTdHIDSEqpD41
V7/uvA3KrqdZFYArKsG1Kgln/Ukrgk9gnIINlbN1Se24oIYM0Zu0LorKFDC77agKzZZ4Qy6yDlQB
upsqKujWuCLmcj1qTrH3ULCeS50ro7Hhuh0fm+qgUdVuVHmbO/Y5VQVvqueUvqmB26oY3itGZDJ+
j+vsKXcLLOMeV0lVQK+opCMZ1o+TW7cbbeQAo6kBXKq75LKUq6K3j2NEpQ1RGsyc7gAYiNt7RKvX
nvYQLIKjrBO0Ybg/VnGHudqAcYjuIGKeLhNGNzmX4tR9MVRzYDZD0Cm0G7OxWWtmC+BopjYIgHJc
g7k9NqrLkKt+w0zjwaUBkY2vwk5+OCXdy7Hpt7ZIngqY7hek4KdS9TBKuma7mrZGQnvDcqMLfjz6
uvFTx30e149xKWiI9PrKU/2RGA7PyhgmE7XkIYBj32X26wj142GoqABFqJ2rtr83S9+Fmd5MIyZS
HRlZEjQNAPemqW5Nqfo2sergkGC261VPx6e509PksWj26F4cogeg/yNVJ6hTPaFpLGxyBri0giUi
tKn3VqbqIcGWIbyQbrrqLtW0mWSO/EgMGOWJ4a1UJ0qnJWWr3hTqekzwkUlFxAtPgzHtisT91msh
wSlNdvLa9HWSWsrMrkKga1qnKZiKrU1DLF86Y6pHFjvUlEr0J65MtlHwnjtah8E85TgYvR2z9e6k
T9UOPdF06z+5SfZgDdFW54KI8KcI1vOM4hoX1LC1scrKVpgIT+jpJTT3oPIjWJmNi+aWEA5dTuWR
AtXM+JICYfnCYGuXJP7L4ITJrsjKi6G3+bEz668cQ0AZC887WGmONCgnrLUewI3MtU1+PftvpAW/
rSr4+ah6AihKeHhHIlOckhzXDPlEKcWzyQgV+UVRHHrdjNemVmubxPd+Di2ZAXzCAg2Je2Y69A3l
87pUe5oUMrqpnvaqxbQowPx87mm4MhUb15XqwYp5b9OSHVVvFiQUum/atYnq2+qqg2urXm7GrGhW
3d2MNi9Y+vbe0vhNaADTt4r5AegJ45JD3KX6xIHqGM+0jkfVQ5Y0k7GoDnQf163qMmfd54imMzV2
b9WoPnSjOtI+remJwvLSqVY962TpXqs+duQ8diSdbi3V4e5odROOLQm4c2kjAtoaM93aCyIHXNUh
7x8G1S/PqzW8C/s5ppFOKDYdddVbF6rLbtJuL1TfHdMV6iBa8TiAi71hv0la9Kbq1aeF9clGWeQG
/MIz7Xxv6eurDj+SlmdT9fxH1f03lQ6gt945wQiMlfFLyoVzPSnNQIp4IGJUPSs1AbgGWJxpuCf7
E30QioNJaQ8apUJolBwh1Z8QM8xfC/qMSJxVUhzaBQ0RQ4OYgU4H7Ox5L5XKwUXuUCvdg1QKCIBd
NGmUKkIgj4CtlWMqQzFRKu2EjohiUGoKiazC0LKIAg5Ki0ppLoA1fJJKhVErPQa5Pe6OVj8MXLQa
FCbudDueVU5ciZhDR9Qhi/SnITFjkgR9wC6drw0EIDg8ipWhNCGxQN0UV5EyCcsroafNRigNSYiS
urOLz45Sl8xKZ9IjOHEQnkADqI+REgo2Oy4wcWWJ7wOOvmkKjC8mwmUg/GI496Gv3YqWbKJli2Wx
/JvORfigO9F4DmzSEJenqecb7JjvADgVs27WnrpRjgdUhO4+TMOEPBT91/Ia7TBdCWaSn2vupzuR
63TTacY8TBr09Fm9RuE99nnWfXOSNN6UthHdxq5sL5mEYmL5jfa1h561vJY75xO55b73aGpjeWQq
lu8lmvtzEhXwAtzsHWVB88PMjbOD0/eLJkh29EytvFB2Ga6aHo0bH3HTG8qt3bIpu56sJtQUz8ir
J2ZvQ3qM5rl5bIi6ooGsXq2/JlObfTdd0P9EJukPeuFhKYm0fofyzHoJKv+LrbbUZXrtA5qwk4Rv
OOphdBlkZ1/DlFtGJVANzWFGS8+pf4wumKBJ1vKZIc95ZNa8nQJq+31vGI+6JOl22UwXny1RiW8T
AchrCyzNwxSOxsluu3o36I3Cq3ivy5b2LG5JHpHSEXoEnLgjVBX6hLdok2oYSw2/195oLm3K2m5+
eGGMEMixkme/abS9OU3mwaVJ9Chq0wC7xncRECgbvWi/jXj06SJ60YN0S//kTEG6U6wfZvDep2UH
GVl953ZVf87s1tpyHgznOq3hrLlDsinp/b6XJbJH9aqVg7JGoNF6qtIgOzil6A+YGeunzIKbuGzi
M9r1Ii94J4eAdHJDEzffctKzpmXgq8j0fg386HnZNJThEwF8lA1q3ds2lV2ec467W2PlaCgdKd67
jHgUtb91TxuINCr6JyOYWwj9UXUwhk5/CsoeZJj6bAMaq0p6SAtCXsNuc2cjjQnbsV6LWzeNE3Kh
vPw+iM/anJnvfUDefd03+oVgiu5mUh382KDQzg1k0W8J3eONpjXBpde06DbxGdcBftLvuEuzZjC+
5U5UbQTJvddJDBDSSkPp9niLfD2CH/6uOwaxAHB8roHjtlf4MTlk2cn9Bmnv46M0kupq5/pXD1f7
1ahkS4qvxz2ZntYl6A/LVgz57HXHe93KUbMuywY6KIz3SXtaPo8TgGoGyKvf0Od3F7+1rc0wz+17
31P3Wz5QNPdrwuKD21QZyUWvyessOtt7c/mxli2oQzRrz8vrBy6e9jmaTGit5dS9tbA9l3exfRWT
GBvGQ8Z0GqWEW9Fx7oOvEUfl8hptQw4gOyi6hyAqz7m6NKnJ/VeHDJhlCzCjvsqdRggVwkiayUHa
qmbZ12KSu+VdYC/aK7N0DnGixcwN6vnUx4W/5WCaviQjImb1fTr4omhJnPSRrG0obNxzd46jJV/6
sDgur4NWW0ECm/GR0KrwNNE+3NkJpxfDg9OyRRoiFY05JR7nmjRRE3LxLimdtTRdWtbELwPiHd9j
L/U3tj7F5xoS4pNd698HLR3fOXnIXguc4MGLGO3DkDTW5FCM77qZXahL2i+ZqWjlDhObIDKHN6M9
L0807WTcdtQ1TtzPsy3ymHbneMXL8mBVEosLhMSBHud1t7EiKHp51SSdn4ZBl5+SpnUQQWckiyBp
encGBjdO+N6NTb7D+18e/UyvX0wKfMvH151uWFPWsq5FGJBvk5FHubxg349vBESnz7K1rBPm92S7
rC+iiklkN3yFUsTopEi6wzDa5uuMonv5iKU1hbRuJwPMX2zd7ZAu5fJMB20bY73Me4wTxzz3E9fq
jwcCf2OCjfkCtxMStNbMe6gM6Rc9FpvlJfsRdrU3xxQO9CZ47Ca8I77DJE3zWp92okHgd1sb96qN
rcvcDdp6+e5jFR0p88yvZWEzPzNGd5eM/vy1ItbXwJN5p80hV46g7ztWjXmiT5s/E1369eNTQThY
BXE5POixLa6eRl9geaCN5lsaQh7tZ6c6dn7KHHeU6Tt+9eXTynmwt3Ub2wgrCOBFHUGN2CyfPvZO
KwuYmlXLtTxwb3bURh+v2hjyZaAw+uwaQwZXLxs+fsBMO5vc6N88esQ7yyo4ZMbSefGamOkpP7Bm
aAYpLBxiMhyCh+Wwm8gNeDNJvjOj72PPrTs00vEElKHZWgwJusBzVyXx66tOZtWxSZw3aCvVIbfs
+lpGIUOTwur35Na61yqloe658FvqvueuKp983S6PiWt1qwGL+ckQxn7QRbRqfESGjPy8h6Sbn0hv
F9cSnbnuVT4ddIlQeP7mTKgtzBiKrzVARerbQWz80Zk2tF/eiNCgPWOgO8wHr3wpPf8YJ8O4yoPa
Oo29d2hUXF7sdu7VtZhVhyoSGy/C1pjN/lnLxBtlDBDunv0qTUK6TbPvD9LpzF3kco62NpH3Ud8Q
89eRaBKgXv1YhLkJvpd6kvrR8OQuqZLLn6Py18jePDdjHe09FS/5e/3ft1s2XhaWsux+/CtFtA+L
+bw8bXmBZf28GGmWP3+v5DLukwJHNJUUCS7eFsXtKe0JzRKVC422pVzgtdOV1yrXo6Nl2z4tXnFS
UH+JmQFFWocc1Ote4+hLToeLAXGegVHGWttKUZ3QGFSnVOqMdaueMX+RDicjaAfcASQvN7qGjQHh
EBgkucscbBD6dFy8tWWD2GcWKDGIy5XcBMZk6/UPrpDkOSrzbT9BBVu8uLky6H5Yc89EQcYHazSf
02xYQx9pT53+s9Q0lQIWVzgE1YJIFEQWPkaVcDB3/tBtI5kTolr3X+I2RCpDwLgZ4Ap122Er7JpM
Oph96Lz3y+7hLGu3JkSEVZnid3A0JgxJ3b8sX47qaHXKScLUK1VyLOdTJ76lMJjPGjMVPCjxi9Fj
A27b7hMhucT/pcpCNzTsK0OHNpcg5IqNUtst65ZHC4Uqh767iUChbYqRIr3b4EYo3A0DhbDqrPXy
wSIr8QEqM4sDgM03RkyKYMPZMxz71KasxhhzjwAzbkuzvwly33PJ1JKgje3iy/U8bMHVZLWnMuTG
Sxh0D0lMBqcgjfCbWC0KUnV8fLy6jQj/tPyfx4a/TkYbdqLojkaQHFpahofZkMU25FJFi4XEbqQy
cuPYlBySONNgG7t4N/oE9lLXPEpRyL2u6GxYDse92bpk3U8Nap7URTPeZDREKl/bzc3wGgs4UWXt
HcrQ909MFkVnY1vTEzzHyovV9CNFyJ6gKNsbDUXtB29XgTI0EnNCA2I5Jzjk34e2/ZG4sGg92aS0
16yb6Itq35TOQzZjSDHH4XVxyy1+scVCt/zVLDa4RhsA/0Wi33apM8P7s15RvTvXILs4nkRgUtbR
Gc8448Ok8o6Sp17bAYtG1vpi19Qa8/TEFtvEjaFYkDG8D9zm0EoHDjGCaGS56bS3jd7fWr0hbxpm
jGM496+dLbFcJFZ2LlpRPc1TnW7iKXSutlNau8TSELIBAFvThHR3GKKsUy8N6xSMyHamkbGFiu9w
uTVgN9AsOJVwdj3YVxAaA4ipjKwros716VMohuCeAkzcWmS6b209m5+0gioj7wMlTVKzTaMkPhF+
gNzWJnY7GwzjQHwVMZDCv05d5e4W82nqYkZZybrM9q2VnhOmyKdlgTLx7rc6ov3SvHjqAhZBlPtj
kSr4/1D6DV9H+x6m8QuYhW7NACyA/SpfHcBZbTrSbKAg4up1e8J+1uKpf8O+Zeym0bxHllmf3NZm
Cu4lh8hiorOtGflzXvcx9M2UHWQazZ6c00veTebp96J00AjMDTQWLS+/BVGOorWcinXkeB+ff2g5
A8Y+s1ayIomiihN5WhaUnOQpdl/9sh+RrlXdqeuSh7jI7F1mohZfVhX//Kv3E3QYrv064wihqjhO
IGkNTkPETO3JnPD96+74JQS8tKdac88NUuRaQvJIxQwSysGtYjouxznS5oaroaaYELZm4U6ZdWx6
6XS28/GSkvSx0s2AwZHLbbTOfPmxWP5VjAxi6tQjKJ/5nbGdD+qbLIvc0mzyx4mMGlV+2qwWsCqy
bV6ArjN0GN3FXEJD14kH5SofBXyEZeHp7j/+WtKkl3W8GOCWml5+mnQDLAZjOC1/CZjhf/y7PKBD
TMgTpzqEtVOelsWSa5zW+UsoIJ1GBu7JZfGbTvt7nQeme5VEoVhrC1LDAmAQYTdcQfKrVlwOXmTo
4GCb8S96DPZOqcmlJILyu8bKNYIgcEf8BMwkVXAYiI8Mn0FOohxdN0qjHtd2Ux8oQ9MCNYnqKl9F
P1OoEfojnHiLsURVngcDn1I3cb0IVQ9WgwG4J12ERin7allgwKROqJOuvuwImadoojOfKqU6Kpav
kyIF3AdM13UN2q0nd2OcvusSKqTdh5t6IiTvt7+YEBYKH9QMaYQEd8prqGlnK9uG0TCebCFGSCAl
0nB/KKB3ExlAHlx4TPHqMUXiop27nGpmoeMRWv73YduHgcyO5kDCmk5VbS0ANMDuwc/fgAC1gg7v
lMnBLk2Q55kbFrsokJ8Wk/qkzpXlcrD89bd1ocOBCCKTjivHhexKf1uhNiDQOUetq5i4aZkWF3qF
fkuRGWl2BJB01sNxTwBsR3eXyZhZCsg+8N//L3vnsSQ3kqXrd+k92uDQWMwmtMhIFZlMJjcwsliE
1hpPP597sirYvN12Z/azcXOHCAnAj5/zC9RMvIfJMXY9y9yv1GDyTY6WDIlpFFzzIBiPY63B+giE
0gciBRyy3QwPjrsgVwqKR4qv7OIpqr/4uQEdKmhecrsBqDyY2Sa9RrY/PRft4t8XYAxKUxtOCUBB
ELzUlixK4oieiHY/o3D/MNZwzJxOKyDBOZifgu+qt60xUqbJhohcrGHfCbvc56kTPeZwZDyi97zb
RDlKW1Uilytg60G8jNh0uPp28mp9M2Tj+OTaNssooQeHCC9YY9GKxxym4uw4CCR5dbE2fEo3IPGl
pGv1WfgWxPlaPq0TfBiUEqsAJ7YSs1nuPlRXq3ChOuMZmyEP/ZdsSL43+KNf1IhcPCFgyUMFNkC6
bn3bepsKaz1rrvjS4zCyNS0B+sLI47cJloDa7laD9LqMxNHBzvlTk+OOVyb2sz+W780cGhs/Nckp
1Z1zMGYAMMZiv1S63bwhcSeOFawK2EdF+1aKxd5MYUFRSO6FzbyubQwU8AQpwGeGs4WtYKSheQ5Z
HDpH8+Y6CEF6vv+ttgT/h4n0YV6me13vIlI5uzgfp+fuPnWS9kE1ZlvFgCcmHwljBLGIE8XXTmsA
D+T2S9gHPQsDAo/WzubHnnI7a49Pdad5n4Ag4/g8phcKKfgblZHxGMreHC85avkYMzQWolKU6tNT
C5nwKcoaaDdAj1FSmMsN2K+On7qt11OWzPAFdGBugIZP7sITKOvn5qhHtnFoiwzmVK9DUqmqT/6Q
UtuIW5JtFgxjwwR0hjDgsCNu6FY6c+W3Ibz66XAIK1P/NHnxCfmhaJ1g6PriGlOGjvuAj6h9JZ+s
36PmY/MhXKYR7DjAyLULsL+puyCKM22dNIPmm+AMBKOsfWrqvD9Pogz+NFMYrW0LlGgr2v44NnX1
qaHA0SPo8GAtCaCvybx3/OKZypTxEkdm9wJxIsOjEZx2hyvW1LcPBd/Ccef80Jldcafu9Bjjt3Nc
7FyUgruZc/jXmOqK56zI+otpNMjBMRIuoD1Nr6ncuDDDzDBam8ESPSD3l1lv7pTtm6XMv0F6mNfB
kIT3Qza911OFH4IFS0PYpnt0Pdt4smWzDMudnZBHz3ULQT5WfWuj5iLzk6x7BPu07oFWwPhr8FgM
nPkJ89LqOESSJYWJbVACFilmCtqGNCkNhsL8bJCsBN+rr91KRN+8llAiaFbUtft3cFfOZmpbGwGn
sHzxfdIWTu19CWUqgVQlcmga4HL8OpxdhQ4RpY95/gMB7K23RMu77w8gorIoR4faxANZL1vUYOfu
2uWIrvf1Ev8xhfHGq1znTy2BN4hnyBhiQpB5aN90Wx5k0TsAyHCXexEWrb3uP/UzzD97ehN+aL7W
th5TQGQiMCLdeLWD+udQ7aXCSZHUJlQs26C+OhMP52m2PsPmWfZ1EAJZkcO6mT4PjQBxZ4w/WsS0
74cIrt/gZw8zYICzl8DqNxEwxW0XgjRZy3ztNCG10ngmb0J6V3f+wFCDmDhLohcroBBAlWQ+hLrn
Pi9Cl2WYEp1fcxlfir1th9YPvRu+Qc9HKKuYIcdqU/6QhURJsV/gc9zE1HHmNPk8xtj1VEPyasXT
u56WyYr7w/tqtN5T7Rn1n6NTUpoJAtxoygPJHzyeWohldmXzWC4zUqR2KsnuIQpMyHG+BJIamBAR
7DV3MTDi1BBcmobxIc7EexaHy9Fa2u5iLS4sl6T6VPFkzxPrdXCc8Zpzzxem1T3A78AYB2PfIxcR
jh22V24bPc03fdt3QPgd+1wN3bWssxdRm902MZcvsFlwbPIM1jVtFz+3Wis2Deq4h3CphjfO+Zw2
1rTqam6MhlIxfLkFunlHfgsBTJZoqIe8ocLurax2nbam89mkwp8Xx6nWxYNZt3uY8lgPWwFCtrhn
maSSDqSZ4rXtjNahGAqsUn2r3Gpdam8jg7yMGWTtA1VhFoyDgW1fGnTbsjDcazPDUmnLwjllqUlN
zy7dU5f24ZHs0YL8jH1JUj16j0Io7EumfYuERo0umVi7YhW4mXki/9FO361ppAY7mtXF1CxIpc0g
sMfoP02atPsoc/su6dsvTSOaaxZWSErK/KbjNfZX730qq3DfdrZ4GYWRnf0uF88Fk6f0sc2IfAvz
dVncr0klNhqGjSsHF67tEhjhURiI78JuT/btQmLOK+sOeyDTw5PGZ3XWedmesgiTmB7Od0BlyCvE
pbun+lVerN5fVralXRJA2lvqxdVz1ZjYNnclJJqPf7CDDGGGxouT43nlQSz42sbJDjSytrdHTLO8
Uv4qunmt09g86mmGg25AHVcg8GEO9vQcLZN2L7phr0a2MwQUWBM4WzAvSmdBApTi1sZ2Y/N7upTf
G1tgzcG/j9QaPvZZ634dgcTikU0otnZhTNx3HYWMul5e2wnghfBi690fXgs0Yu6c0ZsBVLbaxdSt
/IyugYQS6ecW3f2fTVPuXa3/k0oGJHCcv1hxElqgqnHWyvkui0Tyiieke9aAz61QXvQf5rT3H7gr
Z8DfAi49mK0/JxuF8SSylgNlquSaQapqWu/UIL9xQm/k2pohV2GLfnjqGNC3ihRrF5ZiLf6J6yVA
hhsZ7WVnRLWxUovpNu+7c5AZGHS2/jUTGgCYOH7sc2APk+O39zyi3BL3tJFlVSW/Ifgn7VIHBFj1
uE3GVzS+4c4NiXffdgipavVgf2qiaI8v2IJlmaiOFI1hG9UwmeKCczu79rFlzl9TfXyLWVR9MqYQ
h/Cx2E5BXb3LyuPXOEIt1UpGZzu3MxFaTgGBb5NdrGocVh35hZM2zt3eroo/yPA+dFlsPI0pdnI4
4iSbqkXmvfcgStlwxVad054Kq24/YY95isMcKqi8TYa2gAgb19NTOtvf9Ap7OZbw4xMQ+/xsEdpj
xS3iTVi2eyiR8psHr6E5gS4Cx/oHeqb7RpsODmQIRFCsdek9mSY0mGYYhm+e1JHB73NLvigDHiTi
x2WQ9ftAg6259K8a1p34xMRMdZh02UsZrlHvRae6SJM7uzWvlkuVxYm15cHQsIEcAWEfQn8Kdhm1
D0r47dd8pAjUN/kPcjRU1YSb341IWZ0MJ36uvSreoAZVHmxvGNeFyQN7cezsbOUlErhm6B41PSsP
rScEvz3k9dWijcsqlt6wVmRtKrfM3uxCJ8VCvr7oUuZ8p/O/6UwWehTm1wqXscZt9Y01OP5DbJjd
Hn7scJ7LODznIsQqr6SeavTUspzhPS/rkOJtnp0nV+xbv2MOi8PPduiOfOAA1Le2KUXVXuLE3GYI
WHqr2hyKRyOxUf1AKnYXCJZCfG0+lPkadqjOp0X4VCWp2PLRsy0JLPGc14n+zA3cTPAWqYxaFgs/
q8FkAqh4XkTNVovbdOMsg+C5EgX7CFWfPfMHsKjeaM5m3TXnKmaWL5v5GALA3xNxBBjJGdlWL7IG
N82yOTfe1KD07NxrDpisoBtfpya7oCFpHolNcN22UB9Zksg8E2Yxu7XvUVcnj1Nv12c91S5ZZKT3
XoraijZb0YXMF6ogmR5h5AajPe/aMzz7I1Yi2iO2bAIXUm7ljGzYW4NTEz7tn7pwF2PMdt8honmv
1Ys4dnYE6ZBNeSqA0yKVY1TZfA9L+iWMdfcFzRUBvNR/G+IGI7f6bZj2E6mTZ8xNSAA7tbHHMAEF
DyvdeiV5ElccuqjkhqmWzWA2xT7UCHVye29QrvhiOlR8k9L+Yjt9/ZxUPO3bPHe+6TVGfGUYXtPZ
leI70GjC+EvSD/6utp3i0IXd9NaBS0qKyV/nuZUdNc1qr6nNBUv54+D5Yeug/RyS+svNGrRLceXX
ICnVdNEZJAxSyN+6Xi53zS9TiItAMgVQYBd/OsVxigkMcU6J68iaWKaBVNqDIE8LIHauce6jaYH4
wS+RzP30BvEE+i94CgpM7vRGzAKQMmieewuHvypMn1hDINdQNP7WKZ3mYJPAkLmD8KKaeDJ53UIM
Gx/n2sbq3BfVpKR2Z6NBij+f3sYcMFSdhMk+xpw3DB0cGUZNPwVolFzagOnYgiQHIK9LD1kX6SfE
E4xNnrfVFzJVj50ZfMbi/MBafCC04lGQ9Cxfvd7L7osvxszjLulDabvpIfBMOQdASqYB2xqy/Yx0
CP/snL50C4Uan5XAUGsrZilxH1RaTsbeYq0e5y+an5ZnnWxtEgLd7ljQwKHEp7hvIc1WTXU2NPh5
6CaDIR8t89gB2is6IS5zyzITA4ma2ERL9oBsba5J1m3TmD31jtVdksG/Cx3IvkZfAjLLKThrgFpc
F2x2V9X5SSfx7bfcaOlgnqw0JrrGA3FLEtN/9vAq8rPwS2u6/qe+dKtTRjgCRrREaWOyi90nFvkF
7JaseABgsh1cY7yL9kIvw4cQoYxXO4ohberjpTZkNTBvxUMTWu6x9orPoonEAziWM7K99dHEUODV
LcSpmOqEgkwdbuN5wszaS+Jv03zqkv3oGcELli7jiwE7HZeN79SxuouG7+ATK+Cc+p6PUEiATnOe
lyVkn6S+uCOFV70dTbBZPSUIvXPXRevGh7ScMaUPuuzQdX5DgEHjQGdfdeZ0hhmUY5TbJAdiIFDR
00T6rMQXzh11+yXquoewsPKvvoEkUG0ASGnCa2Uu2Xro0/Id7VwKOK79p0mZ3Sl8VG1Mmyje9vd1
4SUnnEXFhTSVfskptVyA43WnsdFwj6m3BWmpd3cAWFt3UXwuw+CtIyd8oIJHuo/lOznnxxgNybA2
85egM/onE8dfOy+o0hOH5qgOfcUDGLydRs24FzrgNqqmR/SKSRnVuflJx+JsF88a6f/URiPDAS4w
oVZ5HXNBqt5rvyPv++pWwHRQD1lYvrbVjqK2tSOv1wgjuGvF4F1zt7pEab4laWWfppIk2dwgI2Lz
pFuR9CB600NzZ5DVeZgGPWRN0L45bWk9qE1RhONJgRfrwa5KcobMmlmMnirTarruqpGsJjDLu9mw
/7BIaa3LXnvL62U6BX09PsZWOD0KG6d3HwoglZseEBHV5MT2wP1PevaJFd89VKV608Q9NDtfx5gP
4OWB6rtJ5gOjVYR5HrD5eOo8I7yM0LWeO/IZMBq1Vxdx26W1rR3UtGRnaiamk318BuBcPTs2N1Oh
lRtDQxzN8DOKIjPJyYKk6sETEQa2QWlstKx8NZaMm2/JH2uYKVvL8nnGeuLVieP6EIYpAYOQTnhz
daAqBhgRscltGSzhJbP8n03sN/4pLZY85zlVfc1zzTmrRoM8vo7hBZJywY8QODZphLK+AvYXT25f
pgc9Rke4CjMnh74d1wAgYqL2ybOeMOGLnKZ7SmRT56taw9hEc2tckKmqbgSiYKOevgs82hDwFcPW
mRdx6ohWMD8zE1CcWgLmpg9XZp4UiDb0YotWnb1upsp4iBso57D9usOgkTacR23ct/PkItEfjRB4
Cg8f4cjboaFz7R3XO5PS9s4+fPdNmyz1VnMgzy9pW97FWrFc2+QFabFsE4rY2w/52LwADWEh33bG
WuvwKMbr+sGaowUjmAlJ5QywhuO1OZIQ0cmvJAqm+IrVY3iZBylltMz9wxhzYwb6qzn03SVIgV6l
taEdNRE+Y3Xi3k8o9rzMHfd7DFHsY12N4+2CUyRPsQUMXNd88etheZ8c1qB2YCY7NQQgcueUCxhx
UgQrPG2jkzEJ66EykTWwxGKtC7v6bLad+TiO38dR9I9Li0XBUIIG6knBXlhLIpTo4n83zhmrU7/e
IDR+QDg1eEusCY37UdePRtw/cqNRyTf0YYOLy0C6InD3Ql6qUVmtqOksp3Go220wyAJ2HFjnSTXT
PVkfnAEprZb4b7nlAbztyUkN/T4f427TjMWn3Bghnhee+e7UyyFfTOepdiAOlOWxLE3nuxWG4Ir7
ZHrGrPWO6ACniFgHblumySvlQP8+lnByz2xOdkNs7Vm+9VwgoYQP0ZpMa3TKSUc1OIu5QQIW0qww
dp0navxG8T2upWF03N5nyYhGRxgNR0FC5eT2w8rEW+MZ3DT2OGlkHdQQsNewcaHmPi6euJuqAsza
gAhi6nGvmJp+Ac1cbsmUOmuMcPRLqQ/6JcNVc5UnTIkCk+Pr1L/nmhE/G27bXktCZC003gtH119j
h58i1IqfPbVNG7B2WHJz73Ya8ElIV0jL+hfSKMP7MpPiQhwRYJPANXzC120VljwyEOjaQUbFPMMN
5y8kRq/m2ExXjNhH0ugpBAAHwHI/5s2D3RrxKskWc720g/1qeYA159LpPvOVKIzFSfm177zXJsQy
kFt9H9kL+UW9e+wX6CeUWVi2d4GzrO1o8r5JlqyRuCC0ozA7ZjqYJ70AvEM2LnixWrDTBtaxbpRN
96YO2SyKW8kcKLMjJFtUHHURnNJdZlrjXZIN0kajD752dgI2vnI+D4nt7srO+T66ZH4FPlGXEicJ
NIB07ZkUMso4C75SABffQoqT52LhJUZW40enA55Q+lr4xPMTuH0KjS8DbkSOklIBDs7RVTUaOhqr
cPHdE7pA9WZx/WUzVm6MIR1N3FPgqCPzq8rgRuAshRaGmLj2fxo8Io91+Njx9Dqk2tQfEvKv1NMH
bxs4lJlNTduWVNqAVwtYkBAZQbOLfA8SC3PqIKeoO6CHUgPcYYGHRKDXud1eTzTyT5Zm7x1qXwds
fPFuaCjj1ZHPEojK5MH7BgfNf+pIcK3bzMv3lAPaLY80c13aJJTRhrBleri2RuP/FBf+R74NSBrA
EPzPvg2bP7Ov49fmz3/8tIE4fv+vf3yc85ffkY1vg48QLZZ0kI2VO8NPvQXX/qfruQhJf5gdSSui
v3wb/H96GEzaQFMsGzskgaVDW/Zd9F//ML1/WpYQuJ85oPyVEsP/wrgB0ui/UkotoGWOwN9ex8BR
mkf8RqFPkyFKxOLXhyFFaskD2LSIoYaC4p1GWQOPc9BAoTXHKxP5qLg6aYOzHeO6OIhhRIqLUBmd
vjpZ2SIP14nWruaEWiQ6UqyWUrc+k6rKVjudJ+m2arvwPBQwWjyUH6t0MDZjaXRk0xocD6K7Hl+a
nRZ+8Ryg353dOZKU0aNQgHGKSSiyEXX0FRijt29didac82MMPSh2LPucohMV6Ra4G0+G+OWfqVRc
tFob4RK+IlOsvx2K9rM1YWle8bWEuWr67IulocAaWP1+mqTk7QxXDQW1T7Oph6R5Anx7G+5mVurb
BoL3Fj0rrPsCmT2xMTuz7WuZZGc9bMaV1tvdGoDzcnZmpK4Wi9RJjIugsIPt7OFhlk9Hr9eXg6sD
RLfa9BFDmC9OkImrF7N2Sr07ij4N2p2Y/oJQ6SEKodEl6+oRcCgTNC32Ny4y+FDlV0uovy/MjV5R
+jC27Os4GtUWK7n0GoTuO+qx5C7Mhgfy2LXRtrHEn0vhjtivVfciM5AXnP31NAN+NvJZXzVt/KUn
mRdqBln+htVfLqY1GjNkvEY0f5FJyPOcQmO34xr6kY5YPJuVPVGf6K4VNbiVI/jvd7rRMc2HCDlP
YOtsOCaRwwTphd9tjUVQEeQgISPjCcbZk5327RpZn2gz9hGULiTJdg9RatyDGRg3TGU/UPXbZO5p
GXR8fUSZX1BCW+UW1Qj0eFdu69TrtgH7UcWs/5P6u5BrKbue3U0K5Qfxz/wx4o0cEwUayl2XDoof
mq/GE/oUq9l0gXv3FxH4UqSmuA5xhzpeAOIcjMmaFDyLnRQBZmogRzhfT4aH5uLMAk7/1lT5Y1Wn
pwnRdFADoF2ThD+FcskX3wmOEkwMd3Ap02NmmmQi0y+1PYCILEuk1/Kt6xXZpxRv7In5voPsZKI+
iwpFs8ld7dDrZN9jycwJHsK+xiwcr0M3ceCJ8s2HHoySTZTaEtsjWix2+YBlKtkiKb+GN9CcHcxQ
q7Y5VXDqIYh0As9b4WKCxS30mHIcrZ1Tu4e+Ahvpa+N0JJOyQTAlWgtSH3uzQNjTrakfVqAV4yR8
IRs6kRhAYRUg+I/EeybRd25Rx96WvoD+pp26EHpqj+0lzPRr37Tjg9Pkd7nu7N2lugJ1657BB5Kj
IcHAAv2TWWXbaYx/CGMT5JRiMBE+BN7irTy7qx9axz8k83WezRZRe4GNduq99GTUMvigWRqsoSPG
+y6rMGPzq3INZ/qOhCsW42aK4nWuF3z+mgxlK/2beNSkzRAfq28NjsWP9j2lwe7kmyhR8tDZVfLZ
Bv4MCbAgTHB1e5tHFOFDfXjOYxSzDC+Dw0kqr58NbwW4qTDXwm3QAnZKmAjaSPDv1E/1nE135jLF
K6PzwU53c7iNzKLZFnFl7fMS8qXANXYZsmcPA8pDHuuksuZ2F6TmuGJluOysSH/wh8XfEdGONRrg
QRxdy6hegIgUV6KOepV0+Q/I4Bh5LaBP5kj84cYnLWcZNV6DNjkMM9b2hUWwsgp98ehCqN7483g/
zE+GmZw7yYgyTayXK2i9XqD/AZcSmKQBNssornHYo/pnWKiQ94FzdqAPn5MJ0T3k07aDl4eoI4Cx
y1jHnCtjyXcjH0AlV1WaFeBMuu205TvAIWRz5505T58SQRrMEVR2Btvbm2HXHeY+fmLxP+19UQ6b
MvCYN9zGORuGHR6rPiS1+qmRD35DTP1ZF/i1lxkucrisd4eljM8WNcd1GiT+mqslvbMzhBpCnNkz
b9iX6WhTJUAoc/B4jqL/vmx8ctbrIjAGUDDtD4JxWfZYNBy1IOXFWYu/1mA8akgrnIshrlASLCD+
ZpjqoIOJQ07C22mOmwCDWO67BBMbhI8v5jTrZ2B99oafAnQ+PvZR7SOaWZhvfr8ke9Ny/fM8IHlp
gpwsE8qFSTFD/Gywj447yVCWn6KRjerVy4/ITdyTGuTdOB240D4+ZQERHXYxqKo25F6ujNMw1zY4
XNWtY+cISBmN8eUUOuZLqVOIwhD1MAtgQo1lPE0m8EPQmoNEBEKMARYoewVaEydLw6y6S2wdG9Ph
Rw7XelfiwUN0/3nI2Bo42R7Ex7JuDKsCO2k9kqWCeuUvl0xCCkOzKI4iC9d97077UVsu9aSb/xeA
/o8CUNcxka/5zwEohpvku7+XvwagH+f8Jfilo91lmUCBbBOtFiw3b4Jf0lSM1SYWYLZhy+D07wjU
Egh+UZviTN2Xykq/CH7h4OkjpeA5ILBMV+j+/8Y6jI/xrxEoSAbPc5HbcCnh26zYf/Ow1HOqNYHG
PQBeEOYNM95pbLP6ZP/d+9hWTbioJHMMunxUfXXU/7NvCpBtoF5Tr37ZL19PDVVTCkCzhheOu3D0
H6nPk5jG6uIpGtyOHDteGalyK2mxNFsjkxCv1UZEloqTair4nDBx1UFNAU9ICjAVJ3VUJs+/HfrL
y92Oue1WPSwu0Onux3cUrCAe/P02v73rqCgMt92q99sxH5+s1Vy0iH1EQm/HFKJ900nbb7WsQ1Ww
GfZtUGDbvozNSbccEGfAQTAQVFtV4zrtv4zT0m5Oas8S6UwxPK3V2WpThibPSbyo/u1ANVTN7ciP
w+Xb/vIG/273b9vCArfQNnUuktHbO3p1vL2S6pk+LBa9dnaKBTGZab2sVVc1yd/8CDU0qEsDZgTJ
9UGa6E0daUq/dT/+ytu/+NufqoaF+v+90FikSUZFLboiLdJYXnWC9FqfEumqU05uvAWXy1WrLtIy
r6J1Iyr940C1TZ3ycZ66pGEWm7hOiHt1nc5qm9pNnHeuzYjqtHyTbGSZ0seds/rlXNU1RuvR6d2R
hz7Hfdwc8hOp4ceLyqEZrSah3SvkMwqoDrcURfsPJHQ8iuHYZ18LifeeQywXVnnrQEGRjUJ1q6El
8bMgHkq0oYFxU1mOGgwT6HYg9MqwBlAS5cUGPXLKth7ueqrpWyIInX8f/do+PrgesiNyZ/z3EXoa
4C/d6Hug6eUpkC5yADKxhLqNzaaknuwU78YEsUQ1LLN/9pTRksignagdSCm/LXPloSjCEV5IMgaP
zsNkSz5QoOm0XhwNsEjcgyJAKFJE6HZILfzSNWPEvAGuk3KuN2mZsVeh+XPVVeh+lFSHo50/ojBu
UxbVL+qLFco+UHU9u4e2kuX5uIYWitqH4Rr5g+aioJkkziGxcNDZ3j6+KxJ3Y9TURh157Vby5+gG
Llg1VI0ld6geyg0XryX/bctFeoe/Asi2xQLfpsvfiJIstYe5Be/Jr8CSvD6pnno3vdcw8ibsS0SD
MJyPOlwCfx3Iyoze8OjG+QrH8PEUxjVdG6TnpkpR1MhSwz2xLHUxM8EYdyZ5jguH/EjkpHEiixKu
0BIRprX6UOo/Yb297oPWOKhN6h+6/VfBDkgXcQomWLgRZvmnqi1C9PnkEL39+jQnpbZugpK4Xket
JA7QaZaXnGQX+BOBy2gtAFzLYa+4Bmqf6llUSgwrk7ojIOA1ZTspe/4kXQIVcL6OtHYrzP67BzUp
Y9Htcp+kWs2FJ7tqXCzJVXhptbMHiF/awFpppboBKgsn1aNGEHMxhXcKA64cz+BHYQR5M0QLoRat
0HrlXD/8rDgdsyR2qN5t6C1+tbWW6Ifa1PfhuzdMzjYqey4JVwPG7WU5wqvhcukFbDG1KQo7Yx87
5QG031tlZTzv//6yHpUXvuzf4wnfRFL6WrW5fcOPr2lGLVcd8fGp6oRxpGqJZG19un1LNVTft7Kq
+mRhNTZ5TbAnMp/XujXE65vXm6vw9R8oe+XKVtYVxhijcUhCAxe7CbXD3mDt8Mv1qq6OMm19FK7w
ljcx6cpYHMo7WDa+lCaKTLG/bbKs/J5Uqb0zGo0nsMkUf2vCBfMZ145x1pRvWXrYRNf68Kh4OqPE
7qNcgP+n4u7oCOohUcMYAJkszAzJFhkhZvxeeqSpRvcgCGl1PewoKcQQvUx/UxldtXHlNe9Ilkfu
YgeY5AB1mqqYTmpbUMxf3LJLKJvDalANApPLqiuhCY1RjqDXYndkhZkdJ6R2Tqrn4meDd2faTMfG
vaKgg8hC4Tnrsl4gtOX5xOUg2UG+bIYJvIOvT/k21AXzt2J7qAv8Y2zVHc40PjjVKBQbBxjAzwu8
kX+kapbZY2M9o4Rn1D5WTYuL24vhkhwk1OfpoumY5wEp9bsyZsb7F+rDbdg1jtiitdRvPRHDBmWV
qpowFG+wkxCAI6920pUZq2xcSQa9bVPDcil8EO9yjzpQ7b4N1TYzCSPkGByWiryKxQxNQVK+9EdX
bf3ldT66nhglbWE+oKOk7Zq2vlOeZSitU5toJ/uot0+l4QwbFjXWxhKpuUHrJyTRDv1hLPIUKAnX
WSZDyU4GUq0oeGpYcuNHV+3nofKAsEuy0jMk3gtJhh0lA7ZRrrGqqzaqBq41QaRsNKJmAkx5ud3O
UcPhyeyhA97OVFvVEGsOvnlqLORWW6ciNJHjWL7I7ZWiALEfI7ZRKCRAQRpF7i5VPKO6lCOZjOVG
JNRhrMkmVdZ6t/G/3Q3y+q8j1Umwtrhjbq+pTr8NP3b/9m7J7RzbT8p911cfn0Cd98un/Djw4zVI
VQXk4DyyXZJrWpIDZZqWjFM1Dgxr2IRBh3uj3Kaa/u+eGi4eU6Y6WPVu56phv9TRKbNXamCFLhOr
6pJYX6jDyJfSLDndqu7H1tvr3N6KGVFfh/jwrtVe9X63t1e928G/vOLttX77iL+dcjtuinlSePHB
kDerkLetapa/e78N0SrA7wY7KCheHGzIua2W0catsWzkZAJ7/q426aheUjGUodntkN+Gasd/3IZy
D8TOnnSdOs5U8cJvr/XxLv92f49Y7rp2ajJd6hP//UXVZ1fbEH/hIaW6t2PU7sZM/tpzO1wdY4vQ
Pg71wa9G80CRA34Yv6Bq1I83QgfHClSM+AynzrWqyEoNWU8SSwV5+TBcQFG6O0zVy5MtAyFXhXxq
fGs+NjaFCFao2xpMTDIuvO035ZkfL6leRI3V7o+NaqyTcITXjFWSh0tDhFQLSk46tcURaEeXzeVK
12xMU5oYqcAmwYjMbmAJ1RUVBAt+IsGtnPYw+hqvGF9s3LluDwP+NAi4NDrPK+4lVfDpVSypfKqN
CJmftYd96WoGjbUNet86+YuOuofsRXUO3UP2rHhw9yz10SSGa9jK+MlXUVVCiRj3IaMhTQ2Aca2d
hcFDO1ch3hSz9seAjpArlvN3KBu1ERK6th4M8rlU0Z+NCFWmDHYcskuRdwKKPu8HkMGnSTY9rPpj
TMEaHH93SuSqRfXyoT0mCTEDCj06vHma0Q2WU9uYYhuW9jer1/vTINdBt0Ztc4gQNqaAPzni2AtU
EJR02ZoaE8USrTMN2QVRJ5+XBoMrqiRMx56ciVXTLvYAuuENgChfS/0Stoyr1A+jeqpROzJpjt4N
QYGQLaTuj8bIokO7eLtAPRuVr3myyPTDKB/NH121VS/iewom/k6ZpSOz7hM0x3zfEPzU7wcL+bRW
p6k9qoe/eiXThGUDxfbWgND8dah2qG1xLag7+JO9oTj906jdSayC/xdEjtp226F6k/yp/Al/HCDr
P/9f1bs1g7wG1H+utqlhJ2TS5zb+6C39UwTqZpd+rBbkC6od6mR1Xhy6951jid0ip9ybcfttqKkp
MlKLvVZOvLViv98OjWKy6YFOreyXgzIz3scx9IeBpSp2i0F7oJI2nIDCDSfEsakYgHpm1Yue1oYF
RoRwqFuCPKv6O9WANVu7Xe9RCpyQEQolv1c1fS4tV6EsgG7tq48HeA285OeDTD2JAPdN2woIHUw5
bz5lZr0ByTeeTLlEgymO+MTfw36xohwiyV+7VU8do45WwyrQs4NKQf6fP8P/x58BcrRFAf0/Z2sv
X+PiX7ACP8/4mat1SK2aaEQ4pmHDALR9BNT/AguQkMVhQXjCdQyHXC5p3J9oAcv9pwXM0iCL+t+k
nVlv3MqWpf9Ko9/Z4BQcHvolyWTOklLWYOuFsDxwnoJDkPz19VHVXbh1Ciig0Re4ho/PcSqTSUbE
3nutb+n/RxLwf9UCtvW/UNW7Qnd1tIiomNz/l16t8Q9wuu25KBLoB9u+x8jCcP7Bdx/cXNeGWVuP
I6OsHdjX3GDcBbV+Z/4yzvJjfAH0jI5vJ05wHv7lQj39O+X6f9RjBf2vHvr//T+Nf5CZ+eGe4QiU
lrSKdYPS6z+TmQEONZ2j+yv8k3mnw+sbLqV6qPD2Ip6BgtShDvxjqP/fH7u1r/+FuT3asZhkxo+V
30esHtUjpeceLA8Y07hn9BwhhPzvP+k/KN//5YNu38K//MTC8WXsTfxEwCfjejcA9CDBIPs3C4f8
7b//WTa9/v/cf7c93CCgD1wT/QLKkn9C+/tSa/Nk6uQRa2Z8Th334NpoawcAMmj1uhvWinRvod8F
I5ogkbCK/Obj5N6lLgOoxixQqNUr5qjYi7hzfaho+ObxhTfBKpmOGRg4KeD1MVpd/T12J4PS0dCj
BW3TmNu/p87HlsTg3lJufawTKi1pVcOhqLnCRUfEVq4eY61DPp+rm80skWTjPg/FDFIUS2k08b+w
108pVfTJBhhGU9cOVp3YqJkprMTzubOc6iEesvQMYxIjh3wv/L5g7Du/Wl47Ydhwv4HRir+hMMAF
bLbZUalVZ+yuJ3iFEB8QGXh05E/af9x51k8KFxb5enlFqEPM4zgEdinOvQMEiH4U8vAGC7Q41ymu
YXP4ZTX+gxkjL/dr64+oxlvWdh+WOb0qSN9936M2V++LqVy2Ba7smhuAm504LBD7jUqD4NrDYuAo
Qdfzc8x6+icLYOJ1sjtMAxhV+rwN2lYiACQwMQV/UmdatNBVIhYZ67AzA7hD7t0Vv4zaREDO31OY
xXYm9Eiky3xkeIsbi46+zXpvjObQqnLZM5Qg3i1LoRwv32vt7DSoF4ZhhfLXBkZF0HWdGYT2NRk6
5ObDTeh4ZMXeHZc/xTq/po4VEgkLvXh+XVTGWYmQAsDxbI3u+sey4Fu0vwkj/zn2XQmwyoOHnnPS
G7UADys6CdV+xHONCsaJzNqzI8uZXkVb/dEVWpVhQHnO61TW/Kov4nFpnpzOhy/R28auZybTkg+D
AXHnOelzIliu0ImGa032WtE0e9vsrwhY0QpUpQpHre12lTOD87asKax6rprXIlBC7dIziN6dZvwz
qPXtPxqTrAORM/Ah0AFB34pNEvPcPPvbF3yCqkfhDjjqWgAvCCoLT5NZyu+5hUmVULrfPmEfAB7c
eT8Wxbkq+K/xnfzRywwKXMI9Z65O4ONwMwzEG53HG+lsB/gvcu1An3Dh6rl5g5xBHHZXBCnmZ6Qw
9d035LO9cpuUhnFtcj+Bb+VvsDs6Z6WWnoaSKAMTS6TquH9I6QSIWMLGWHTs3gw/UvCT3DL8hak7
fH3RPinZSxf/RDn2xGvR/ECfTD7zvFOmPLSarfPTh5AE5FvSmvcF0vXX7VubKCDirvll5DRQZq+8
J0ue76akp9Nle89gpUpoAHw6KNAtDbaix8mwVuj7CXzlvpmX+oWmwwMyfZRf5fBhdE4S9IiZm6Yl
ZdT1NQ6eEprAplOe3Rb9Mz5MrR4JANeP04g0Qa0X13TzE4orwhgsB7KXfMrqGZ/a2N+8dnjVaslE
fuTyfd15eoHJ3Ztq4Bbth2nyGBLiXh0IcoblTvC12J64xt3EJQe9SxGzkKo+LzyzHZCW4yQaupjt
vthyjAFz8HRCSN1JTf9TGcM3xBEPBbKr1eZJNbZfLGFViHhY420pI99Rr5PLNe6F/HCBloakDN4x
geKE8peDt6GJeJyXYHqLJ2nuRwH+Fzp7S5A6ad6sn2ggyhXRNikA3E4e0m/sSixmyZCFaF9fS+tN
dqYd6V5LXm7l3AVqO7AzB5QAAiHw8oZRQXHY5REn5RAOIUv+1/fJbHDpjSJYquE2CkBbY5mS+B3z
oRAVIXnkxk4IKepZqKaFb6T0WPxnFdZm/Oy1XIqcL9VezT+yBD5n+f4R7Tc0+eXg8MaGmT+s/eYO
+QphmDqAW3nVyFSMZIY2xwe7uv39eR0i4TbvvqleORO/Sr+Cmh4/6g63M51sN0jy+XXcVCpu9o2u
DfxKvsRa2X/Mhvc5qm2NkdWHzMRrV++npCW7Qlp/mnx5NQV3I2vZSZ+tO0Hdd0Ov7pXf/fUxtE/C
3DHr4zkmoh2vA5er14rInoC00wheAtGhfYzd5WBr1RlU6m3UuRTVzLcz5tc+5bLO2+JOq5280S1k
daD/Koq83SWIh+iSLW4gl/kmSyAkq7/lDUnzD/Ij1s48eymHR3ISunV4W4rjPLF+aj4fLfFyQNba
coJS/LFdkqXbHEw2SjPsIUSylwu6x/XrA0JYFrtuTJn9cMOLdvjo+vxcAxSlgtn3/MwAS8ZEeoI4
uHiF2JGToDJRDuZ84X68xHu9r+6uDVO1az9SK/kui9RAVmcfvrgyC9v4iBzZ8DOKojktw8G0cLKW
n6tBzZ9vq5qI9WanDHTPhlyx3K6D3GUqIxqdiZhSBTY0atWmBdIztAzIlNvf8y3fGkaWsfck9tNU
XGmn8wilkmxzVd1lzUMBzOzJbtIHJku3rhakmdKLLbedLx2QQeYDUX7NuBdN+o09+sJXGIf51ND0
M7ERqNd2dqvIFibuorypAyKZ/2IYPlSSHSCFdRcaoJJ7j4+Aewryqmj32uqJALhccvayGqzDsLz6
7gYgyfQ9q6x2aNvKDBktJgzh42jpL1K9rEm1193iERdrEpa4IEJv9r7Lzt1kiSR5QKg2O3ciV5eG
P3CQDMJVj0dV8FJsqr97sUL6sp/y3DTYAEFe8f9mYAqF5ezYmpP5ThJMCNQFzzfHmjgfLyofxkuO
VFJ0IprqyryuGgNfG1g9kEO7C5T44bjcyl2D4VafzQ8FrapvigDbSR805PacJqA+jUr8xxVnU7qm
Gmus/ROpBdq6EqTDpPo4KEuC3z3osWFae1xOLEIRk9uXaQVhYTL+CjDCfhKHOLIjr+wVdMl26ajp
LNrSDDubrIimsnYz6Q3n3uQdTWpgmofgDpmiEyQu3sP4017KIiC88EMbCN9ItYWrsUzHzA0YOhNh
A+mS8CzzGTvFSWLjCnMTAmPfil0NbAF0OAEQ4KzIKlXLTicF9KjhJTbX7hGAZn3p1+It0Vh8ptkk
rgPIC+EEM64YPKxGFTlGG7Y1rcGZADuOZWh0O6OCMrSK7Dh56tfqtrRlLOKnJ0Eqgdgy16cX3A02
DAstZHcgjDfVPbSU3nmx2NOlrbT92v9mtVMXZ5qvhA8Ye9Dg9JEU9Fmk1EEm4p+IV8mi+HoTWZfi
OhFHe8FIvl5RenwYFT6wDlAX3T3gkEZK2GnaNH1gZb4Z4N+Ock1/1+iEB9nQHjdN7HFth5JYypbo
JvS0Zj6AL6IIhXxnvyxW9mylbhW6zJzPSL/qUA4G0A8/xsvVcPxp8Q8jm/YebBBxdWadJXsv7o8G
0Wja7oV7mhv3M/ZsooG0yjy0zPzX+ffk8lBhwm9xhZcnFmAOBUNMlt2QZcykWv04QHatS7r4jK1+
9Tya+6b9nVXcEOmU/rJNTKvLSgZmTo8Sqw8CP068Yb4MMdDZsBDz71WfjP2MXZaDFowLjJ08LSy5
neaD57F48193FAtFBnOU5yW+ZY2TA04FVCdR37J6ALkwVOvszLGusRqZ9ZErYW2VhLFLjaUM8iTO
rrMWP5Xid1LyZfdOk5PXVt9EsZZ7RuZZ0M8rwSIiQwFOdq+VZcAygcrNQKQKH1Gp7Tva3kcWuqO4
5WTjAV2J68HaraRgRG7Ss9MbvRVqJk4hgPhjYhb7kuoLA23nHhA7Yt7DqtU1p9WT01NF5HprQjAW
SXyI2cIjGqCcrtTwd5ZsxGouPqmKpsAwQbe1nc1ZGGiVZo0+9UPCjo4djds4DwerrSl9QCfq5psw
zS4gJcUL5SaHwl/oZuR0W6nBtYrhXLdp8dwSHbPLp/ilaMYUcSfsMDlybDEJgMBIzHqEatlH4B16
1QTkXFhXOys+01rV7G2nETFEMJbmFMy2/eA04vdIwYqSt/QPUpjD3qPckrb7mzyNv7W9AnPGTUTt
kWcMEfheHbv3yWTvTo7oAXjpRKOAGHgvnenZbV3IRg0sCxGnpwTS766EE3iXQGIm+vl7dJcPWjL+
hYIW70WLQrRZ8ldLL9NIM5U6cUZ9EDVU4tLpA7QqTWSYU3fpOVpgO8erM1BsFjmxiYz54rY3grwf
KTYsbmlnLEMqhchZsv6QuEzs5byBMr3vQ2GIUNrat6x1n812QuKtVfBorNXZKTdBEdxyajbwAMme
Q+zS9gfoo/4kspsl4m/xrUSz+ozEWQYM22DsAGrL7cDWGxHEZCpPCXGEOfxblPhDfeKfPl0iI0JD
cyLlTzb40qELUzSpwwxVxX73PTX8nEv/m2Mtw4mTVYPa14l3XDWitH2XJVzhnrXm6jDNPNe+8h/V
mlCR0zJIRwUKrofRVlieFw26SVCF/ah58ycJKeQJGUS5lMlDrnx1qmEexAQoHqp2/vSIMGVR5Dkz
esYKKkYyNKNmCbm63O4ktTQIZELXTvzToBDLebZEsurMVHH9cMWUyOOWS3V0RocM5C3eZVn9rdrk
9kQ7FMyJjJQrtMOktjuttPGSCP1gYbLmZ6NjpmKUBvA9xWpJJgyA0UyzkCZMp1XjrJ923hLxVaV4
iulAHGtPF0gY6D309Bswh2gTMnMtd4MBusbR94pLo9rbUJIB4jvLwYw582WEkIB5kaGO6nye9RCj
14/aaPfSmIozaQ6frpZ+qHxfZL+kvp5tTjW7VnQ/GxvQbU+EQWHY506Pr6NZ7VdvPmhT59Ijqe76
2v0pluVkswUHvqzhPuY67H1EWRHazqPT1z/0BXxYUxunpWnvTab9bBlV7Thnb8rqju0EF+m0seQ4
5uyQ4D8P6dSHj0YDfc+SBDWootrVLcAwExn5AW9LtGLwCRugclg4n0dBJRuTIkrySPGZ43/cpOgq
WOx2JXCo+FbbdA6LdTnG8X4C5hY6o2VcY6y6stYPIGa02a0PqyOghRrVAzlJ6zFbuD+RJYLhzMRe
6zBs4/Ww2/EPKIXnqUq/uXX8VgNiCJwSzbK3hW1iTtb2rnaxdKGFVWrLUyaa93YQZljWcK9ib2/S
jyLkhpGH7xYMjr310mKMLBPeAVf3Okvr3mf2zXJkGUi9yQ8QCqKxtOaTbfNuSjLgbGFf/VUQQ5Lk
Ny2mk5LztXGqtZ5aDSKPDdJpZ8/4pDHFH+BwuaFbVFFVdq96Tf9kRuwZz/kaFf1khwmWEgwLrMx0
k/ZLS3k3TLUfjhzsEQuxCAJ32Dvd9DRYJDj16BaCUXfeHA5JkYFgHXieDFwA0hcw+afsCQ3BdFzS
Adp3Pv51UqcL84O72YUACZA+2yeckdzRC0ssUzurJG5RVlMA6iNGgQVQd4xD0v5qAicabKSe+9ou
GdMl6rtCdHK/dO8mHYzAyQE21yxvee4dvkYldson6NqH0eVxTJeSXKic48+CUYRki+dS9d/dGjsX
sZiE3VXLQ+FK/O0z7HErcw6LW6xRKkiGMTY+bt8D8spYwlIC+YqabEx0kDunmKfbPBCrXcMV2hFs
3x+XalHRYjTzUbMkUyj+qSlb633M3SsjFxWtGsAT2yaYtCkAZuWrDzaj1aBc5c9uolWnxhR3q7Os
S80hKN6W+kJ3z3rcRNqc9zxzOSdWNzaCfqHzayVJRdZaIo6EaPXhslqfaS9fCLJ8NN3UDS3SvfFZ
LZcSPU9kuvB4WuHfVLXK06jK02Saj2XXCNItzdBOOnWA4psF+LFI5EppOHUXFhwK+22vBjxUBooy
LU+pmnyfDRsAOEfdmGCqwoWwptbundzPA5FQnDVh04QzcHNKLUDxpuNxknPjJ99qtgR6wKY6D1JL
cIJkutTM6/I4K/Ue5826c0w8UOWSnkFSc1h2LXnqCK9hXcxfp+3N+wadYqen64oN+6DiCeObWZW4
zGi1duI9bsifQ2EbEOD2u620HyWBSiEo4/K8FuwKpfD3aruAppAnAysrB0ovaslEToqFgAII9Ifa
zWUwsfYaaSyivvbfPNHD1ba5pnXR93sYyMD9ZJjP9rlc5MUR1Z1sS4CNPjsmHh5OLEWY02njytSR
clwen2LGhlPUFJQ9fkZdcwJYX9Ey4YPDCk+5NTLbI78Zv2/VETvDnVNqWk/59suJbdp1kC38hP5t
SRJbkhEUIxNKox+OBM+ThFTc8HekPGGfY8asaD4iGeRZMcq/teNMAUzpMRKCY3k84q3rDe55bu75
Qsf3N3G9NAVL3pnUbEge2uOUEzw2z9e6Nqpgnc3iCYHRZ410IinQhurtT1/q004lsjyyFRlnDIXa
X2JV/INbsgAnPVrctIEeIfKkAg/GUAFA6pyZh3JZ0hvu8WPTc8/xUThljeqeWfVVsykg/NUQAX6W
3/XM+g5TnmDq12ad9wA64mASutx15PEE3cyJrYg9jPtihtc6+UEPtEr4Ke05wf3naSSouRjvcrPW
Xtx68sLMUqSr6GkKeM5mZ5RVvZMOnSCI0ixAiaJLa+++XlkfvJfeW4jng1lemMUvheu08JfqTlDD
2vv5gS7KzcGxw6HcZzUpPzPNrwIfgZPWrwQfjIL4E3drAq70xhvVPSrTazkSO0NADNKrGmzcUpJx
QGywSxjjdrY2nUgazqPSaEAP+qn0m6CaIOr8FnF8wQ7vBlW5AvxPBc6vLBpaS21fGrrQNOra9jTa
3c9OnJYt2StFBBb2Iv504iyKgapxuCKFU+5XX5AMBl2eTEXv3Zqti1MiKHGBrIHhuWoObWxAvVXP
8w7lZefhBCmkmdIRZDmlNzru+n0jp98AY5BMGOWDAwJVFAkH97xf9s3z7FwtB7AgLTptP4iKI6LL
njfIOGqd/pq0cROQ2fkC2I4VvodCvxUZqWaEukjvSZ2eAC2Q+tKkhEsW1ntc5Du76356hL3xhZN9
lLY/W7IelnF5zxPvypzg3hssdko7txm87RVe11wsbaDaBvIZH02CgqMx+J7N1suq2S+KsI9sIGiK
meOusFAtJG3ehtzxP3tn/WZr9Q9b8geFJi9+P+rhgpSUBli7d7T2uWzTEhGWuytWoe0X3IL0sb4P
oLd3beZfK+6FXWM1vyA2EPcrWc+kxS/LG4r6j46MjP1gm6Ad2e9Ip6Xh2bCSjxUZml0ZEDCHdnlb
F+BqnmXpBiX1lR7b7CJd3lPHqGqH8es2+fHeoKwtmQ+FFWjoQNjPjWP736BGkxpLEajxKnXcAbjo
PWT8LWduwZjFySX+2MHMQnlaeCQDP44nML5E/imP/MY2z9W9QZPkuvOHmRPGmVmPPf2lPSYDUhOd
+YlC0qV/fsRcS6/JdG4QAdaN4fS+Cue77uDwM8lQI/q4Ie+hJjlVTYGdSgsYL5U7nlEOnQgsHKLl
tmqFDKutyCsTugg28NcBWE2qZZ+yWOaHXrDsk6XOKCTJeQ/UfkD6sWsT/baL/eabMVke1l46ehvO
MMQ62J5Ms+0ih+y9uwJaUP1Rk/8JBuRJM3nMhd/9mMGg8O1Q7Xgvmpz5eZudtvQhtoJhyumzwJNA
p+AFCpPizsoXespbYTtYYFLIUTB4rEokOju3unvlwFeYs0DOkM48VBiBP6LgcA14abBYZDfSQJ0U
OXOgMzdtByIstG9qKi9Cu/d1LkOtc5/mvG6uGJ3bOzy4ydLfKmVASJa6cxZz9p6PXXLWjLKPisWK
tEZPLw2zup0unVfRKftYYpQrRXaQJBaRsRUUCGyBTbbmUVbF8+RO3QNZCuAwSnkA15IfiH3JvVW7
FY31ki7z715D4EYM1oKjfJIXAWkM3CspUhojmJhqfpxXdpO+YdMlPCEwY4eVimtGFqxPAxCmjXit
tCw5gRlIjtp7J8PFGGgVSA9jBf0rchrW6GsvTDReIDefUQCwG8wO2cts2R5R0JZGA7iiqboHX9oR
5R1qovZCrXVfiP/ueZ7TlC/Rj7IYJfQ6M0bU+fK+FnoUC/WuV+QLCdzUXZp9ft26cH4o8XXMhbui
206gKW0/pf0tDZuDkOVf9cp70skBD6tiesjWJOqqfmAcGJMt1E4f9uw+eJNOQ2F7zqlX/lqS793M
P2UGY6Ps2r9jku69mJdFuU3sZ9tYYbwQOLPdDVPpv/jbe2y241ZXrJhUaF10zXYioo/Y5Q2ZbzUZ
velCI5QgSqdl3Itw4zhnDS/ZspulW6QpfNpoNDwHD4wwz2bu/wQ3r50h4uzb0luOecEJIHcxvevG
uC1EoOVjm35HOcV3MjMtGotYZ1YadOWe5WeAeQyglO5wGpDO5q/syms/MvqWipJd+5tPagFomY1o
rtbQcV2eQataOZ/wJk3qDXNV2hEcO8pCyidqL06OqAK9mWRBozX2fgrxZHLPBmyVtU/9s9UD3UEV
YIUonOaHr98B/jFCblSDgf6cRX4MKGmENBCUHAUynS1iSCZ1tAHl7BSnYwzsHvGeS/uKN6Q4GcXR
ne+ArGg+DJXYJWnf7gAmE03jsVoj/zaz+MK8sjwbE8ikPKVNYfrQeFuM/qdGTUlAryFM84Sqh/0R
juT8JAhaoGFRZY+DXv4pbXaZ2ZEjLQUvdGKz/N7lFto+H8yu/aMp0vm+ioVSMntK6cxEyZr/rnWX
MSk2boQ2VmiP8YeYNJdxv0VCcfWxKOzzkyo5Nbq3Og3XdfQh7Q35g+/rCOJXwu7wwLzXG+/Xo5jS
yJnv+xDQ6/dlQxTExO5ehKS2axM/zAqKVjbtK5rxnr4+POOxa7MDDNBfigG8MEue2ZbkIeElUY0f
5Ae5L0+gcANUg4/EnetseDlCfSuf9ozBsJBny99xmC75gIMLXcTTRB2xE1n/A33dgdb/77jNbho+
77C0yCs3U0Hir89cA0Iz1SHYt2TQyIWaItKmQiqgl6abxh0cwj8+c/lQ62l10u9tB1fiFKfVYucT
B2RGq6BbMycaXPFhZuZ6hsO48qYo92ta51C3rm2dMkTaZJZdWzxULezJ2oTxLYo+amBiHYx4+kmu
TP0yw/jiaFke6Gu9khhGEEcG2ZITKwn0hRXoPvPPzAKn2IPgpjH24BaQUgWQ5AOnm60LPk9XMh4J
vybKGUzlq0l51k6QR7Q4fTFsSUTshpby68UmnM4+NbJ+YDp+jh3cg8rN/XNSe7fFQEUEROFnOYx0
8MqS4C3uxrDk5sWZn6z7xp3kodIYfpJefLWK5a/JQCQcp2U9m/SWDnZRf69Thp0+yFsWL3uOUpjO
saMumCeIR2niA7wGTkemeZhzoHo6MYHMiZrNtQ74C+6Pjtokw5iWbNoJg6BlIJv+UqtvEBgaQoXY
QjnY+IFk1ue5a/fs2mQ6dc5hbPwngLE0P9aZItxzjrVmFdGQT4+FrYxzu1ZeQMd1X68xzRTqoaQT
XmSU7mPrJgZlh4/v6OsXLN/92TLqFBp0vf7Hb02dG8zo7UGnP2w7UVf3D//+V5kf8q++/lv4qqv1
/esVMv0lj81diViBygJF5YAZaCf5HunH87J5NWSRlcevetKK01rfXsixl4+lshKGbIl1oLKpoMub
PgqU1b/7PAGQRmAnzGlLfqof4c4n9ilPHv1Uaj+fnZXU2L7fYhZdbpba/KwH909xXxLNQAZcVmCz
4se2V5ci9dcnPkN21lsCNXMBh4NkzVaf/EfdbNElg45ZEjO71xnTY9LzgL6Mf4RgHQOZ7yJsK5jv
8/O+GWzoq6d9i9XOKqDxaco+1WJoorxtf0AHHugkqB95ZQTVHE83gmCng/LsCnXABqHyrVsCUzRa
Sr5DK1tf51bBwp1onVpjVoDiA46QcUWqllQesxLTrWtAF2ctabFEhx1Njkww8qLMty7g/QpO1sUz
dEqJLr15nU2EGVvU0Irui7UZQbJRje8AQK9O0X6DO8WY1hyeHFmQOOcoNCe9vNCTqtGbTUQ+lZM4
a6bGEmMU9slC9xcIfd4qrIYFYQgKt/lLa5FDuijf/Yb8kcyFQxnjLNysLSOd0g4JbH7Rq+1Jt5Hn
+dacPddW8zChhd2ldA73RtL7Z6b4p05nuqzMJhokFPFaJWFeVYzckVZ5zsIu7CMFU5nyIte1+odx
5QSV9ANcMbM6rKsvtzaaf+gZq9F9EOMrKp2cwnvBCWy2JxqA2WOqA5Mrg4GK9Nxoy5+l9op3BBUA
dAxYCMl8qnu0H1nKtLkDGhcs4PyJYB/AFPokGxc1NztqrV1XVt2FrGFGXy1oMid2THxhPP9F2/5e
U8uN2tR7blscrmAUv2xUT3a+yZCmFM8X/KGorKRzXkySSbNe/TVzFYwNjgSf2R2Z7H9zS7wJtfwa
0w5ZUWZfhSsuzN5CGkM0Iw0Ev3SW3pHlpftkrF+4icWDveAmGGQpwfuu9jfnydOy8T6SpJSD49lX
OrGoFsw0otFjJySPyD3VlcMAGwRkyXTrLNGjboQ59xb7tjoIt6RpRkF+lEPlXYCqZKe01/zzNMX+
qbOgICrBx+D2r06J71gXMPA9NYhvXslUWw9zYVq3PG6hd1sTzKWYCXue3no4+w/oocy9NHP9yTXi
ek84V31cmfagcIHGRI5x8mzQhwyFIaZnOrBjqDShPVsKXbTGAc5LqvnbYDNal9qQvXS2RviR7PSX
0e8WQgzd6hXJjgw6t+EAnDoMORmUE91GQWXzhAVOHcs3RRkTVNCO3kiQ4w7Ha/EGx4ZpgT7Wb0PH
EKmdnfLN8LyCTgFzYR2zXED7Mn/rtxc1F1A29EK3uOkieYsX5ksDh9TXuUZEQIyM98rCREO+b91X
5FVNYOAseIoLfyNUmXS4kUd5EkXi1z/m6Wo+iLghBCf7PpYOfBDFbD32iVroO6LtciFOmdOrhzix
J9CymXpQdWtdx5Q55vbnQ0fYX+tXE3Mql0A2Y7jI3D0ao+O9DYX3Oih0kfX6Wc4qC0l5oSeiGcW+
8pIf+TqIAAs34+Okd0Nntg2uUj5HDUkS+34kGN7D6gKCsjEwOWa/mFcuUSaloE3tAOZrmI1K3Vhu
JucSGiOFtSc95ae2rFddN5qn3MnVYW0fFKLzQ9kV7tPKO9Zy51on+dnPu/K5EizHTIDBZsNCf66m
Gl0U7z8upHspFNkHRs9EEBAkvTuIl5vIEYRrKmmAa3uSgBx0Ae50EwRUncl3886IdqywluPzkEC/
kQ3hHYRVIwwqnmSWHUep8vO8ab7ilUV+mpgnExN6hVarAkiXgICdPY39LZ+Daokopo9ab6CE5na/
rxYyoeOchlvxYG6rdlJignaqUYZjXVEfkSCcxVtdy5QkUMhBWdxZROqpv3aSrcFJO6Z+zmFNEGIh
BGsRCJh0eVLL36OidHZW03NgLyedu8pbr5ZwnFvOYZOiyY88axkvhq3sXU0L+BF4JXjw6dJL0svt
GGx062XmiQVhPnL7Cd7YozbNHSLWNVK4L2+zuyT8XYy+trtySitTcRwdh5p+Jv9q4RxCgDGVQ85g
0Ya/6RjdU0Lm3M6iKcayTZ5F0y1nSiEzyd5W0mWeE9oIV7dD21JbenzrU0VgDelWo6/jSeKIUjeW
zey/ZClJoK6PnRsuMz0BPuR6Asu0PrmrYdKpu3m6UTz0noObZbSvZUbOUu26Hk5jAnbGDFdDqeP6
SbStLjMfmQoiVLWsdy1v/yylfE0RMnNnLY9Oy7B8FoYF3ZsVN+2naUdOX3ksE8hEc0OvdpTEM8c9
TQGConezrx4RWswuyzHIlOrM3g/BzUlrqGzTezMzH1l0fwmysZbMd0jutmNKD9N9HGyod33KwGZs
zeqspRN5xel4nZGXnbxlUrucVI0rJ7OHZI0n2LktVQBkYhKJmxfKOgO1kXORsz+fh9mW9O6n/tDa
455x7BhRmZRn4WpyT0zCbWySH3i5kb3TMj4sY/e0zIAsLWkQF6GS76ZJGZRa3tb8OUpXPvimpgd2
X+akIZLlAXiq2/sx4qrBSc6jB92ta+W9t6iAJw4EpGcqeqh1aoXrPDOLJXOXk83CzThdXUgpai5J
Ye+dx6/CkSu5k4RoHQBWHV0COmkXoCCYxAFNqnPXHGkG3SjK/cjnISfQvZGxMzOQgydY6NTRnU6M
eqMlD2tlEiC+Ul5oOBP3lWPT1ol9uoSI8QIFRJ3GVf5mJXF5Ltb65Oimc/Gd4brkYjjaef4kmoUu
CTTmwOrs8eRmilpoSErjkjSjARmY+WC7bf5ff/b1C5mwxiVefWRpQi40q6tehJXjWkfp9McESuMF
GZtHpqfMIzvuqtMX/ynb/sXX70xyAsPaF1tHfACudfNkZN8n4izMYE1ClArOOSMjheH1ffqukLu/
wKc+ZaHxVH/3PqZf/hVql52+GzAQafzuOVbZb5QL9r3jRrD36u4tt/inRfSFuvfdwUdLqO22tspC
PmqU+jvjRzJF7SE/6sd/o+w8lhtHonT9LnePCHizBUEStBJFym4QsvDe4+nnQ83idrEUUsyiFWpV
lQiTefKY3yTrbKm/84Ob/Ixe4wkYvUS9gQ7cg3xCBHd6NiKbjQHITrvN8LWlfX1v7MPVdBDEleA+
4JCIHC5ZyXSTRgvrwohQfDM28jFSFso5ftONFXr4aM6J68HBpDP7KC7YSVjlwShucIvUT/6Dmrp1
+dYVBwICslUK5wijzGwn1csxsZGoahF3iOz2ADI6xZQko2HnWOY6LKgYklW093DZILzclW85vmBu
mhxM4yII79w64LyVch83C6A99Jj6j3IDsATx6gD/ens4Yk9SVItiW6zL+JKeybrVbDNKSxG4IrHj
BIek3WQP0YPwApSAVhK0h2W+brWl8qC+JfJOFm1lWEzBZ3NQ7q0tktOJ26Zgj12fYaLd7co9+LYE
TbaX7jVFQ/gUOOYtNzcu1HdksB6LYds9BZf2QVohGwzU9iDQk57s8cypBoRoTcUpLYGL4FVr2MWi
SkBh2Nm9mDugSYRLJNhDZA/dsmscrzlONyj6RvtZqxAMJYyE3k60RR8t6u107l3oL/mKYY8QLZlu
7Qx8nQp73Gb79EG60S5Zv1D1Uyu7aIB5B3UrI2rXbgfmEGfxZFxk9GtZOBjMsa5L5wkKpGRP9Iaj
hbBPd+aBxjGF5CXaIOfLCvCpOHCpemRg162yz+pQPgunYZuA0F+nm2mp7u4BTi6DAzb15WNYI9Fn
001+r0l5XyuH3t9R+hho99uaU0JzuKk4416gQzwSgFNlgy+yFK57JDSZE3GoHq1NAPi6XhibMbVF
ZRPdm+KipZLF5pEmM1vVaS+4ch2pw8ESjAu8GIKHZMZVO7yRmhFL5dR7nIy3/nm4F9bRUVuHG+O+
ym61cKP7juc7j9JJvvU25KYxOoWPDWYkn9UuXRAGIYDOvdWVjxEfSNDn2smfqp1HG/CxXamOcIey
cgaOzW7cIFiBJgmOw2uyrQ7GbbF+xdK43ivrYgkqF+FtB1OKFwghZ+MExiV/gtVKLxqGbrwKUQ00
F81X9JU0NuCJGtu3pXIUldvGlXY0ffoXQpnyxpxvBtSDAF/T/U6A5R0VHgxITTc7W29avChf8nu0
UnZWsVYvzc7sgTu40lv9IsZLBq3oghzKjdguQIEiBLown8qNeZagKr6j2eJU6/YmPc+MHqC4ky26
8TnpXeFCryhqeKW0g8SLupLf66foFZOQcmmstdOEUc5jkTjmmTpx+pJQUUncdC+elZN1CqINbTBv
M9FAPvKEKNYjNIHs+k1QnWZNupEtGRPp22Cb3+hP/cp48fbVDilVt/iqsdpcRG/ozI4o2qc7g+kJ
vxwXUkQvbQ+18Rdv1xp3ySmh17XqBDu5p2//JCLYfROpjkbSBNPGTQlAkGdAA3354kEFr9tyJNrG
BzjOcYQAc+yB1mAsSwS6wFkoOWtYNDJwMLuwgObhE22rKY54G568XTwEr4IB12hRv1OxDkuEokEn
MoxF/WZZu9JtAPp4HWFOs2v3YcXLZjFl0mI+mmbsg23eFCecDczc8Tiywh2q9oa2AAANvE5fomxz
r+IAjaZKdQcgcphuhbPM3PEuugfPLdAKRk8I3+4lph0uxDvVZRrbLIi67/7RPBSR0znistkL5+HW
2k83AkNUMoYDBgLawfvszUW0F1ZUifAwlAsnokTu9qRdjFvj2T9zJDwbG+VD2Ncu+w/lCMCUjLzY
0IFbPVSY+dohSNEFwpVLyAyL4Fn/wijohLCEQMvzWaLR3yMMZHfMSF3paCE4sWaQa21rfOraBQBg
UXEwyTPPuJhWX4juCtvoReSV3kkb6aZsX6N9+uixtMnBwSv3Nu46MG/IWhz+J29uEkLZ6OGRjBho
v1Y3den4mxR7vS+reRAmGxVaTAob9TBwLTNtxPE1h52lgq510Gff1BjvtpTOtsE632DjUyPTuRwd
dNhRJW/d6RRka9SGcJJzmn4RLA2g2SdltOVV82AdJHGNkUrjaIZdroc9XiBsE+lGeEIL0yV1l2/D
T/8Q5Y75IXYbnZh6O0o22IUWncs1OGGSIPUdC50dM86UWyzvu8Yee7QHFsMOmG+wzI/Zs/VEji7t
SwGPlQVjQOGVPj9wXO9DO8a9Ld/Gql3hjkGZ0rxZiFbC7hEPlUdYcISTfva7kz5sp13i1Ot64UMA
WpcH3+7eskf5Mj4hnG++0foJtuYuO6bqEnOjh2Jc1u9sOdx4mp3yJtzxdFcSHjcOD8zob3gQaBLD
cQ4vceBa1inqka7Z4DqnNbQ1eUvsaVt5FMOtbi6HjRbvJbtzpfUESOOpcRHqs0wbGxP9w4PfPTj1
Qhd3nugYh+6rEV10UGWZXtA6e6gBDC66e+F54kl3S+xl0xtzFyJlP+BtcpfskmznuRa1v13uA1d9
U61TewMwMR/wIV3V795GERZWuGrvIs0V+lV9jwQw/EXEcICopjy8HQTFcYlEPtYL/Y3W7vVgDRtD
3htf2DbC+9fwaTkwk9dOs2WAcB7JNzAJfKhOPTD5twzM5RL7pOFWWPlAakDWGiCTbZwD2ZjZulib
btq41XTDCqtv02IjZU4gIh3AdM1ud0njmFCRsq18x983BDuDbdAtx7uh2xnxasZWxlgY2syR9GCl
ZCu0DqjZQ/1EphDl97p6aBqnNi8UkkJ7IGErPqu7xjo3keuRhr5E6UY6EaCAP8nhPU3B7K6+CW8y
OJXbvlz65/YxLtcY0rNjGNfYCLFuTBKX4l00Fvhf+w8aWsTwVFZUxSADdNfPj4gg05wjnQOFFB79
V/NFPhAkks/o1L0Y9O7cbqm85PtyE2zbXfOs3hVYGDERBlN6VvCoQvkaDlQwuXh9Fkt0ia2XJl2j
LdelO4Ttx+wmMxwogMHCRA55OucfxUsRwNywKf1Ck9T809eW0D2yL7hdqfoJt2x8grsIDSvR7VlK
WYPCuCBnbFbGTSXb4pY2KXaaYburz0w7vUdBsKfD9JXv9XP+FJkLzzUvPunXNnuAg7pQUIOGm3co
NKfgZUEdwWSSzcpbYrGd8MaqQKAsknvyuCZ79dH+ozV6GOjrYe1lQw6FPMDxtY3BdSM3d8fEzSvQ
QDoJt+kZpsyg2qTjTK8joKJvgD2nTw62EmLEzieVwNZwJz6CWznXVB1bQYG/YyNN7tYApukr4shw
0g7g6KOHceWRo76x8IVtl2zJWyH8ODTMs5cQ05rPdl/j4rSEMDLbYwLIf0DnTdh6LnmLk57inVI5
2irfJitzEx7MfQEXzCQLXuD/cUPm4GNfZSe7Djk6KDDquhHt4qxP2yLCltoeYhDsy8q6eFBjWG3a
VjsaqT3s6KvTp1BdDwYfRiTsCHlRnBn/+i8SAYuMKnIglmS72FwnD57kYN/4LLwUw4uYn7rEKZ/o
OvvCBoE4Tp81EAWA1KRnQ3UZ1HJt3rXF0vNJ65uMsduCJ2d98DI4VWPSeAqajWwLh/Qy3GPb1L1Y
hlNt8fGky/4xohh+gdDCdFJSnem2YuS3Kh9Fl9fo3XlAinrOu11A4icj27UyZTe4Z4PmIMdX6jY9
+WtAtibxc4sNxj5/7Uzb3yUX/4irWG6RK7UAdj5pBNypb8xnKERJWM0lNBlrD2LZt2PA4tvwNrvj
sqVb8UU8KReaGXws7ChqhGe4Ph2IZODsO/yU33ykUl/o3VEoJJ+1twNAMk/ZL/4H0TgVtiCqmqP5
CGH3Lfqq3IiR3gYhuXdvb0LW9Kj5yJHt/GDdwWWkr1fsESvDFt2pl8FHGjHDoh5yGxuUzFO1jZac
UayX9olWAed1+0TrA//MCmKLgxHsjXonPKcr8V0cV5iW1mzV25h4CPCTR968onKnvldfnFp96aAP
mNdOvwk6R1l6796ufvSrXQSYdyPvBcfYptDcAqfs7NbciKvyGZuTbGCH8rC/gNALuJxv4YEYYCUc
b1hpa+tUnZp7wJyP5ogMj0PXl51OWRavxn3wSlYdfRH90MHWsUl6G2nw+fZnhwEsp4K6BJ/NKd88
oiWi7JMP7YnVeRe+euvUnU2/QsfaGUcJfuEHswVAF9b0ENDAXBoKUHhbfRH2oltClF9aox06RH99
x+jECQ4sqwHH0A3W9lDgb6XzHGxmkBg1nLGRbou5iMWnLlvTz/OP47309FRKjOUd2j4MbeGcczCW
LwlY9sWwUo8sHF5ScJJ3wSf0V/Muye3wK7p07xwCwllaZc/ZZUzXOefEyVsPG+NMjGJTGB9M3fbK
ftwiwm08x0g3YGN45pcNz43vtDj3onSpkKUtgg0ZsfcJcpxyHext9In+XUpmpIKctIMD9Crxjijv
2+ic04uEA3PJj/krcHRrP/c3BaY+S+/OPyM9ndveY/LJGu6eSKHHLXhM8RTeEI5kQg6UM5txV/1Y
P2rP9SPhMbgTdxAJbstV/0jtqh6yvbQydpv4hInKU8VuKwGUzsrsc7DUnsmt77uX3mUa81jcA1DD
Pxcc6bYjlV6NTxTss6fxvpg1NJ16JTLyY9j3YG1ZTW/VqUSf31/EgMIwjrmYT+Ows5zu6L33w2OE
2XS61sR1rlJb2qD6XeMYzz4yNEWWRMCyh8Zoi8/zBhqOZb8rvrwVJuYThrNkAO1KxIprzV/M19oO
u8YboiCYQ2s7crHVurpDq2jNExD3yrJmIHgPxziwcYGkJTHgnkFfiIOS4dZxTp/hEr5lpGUY6y7F
j9Jcx+jiU3kKBPIZuGAXrnEoXusn6BQyhad0Eu4xvMGSHZeZrlXXBiDo3kq8rcBoZvvnu3jQOxio
heXUE5pPRsWWBrwPoenFjz1enhL3E42GUMKgbNkFYrwL//w8BoSVxk3JUrHiXY1l2zKqOMfhPHkO
zmG0rafkSUiUemU0Gvet14K8FbWMb30z3sI4ZOIXwS5Bo2kBShmEaN/exmJUrpOM6wmKDqrzyGbo
5y8RsJtFy2QDjvekAIOr96qELvwfFfo/XxCePLRqoa9jPUi2Q58xopx9spIKSSDr0/rMa6vbW0Jr
tjZwLpqw4BOWaSFQqfz5ok/3iSHgmmyoNDEBGBfLpsL2PAnMR0CWlRsUJObgHqEg0nhW4Z6C5KBF
O04fohZdhPjWp2OBZzMyTbEE9blCWlf+kGMMOrKIYk43Tx73u8WXFmnYtHXykpoLLdIWA4yRimj8
VArv4DWeTArrt5DHniJdxpzDF+Ef8yJaVXbBK6c2hq4cj8PJqNt4PUG1oDPD4MwrHtT6cVRBr87f
h+ZQghapP4QoulhJca6G+g5t/pgYiavtgKuNXtBCHR/HQlDWjSq6dNZX0mjcYmLhFoJ8VCg8rc67
yyT1bHgUR4asIWk0UrFUiisn3sljuLPsG/OhaCdtFfuggbxhuu8n+YbXQQKTqx59ouLDFDrsOrrW
qcTh3ZQ1YWt5AYy+wPWUal9nQ71pYVkRZ5JkUyF3aRuD24tjcKwESCeQMca1V7Zr/P5w6FDnKWZt
HMzEGrCTIcm0OpqBZUo7SMB2xbLk95Gm8dKUDc8OAWfg8ubBH32cWu1L7QE+CqhpzYJSKy0hXZh1
vyCwH6MyoBqWzMX/+/8SP98p18weOv8raDPbAWkorABeMjQdwTML42DjStBFHxI56wSzcnsVfYjc
Qqag47zAAn1Tp7OrZLmu1GhbIHeGRMV4//PH/6vvMn+6JSmiqTMhUq90c4xBGxotNypXjPsvb1Ad
sfZpHUR0MYQZoORVOt0uEa70z58rIRH/z21LMh6epsZwS5XnC/uPjo2IBuUgD1LFpCVFjQ2mWKWv
Q6O/HXW48JMImj6tDtDwDroFnpNxMpVtrmxUq9/+cinzPV6/AUk2ZAU3RIsrunoDEna/I/DQyvWw
InOiUkAWQvgMchNU5E1w4xfMJ2dBGJbvwPSsu9dmdXDEZPPOH39ZDteOS/NqkCWwqIqparJ1fS1a
6EmykIfMyssMQlXEAT/LCiRj8RrARfMEU/3lTSjfLUAZiocBxUTUMY39+03g7l1MRSFUrp7R7jP6
9N5QNHCSZFrt1ADe5PEbUvNSFB6CMdm6homKhwOMww78M7bxSuJFQIyRMYVKi8Qoub6q8Y+8GMtd
BG/9qnowwYAUI8jUJuX1Fi0j8BLlCAoiwGHL0GxOP7/U796prCgGFFkct2Txal2PvlpwKvm1a6Yc
hDryMLZe9r9snj+L9HrlKDJ7RxPR3zIM+e9HN8B0HhtLrtyu0i5o05y61Nj1Bs3vhh1T0II1+uyE
bDVyDBbf9OZmiLTDbJ8EfT056QErKqmL237vqTg8SfCgTfXTambNkuIlKavDNCKgUejlWqy9W7EN
vvIqrVY/Pyz5H/UsVp0i65osWqZkSeqVz5elqYPkywrlgEVqiv87agU6GCdGLWPKO52qMHVTQ9kM
qD2Jc1vZXCFo++BLPQDHGIURffj0LfnTjKv7etZcUHzUCqbev/VSs/plj3wbOxSVwd2sOSbjW/H3
Y1dqS8+NkMtlZS1aCVUbCFeLaZadktLuPmakPnP6XwZtFyn0Ln0AcPRk7MQUm9+u5bvdoxC4RRVE
PcDQqyXgAyyRBHOs3FhjemKU8ejMaiNjQE+olMu1r7Gfmo4Ru88YAxXnj5/f3bfbV7E0WRXRedNZ
iH8/DAu+yf+uwQFAkVNJMk3mLgQkOt6bbRTZspLb9bzz4GXFCILML6eTz5FJX2mWkxmgyUFjHz69
WRBlAuy/wMXmszFiGq7+oUgKtHsSqmyrgd4/XrrAe0MnYgeNkoZp1G1nlaVmlqH6+cak75+sqRuc
xrKKp9zfNxaDQWUBiZVb5zutpcWuK7ACQa2tBqRmmggs8SRZm4TGeYTyy8+f/t25yAqbFc9EBPdm
m5X/Hk/qgOubmnImjLNOj0BroofgxqaN1pJv3EdaRoOkb3655++iliqimKSi74OS3ZWcXDy0WTcm
feVOA+8SwM0LFt8vP9/Zb59xdWch7mDwRFmwgPwOk16tVTP9Jfh+uybZDJJisS8Ycl+vSexR+0pu
2BSltFJ6RgAjUcQaWGBanuGVMMsEqeFSK9sDfJkTpCaG8eCHk2SfeOUurLoDGpdYDsoon48JUyqD
jkEwBi8h/stNDQK4U1jJeBPcBwVn8zgLRvnGXRF6b7PgmOmB0vj5wc2+ild5giKKWGWaxB4LyP7V
maJqRasIiAW5PuB0u+EYRwg+XcqAoJByZ5sZdXIPu5uRA3I3vlAyNSlIfQsrc36+FOu7KzFw7bFk
TZaM66BT6oZojoVSumX2JfgM2wOZ/rXRSMxxx9NQNfiMIlgRKLufP/ff7ATUpAmwztDx4zH/PKH/
JG2WLzVTFSelO02BY8jsyZqHvciLDj4aQbfyfsuH5hX/9wmrcH+mZkCc1/DEulqtVh2G0ziasMNU
E/0IkNmksk9FFT38fGfffo4qixIvmGiuznf+nzvTqeEUq8KY2KR3M3nyWughM5TeL7mmOR9N/9zP
fz7nKqgJSqJ7AEdyF0mKRrBUB8w3Vb5uCwOwAClXmStiSo7ncR0NxO3iWY02RhlduH16DV3brYTZ
FFFV0qUCHktSAnEVkQnZU4BOd5iNJn+G8kEPgq1UEbhpfXpGqjVAvy/EbI1+qLAcNBFEL+o+rWUC
qvD8s5/CA5M9yvxI2Whl7a+mbpWnAX7hKhM6qTPyheWrAOBzpG3z6R2eubDpKSjhTPbAI5nlF+17
Z4rAC+LApyCGL4agyGtvOJSnjNr8oQGvZj5LBkgJZB8LyE194+QbYEjSBR4j/ivBc5/q+My3qOto
g3ryCwwu0MRzYo8JtqGZ9DAnyVhVmvYkruRouqVoLtceHdYcYWG706HbRDHgAXMIHsJpuvjhzc8r
RfrmYCKhNDSCgQgyTLvOlpJkEhTKtNyNUgQB5KA/d0l2Unr5bFbWG92IzhbH+ASd59FKo9vaClRE
mnqo/vs81LZjpp4hrz9pUrmUguJ+EpIXSVdwZFGays4TeT2NAY2dEh840X+oOj3j5XrtAlLievDE
j6qGX23EJ2htTKnU4CHvGJ0KCIIq1lvS92etsY5T057lmJZr563UKGMgklrHqgyW2JYvGrzeEcgJ
F8rQOkEPlzM6pbK6h0tykpvuDGXOrz6iMdsoivQx+tLaw6EcPRjMNir5tc2kdTEwegx57J7HFAvF
d1pNy7KaAFfAWVjM1ymrfezURnsOdOnjz7/r9H2d1yfQt07doVAhA+drEmuLiaWrMRZsK/G1jjrX
G4hpkvqkyNkGnsU2CbPDFMi3vqbe+DHaEEF1L0z5AbYLmjtBcB/08TPmq9O+CdDk8Xzhrsnqg9oa
H5am0803q8ccOuItRq9wt7JbqHH5HTUoa8qDcPXLCvnmoJAt1FJpPmmgMo2rYOKlqJbK1Qg6Ghmy
HIXtbYNy6UK36EOmlbYKU+sjBMAOJKMCziLy2uN6YAjqKb37y7XMAfIq4CiyoSI3YaHlYV2XKHRZ
uq4v0txFDgR4OmYPQjgT1dKlCV6u1aVuC/AerfWifx2M5l3KxXNdgawJAlNd5l3BNNEUfIxih18O
MenfqkOhQhN1XZZMVDGvY3vlY64RtHrm+lAG6HcVJlBZBi+Ay/2dN1TPeGOgTmjIiVsb6GwFQr9p
W9H75VCbxZGvHxH6tpxnpqnx33Wt2Iyx2Xtji7yseY8iQLqG/4cP9x/dEEgd9hAN4y5LACcq+aaa
1TSamXOuYpdWhUkEo1F/19JdAp2Atvxwi97fdMg9AfgTxBJZjReyBXLWqxpn0oVbpUu4l7CRUZxD
W0vNp5XX6jaUjeT/Xpwo1EeYRYsavQ1ZvsrD6rgpkhhOFQqt7bGRLUbv1SsaVPgSVJeyzy5JOwL9
USbEYvLXn1fevxk0ttEESANJaMPStKuTO+4K2E1SBB3FZNwEX8kZxvFCt24V6uW+l9O7CcOE33K0
f98lWTty14ZBYqTgX/j3OV7Ued76XZu4eQzkEyxhEdevk94i+hHd4H++VzI4csNrGhknUNQfP9/z
nxTw792migq3LUvq7Ol9nZj5YVJkKhYF7qQ1KrPFjtWByeYIQYrW6k2U6KcOcgDjbY2ZtIC0RU93
ouxUexDNx6pVcLLlj80wvhlruPzFgKtsmr+O453SHpDx20Y5FH2j+u1t/RsmuHCKDpJ2TePy55D2
n/yn1Ohb623KhUO6DxTYwJP5EUHCR4Ly9PND+m5hKDT9dB4TmZB29VEBUGHPbKzYjTGhUgwYHr6x
TrUWB99ugjJGRdlYjz9/5r8JM7eHYrqCyPkcbK7TLrVAWFMwY5BA/HqreM1H6YIkgyMW0v2fRx57
6VKVjV/W479ppSpSkivinKzzwVebQKtpYjSeEbtC227HpHNVNb4JdXH/8+1J3z1TTaTdpZgoC8rX
bVzSriEM+d2un2knvaOGz9loNNw4KvPnUlD2sSqvMJldmWgLqDVRtlJgWrV4OAMKRKRKQwduMh4F
77eV9U26xDOQRPJ3UxZ1KsK/l9YgyEMWRdB+K3hAE67FijYQA7x9Eza7tnuWMA6z9QiNKOm3pabN
J+31fpxDn6EhEsZJc/XZHCCNhcpR7Foa4hIqRD86IGgtiEZOXM/7TYOmmw1BE7kGlEgyxeeUNkEV
p/5NAAne7jsPT5MmPPwRvDUliIAmm1qR4B4PaYxiDSeBH9psexpmklw5MOMAhRRthilHdpeokMiH
WUHmj+hYU6gQ6GGTwBNLZkbb5Y+WgVCaS61HvOjPX0cQz0I7CdEnSOS0WpGD6/uXpta2VYckw5SL
MyneXwWmUuJzAwVYCN/o64F8GxD3E/LORYjLWshS+YrAMybWlAG/LLh5k/7zYE1rbs1IpqVeL7gp
QsM1UAl0Yy+8eBF4uUBb6uM2rUCjlQiieFq7zTOUSCBNfcDOWSpFffvzRXy7ubAcYHwx+2Zcx6xU
LUkecNB04XQCqeK2xVi6mEbzS9H2Tb+RFWzp1L0EdfzMr1YRbDclK8oscXuFoRPYRLNFsoM4XeNs
Qgp1QfMAPDjvplG0U9DK+8rr9r05/XYh351uOomlKZs0P3n6f2+lKRKhESPN6ko1uhctX5yhwvT5
NU7HJ22mctZ18laV2nEmwqfm2//9gfMUVA501RTF644c20Dv4oBoNsbex/y8K/BlaeX9Eqzlf4tk
mmBERuYMtO/l61071HEmTTkRQ48ZMVjo/NtJkYDOMk7xKKHyQMyKlMYNOx0z9IZVjvK83YExkStU
xGMID1QO7jQ7ys/ju1C1HlM0c2QPs4EBeGAtAXD6PQx/F22woVAlxg7ftGVMvTKR8OtikJ3tVuib
rVAUrzxKvDzl/Sj+GvW/fU6ygtYdshfmP5ObhIdk6HS/3HG4EaQWSeS4eG1pmyIJaYKsScK3NnlT
EX7pBeSqejJSvdyGeCj9cswZ8w64Dge8KIa8qqRgTnJ1zlmtjMCTX8YuJGNYOgj9mwg/oEBZoloZ
gv2CJJU39W1ANkFKcLLMei2az4apXnBq3Oefgw91JUw7tyZdijggkZoOsHLgS2dJINsH7aBZ3mFs
5Is50MwoWAyiUryqTfxgKc05LfJXaxD3BUL1OCnBZaqeK1Nblr4AupZ8iVY1LUjrMknlnYJaU2GF
s/DwZ5gzbA/MVFni6LeHY3zXYX+DEne1C1oFeQtxxYTf8QwDwVP9MQspc1n2IojTQUTWUt4HLAc7
1kK0dl7+fG/o6fLPUy5KOipB/haJv52q6rfv3qDDSvyD23ed2ldePbcUUk62Ep9mxJbMuNv2DDmd
eUNUfQ8+KBhdTWorCpg3nScdWdIlqrLXyK/e26DeTKJ6EUKyzKYnYJdVeUaL43ZSq5601FrEVfAe
vUm41dttAChBH29heLk5WmTxrDNlJDrIaEH/6FhcZqHVi04B9zjHYsXgj0QU8JGXKmDrdDAJcv+u
qZlnGcIvx8B3CYYkqpSRELytuYz7OyomRjtEIQIirtBItjRkd/7gbcVoKfnlfV6Nr2IBVsdLTlY+
/lLjyN8cQRLBcE6aGdYq1/m+LLGrVejb7uRJH8i1PSH2/2BIwbK0snNUvLSS4iru+KnPxDIN4E7w
JObGPveUV7NrzlmJoJ5ZMPUr5k7Vuh4AUMhetqLfA6XKas5BlWx+DuLfRVd6WpJOvk8+9k/Z3aG2
OlR+nrt9BKLNyDZlS38n7c9VnG2mIt6KvbFSAhhaoDTHjIsDR2L3YntOGtARRgB1JrhJjOk9GtSn
1BQ/JrTgIvNeSsfXuBZ/qam+fb2SxFiSWQw13fXpqwpWFFZmnbvQ6Y6l3leAhh78ptiJYnjySbYy
vO7GyF+Ppvarr9A3iTWfPXeeZUmziNV/ry1CXt/UasnawjxlIbOapUHds2vWWu5oQnSGWb8NJvGj
SMQP+tQrFNvWWe8dNbk9Q8234wa37xbxaUXMDj+/yW8aKKy8uZxRyMGo3K6ibupVKoLzvMmpyZ+Q
G1uNk/YUaYRLPzBs6tO9mNFb8jXtiO30Vh38h1+u4Ju6ijcjWoqpU2CZ12lgYahhk2Z0l8qxO8/v
p9ct168RMW+eVKs7i2L8kKf6Hr/hYwifDJxHHilPUT19NIZ/EjL1KUNkX1BhzRrSL7vzm+NYUkDV
WIrKmfTPdL5D3zKb6EODhG6pq/NPTSsvCRaI6N2UJ7PNfhsGf7dYFGy2ZE2SZcq9q8XCyvByXP8y
l+7AqvJBw6NnYqO86hR6cI6CkR8Ov2zn+R1fnbzM60VNUZhAq7I1R6j/FO7F1A+V6NG8grH8OIFj
HOCGG83Bz7PfGt/Gd2/7v591td4sIYojVZ0bZRb6WHXoQTCVUOqiwpHC13LIEWAzgTWqyjoQy+NU
5AYkHHNn4pvLcnSgrF9mRd9UNVY+87yqGDdirj4iVJ8yycedBLmlZFoXEv51vSFuaqG4QIkNkNBX
Gpq1qEjsjF3RVpc/ysdANFPGj2jzFZ9qJrmjQl6odciuRNOmDqRNmRnLLO9uxvDDlw18mjOQdLiS
w8Gm5SIPudvk41osrV1RdUcrRfRFGNfVVB+FvrzECPi0AlRTCKBJd0i7caO0sNTK9iuKmktXc5V+
dhwyFEzwqDxrCZMS2cLSKIekvQgNJGySYbKLN3MTxJRnuWqh+eKJT1jZPMe17lZIlgmjMi4Q0rYG
bP0wyVFQpFmV8NH+KFxa3MpKBSUJG0/d6mCCjMgvV+kAUlpMXwugWXQWa3ywmt3kjwlaqBnniF7i
5JOzApEXWKvKJCOK5IdbdjBMUEYt68jvAW42Pdp0CEX1Y4RBRBvftSlJomKpCIMkYsKvmFX3gSWi
laAdg8EI1igLARmng21jwvDkleCsI0tZZ9gCmUJxQkYPjg6rfjKzE1LnjlKQj+FkuKkzjkIN1bgY
vnCHd5AVf1rQg4ywvpieudPM6rML85NfZSehbsBSeGCeVCjt+XttSo9yAm8xi/OHaNigZWgbOnK3
DA4eDcSRvAKSNyLFVuAGGr8r9g4iplYtwgFKoK0aYTMviUEvT9Zo7Ex9hETKRc5xAJH0NfjWtRKj
e+gF+z5sn3LDH5ysHdc/h8tv949kGBLBQQG2MhfV/9mrelmXzagTkOTacyqdiBz0t2OB4wUoIXXU
l+1k7bjFX+Lgd0kK/Q+qV8AUYJWuPlYLRjRU/BEWGeMfSbSOWZzSz89+iUTfHkcaGeY8sWWMaF19
jgo4CPF6K8NP1HLbvoUThRJ8CluXbkoOnA7RzeBkVfIhxBanlH7PFL6L+Byqhs4zpgt7XThaRVqm
Ra8xUYDDkZQgTlvw772g7/nxEaAARZ9pe/50R/BfBiGIVyQR92KFQLJJ87HFkKdpqttYxlLL1Hde
KjPB0hBL9jCi6VHOtFMpYwv+D2ln1ty2kmbbv9Jx3lGNebjRVQ+cRUqUZE22XxCyLWEeM5EYfv1d
oKv72LRC6oiOqOKhKJkkpkTm9+29tgh3UV7+qCL5qYsjYmk5/UYFTIG0KeW0OBRKqvkRQSERBuKi
71Zj5d5bHRi4jOGyG+ceYa4tzRZaaTzOTid9fLbKaVdOBO7E3tIIvGMR6wj5f5giQ5ijMOCT67Xw
rORTU9+2foWG3cY0oMvpeT6aFWQw/F9DtvJT95GlVFa4QBtG8FnpbQtvCXIvM5GvodYjXJg7djHj
hgVHb2VECYUalV75TFLJKkjBKVCFEoUnV2aqIqoMYBwNEMJ5mGyJ/CCFAIG6zOsXjFSASXXY3IMC
y48woo9sIg2kfV8PfbMZ0fx7tYzAOwQ4tA04FPQePeXuhY6JMm+jRTfgsVXp45TV0DeKWSSO5zMJ
+YAZK/j+NfjW/dK1WKIH6N04Vedr9JdrMNGFU5SZKqEf0mMyHwo3P4y9vs0M4mr+Tx91vkRTNbzh
CuTjLvYgKZbwhUtq7GASl73UPtisN2fJLusqdCnI0VjO/b5demPWVWO3bFe2EzFpelG5jodqM8/b
U2P8YkTEi+FkBzf8wWa+NeuhSkNJiqkW67CzWY/bIisoc4aXgbYvBPSiwPIi5dGLg4NRc3z5+f0d
+/YnOlTy52DTP6oNwKlRt8Ax3LVpiwGsvYcq82yE41OVty+SewhUp/X7H3kaOs7nWbM+llonamXv
XPwziRqqPwkKu3QgpN0m5FChccRsGRA0qreLSbp3AjYTWXB9fuf7900GxbEdmSO0/dzqq/CYy1uN
G5XA7IrPtJDMSJNpG4xIGxytgjpB8ohXOIcM0RuFrhBT3HTh1p67nNppG4W1XHo+11uPK42sAWrb
BwVHd8W1ckgS+FI0b8XSCO/aHGOchAlXBNauKsyHIWhuSq0cFyGVWATNq1jG0IQDLVuZ5CdQm+1x
Hc/u80YATUIASEhYtWT1WS7h+H9JfagTDnC89/fqm2ct56xFK4jWNBrU38/afgjJSouDYtc39Us+
PgbQRohsvgBfdzTttexWKX7H6aNC5lsnEDwgCpkUdO0/VgZCaWNcm26xg1D9kk4cvmASz2Mun4tZ
gzG09S3cn/v3N/atuz+dJxTv+vxwml3/MvLoQZshSIZ8mHELqcDVLAN0WvOtv62cfeob13nV3M/z
k/c/960R75fPPV8/p5Odq8rRC4zNw9bPOcdSXxx703hqK3V8/7OCNyrUpBC7iMRYljIqnJXKZe8T
6EEo084q00/DoPpVgmw9ohprtrkkxqV+dQhzo/s0bUc9xsvuw8ygbmhwoMNQeAtH7KzoR15BP3Ld
4TqNrFtYlUMRAji1ckR+mvEjcvFiCRtYXuh8SdFIrk0TWd5A7J6AMRingHOc6UF2IE2m7I6xEXYv
5KlNXF4wp8UWjdtE4NYmue3pZC5x/VQn9gnbXXDMKtxIjcZ6wwB/vWDlRcG4Yq6vlffEbAgsIdSd
Q7LTlUPGnRSk6REMiZRqXTr9FzXZPSFwLHsM6WyRex1DN4Lk3AO/JNOEW7CEMZEtIxOGcGYNt3Ye
7+d5c9NaTz4z4kFwbhCpsI7i4cmOJmKw5H1adUfiHuq1l2mHIXPWPfjZRItftakd104s92TMyqPT
xqRFYX4lofeDW8xbF00wB1DTeOBqPRd15nkt0F3W1NVrVleV9aTAUUjdfnJq50DD90kSUfbBSG++
dfIGaDJwQ3i0is/PJ9aXEbmFDBBu7h1NgPfIbkNzZYhlAwk3mdOhjLkFJ5Jg54YpkYZFeBySNN1F
aXHXdrQ1a5O2b0Fqh5m+lmH9Gb094VZqmtES2QEWL7yEDqA62Kx1rrAAGw40iPevizecAjYeC3Qe
JsMNtcqz6yLSxhxNZQ7zKCw26KdwuOtUvIfWONoFW0X+Vr1IMPVpI/z1TIsJ2wsChNljRYU8woio
BXKrOkZhWd6Rqod+C6vTltQCnLjw24n0yB+VtQldC3h8DfFSagRQ5PocDa2T+5qoePf+Rv2Z+A36
EdGAMU+mfMo/8xnzy4gWuKNfSNPKd4OZrhuK6qDU/HtZEWXRmsPGCMJ6VRWgwwvTuI/hK7CGL7H3
RmSDyDLbJhnLAKiVfux/MA69JcRAtE3raJ4leH8UZqPBmepQMdjWfnzZJfmzlje3cYUx2rExIksy
Tlo43sIZ7oE/XseDvHJofS1UyMpTCu+x3xRx+SIzDhSUemRuxctIWoHX8xZd6R8IrUHtY2uvH+xT
/Y0RFG0EUgEEbjR2zruaehpGLmWjAn12S5BSht+vGxk2Qn1P8jMaEfbuMFXJRR/vgx70QJVm01Wg
w27o4x/62JjXNNDobucQg6xwzufsGlRvxvgcTVwuY/6NfMhy3ZfyGjoq3BOSFYOaGkfpcrU4idJW
KVxVcju52Eao446ffGKwAlBZVt4uzwKbtN2StZRv7SuThBwrpi48d77gpsR7AGpA+nIKFErNXNPw
BZ/ipyfRWDFaw0Bb602N8lSzPvlO8lQiQ1pYnW0s+pq5kq/5l1nw3esZgt20+xE5+ip0mM2UaoeQ
bdW4XyGWvkRhtB8i2E9R6qwiq7qd7yfKeyAG8+s8KZS59STa9t7ouh8mvT765k8qMQ26/7yxpcv7
mDl/36uLoJY0yOMD1Hq1ipL+9SrUrWPA3SCy02xLtRBLetsQmRJ4t8Qhs3yECMgQq2B+1XI35TN3
dNS/ltX4/YNz4a1TAUGapSNaYVF73lUbaSbkQlrFbkirHCyktQDv+6mIxLBlPcf+SYJbZWuEeM7j
Fz6brDA+UJa8MWnBIOijM3fmO/p5gZe466Yp5glaUHH4+rx+dD0Qwypo2DfISXfB2KwnfKSLBNby
R1fxG6M/pRJ6OpRxmSGeV99LeuxdXyTlLusIkazLdGdXMMw8QPcrq8FeVWFGuvSdO4drYFOEMfBQ
sQvritznWPpbs0yPYdeYF9Y4RwCqAAghuVy6c6G6IbyClrkiMOk+8QkOZW6xZVbDnLBtf97F/vP7
8P+il+rm5zJB/Ou/+Pl7VRO8GsXy7Md/3VcF//uv+d/8z9/8/i/+dUVyWyWqV/nuX21fquNz8SLO
/+i3d+bT//3tVs/y+bcf1iW6mvG2e2nHTy+iy+XpW7Ad81/+b3/5Hy+nd7kf65d//vX8g0MAjRjb
83f5179/NZtbaTPNM/r//PUT/v3reRP++dcmr9rkB+Wsn2/3y795eRbyn39pvv4PneYGvSrKV+7c
futffv7C+we2HJfkCMOkZGXNVpmyamX8z78s4x8ormiI0BRl/LddzmlRdfOvTPsfLI+ZiSHJ9OYS
lfPXf3+3347i30f1P8quuKmSUor5X3N/+3VNCLjYgdlO88/iqX4+VEf9oE+EWXc7J4PP0xSQpLW0
Sg+ibq7JTER8lcfxNgEQf0mIurHsTCi/FTzEtL5hmhwfzK47apKMPb9u+6XntOUl9pxlk7OyDLpS
XEhDXQmn8XetDsI/iIlH+mV//3ubft2Gs+sbqZ/Nup1SJGsSdvC5DbchGiRQ0yC3OodqSUUbgjqs
Mi0kXxbVAvktVNG6wPvhVVr+wWefr/5+fjgGYF1HoMwhOZs/tFaqDKNwsBOS5OWratsQbsmaOV7n
JsSuLoyuaxeMZdYAOraS7oNJ2Zufz2FjUsskASnTPPz8Mn+ZjCGrR9uWCHrEjTWr1Y3eAKtHSmBB
4hvJfxdN0q/0pBBr38EN/f6+N87On9P2W2z9rE00qX2fbf+gZJflGLC3aN+BzbXqE8VviicjExHd
jn2WHjA4PJ9xQ/nku41wcgp76+vrsrDQ69XtR2Wkt7/R7LPh4jLQxv++R+QQh6FVSwnbynbJzUHk
j8O/+eCmYpxVpNlwrKZYrn1EKzTsz2WRIvItoZqw2w6TUa1om6brdnDTxzrsl5kro70eleFxoo/o
m8qglqz1N17bDsvca8zL2rLjLcmj7iFNbP+DGv28z3+5pk9fjbqSblpEfWCHnvfQL+eE0yiT4FrZ
bUXzwwsjAlK0+DvyG6qc4X1Cd2zJMqP+4Ez4c7eztMH4DQ2A1uAfdeswztKe2Nhui0LTIQiKML8a
28sHNay39jot9IDagx7YjjX//pdN031hIsPM2LRo8FeTz2a0lSuIPDaaDy6tt/birx91dh7RLI6a
yMm7rU8q5KLLmVp16Y96VtMjYhWLkclEEo8fNMSts/r/6eDNdQd0zLQf3PMBGa646/c9F7Tp0QmN
5xJhUOgHSW1sM9WmjZbomki/7qqu+3vp2Sk5lWrH0BBAy/UypomOte5TDfeXa+6yHNoZVqSNchl3
/Y7G4jhkl40zwGvqArUOteSVNi/q+dC8CkeEmmUbvQrDJVsnu6FCD24+wxdvjGZySZ0jkrdGp321
G9LA3x9KTkPV2WlLA9ijnsU0DW3g2WlLOptrVpILNzdltjGG5NaSGLDiiK2CNH0rqXE1PcRuTwX3
IqcTkNrjTV8qcrAGmHkui0ohm4WuBVQoPGNR+xVzrJEcsyhh7oWkeGGCQF+IFo5U7lRHokZ2mIAW
TUNc7mRalxgm06tBfE8KHBKR34Po+zy66BTNtLvUzPTp/U1GZ/DnpYr13qDoTRQk/z/b5jTIXXLd
crmtGq9Yd9106Jv0Zajg04geChch9VMHlLl3nGFXjuwOzXkdA3GkP7mpp1S7jKofZcZ/df2LmbiA
TWvjSxySr55YVIkCx9i4Hcxmes+byMq9+6ADI6h/w7MXPxQDDYPe4z6JuYJ8GkYzSVwpPUQAlbos
DkUgcDRp/M5Oi9tB+QiQampSl8ack1eOeNQt78qUukE6CNLdQzpFwZJUdROSZbPvO4X9rX/w1QE/
W0vbtktWlY2kwnnwnfyuBfi/IyAcYGnZraUCklSV+zwr42Vra96GqHlrRdAI91E7eSSkDvHywpfD
ZvKjBytNbjpPXbcuOKxEwScb++9jbdZLrS7HWTlFomS3yL1sb/o3cNhdMOGq7u4RykoaavI66pMD
QstiM9QPTQIAZpyD3iuwcvacd51OElOu0xL2orRPhGsHGPS+x63zHdjIjWPfu5VwFkXjfDUN996e
7M/kYGFiC4aLgprtIqTFSPuHN2lV9+BGLM5Sp022VUHxhvGKLJcWvGc8fnBW/Tlw+fgfLCQcc5nr
j8rwAP2kc3quo44ElpqkFV/BWjWS4R5Dkr+K6HSFxCh/MP6/+am057Dv00DlRvD7yBwQ+U2eccZt
V38UVn/bVflr17rHYdIINc+essD9/MHVc6bYZKjEVMudAF0VlBF8GL9/pIgCVWp5x9zLhihKR5ix
Lb1rNSnWWIQ8RXwTHlEJRrF2ppv3P/zPC5eFFNUwyqQBKrRzGXPUOSrtVcXmehVeXgSfo6ldENoO
TlKCgwKopf3Q5hLA+597LuQ+bfSsk2Wei/WMXf37Rhd6qBWyZz/jDDwGXGFrqyDVOCe54CIrk+eC
NcPSUZCa83g6CgbPhVXmz656TJ3O+Ojb/HnXZzcg24JpRHmXKdHv3yZLtAlqfCC2AyCRFW5TOLaw
p4IIdESBv3tBmIhxFJ6uFpFdXWchkcu5n66LuL+vXLPcOrm+en8PmW8dGubDeDUQvRl/kEAa/IJT
ojyxnWXHyzwHhU+hakMkxGMdja8Y2oj/birCNlwz4r6XP2F8/zR64P9FbnzJ4IgsdsKW+9jXAFF0
BvBKF3ACx3Ul9ejeSM0rmejUclNDbamlQbUqrpopfo3tcFg7GW/9/iadpjW/3xp9lHuYyDFuYNs/
n9NGtqYR+2WJrWdPJAevZNQdDQ+7T6kom+RGVi1VmpBxbgE9SvMh200o/uCnzxd+wWpN6O4zZBv6
EaoEvUw9qK4hfgciANltrbw+zzcgzPRVFkF+7mz/Xjcr0uigu6wGe2QICy4DvJU7Z64/RvYFWmcq
vnm+oyxMJyguPph92WeFo9N5zsoYipBn2Qxn8+9/memFBgkco9+LrQK2SKePDjQM1liDAt0Ylwqa
W+TE9kWMLHzZldBcq/g1TTRStJnww4TTdkzPITSGg7tiAdgv2DdYs9RowpSvPhdDA+l7XsxitwXa
8E3z+4c2zoFclljuun6e/7gWAVWUrEwH3bVj1tYS88Dej/poXYeo9ONTRC8BgHlmt8s8FNbK1MVd
X31kyjvN+v44AX7ZG2fXWS/z3o6qUWyjzgCARhz00pwMrNZe0a/qzC/WjAvAxUFIY4elGGoKc4nB
8EGl8gMNnfPWSM8EnJs0o5BBkff3I0PMh92PTie2QeGR+kWW9ME2s6cuDLABGuNl4uB4qJMOJFYE
y1DPjWu0Xtm1F9QXgY09jy9OAo3OLq0DyVJ1PHgBQZbtBM26mOc4adksBzv7hgAVvllTPUujo8wJ
EGkRNi7Ood6+523vW+gwq8kDiBsrfKiGn5Vk/SSveUmKR+iRmpI7YAsL93NROy36MQrM1hQO2ywG
cGHpF7HJEAUto1g5FBA3Q9BBX9WfLDt8NiAIERXLvb0O1p5snjopAHzEyWXSWCjzox8+ztAPmsl/
Lm+oE+mGjfPScfU/1FUOttAsBNS19e3sOQJXuNImJOjVxJz+/SHljUGS2BAc1bMsmMXUfJB/ubxE
nrllWxmEr0Tla1rDJPDqHUPnjQ/fZxGD5iwLWJl2ad+//8FvTHnZRnQW1EJttFznC+cmjLraCx2G
59JZdyoF+OwP9kUmxXfT8gZUd+HKM+kSuSUyUCfSk3UxspKHbIagP4fR4Pk/bKdLthPpVVCK2hQX
P00jNMPvf9U3TnRXt2cPDzmfVOHO9pEkCtMMU11syX3EpNMcAFo8Kz2/GTRnWSTJq/DAOrz/madJ
y9mVTsXPRAuN65l+zdmVHihN4IPk6jJUd8SVuWLsx0Ce4Lv2LiM/lEvTFTUEDWtHleGTGfoXpigV
mfJZSKCSfTNYmLTjWKpNO7v/pmS8T4z+ABvxgynQWWV7HqH5prNViOOCZfls+pVALnCIAhLb3q8k
LlQ4hXnmoSfR6ec5cfr6/p5584xliTSzTRzYFefr8SDNogKd1dYqr3ppXtk2n2qWZK8rsNP5LFsL
piFfaR+dsH+uyH3kHUym7fmAgMj6/VJJhYEJHN/lFifmUz/at4bH6jDERLaMB5Ids5KcS9af2RAT
aRDJcJE6IMWUxjo8jOCEFIIwBF1tdOig00Q8w/s75o1SFF8Qgg41ONvz/3Bs92PnTLHIuKI0+5lR
BXmNLVOgPeKKdeNLnDA7Vra/ccEv+t54V9ukgdgTffgWqAmj2Ks1sgvf/1b2W8drNr5BGaEtDAnw
991GgG5oWqXektwUAc8uxvhCK52LXEw4/kYmr0IGwTIFIrGJ4F6umDhe1CZFxA6u1w2g39J0EgKE
h5cuhU/SGdFtHApxjMpDoFnTofHj48RIc9kETUdArgPwnInmseS+EKTGlfTRqCTEAV9NNbeJUjGF
S3QUqrEbKFp5VyUN9HUyUOG5EFI+54NDBEFeXWCz9x7NZqZNJ+tMGfG2B7F5lQOQIexrqi+Bn4uG
OcD7O+yN/YUZ1aVtqiP99M6dELHmJyN92obML0DDU5KuO9qR9Di7eFl1zn0Sd7eu1r4SSvrBmHOu
ep2vZGRENmHVaE79PzBlSWpQ7m+9ZgvJ09ulemfvEi0Mt5gNs6VfucZF37Z7pYoe8ST1TTpqzj4e
rQ8GlDf2AGspYDTu3I34485Ql/Uka+Td2ywZr1ubzKEm0/V10qOg9GLjeSDK8jhW5WVqm+KD0/WN
Qjr7gP6/zSIGecN59cmcwgh9Ch8uPfiBpGtvTR/XWx1Fl0XUmOtEI+gwmqYLtKQkYDYfSVPeGGVo
UqLNcw3XsDGN/n65MFMq0bs4MIK7qVjWwQUQJ0ROYpGkhblq9Q+3mKWQxXue3WuYUyLCoPGLAed8
LelnNqQJzISkdRfBt8okBrWvpXszULTZJLK9I7wsB6ffBNiDffgPXfjDwjx18IYQLOAQBjep9lym
OjHFxUjscIJoMyPp9qYz5aUwSHcnjwzWiBfDJvcs7cEPxZLuo7NgnpxdatngPQpKTEIP6zszzp/E
SLSRJ9r0WQ7BxiK871bkEKctq3K4A+ose8sheShl3a+RmkS7whysp8y2vykX93aPT58rvfOvImN+
I9sInzOPMCS1NExd/0Q1R7u3Q6aRXu88km6cXlD+gkuc5DRiK1u7cXTV3k4mdOWut25pbDQP8tWq
ICsjDnaffOuxm4z0RVHXRxO5aLvk3mMFcVv1jnbV45mGIVSy5vbjMPiUelBwo2jEhZncTNNoPIrS
gIM9WsHnUKTl1vLQT0lYCNdlkD8yk+ku2jSajoOpH5y6M/ZSBl9ZBGVXtTGkl/4EoJs7JAztMb3X
CaJdEdsZkLYlxy8x87ZihAtiV3MIHVNyaPRassj0nLjKsavu0sT7bkIY+o7H/Lb08y+ySLRNadrJ
1eh1yVU3yB/1KIiAIcYRU19RdVCkyXRDDa32SVWyApP5RJpn1o6L1CgGd52oYYm3nIyuqmZW3+VP
UktJwp5/Or3kxRP5CqFdkM7qJUfu7MlRVpXcY4Pdn14yMF7upW9Cx076y3R+qHRb/Xx2ei2co1NU
G26Twd+kmeVcUnp0L0/P/n7oi0it656anO/UxWZMCFBQZpVchf2YXEU24u4eJdY6CrPqEA+6Vi0C
TVaHxmu/Dm7F6mUCTpJEfbc/PZuKIl/nOTlpmYpIFqpINkGKYlZhc316hc7feA09x97502wbdi9l
GTo3fz80ZbdMmKuQEUEOliOyYUvyLuLmsRyY49b2w5BZ8U6Sk9NLPKqyD+1wkbGk2uP7fkSaVG1i
zyNp0CBMxMaaZ4yl8aTFVXUQmI8sjWmyDvj2k6wN7dNQNUiJMU4RpazdGOjzpiCRQB40a+VETngf
kdG6j4WIlqcfcb3ZV+OUrzrkvK3SChJBvKy/YZrQQizUCHJIuhuRrTw9PZgiDm+bPHAWQhvyC4Uv
eGk0LonQupve2pVKbykwqfUwJtNqGhEm1q6KD5aeKGIH0edIsMWP2IvybV3VxFuVZvjoApxdljZ5
KKRNY/kZpsfRNihhRGq6KrVwejQzYiZtI7gt9LZ9LL7m84u2IGET0CQXQ+1tG5YvD1EYjHeuLBet
ZzQPzdiCxCdJnRo5WjK3IrZyZEl87YrEuj49Y+ras9ZYeL5INkYvmSOlo9WS7jl5GxioX62c/BnP
l+6+iHOX89te2DIk33kooiXttXaLS3FVsC0AE+k2mBmY8tghLy4tLeNOR6K/0NRNV9ViHUxsNqzx
4EHhs1jpg+9h1uGDVUKo4mD09ZU2mtNhqMVGmAej7cGeUam/lUp1X6PB/qy6/mBMZXnt9qZ1rATn
SWViD9Lw512JntRqt45/xC75XzNtmRqE3mwQWxZrJRB3pqUs7qaiux39wf1SpH65FqoeLrRBE5+d
4dEBZP9oJTYyao3CcZkq7LSN/6WL9405ul/p/w4bBH5yJ7Qo++y4NNrn112LWS4aogknOcOq5Vfi
wbW1EVeIOe66GKpIO6WP5Zh8ZSDJv5ZWyJ9nd6lZtTe+kbmPcbqxoqR4HLq+u7X85CoeH2u7AYLR
BtW1XwwPUdeGD6jMs2Mqte+nn3K8H1elyEtMa5W56kuNo0Ht9ZabzMKL3PAumB9GSfJDRVz0THqN
V3UK5tgqOxhWFJd2NdbnhyB07VWS1Bb9tmp8yG0nW+ee/m3oh2JJJrm464bYuArs5FMrlLiT84MB
OQT0ig/LPiKhsVIOZecSqndfmvSo5h/TTqZ3SVmv3F7/GhSt2jb+4O3wln4eLMwbq97lWjRxxWgk
LhpRlnwTLxzofocktePm49s3IZDFG5+s8Vw4R9pywLQxoW7RsdOmQNC1ZsBzLx3Nr9eOTGLSPIiD
jfxmvD49UzETmYpUBwdx02YcLPp5yOpuhqKOr4l9Dpoo2hTKCSiNReZBV5ZxqNG5QQD2ppWruebe
Nbj3wkKZ0EiBhbaor2V1fPRGryK4J6sPdl3oaxgewRb/3bLLHFKbhCluzUTPVtZgowg2/fpAxCln
qTfF16ebXWXzW1KUWeiH+nQ8PTj0DYyMbENdtNGlHTRrPzLMCzsMnycgO24si3XavFSa+u6GBvcc
6mxswCFQsPXBzG5mLPSq8oZ1YsvogOw5WjklErOyKvaAa3Yty4iFA7FVU8HWsuofSZZ9yoAy0tsd
N9GUvGgjyRX1gJGht9elsPkWzPsUMSeV5+8mc6L5GqaXIhZPktSw0IQvqC4hE6Ki1peDtL+oxP2k
o5NdUf66ZTq/KgckKV4GamBUDs4V5pBaYV/6nXwyR3kz9XNXucaJHs13XTpLoY2SBAW5lz35Zriz
J+e7acZbWyTbwdyHsP9Epr2WKjmOpv9jkoCPYd8ttShk0uqR6tzmBvne0LdphSYLM6rU2uumdqmN
ZEXEQbo3qumxG92bxlXTysjri6zFYTjm6BMJEGHJlNc9iG8bVOkA+bactiLR1qMyt1nkrpyclqM3
vrDivK0t+quj19rLorapQBajxW5jyuqwWTUusAtCNQiY7y/dGqJ1o5Zu6nxKbX1adgJ/pqFCZgUO
9dqw0Fci8b/7BlyPhNyExZTL2zIIP7nj1JDJPRpbkTIz0fRiLjKStUM1rqn8azSs/nqaerksg+IC
qu6+sFxFb1K7TobhOZncjVMRKKG3IxtkGV/LWj9SKlFL39+WurnyJtaeAWbumLh0mn/mhVScX9yT
1LLRppwwCEjhyJOvSLtIVyhC4EzU1o3eElMlHNh5ihDA3Pxsdv5xFAh/lMOpmhV5vTazVKybuDn2
nlZudKICNrSqFJxABRqJgHRHYx2BID3ZCAXaDmPlHvH1iyYVqmPfetWImV76TmUtsglRv5pudVCc
yw4H1SIEnWoD2l9mpYx2WYgXlMI/ms+4IfYu0br1SIxM7U5XXjxHocZxspysaNv01aVpJA9ymsn4
pbOnEvhK0HMV4cwlB/3FT9NXS8y8hIlMno6ZBda2dpMVHGNbiUdXWV8bo0ZggMrQ+WRfE1KebKJA
Mdb1w2rAJbJIgPn6fg2VhFz7ZZ3KQ+BvqkzUK73v8isVAmc13WdUHAiZGyfbtC7gg6ZT3HYNEk3T
3if2V15aYJlWqT5AGtW0rdf3122trFVC53NhEEvTVdyXauVdFGbSbkNinKxIR9rfdN9LboBpPSa3
cmyvVZrjT0xiktaaeiBrnTSc0zOR6Ks2CsgVFdx6hhY87BTVh3qwqkPiscylzuiAzDrkvq0hBYkP
AcSLRaN77TpIoCJXOjVjPyUIuiDpye+iFpWBiMhvdCjBn17sUqs54B+8tIbe39K7aQ6GRgxXX+vN
Sg+y5oB6FJhX0YPRAPZz5c0f2NhjfcAmyuhpDA5XqU/WX0thvJppPPNWxMVQbiwv/U5rIDmk0ZAc
XNbuizIR3Uq1ymS4ivQV3hRxcBpCQptiln20w7RWiX+ssmxnRq22Rs//TUV1ufaijBAm1VWHbt4J
WUpzISjtGR6udYfYIRWgGp1tTLO9GMz+ovAjajncM0nRTvW934J5tTB6r/yg2401spG+D/FVeqY4
nB7oC248YQa7VnPWgyiSi1Y6NhK1ApMWaTThsmn98pA42lOrhYQYzj+dXmIJfpmUXrqe2uKQVE15
mBC3H/xh+uo7TJasDmEZhah63blug9YdngQRjezlRohqZdRTeeDrQQfBeuFJInhTnxt/rOcHGbX5
IZufGX28Bdcjd1nZfcbgXW34KdyfHqqJRHAc+o/EbhcMJ3j2T6+necBQeXraO+h6IZmCtB6jw5hl
8eH0LCD8T0twwIW9TSaX0e+SWm29tiHITLXNU1yLYfPzRy0O8gOnVLe0LQegeMwqz0cSoSXp4fQw
ak5yGKqnvIqKny/70vaJUkzbFXj3vNxI2xKsNUIEgF2n7dsm+2awMF3TzPD3VqdyxnF1tDIi2GNP
XDXJ1i/JOmM23dPx5L5meJw+ubSI3+SIL+oiAdbFCm5t9jaxJrmGal73r3IqVlf5UGeLNNDrTaPV
Jhd5hmBDeHiG45fJN8g/k0G7zjPQCG15kbqNvjlxIzvL34/a7BHKfH9h03vQGtaqeaZ/7zuNJGXJ
wDrqpNeZcjP48bDOCLvq8QgvW1hKE+r9ptzDCwky1iM8nRK7Egcu4nLvnl4NIliJCzVO5f70ajf/
ldMYxL2FlCo0orIn8D670+tWDK2LmTL/Wnc730JwMv/56eH09qdnem/ZyzTI/J+//fk5Px9P/7TS
iBQrOq1d/nzx9I/q09f9++3q1nNXZk9q3N/fbTh9+dPf/Pwmzpg/Oebk/fxKf/9hHOIKBR31VJkq
Yc49f+FMc3Z4QLhNR7Ukq3KQZM/yLJ+f/f3j6dnptbO/Q8qRb7qufDi9fnroo5bQ2b//rRcJUp2G
+Pr00pTk07otqm8YYFgqQ8laFGBnZj9Mt//7YUpZSFdTAyX09JQxvdsD8XZWfo7pAmvILm4IYgl6
ArLbqrlUumZfoaF0V/XkiE0mCUYdCiNc1YPnE8xCL3BIR3uJOO51SA0yKyODeNDC/c6NiJx2Buct
wKcLqyinlRd11o2Enoq/rhyuXJ+VeE2TuygozrQiMLZ2LTF6I7Ays/4l1wd9C36c9imZdRgytI5u
b6J/81m6XMeUOlhn3xXeF2Zs8aplIF80BfBhUeCA0m3GHjcjq3CQx9YxbxGsIPscknwVxuFTRcV+
obmTttEnj2jGG+f/s3cmS3IrSbL9IpRgHraBQCDmHJjJJLmBcEhidjgmBxxf/07cqkXX6knve5Mi
VS33NosZAZipqR61zEO39r+yNW/Ome7nBHIP2382vTe0uhnzQIWX8su0JSJTDJufmpH3RUyYi8TW
k0K0nzcNgzaCATLmWUZuwk4da7pSCDbFITF8eq3CveNnaldTPe8sHIFLqhoH9SiZDdqB3vv+V/ll
Uf1L6WZEXRyH+Sl/drr12a6w97te0rYGtANdfiplZekjikDMY9qr0T1XW89WQeie9Dn9bDDKwT9o
/FnLwIQ0sZQaKrHAJVxbR35f56fZFK8g8JZ0yMNwjxgZPQeq+6VEVSR12P+R+fxmTL1OZnORcSko
1KwKALe01A2UyIUPW+Ls7u2BYrKWnqygE9ElH/AmlMxGlqAqeLY/fZFZx0K9F9i3XnOLcYYqBaj+
khC3PmnV4UZyzGtEN01SQ2SKy7kr92bfiv1clhav53sl/3RuviYjK/DB8igCrL2ONsHSosbeVEEa
5cO4a2uTOiMQcdYIf20camQtq74bxpATjts+8TjW98CV3dkdQMUoygQ1TJcXB+NZ2coPgxziJXDn
lVvHzLQDnOnWlPLoKdc86bo8Ij19NfgjXDykjx0pMM6AWbgm5GDdQxdU2XG05U+2W0Wxnd3RFWor
mKw7c2bkEwZneTnDKxBrQMkE500M6T0XxRaYU9exuyOBtcmAOsD/oXxjodFpyZloV3GXvWTqBR9T
xGTCbIDV4OIP/ruyw3FHtaI2IFURaKrm1jhtGOrjchXuqfWFvIpS8iZqYWBr2pmdDH/3hpKIK6r4
HlQ+b/jNKfdONQzXCX1oDHFmuY9uHenluNOX8NtqyeYc/qpJLj/1WQpvuoo3z77POQrDuIL9rs3u
blq4P8it8ugvijWuNO1o5L6iFO8r9Xq1+2NpyIKNrl8AqWbenzngslbEm1V+OCvm0lLM3p4qLuLh
HUPqkAu6D6GZGkYzon6Uch+Q8EXGEjrt5Pzs2c2QFPxLInQuAN7jzjXHhU9NEyZaUF7XhPa9sTkL
16bLaA+3Ks46HsyNSXkAn0NjYBjhb4e9DkW/2f4KTsmUZH03Ovl3Xlb3PFsbjchT7qfgHH767Sbh
bkQtXyP++WgFtW1Yxe+izA6r8PqEkZsEfBlRW7vAtWgcSIC9wM7pDdyk0f2u+JzCvcSwzavTBaA/
rPpIXnBLq6ms95m9/CnLTr/wBMQIo+Z5N/QrnMm6AnixqDoettY/GWxzZPysS8vuDnmxu1iKAQx+
71fQatmhJddy6qwZeOhmREetsks/V8s+j6riy7Q6fzKqouR9rLjjGMqjzjpzq2fAmNGt6ByKEECQ
WUPLV/vxLVqcfjn1q/UU5ANLHK133CiD1Hc0tkwG5Vv/+LHEVeEizYFMPU9B5KZGT8deJOvbv3/Y
PBsnJ/qb9QUDFkcIYqh0zbJvoqWmQV9cO4FNxYO5E3AODDgBIg72grW1psQU4/yFhXLd2yH3izbP
BroiQSbyrafcjmnSTr0hJ9CMsmKXj84IQ0C4zpdEBMHR18I4DGV/msjY7Vbx07UqK5aOLDmTF/b+
66iEf2gwYSFtZfFchMUh74YcmytPa0NXCEPRQhPi/FOLrTgFmeLfBRE3i8aE94qd8N8moSxlImew
Y+EIlMkMpuZSOnUHnaM8+GU+/l5a9ds215h8Km8Ns2SPXYXFnKg/O9s5ad9Jda19tNCQBK8hr7ic
U8UE+2zRXlqxy+xmrJs7e3Zw1wzbt9LO3UNVio9tqm6g/WhuXtoq5ZZj8HEj6NHSJpGjeh1wXg36
bcx4yjbF5CWcm78jNlLiWkR4d2wKdNfN5poTDZCCUmA6qSCCyy2FbyZtE6nD4/Gp569PF0+MqctB
zmZOmNOvKOakOWOs3pG8CR9FxJCdp2gLI5y1QYOkDhEmkMt9ybuRiSEKk6V97Fhho88RrJrAmNfn
YrxMOoo7ewqfaibAvDEGwpfyd1lHfOhcVd/WevxW91WZasSXQ0djiYdqljAn53todUEyaBlCuLJu
hcsW0tHauHRLfQk4picND+19DiH5sAzqrIrVTjRKfezhfn4aI14ujnq1thz/HIWMvGKZHpQsrUR/
J9LRvioOSPuqFm4cCCHiDsnr0LkY2MLpcF3xiJ9UXv9ZLDruHYsWSr4THHga51fTRHbqLgPPWLSu
ozVstCwHC6iacTihy+iTNw9UmlJDqCaZnYx223BFrb8ML3Iu/VRF1zWK8kODpxI3ls2xbY2oBML3
d0cKMK/U5sTWnFXPvcsOm2n7yYo68O7G3FXPL2YJKKzmvEpleaUKnrbmBnBjtY8kt4ZnJ3tVg9N+
kU2+b6rcfsajIL7gja8PoaDY3Zq/D3Mm37yqmm9rUX7n69a/TeHMWO8VYhdlf21Vtd/KWfUXUxpr
bD7+I864dj/5dn12VLeeCqLx+z7ID4Scrb9G2VxCOdHYDZms94Jvrab4FxMgKknArqq79Qk+z0C8
YWInQEryMnL3kBiWfWAt25PDX/POq9z21AhGSM2/KI3gqem++OGt6tRUoXqBjJffuZnep1W2b2Uz
H5GgADOEzd/Jm1TszGAb3Nb8W09PFSb+a7/8QpAYb3VFTIvykGtUiOhctbMbe7NjJ6BAT6Y1zny7
TOIbxqwuFcesBQdM2mLq4bbF2KnJnfOMXDiSsLyIPCuPjvR5tDOmeHxwz6b9uwTz7GlF4XWTW4lb
Ziy42fSDQrW7b7fd3bOQC7N2AucybqelEoe1JKxU6+1gyMJ/VpWXutrxTxxtj7DWXj0XQoOuBiLN
tqUOstP2LgdlVmZeAGnTKVI6Z6IrtX80CItvQFYBACBe4qqMjq20fwWT6ZyiyrmtDjKCszqJv8xD
aupZnRvuTTtnLFjiQ/farvkn0ToE0SBYkrraoJOLJW3Mzj9NRSkOeTPNWPzhEQW5yws305SrTqt7
dGBYKjpduKNUT4qnrlVa3ksJxmNnZgD6Wlm5B4K17t7gBIbRRCd+6VLxtYzzcRua7ISV57QVjb1v
wgZbFU8Kuj0PDlLV3gPrcRpqjzK3TH8tegtyBImFXWtjZS7WNjoIEFLxOpbyi0W31ugjKXe4W1Lp
t1RhZ8R4c/yOT/QZwf3rR70POLxZJhXhU7hi/fAVwocqXkMQ9ya26tGLPi1KO08K3r03Ot5u0iVD
Hz13e5stO4bIzrQQ8ho1W9dIbHe+WbWhD+3cUxTPunzZWGexu2YcCbzyh43EeiK5/yNfMnUbvMQq
quIZ4IB1aGZg7xzaW4aLAEVFst2x0Q5HE7O2s/biuugzxmkWv4rOsqDwhtQpyxQTJo5zH64dYN24
HwN9WERU75f6uar6gNoeP8Z8sr5D98mqwfiANHlpguGl0n12MJz1t2ZWvIqOxRNx7RpW2ZZQYNul
/GKy4+B+ZJ2XJUaZGT/85U8WCP/Dqn5L3WZJ5K366oYqPA1i4w6XZ7zU6+JWCBIwliveWwp46R6u
rVe1vEnaPRnOZuNWVGF9byeeJEj5aY3hBOrSjDzUlP5NNXcPDt0Llc5YRAmsM9mO08ujWeuvbobg
bpQaBdvDvOoDPyqpAD43EnlBeRm0wHYjTfT4Mbr5dBiCLdgxNkb3yHzh7HVttUnzY0ehwLa9yWKq
rpwo9OvgbrGxGewac8X5yXO/9eMWvvzzA9nuWNX2p+wcjndmE2BChbXI7E4YKNdvW1atN94H6tVV
5rmwix8LMjGqteJCU+BKC4xovG1z1rIXGMMeNxB/rY546Zzaio1gXpCGZ27sW+PEXYP3OZSUfTIx
SFS5bHi2t/3sHahxjBJXODoJfFMc5qKle70Yk6kOt4tAKE5K23ToAkHzNA3FOcfj3Nx7RWrpbHmp
8Y0sHCn7ag2vZEfXc5Rj3i7l8ln2S8/NaHOTXor17LGwwm4EwVD0xGrb3NrPhZ0fLIqyFutSN7n8
IrySv6UYbIe+6ob8hyOKw+DJbGeXHvN7VkTxZGT5tQzFM2i/8lhwYEABpUPekd84vvMUcUV5WKuq
3fuEzp+cTk/A7fzqQAP0nIi5GuJCcwyyvF94UY2TV8gwBRZ6xm8wXP75YQywpukCjhKq5NqXVneJ
j/HmTfGNP1dqnEkRmOqsy/C7yPJPGpjDZ7AEWCWFpJ4KPVlTm8TIKGSy1W2714sDrXqwuRxTjnBq
J4CcQ9vnabDN/dGTC63GPsqd1pSpG8Xjxg/kEkrRBEgznRamw74Mv23jdmtmiH+bswyXNSglRxHx
jWAstBlgJklhWL+0azL/Utl4ntiJ08oK+33lty/2Ng/3VpXrU5Z1F60te69bxzsInkLggWtzr/xq
h3uo+NCjYfGQbMbEMTDwUWXGKFQtAQiNoXny8p+R/bcPlPMRdQu+Pr/53hnkQ1d3rb6jq0vYl3G/
uP6Jxdrn6U3gbykohpgcZzgU7fLWWtVw6xgpvLZMZ3/yqWLLohMRGNSBtJ5UeSRj/yaKQu4zWAzx
EizMHlPoH8p6mk9V3WNdiQC6zhezDT7D2ca82Wfe3vb0m+u37mmeYFiaI2YFGxNyKwS/0Wli7wjx
CcwY3rDaTB64Ij/nXLv98V1cuB3HcbZH2fGO033aGVPMfQLjO2GQKe/kIasamjD7AMs6W1E9UYkx
YcJD14Jnil7R75xhFvu6tH72WTJaNpO+wdlvklHaSJsC4qg7Sld3GA2KOZb4TNMm245KSLlfJaZ3
KKtLmHP9lKnvdu7fxTyRH9nVKP1eVjrPhkVdTNYbx85skrpBuLJX9B8/m29Da3xf2/V3bqOFtHM+
x2Kj81hurnXqDP0ErzG6SaMerpQEh3vcVC0HTY6ovWUdhGOXCe/7x1dXxPVKo6+zfqs6mzElOPdT
y/Pe7feD3/e86gPa9KJKHh3GKRBLSbeI9Tg5JOT9zMZyiSTDLIG/Ti7x1HHNbbsq3NVV8a2fDZRa
NH6WVPw8Ej4TLqB7M2z6LM06rTNoY7l3sKwR77gxin0gEL9sL5qORlRSztYJJ82GjHYF3lHnzpv+
oIebaej0446g9JIsHNkakKWcyfxU5w6ylkG0hikoye3C2dGycGm9mqIrZ85ee8QlvXKvnUkvXAw1
Fax502tfF1AG6hw7xGy4X2iFBsDXnLHBKuqPaLHpC+kd58debyCsqakEqk68NzZKUgseUjiZ2woZ
vWdybIOPwohC5EUp0t6k4L2XtI+2j1I5noYXflkruYaB3cTsnScloIsRr99xVV2YZTGJD2TnoBhv
1HQVo3N1ceXA8GyfadjsrkJUKD/AZe5BwMzpT+uVh/C2W7M6empKdJASba2sem+3jhN1ubgafOFg
lgG574R2tXfJ8nP8zJN8GqJ0M1vsFOsu7Ltgb7T9cJ+D7c3iUvZQpIKzZTft3qX/lp2av7hFatZ/
38iQPC0gg9t05gl3hh77qOVYfs6A3eKq6ox4dJD36PvLoiKxe8a3vLN+Fc1E74wr/ows7ekqRQaZ
/1PUY3HFYhceAq/6szy45R2YnWNF5N4Ll27/oLQcXDApti2eqIh86LYI2drmTjYWhH9nPtWRYfon
SxRevEbcX9quGeN8ksZl9CoGWaKF8ZYLl+ds+8mdlyWrZXzJtor3tkIsCo0KYUGuN2f6gYYRVwwi
H8Fy0tMQnOFzWrHlVfx2wp6raNH2CQH+c7Q5P4egMg+lWdTnVfoTRn4rsUs1g3+u4GEPPEqYI19E
9teiOOvFdD2NGyIcEiGrKvVzvpkBqC00x4iFGoNqRGwkpz8Wk2R0qpvl+wQ175JDVZEiiPOhl9eG
ZEFc+R0Xwo19OByxYS2ew98x80DZIAbp2v2dWUg0Liy2dFu8Yxcsaud7a7OjhtA5e6HxqyFIbJJp
PSA58j5QOrysDv/z3DX0yY/0077N3GGfc3J8osjo6ARYulBo873bZ+BTObbUhX/O27DbLdrqTrQY
NWmF7HdQ7ndTG+GlX6eIAOtSngL3Dr8J1xFPHMN4yS0PpoQd8QmwR77IzUAbV7acCfZ1qdxMP+44
P62uz0Hf6SUuEslz3wU6+c+PZvH+SLQ1tL+yPyBelCfuRc9ZKOmRHJxfzJTm72ZwX7zMLO6F7sOD
VZS3gApl3q/KSpCE1EE8UM4kzvgFj1nDrukf0VvKjyrq7ttCDweEv1slH+exKX+bsLMyMDXV2Rbt
qa8pn8/NfDiJ1XtxRLCmds9Da6t7znsxr4wCOm2Dz+P3xLg2D+FH1gwM54tTp2tNL18bGStzgPNe
BeLYzuNPuxvrN4kkBBtqwuGhnP7eQoJkqNKn1WyxEojmq2BGolXKOSnIfDuC4AkVX6xpshh5Ii1u
rGoEUx0SsO8zaosnuzgPJm9RoEPshr1HwHysWQU2UhhWXp17gAZXLHOHh5E9EWsevoxFp2JjleZB
6+hHgHEtNqFd7dyV7AHRLTiy3XTs7c65rDr3dhG72FQhv9VgERAaFgj0DjsNbVG3aLN4DwYybXNu
Mbo2KuDaKrj5AM7HLmLVIV/O7zh7vTdZ4wP0nu3E7fmWj9JGoSlEdmvN9WiubnRumKVPCgYq2fER
v5Pd3AvVGMc1P/DnYC83qlfdBQK/jS7uEZHBoiI/YedWk7bcKTlBrXSPSJdV2bhVHSQ2z3SrvWNt
8jSJaTlAobL2IeA64iAKSdP/1vBdeW6tRznGWJwEDqqnVhr3Vg/qNPv1eI/yHPSBLJrbwveycFbr
TCMtZpM1A4SAF66o78XkzvHYeOW1ziS/HjXZ6SAanlbCrOJ/HvyhYpsMDEmb1GTbJ94dtBYwKpq9
fO7y6smxEX03V+0b2mQu/DIDPkITD3IpzaOs5xuqfB8P/eB/yXyOE8Vgf6EES4CPxnykai5DqrR+
iUqK5zIYEwWy93uI0BITBeKPRL4jEbAKv5rqOKnPSU7uWw+t7DmENy9G/FPsw3ZcO3nz1WuKz873
1WfXoe95OtptA35Yz2AVpjP5qgzfOY32Wt9C2023aJXfeQ1ShgCKIan9rjjPzoA6PuvgXtR4SrK8
A+Cn5n1u9c3J4JSelfYbYMXXot34EJls57pzZExAWmNZbJ37NPD+yKrJe1IS+lsBiKBDynvqHz+0
2TakZYf12V0XG33AdN83XOO7YvlKTi567LhgNZYGBLqzHsdV/m1p74nDKuh9ln4MRa5en5fIyu+D
abacG15FxuaLdBNcPHROQNcugAEQ1rFtiiIx8jnYs1p7p34cSkIAZNs2ydw/4KWtGGrxwXUwFCaW
OnsxyPHm9Q/Ls55IJxspsc3iYA+Y3Hjc/wiszWMi76ZT2S35fiqHOtns2idBVYxHl6zTl7rd/ko+
32WoxJsbzc6xZ48G6RleN1OZT8vK46cKajyr20L+say7Wzs8jC1uOHNa3bJLO0iuLFt5JdBY323r
mg8ctzuYbxhIIjB2efe0+N1wrhWfOhJDI/D6zLwpV4x3e2xOZt99ceghSamVjE7hMDDQgDy3AyYu
K8qd91VHr4j901nR9OwSEdjpLs++4BH+6i4h9PC6ry+9Tz2OPfKF75yIylWHYl+NmneLKijjyiag
uxZ2e+VGy44l1bGNLH2Yq8l+6dZ/QsHevp8bej78fLzPpnmzeGbsx7mzExDYQ2I0SLd+XuK8w9u0
cMDymq1DF5ynVwqazJeoOI9+Stiq+V0jT8X+ao7Po3ru/qmEJ1zA4llb3zAmEuC2hoks2LZ8sC+q
5ZZJN/zuVFPH9YeXooX8w3QYcF3K8xjNcv4pKAhKuGW659Yaf7ARmBd74J0QlU4C4vUeLLq7TPjJ
+a3wcKobVTwvlF92IbMezZgoJI8fIQcqkBvzS8X7+5kYxIvlgJWDEXJ2qxEXUWWVF6WjIJ568kaj
B085yxc+tfzIJ/ZtY1uWYzPPqVI19RSRV71mGON8s08Cnotx66jt4iNgHLWfL0gy7XkxiAXKyKEJ
ukR2zdsxu/JbFyQYaVYg6yp+NBmDCLCO8qUVs52OXEe/ctvGpveCsue79ZPdYrhrp7MMA/m1nR/b
M3SBQR0NYkM3NzffMw6afzun5xUYeM9UgQY7NZr8W7PQuXMVeqkXhqFwynSioUTtu7m9d5sqmZ9Y
0btamjcTrX+X1/OXCYMyf6+i/Ch65J0+JC+26OHgWtpho7VijyFUtUreZN0M+xZXJneoiIdw5WXP
Q+v/DHO/SwtffbGN/GmgEvXrXIs1zfyRpS3j/83gNi+eDsMLd/qOS/BSoZM02VE0gH+Uq9XLQrpk
IXfwzR8QPuu6fLFIG3IoselHqX1SHtmJ9N/BH23/z0xOwc+SukOb+udHRbHt3c1d8waNaZ/vDe5B
3xq3Hy5+wwfeqoX5bRrUjEmtCC/Ogr1vBtufNoZqb7Ks8G573vxe8OFG7K2/YqaqUuRDVqotD05y
zK1dtETyl+ZEpEvLvBYV6AMZRnRtONvMIufj7xw51Tut8zvEKvQ+IuEwDXh9DNt6wFOxrK9a+93F
mLLPFTnotcxoC5ECo0L0j14l8JgKWTjcbpCv/GFsr6H+GwSUze8dB2cnUBkrhnA3p/30SB2UlfPu
bUsRl7ZyzmOmnHd6Gv7zH33J+w5aHDU2NHodzQ5beCNWSqIWTVigzX/o2SnfG/kayaj7qujhfl1o
tLaHqnqJlsJ4AnyQyiJ7Q9XR19GJCux5YDVrkRVfrX9uEfMqzyoTcUTu861oKPSOvAA5pdZvdYfS
RsjsMjSYMFhznMsSEInKo6H/tmWcsAgXyDPZTJUOA5pDhJsNsMAcHeqZFdrDhC0e9vLNG9Z0bJeQ
fEkj7p4mBykcLrkaq3miAAseuO7iqPTG7m53LdTgPkx7OuHTyF6cExM5XwmGjd3acuDPtMFjhkk3
Nqd1O8wRuyyztb75DPyx7BbFfGdYx8hypye1sfLKOre/am4P0xzOr/zB/uphiPYb9pBkrovlKLCh
7Yapzq7YvqeEqyYH1mzwn2ocxWEdT2rOLipn4G3H+S+/TgTCfBz5INFYJ1qaTPBkOc9suu4za+VM
5Me7tIa3JtPa1Yn7ob22fqMaD3S+TXrLNJoi9STz0SLYsZdt2u7eilA26eBjdsz5HYstK27Qahpe
Fuu+Zd1+roPqRoTD4wIJddWfrNs/PwxlcewhA4l+wX/HmewIP1WlYbld+F01Z9x61mvmnct5rl/k
mDn0bKw80yzWGj9waOj7MkWG/WH9bsb5HtIX8bUw7PwJosjH6kdy39AJQ76tWJ7mYVye2nC7koDN
ojPIm8oFxU+ORGhG1I3gK2diYR7Gfhj/IRpczHrjreyAufdkaT/PbvOzivBerpV0PvBJFZjsvkyK
jaTyrfzQOWq4FaN4ClxlPLEwYAIqFBrPVg0XKzfOo+Q3DzTlw9+s+eiqAIRioL6zWVgngmNwp/0m
P66r1R6ilczM0GwiifCBIpzUrr+yqhZBYudZv+/IzpE2G74WqOIxx+6fjWsX79v87E9FmxD8X5Jt
nD+VnF61tML96nbLDVLFWXWOBzwuf8+j3rzMtG/sPG1se94TYbrYrvp3bPr/iKb/P6KpSxzpf0ST
H8zU/yKanrrlv3Gm//4H/oMzjcx/YfsMMH24/xBL/wMzjfx/QWAiu2qDY4Le9ojn/wdm6jr/8kwq
ZwOanSOff44A/X9gpq75L8CVEdlRn+Rt8Pin/hcwUwtzx38nWk36C8GZ+rZDL4KNsemReP0fWAvd
TpMSQRmee6f+WOlSnAZioSN5fQDSXWxm1dfQ1pDsjPE6ltt4QZRT2EBsujUd5qteNyns3Vtebeoq
wx9Fr5eTs+fUVb6XW4sbvvlLlrI8stH+WYMf02BYF5dbzKyVcWSDtt8cc0tWGToXaQ7XEqzyfV7e
s8GsTyTChgOGqDeiqM6LDuQV1sNZo5+SOmTb9gU0ekTh6Fwv4RdXhls8TIGzr9sUn3bIYB3sskFx
q+Xpe3Bmmvy8DMZXPjiJgU0ollZQnkQdUMLc+B+EPcynzgaF2jhNIh+5UiBOaPsZyCLpOi+98D8D
v4nisVCfJQMN5mrvWkZcg91wfO/XLT+Qs+Ekm5HIcDvHuLguqa5l+r6UjnEvaYVTi13E3pLhvbfW
dxZnvC7uzXbn9hfAWYgZ5THvNv2yZsI8WfN0Ch3Wy6Cttz3JrSrNdHimtubBAAi6Ha7qU9jLhuU0
w68jnxaWydKt4j5ayz3j/wMsWl4GSUApXGx7B8p4uwy1c3QbNDZKfnqQJitQOazNiVMWSVTLch8W
+pdvNBTYzpHJlPogZazi7qoZJd7nEDGIH+4wvsM4hFSeuenYFG1qZd6fXrSPhdsfz5mkDWmxdcDJ
nbymXmr/1NXP9IHa59l3lsSikam1+vPYJZXPVRw+VZU2JakptEubgBBOljAJaB7aSdf96zji4mTL
dCG7dq1WI7pmC4iGr/Uk8seqi7XaeLiti1/u0qv9YJtnnCk2grJ3d72uPXD7Wo9l92nwx4vn3KwP
iPBGalbzdxFgXmOBJvw3UYRKKPVk2xZoQVOcxiBvksoZBOsQxF+ctjhJsaspFfwR3cPB7gJL4lX0
x/LL5UhK0Y3rPCy5UeiSvaWcYjiTL55QeayWR6VKztk49NUPgdZwbNzpVtO7cskIJJEPmk6t0Z28
II8uBD4SrXdh1+GJ1U8yH/MXvzo6yApWMXTnmg9Y2lvu3pPhN++BeNDg6pRhZ6Q7aIsalHNTjCLX
yvqLm625FcacJZ6AZ0dYgDO5oCghcBlvrUVc+Mate3wKNPXJ+SSjgaVrKj9mYpKxW/vo4gGljmb3
21jpksNq9j3XcPODsNnwmTrscrSPU8p+N+3sikGqAiKJURmf63d4QWHaTGB2Cbc8LVQB8tWedujv
uipMUhHmflbuF9G44tZaiIOh7zMQRf6B9Y10lBZ1TONqcLDyLI6gmcaTHr2jN/WHNWh+CV+5UACa
/DHb5SncE0wuLpF1dc9Xj7nkB+pidBjJl+K7eh0WHlwWQ/Ru49pvh+UF87+xo7YX3qD4gQZQUpOa
UxEP6Ku1bVoZuvGlsbe/YB6psmsveamSOYKnWnrmZ8i90ce6CA1SZnvcyZDb29/8uSEH1kz9HWdv
GnaGJATUxBDTUQq7xR2BGvapsUin8vvqk1eiFScZWy4xdFgmqwlskof2ztd42bymW3bNJKkVGqWO
X4fO7XcbmP89biFstK95Px3wPpUnm8psd1zUYfb836rA999QspJw+xQHb5YeQuBsQ+/otnhqCNn5
1TOdKCqJmlom7pIz1vn9vvXCePGN8Fi5T5jOpriqrSJWXW7Gc1YDUDWKQ9RvWTy13+Q21AdeVACR
MLvtTELjbr9dR1ss+6aj2MzQf7wcl81aZyHxOhKUrg6BSw4//JXPj7vyv7KfgNGMW/DRfq7RQuBC
ELEbpnZf0whT4Lq8srU/7KPid7dGVxPp9V7PgNQmazL25sO6ks2nEiX12Cn8W+7QRSfR2sGutz15
mI3PDXTsoVwLki6rOeyd5bMOuEFTTDZSasmizTv3MK1QBwbEEBO5gUIEfa2qgmeSaH+5vvFumBmJ
lxH11ttoIQCUPRnqAxNoYphRDJ0/Qyi1aJ+M7Au2qvxL1KrXXgnvsMEYSqC21YDWeuewFirARhZ8
0Zk5HkLw9vtgNO2nmsrJr9oJszMyC155Dqv7RYPrHKWlU8pv2jsytYgdW3qJO45k1wJB2NLdnnGR
TAmlD1crG/n4wIcjRBDo59pqOz7sA9+NisUKZDpVeFSThS4GzXqop90q/x9757XburZl2y9igTm8
MihQkm1JltMLYS/bzDnz66tR+1StcwsoXNz3iw0Qkta2AsPknGP03roGhc3KsF3WAmV/q5a3kdzh
pKx2ZdzvhXm171gmE0uQAggme1aabUJxiWK5PmjLg6JXNb1tqBtV2R/iYOSewOKV3lB2M2caX8JQ
30SRlp4ZtpFnDFNtt5Bz3V4Ez6vLa19rYb81CwplbSizB7WcGXyDbjPqzSnuq2Ouh+pBwVlIgk6L
9JLLRJvK5HGEBKuHCrGjmIlloXWJQUsPiE9Dpti7gQWirZMQ7ZFQmNnc2Wt/Ig5DraaGO3opbExp
RFQ4AoBk/eNQID3DKSzcVqXFLNT1AeMTYdvxaE9xn3hmY1hbckq3AtYix4KSjSyj6lA4cANG2UoP
TOVEMMfOjmTz1FeqvGuuQlwJuwgDLaEsIVmotNy5w8OOCarBGclr2zU9db4oBT+oS0ctQHkUJYl2
UisCS2ma12j3jjngRzsbtH2flhoSsIY8FbXIH9uYaYCVYsBAKIIy82rGUbgXO7z1Aq13W++X7Nij
V58x/+JGnUUK5LXBACTlfpQEuW9meEKvHZZXI6zQIi6UQR0S1ggRDnHkBpXeYssgYL5Rq9qno/It
d7NAhXAfplHt31+9P6LSWPuQyBxDnAova4frZASLb/b0yFmRjpxlgu5Xsi6vtCs6MZxmvl4pH0lK
lT8pBpwXFbJWBrGdSKVOE/vZv2+WrJc82GyfaT62Hj39P8IS1IxhQ1j69FI52hmBrKi6Sj/Xln4X
ILLVEce7ahSicI2tialoWhwSzNXbrjVX0ZTaKXTlUDRjWRgo02FMF0MBEG7XfSGTpnea0lG9f8mp
GFf/vo51PYhVf+q1iKo5pgalvVG6oozeij4r61uAYmGT9FnNstSsfMlqj0k5h9v7s7Ayj/IyCJtE
4URk3V7790cEQv7r0f3pfZPDK0ADbe16eu9o3dm0//1olhVhH4deMwTxITKn0i+ti0JR8VAHQbof
GE+KHpmbBujYKRI99NYsMHyjKKkBcz3dv+4IPXMbpeEOdkfpZ4S9/LNRxo5y9N/nOspPECD667Ra
w9QMd91QhYTiBetlP8UEXzasZbi30pghar7Z3g1g6tDw2v1hq7J7oapMdIU430TpVRqkem9KOW81
SMAP7g8zDX1cvdSmez+sqalgWNP6MANPsm7vL0hq+YTaLnNwVr2H4DSYZ7K5P/q7oaBd+Q1Zv/RN
kSnJS2lTOgayYAwVsle18nGOVP79aTOnP2LV1t7fl9KqSZFf9MyziqL6Z7cACGa33PdVK2uArzEW
yM8AiRcfSZ/qB4uKyGbB19rHcnS4b9r1UWv+1jhT6IDQzqeYXNlpyBqlLOoBDcKE61fXd4FoIDr5
7w1a+dGn41FuUmu55UIl+FUUCX6GishWYq7PWsArIvRgZNYNPSyKr3qLLWsZRWcZ62UbtQYewbbx
A0H818b8+6hQgViLC3l7k9C9d5FR+/eNIRUMl6YOC2McGPv6tmZUt7B41fxSPe4fgqYJt5O64OIN
2uZiUUff3P9xWC92BdcblXAaVoSYtXQ/swniSpkzIV9HD30dIpr10+6PpNmk73Z/PnThS2yO4eZ+
UO7H4n6gYNVhVimMK52KPLODhCGn1q01c13f3s/S/3H+tiN14apNJufvPxhok5g27+W+LhbnfiJP
jBq4abD5kLPRuOZ9h3Af//f9Rf9syOw86aM9y4l/dsH9V95/rxrLi//3lzNsw3LATpcTClsNGLsi
UfkuM8Ibo6lQd0YnnSVWxIa60jPlhrm3gnxeXNT3lp4FoQe61+EGmOfyJhR9DMwK/4G8LJNtmd2P
yFExMZdM2Ti/kSrIAGsCWSSFE2JRYyluM3fp6e8GfDjQB3oTLcJbKKI9tB68n025E41ywoihXQa8
FG5vnZDQPFCLemp01m4CAFvU6n5IX8MWZH2vtuql7Mor6dLcMXvWYiixjJTJu5Snm8UqTtNwSori
j2RILyIYKTsTcHqMY/yaiy9JhAcqM6u3cCjeZCNA4aFwCUh58tBERbYr1eksNo5W1gkK9PwITQhH
NbJ+phbKa9+y8myYvdvMdja9gWVfXDC/h0jGx2BeORPDc1LJFd627tQpo7kLs4jy9Wy460QVb5Hk
QFc09hS0UzsUu31vGsTHKZTz6TNaufmcKLkIcSI+mMj6QTHPSHPm3hwvWm8y+zIHv1XVU9b8meSz
uVzwRMLOjIQCP2N6jLTpiwVJ7sSC8CD0IbQjddUsq6zWTXSBaBNrFFvI61ffeGY21yTUHgvan2b6
HaAxws1AeF+ThZ9tz2RFmLGgiH1KvtFkOpMx7LSkupjN3lqXejJFckJNSnZX95QaBBBGE+EpKtil
YMxPfQmid0mGkzi9BAb6d8xRp5lJRtdgC2MKGdttQwoohkOjqm5mxr1OAYArJsyrzDQmXLTM3cnB
JvfZasNzq5sfoMHcJarBGowiJ6KukTMK0TcXL3XWIcaDYAGw5k8qs6YeEkrWydieVWJ8E12P+F0W
dfEsfuknxZ0G+TYjjUTMTUcn135oXDYuSsF9L0eGPbf9U14NXoSJHDA+2sotF/xvG8MosiC9uRV+
OnnSjjWWkRZCf9lHKkSlmDB0DRZ9JbaXvEIKPO9kqPoOYUZfNG8vCVmrzpTqp2xWUSymxdEIJqg2
s4/K7JCq/SYd8MMP6vSn6KWHKG9uS2NcU8l6p+0XAOYhRBeg7F5c/UJVjRK1QpMpZg/jGp7KnHTb
6P1bWeYXviUKZwuEmZQAy4hYeKlYaOHXLO6MtoFKSW8jUfBTA+aTwGEIx6cpU5k4pp64k4aFes2g
G5t4bGxFxXWBewCGYm49xVP7tsyBb2gBpN62fWvCCB9rm+47GsRObmK2WJqQ+OQpHQ5yjIChWIT3
psCXGGCJ2wn7nkWPgdd8E5g6i9t6+BTlnsEP8AUS5Yk5OMOB3ksEM2fdU9+aphMIuAOJd45C5spC
Fh/0QnpuzYIuYw1VMUIDnMh44ZVmaPh4gxxpynJNPgCawD7jmoA26F1F6Ow6BLmjSGD8QCZSUvxm
BGI4g169ARisnGqwvFKSfvAZQQIlorRiimUvYkBSSYbyFekgIqyhdkc1Iu8xvsxpNFPzHrAGDFsl
hYpREVm2E2Fz2PS6/GSsiXiQw2OESMAORzF5Iusen2+jbFvNuFjE3MIhkvGDkrOnZugEk1n/ZWYR
enj+a4dr1EC/QgjpCzKNM+vi5Sip8bG06JIKev+r9FbtWEC9eMvPSUMguTTiexEnJXgV9dAbqyav
xqhgRi1n+beKBt5D9zbB6UGmlFbIeYHHKOYJ+BpKwpwLedHljZrUtpXw3kQsI0wJilscz080BUvM
XAr68E6VfCawdHvR2PcBhUAcMi0Utr1gQILrxYuVLF/EaxUnmTR2ZzEE/aHLtEdM0RADBCg3MQju
pht2A1i2fR5RFgDwYAeB+ZsAQ/dYhmgAA2KSeA10KjnapUir3loq1keGNTeeOJpa2PxS9qAxOFWu
oqbVTgyCa80Y5BdW/RsB0esUsIB53vxEVFGIIvk1E4S5QnE0xazzgOSd4wiwSzroma3l4rFr+ke1
zr65xRyhng6bnOk9IvO3fjB/uKXjDJpmIow11ZdycZ8k36mmz964GiH0kXtjwpysx5cit2ZL9WqT
tISeZNzSuJBa3QOfSMELqlFa4uOyBiH0c7ramKthB8euJjDKMKuNbUVEvAImImY+KnwZfaO51Wyu
aqye8SC+4GbJH/RilfYhP3D6fsRcwA0xM54gbeVOZ6I2FtRRcQfVa/pTGUz4KtSPZjKQroImI9NC
24nLT2NyydMP3VjlCm2UkHGYfDWSBsGSUT93MNj4dRm9I1stnKVzLdT70TAWj8rSzudAg1oR5vHi
KVMoegtCX1tVHtV+ie2hNvjBco6qRqLzLuuXNqkMrO9psqu1HSr6Eau3+RVZ2gmZBDdcNa9In34u
0iVm1ZAaFEsZ0MJ+eKIn7PRNtRtpNjtyPj3M4aCeFM7qeBm30AoQSygjyvpZ7jeRn+Z0+KcWiyWj
hCPoCOrhFA32UoavMUb5rlUPFLydsOpp0UqXkFM/A52UGRvNGP+kSvpc9qe2QJE70Elwsx5bwtDL
rJks8sZzeooxeZOF2W2xt8RPM6kC0iL6lMkKXOdW5RCpZLlxo+Nhkp+ifIbPob6m1Lftdl0y3jfG
oDs1beidVFTPgEqeR3c0yJExOpmK12pQ6MPSoxaMxh8cyByn3PzDX1yo1QEwiYiFRya7vtfXwXDa
CUoGEFJx0qi3HmJitqALFddk+ALGFaDF9TqmRLZRBcgzFOXW0K4zKhhgnZF+WggawIjEzW7Ohncy
yr6YN3lSmH2IGMPHNDPPQVK6ysC8pYnPSsb3aY3xe4rUPZXKo5CbqpcbC/Nj9VPT5srvikpnobxf
oGs5cZf9ILe8lHWBtrrtXE1JvipZ/VqoeLhVh6gald+u7znrTFM4IaQlTxZsozP1JWYUg2sLHUVO
gYDZu9CTEpZFqi1g6EeAatqUTC9kRiao4HJPyxWvk6w9+pQRSwjuaGQ7lJLG/KWR5NLrjbaimKns
6XfmlDz6wzwVuh/p6qMhRTDazAQVWG7pAK7Kiv5tuhHTBu/hoHa2MSCMnpq0PiJ9slMxx76AxnoT
a5/FMBQEavypqy5wLY4j1DZ50+vS5FWi9TmC60kSGvy5Q9UJUow4giFaC+Y93mYD5NRC0cJqiN7F
ZcX6au6BFsLp7OYM22C1EkLuzxHidpSaWHW9ZK3eUf9Y6wh5nPT+/fnfTVzhQJA1RnqhMHyQXNU2
kkYcEhT+3Xl9B0HkA+L7ms3kfIvixMccAYVkKs70RKYNEx4+YX3p72YYxwVYv5k45fqhyaSRfzmo
Te+LySlZcsSFaedVmdX7pgGHFHb04BddgZSiMBcNgvTAfaUEDs4EMRyRBJaA+NYNX+C4SGEBconX
Rf09kdV5DzBkhIMzjVRymAgusya5+IUbf6rbnoYbnZH7U0NHdCyUlb4Wy2o/XosckVjn1a5iOhPW
cbKn3YWbv1gwi67lEeJHWYRn4r9vsk4E3U5Wgy2sC3t1XclPgXIBcMNMLc6etVFucBcjWr5v7tan
Bft9EuvCLlgXzknSQeZZN/dHf18rxfGpG/G4N4ZEUX5dgYfBPPiWLlngW9bnf18smsgFDCvtxJXD
gqLYa1Id7I7G4miZqoi7O7nBbqOhNyekEn7MWs6qCxPSWJ0klNoSTUYgVHpCwt/pgtH6Vb20/v2R
uj69P1r/j1o2u53yDxNGbewuejIVI/G1rh848VcOkSgTY5HoyA6YsMk+oTUybg4eDUkd7g06n0Nr
Sn6QokrCl28J8JHSx/trCXFm/v0RFkIZg4FOgbPofyRFmTzQCMwmhEjy8UtK+7T+uj+5v6yizN1D
ZLM7sRD9+4ZIyn89+h9PmfC2XlopoX3/fkI5KZyyZHbzg0UUEf9s7i/PXYdftDz3Le4klHRRuq2y
5EFSI55m65e9f+OUSYKDVRC35vod1XmRfH3d3J/eNzoWbLduLmnFnTjPOEyI5e6f/29fYt1JOiIR
zG7r97j/y8yJEAdMmaORVPXAfEbk9QgdpkI4UoWsueyyFl9BGVA3MtBwx1GjQ/dj4TUD7RcnDJYm
CK2mUh8WZJHM6SlpC2gmbVz8R0nWEmcyk890yr6YAzmZgglnlnPIJWX8o2nFDamxHaRzgb6VHL4l
RcCmzwjSlpTdNRXlgWk+awmB5uEQt0AtKFSgflEPHSuaDqDFNh14uwY11q/oTqw3sSmrMZOT8EDR
t+GVfRNLt1IafpAnU7gawJGEicBewAJGp5QzdzD8sNPxpA7iVRAgP9Z6E/9/0cg/ubX/V9GIIaGl
+N9jcPffn1H5f4Tgqve/+JdqRJKk/xBVhf8kVRF1XSXO51/KEaLX/wO+naSpRMubBpEo/6UbsQjB
FeHAm/DJQW2uSSL/pRuR/sOyNAu6v8LMRzNE5f9FN2JI8hpG8G8kdCLLiNLge5GvRHqlYv6PLItU
Cupeo5zzIM3JAP6NmUAUh6zkF2b6VYyAgjgtxsP7pooJ16COfLkPeJkUt7J3f3jfJC0ubWCVINVq
jVr3ulmEqPWndXN/WtKjYYDOok020tdR1oL5fcMMrfnnTvNvr+FR30IhgZURlpSN12o81ODavz+S
24kXwQxhojSY4UhTU/lVYmRM39eHQY2lcBwMJvTl68IVAZGxyb16Zd5x09oxY3oKoHJ5Vlc/0KyM
SejNLaZNoN5ag+oQhWNuWboVjpvOzJGRrfbhKUWZDZ5J6Xp63YUuou419u2cflkF7ZVsvfUwA8JB
NEaDj5pO2tRy+3S/2TQdmDDuF3DBwrq64LcbNoLBdwoT89bP1h51EaE/YrlX1ttm2mosZdY767RY
VEzvD1tkoDTA1lutIk1IE4Rmd/+ef2+yyB+NPS03gogX/76RljraimP8OEFv38XNvAvX+n0KsZcF
t1+vAIVJHuATY8CXdITCnwndtyilqtm1Bs1opJDBWO2ZTSBaNlDJhOo1z2PqYl3ud3di3EpkY1Kk
4nsBYQlDuvD/bkKywf7t6bx2INxiTM6TKTEbWHsW9424lunvj4y1mXF/JKOcR10R4Oenz3D/5veN
sT69vyYsOt7OnLp9MmS9ff8+XcKyM0xJBtllV6reks3UwggpWqGpOStHifYvpM2brF2JM5m+4ToA
DFvpKN0GySE8Ifo7kovzMtsAAXNoIFWOOX92+HaEaw3Lpe8vPLL6rQXO54X7O2iXVt/M4iPgVyo6
BPMcWuMAKoVhu3hLfyWX1ttreYpiCl0e4DGKPjDVSmrsLcCNCeHTd6ltTLzx8A+atMecbFeRKzFh
heDu1IeJfGPRpmBP1RPk0H75Em9RZfcLwg47vhAsZcBxsdFMkoEMEnNPHo2obywZMJm7pEeW/Ujw
YaKqhaf/JE+WxRQHEgM9NOYqNhX+4lpclQQ1jt67mHDZbTV2YnjqqtNP0EfpXFDN47d2HlWaGosX
glby62kMGk4TPlTWV/WN+obd9zg8x2f9RbBsK/S6Y3cd4MqSZOZS7Vj6rVqjMvFS+TRTnlLt+FCe
sai1F16HnGYb3me6h+J6wCk0OapqV+996SmlnakOix8A4BiQE2S7Xro4awMAC4I9Dds5fqpah1LR
/MPyZmz+gBMwLJvP1NN9yS36j2g6aQeUjVBgm7s3f5ZbjvjJEtbq7JqS5AOKXOZnExVPVEex3V8U
mKlP8k15RbssaYwh9HVBtbvtWRFprjrVFVbmHgKAWHiYRdGo6Vybl8rcYZBe01do0eTuKHrZVceD
anevxZdxK14sL3tMcAKPkIoPVvMOIMPYzUCNOYqUAYMtC+7ecE1GpOGPISOZuZnbmAKoIz7NyDs6
t7Bc81k5Cm8Qv/gxnLbqp/ozPcd0PQ/0aPfozphSIvCTafS62XfZQnwGd7ZN/lDRRl0QJ25+khVG
ip36ktKtZzlo9+e0vA7H+gUq3oeZ75q3Bgil5XCyDUezeuCg9r86caGLs3atW7gInpZtZPjG1IeM
Qwc5QnfCj+bgxXtR98pnfS1WOQbTKfpqtA08yevOauQuv7jSmPPaMvxsz3BSX/8la/RZObQ/6jdG
y8/42zoz7tAk0K/EzyH9k+18uQXZbhpseXTF8lA9tcoWN6P0SsoixTwfk+iYO6wsyZfYBfvhcS68
itsBReXFxin4iZiizHYm50O+qcABfNct0CK7cr+HU0+151RheXnFDAlmId8MJ8vVPTl3kdYRCsDq
/C0m7MjDsUaCK+KUQ+fiMzx1yyHGKoY62dqZv8WymV/QRBadp3RvrfLO2IGjkIbLpH8TC5EZFw2L
b+42RzHZy58zaiI/5pLilsvbTcARFq95l+gU7pLvLtzqWEFt8hYu4PfZ5+3n8pxspK/yB5E8EB8T
3wm9Fz5/VzdO8jbftCMcP4bFcRt66n7cTPz+wdFu8Ts5wOOmRGxljx9Dsln21VPSUbi2yZrgWFLp
DIIHUdxXz4EPBLHodtmT8Keu1+M7Ch6HnmuveJ4ilw+UY3Dw9nTsX4JlPzWuCC0Pfi6qDH5HaZNe
TANRmA5IuOQUOdieCzKQ/Ow54aTEICt44SfI0giyMbA5oGMk2ieAnT39zOV9zk/JFy4x60946QJf
Q8zNAKL8mHK6kTU7MqBjvpXDLalPqbS1rgLNbGHD28BWwGk5C0dD+CB4gmnBpmyPzR8U6m/Bidm+
gaxmtofQDV9GEebki8YkumoItIAeuSnzbSe9sJQQxXM7PRriL1UAQgtCOA+Mtjk9AfwkXp795MlO
HPBA2vJ5eqPqaOKvpPx0Xa7B8CG3Py2DLFdvjQvc2CAfGaibtBZCCVIp8yfeQw0tFiNQXzYMFqtj
iM4T1CNwZJbdWhwZNws+ouEVG1me+AFUnd9sz3+DPW0I3uSHMf6LW+ZmfvQnnB3JfhY89RxmbymS
1Af0cqw/ltO4d4K3xkfSGnPrO4CJJuoCM9IU/gGnj8ozzfdF58b9pmDX5rtF3FDnkaKnsjkISO26
0zBu+XoUCugJQNKRylMKDfiRLyv1+86luxTat7pgVbhJGMbwrJ0NarUSSOV3y1f85KIf5p36oDwu
j8HN9Dmjc1s6CG9G59UMMSk0UNGp3vgK7WrUfxRiN1qRCw9VizQn8aRgBwG+kK+y5YLCAzsbXDKP
SNWN5ioUX+0ME/sGCkhBbHL3kE7HkaQPiLqHwks3L6CROYLaN0BBNdoE8m4SbCCRJUZvOmesDeMR
5yrLNzokFwvgAlBIdDZfHeZdAYI9IjbMssAOyx3u85pWbsjtczsmz0uJVO8kUYpXwbyeKCbz/8uV
F2bnIvVCQCiCgxihujAQ0RZ2hNHOHyM8YMxubWtf/ZQgI27CEzlMEsYXbr063kQbeEPyE6dnOQFW
RZfQxmrfpR6Warl1RrQOvYutUVDdtPbqGnnrwUpfDGw7MoHStK/s+I/6Wp2s9xxA5ZlXZ2Dhh+gw
CQ8mMw3HfK0rl690kQ8DMdDHaWt+Adl1xWN2mVt3XofT7lcw3OYhtPb6ptl2ELa3skuSgFd8dGdh
O5wXL3wSJL/ft4/jQXmvd2eWrsUP4TIP3eKZjxXvsXjRQd0VW4K6I9oR4wlN4Ju4i4PnBnW65JgH
9hGCqRlXsmDHV4xhbeDKTFct1gr7wvSG9EV5QnaLBA6HcwEphRrBVvyy3kX6y6/D6DU3mhDDOd9k
5L5e5wNzJb4FbnGUp1sIF5ABMj87FfSuzzCYzvPr+Nrc2P98WNwfqjNNx+aBG8cweU65b5/HZ7pQ
nLGVi7GGVsmSPRS+8SLdlh/AzEB18uK03BqfZcBYueRdi7IX/umfqk91gy4AIybVbUA+oowslF77
Lrr0+/AqPBvfnDjNVrqJ3SsYQ+1FUrYSpF2kay2GwldzwUXjYJsdPiXWMxQo4Rmgrtw1wwVUt1Zu
Yf+galM2EtGQ6QaC4hFJHWQHLKJg9ouP5ExdGkJD23vZrge723tieol1rx+2OtXufDPmG6LRlc81
AAqU7KfX1o/lN/dpSmhzvlFeMGxH2/Ib5ee2e0DAPqALDm6squrH7iZ+5dAP30zQDZu02CD4Myan
bU9VaGOTz0dmt0/Dpbk08kmiP3hRyq2V7tN3JHh9xFlfP+HEw91VX9M//PiayMBHPgAsJTovK/br
p1WWOQERA30FuvdBFl0h9nvTbh+X1uZ/LXWvknbFRe322BCKzEN9zAmffMyAth7Sx+CVb9RTsFm7
IOHjUG6pKyfdhmWT9QtmORB8fkulYo7cNvHVqL6mfNcjfEcx84aKMlXcHirChtmE9Dju2ee0VdTj
uEAZLzpc3HYEP9xulAUCdNOavnbnjI8IY9BdJ6Vk+veNEYG4E7Dtm2bzESgUcoeIku5Clf6fR/fX
7hs6aRQxRZUZhtmEFNche1f0JZQuSFzMx8gXlRS5nMpy2QfwSll1fTRKq0BqfZRDWMnsZP2XTIVr
iRn2MFliLHr3f540pSt2/+tfq1XVo0Qm3avTdkZi0lUR3uqGcCm5YKaIo45mWEkxt18/EMF1xZKd
XW3F7RaDv09m2io3nd02KBofCAq3/ftDpWKdD6ZqdOQnJNKAE7ryNfwpf2L5QIKzeGKJ1jI8OnGI
xmELWY2koXJwY9hhdAP5VK5khBqqPf4A5jo0O0XdU/Uy6XN9YX00j6x4ks4WHkRWEoAh3yG70fE3
jqUMNBPtus1i8jSIiIYdImEsfcubqvpDfxpsw5Gv+lU5zdKmTA6CSesKiJctG17+U7zOT4LXMRe1
yKBhru9Vr3gxgmPkhKf+XX5ngbQc+PUPCYG1NoFvO922znPk9hv1vT/VH6w6AaRC3EeOEwOyMT3m
YxXdrdca6/B76ItP0od+7b6E2Q1/CC9nR6vv5dag55K6HPt5TbMmUMOWf4bvBDu+XWUX7Qvd7Hli
obXs0uiiPRDyMH0Vm2LPxEPKnOrYQb5hluS0vwId0Df4Mj/RRvpImPe9G2fVRYwMvHV+gBizLp5t
pLPBe/tTftShI7QOqBYMsdKBnVf/MLmM+DNEMRKWIcuWX5rrEODYtJHAEpehHZUvmfvfmfjeyu6Y
D59yb0Qu5EYbDnfV2fPTDJ55p507PzwhtlAeZjDICeBYlJfc02zxe0zsPkEAy5S9S3ZwsCGSU8mk
U1pCGt7wR7zVciHd6i3YVEjWS7dDF07eC5jqZLbHTXjkrCRvq6Dptq6phteI3TmyqwXvz+RMjGPx
MXg2HESMe52Omp2egk0ze7SdfAXxLrRbu992XyBZVQRfDnHHy+wUOzI8Wsf6QsUlXLvIy/n7HS9c
hEud8h4q8U8G9/cL62flQB1FOkgMLNfkMYRvinpzccvRg+qEQIyQpouIfWIBlMeHVLvstQlY4TOn
svk/UnmTcSO/EbkluaofHlQvhH3jljVz+PoC75jEFE4jU6WwzW90lK3S2Ay21kncy4k97fpb8gi3
xnitfYmQiG32WH5E1xSFD0Fg32hQzsHgEXcY3rqAM9PhuFje8DWBOOAov84jS0s99uRvlcU3KyoB
QJTD74A2kTOlvsr7Zje9cjTqrbWpHnFUme+Uy9NbBRTmxOqlXyeBu/hDRTfOQiBlDC7BHO6lC5Pz
cwUWMnQ57FXpQhiiCR7s0pjall2kO8ghPOjazQRiUr30lJ+4ca62CVuQzkRDBNcy8pJP0M8Acc3f
SXUU4aQ1e9Rs1h8mfyxP9W21X4tlQAoAO0eexgoFEQgVA2oEUDpexF8z32Jxg5sfOuPHcgyGTxQ4
SJBQvBQtX2Kr107JtJRbKVq1T+0r32ExWyh6UKxMNobsBSEel2ftdSO+THvQcpSZUHtJOxBhkUhP
zcEhMnGNUwd7Ld4x7IfLFpNHJRLI7k1fyJmlA+zbtd7SOu3HehZ9IIy4UgcprpwYhGNxGVIA4oD3
Z6oCwhuLb+2LkyR6W5D6C079oSyu9oV2IIfhkmwyChJvuEsJnnlHzotPo8yYqx2Gp/ZBQOeHzvsV
UXjSMEiunItLtdfPo47LaJM8jR8WTnIRL4RDHWvWXlNYXQZuF0/8gf/dfsx4L9hpI/pAG6GDGTp6
7Ji/LfWvDAWnnX/Q2cJelG8Fyj4hiMAT9HbXcNuvwNwgWV5FBnb+AkhxmzyiaKPXtrzmH9Zl1h7y
1Bt7V5KcLDtn6TNpasUrHekodYZmG46ndlrLLAyhevIwBdx7KQ6Fx0DYyFdRc8jtuJQMeiwcKDpQ
JyBHqT4ur+An/GFHFJrbcTjp/5wpazkwMDi6zXd65iIJlSv2W7U/LcpOMTf5vM0j34o3jNCK295k
j9ULlbQduLT5lp+J2a5P1fhC1Ys7EXmHYJi5sLnlNF+GZzxQQYsPyivXbifa86l61J/mp9Ky0c+B
R0Daw2ShtHVf2SguZ9P6due4unAcgX/Pt3WkSJzoypHnkhNe+xNqgTihhcX1zsX4xV0D+X+SMNxI
DkqIMj2UN6jgT8aHivzTAS8s/gCBXen66UH4gvQOFAPO8xz5UKpMKqExPisbD9JkPQXMYgybsYs6
Yin83Pc3BwZmOFgORzTf6cE7ABbRnWgH1tnBtnrEw6BByJocBh/LoPfsR+UOu0QjeyBxAQO69eyL
WBQIgfjhVmuOTjxjsnjTCXFhL7QOJ1Y8EvPDUtPunseL/NNxmK9cbtj989GjJE7tLhFcWd6skMLR
4wNV1ZVwH3J/5UKRSSu0o4dyv7D215FtcFnbxWcEa55OwFvLyfg2f4wnrjQGbEDMSc+72rF0ypKb
qB1gfALLxdpawQc3OJ3KPStU9pWg3JgtjGi7dly15FwnW1W4DOtAr7C+5buzv9Vri6GtJljxCPa1
Oigf+PIxmoC7rZZ93TvE1NXTxswfe87G79hjebxB6CqFBGN5uvSMzMlAHYJFsEVQ5IjYVvbgPPnN
jCyIJjh2p8XmFFsVFDvtK2OeAo0WVvFwiqpdaDylMQminAqsKrltp+vESAicuHTUkTQuj7id9URR
KadsuuwMt61FpdmPJ24bJOfFrJMDDLcb64Hh1x49/WVg1GIOJR8yCyK7M/5I7ZXQqnZgdfkg3rgp
UhQk/3P4Ls9tuC+3CTKNJw6K8qrewnN4U7+BFBoPA5FnlDYnuyXlzA53FpBsar+u9Cd5Cg/thPEM
zuWWa1TlBlvZ5Za6CLon8VZyYZJ3wCnxOv4w90KdQBu9cTqqPhc1dJpHaJ0DiCB7+ZrYFUznzt2z
Vtrmy0xKsrsQyHFuGUjWcnTKarHcQwjejJf2pvv5f9J1XruNa1u6fiICzOFWTEqWLMuWZd8QDlXM
OfPpz0et7l4bjT5AoWAFy5JIzjnG+NNX+iK6+mddOjqW8xh8Pwb6/biT3jVv/Gs1SGVsyYtsYJ2C
YMifqty2frg1v1h+VU7LNzbJRfXEK19s0K/XbvuHWnyA80MXV4EMPAlfbOnpvrXVvflU3SVpE/7V
DbptbzHfOuRxiWKbos/EJuUY2sGeCKqCu9R1sCoysoR78Bcqmh1/Autyrch/5N5pcPTunfFtdMNb
zhVAgTey8Xl5sYXYlx8KrDQh6HnUZFCrRRJKXebAzDHh78r76ShDbsQAe0NiDv4dB86y7lr8EvEX
bAqIXZwJm+o4XzrDDQhL37CCk9FeMQdK9gvgx/hHceY9pucvpHu4zQ9vMqi9tjsyLK2qMwe53gc7
ldLN19Inmbb907zVJ6QIBwzVvKLftAupvZyeDHX6v2zLMEARgb9RemmHlKZknx2ls7Y8zzPBLDwJ
wblnvbBGNcpWxpMZgKzEuHktMwLpEJrHqKLv8XATFMsjrd3wbX1zcYKGD++cLDKKJofvb0P++y3Y
F/Am7PZteidcgAvK4ev7/cxel2NzRfIcwfl3yV6TCRh3qbB36sfybb0vrT+/paGdf7Ivaeo56/G/
+2GjofwPjsonVg+RfjB/qE4EIuwKv0l20UtO+fCqXSoGOtdU5i1vMk63o/xqcE6+D9v+D8mVNGVn
LPYv4l2DGrgjaTg/FgfVcMlDoN0rsezArJVoOYr9XeVaTyEGIJtoO7nquYScQ1eT3GQPpvamPMau
ssVx+9k6TNvpZbxLvnnE0G7lK57mbq0cujMjcYCKyONooJNDrZW5VBcRRK9vciuGK2skcc4qmtRv
qcFUbUv5Hgq0T8ycTbR9dGOsfFSTldvUPme4WtjxUfMtnzHB+ArBh2Za7FyG+gpuYIsHEwPZWDkd
YJMKRM34ubkrM8+89v2GzDIFM02bP5BiaoMPm+XI58U2t72xx8avYmFNmUUxbdj3lMjyNpNcCsTK
HX+kfbPvPke8ZzzcjeU7mhDsNteKuZc9jebwTNdHYfpCtIb0iaxuV77R8R0ABHY0FsZbzUr0lJ2q
aJchmkYxzDWCqulDZNLKoh8iN3U5d4SvYDvep79o0MZyIzzVd6Hz+p/uRlSQhfnTpcYiGRcjrGBv
5kH8ZnClDViykDYm+dHLdBsbV+s8RhflL9ayJu+KaT5CeyzmOoV0ZS/BpzsGAGC4yQF3IVn1ERZ0
yAM3vHCFoOPYiTT4jFM+EaeJR+Y+83Vejopr+Oa1vodMlICgKMaNmagim3DJ7kVNPwc+Ubwb7/F4
1VTPmm2Yc9inykcm6T/bFsPLS/fCYauDDaJABm9Qjjem5ECPQ7OvbxcmnL+dbfxVboAeQUjGqq+t
Ydfb+FlZnqTMaTktbLxya/MNh34CexfOfNrgDOunLfIfItOE1BF8dTumtlhsssKZgVZ98wediB3e
M+Zjqr0wmcbmkaTExoGHP71IsxMFVBpQp2k7afHmc3bqMJHjgnk2f0ZshLkkuKBm+Oxu+sSqndHt
0O/9zp7KRQ22+FyfwoMBd9yVvWqfc/FQKrORhE+kcHjlV3/TvrtjArkod8IvbJ8xJ2b5Tf+W8yb/
232YSCJWnzjah3aPN8YTGGv4V3lNfOu13Y/2QMM/f6p/MZsG7FjiFRuN4BhtERtzpQ279CUQnhfa
/nrFOJcAehK55ydeMSKB8h4UhwmTXPiWHDYm/70vBHszJSUMQvMRxjEgHW5kGWntiwewGa971pv0
TWBoYW4lywe0JMEyMBwyHwTTX9r7Gh64ALrZwETkrfQ+7gnyWkeAiaI4IXWDY/2iUpRr61+17sqw
BzXNccUhU1xw2RbayTG/KI6Dk46ZMwk6O/iDyIsIybCBvrkAfoqPnNma4LBaFtZF0/wY88Jtc4Xp
PJsUMJvkh4SKdcty0m3+hdl62GyIA0hBg7MzAMdoMZQG/dzSuNRuwLV4Srw1tOwp/JRZx6juXbkF
4eLoUQGnFyJ6Fml9BwvJKhesLJl/ykj4PbYzt3+Kzghq22GHypgN0cDPxw59luwTH5fKOLlTLeck
Mk1gROWWGs36Mt5yQr5u6W+IDQPY4TG1Ldf8YBKAWIXF6JMxU37BCfgEfNq9wk43Dcey/OGVHh5A
0fpoIPwyMEne6/TEJT2WfAJX+DP+YGveb2QNdwgyOXCX2+efS7Bu3+xw0LpYXIfreFL/5BdSAKad
8VPqm9pNI2+Wd0GAPxYnnHZXsLClE3RRMkipB9Y/zQQ1uV3jFEjyOC6s1Rx8yt5XWHIeaDJ4mYEo
bNP9sIEqdvI7v5Wmi+qbMg2fwtQRb6M7nQkqdVFGKAu1TT1uLMWFkrtqFunDuNI4r4VN9BZ77TUl
Z05yics0i230meFK/ly9leXWELaACyAOUsLMzrOGnZQ8z+PNSlyMJ2ALBSHFBm/F679T5jy+znjH
ARbkXFfd9ml+KnbQybeMjjgXqOwqZ3hjLoujRkXBdCUTjrX0LO/ZHtWb4jVe+06IRYVrd2sPb0gv
GuwRi2PM0DhlLDW4q9XuNbwtV4n8YuUzRu3PGwSGAMrawo0DmDOgfZOPR8w9SJWh78LIWxoXsxkl
+tRPuttiSIx2xW7uMWSD5A3HStWNv6bMxhCTf/hTq/4wPwOYAxiN2MwZDiNLyg0V0Fc9Ap4uNyYX
LjDWHScO/U16Fnb5uX7NXtjULTyjD4JDnM8vgBEqkBgR0A7AASngNr2K6jnZj2cdAT+Mwj/Bu/g+
0/tSeO/qj8LHHtdBBsCvfDHs7j6Z/1d79Mt4vcmH5rNwyYLYdW/xlY+jIgkiEYFXj2D3InIjwM+O
nsLz9FT4KAbW6IsVoYsxgWMbqii+mlcuzemVk4wFT6497arcTRbu89RvpJ3V4UlwHMoPkRHGTWcY
g5nu5JK2mk1gsrbRYfK1qf4UCt4zrslMCKyMLZrvnnIn37YzAnkbLf+UejMWJSwvUIRTAnD3ibkz
qicpdCJj10OgNtweZ9MJLMODRUailp5y9m8IuwR/mGTfxCQXHnf6jjMsM8XDIJykJzaWZt4DffHt
GQ88jsRCIpJSDL/okj6aP/E1/54Ku/gDIHzh5Tlj1oOwb6ONMbLU2fF7e2j+NCKnCFv6xjiSqaRu
zBcT8WAHM/+BLDHaqjdAgAS1DEz9Xjk6fMY1QYcy7F0+9I7xpJ+hCdniwXxZHTYb1/jFQ8YJmEMg
wAcoxMUrOeiH4Wv+SSWuwQ3hwj6RVqdm2qC4mxJ/HG/4V0qKi3cnMoHiEt4HfC2Y7BpPhi+CjYjU
tipAp7/0DsEIlBs5mF1HN7uZvzFaVkAFffjNMCFwbSFFcK9xnULp+TYPVWiTVP1GOETsCTtWB9HD
wa8pjxbCvHGLmEtyuQxqp1aogdVnMmdeMKJtfzB66GxoEW/ZH4wnMafnNeV3/t7g8dmZWT217+JW
eQNSFJzyKnzoL0i4k620kzW/s+WflhLlF6UGNrcb7U0Id51t+WCLb8bss2S012YfTRv1PbyyKOji
SkTTVLdCs3oOT+bTuAVnqHTbSjZc/7UXP0s+YpLnDvBNeO7FDWd89aZ8qIA88TVTHSSQ3zN+PAx/
Dv0r4MlSr99ng2vdZn7lNbpLcxG/1UN6tvisOAAAcD74KNNt+STGBVMNcCUGDcxFr4DMGvZSLuw3
+S47+ZU8EUagV5Fhs22egXyq2cmPX1+01SkThu0Eh9fu/hjjpnurGQrZEX+I9xhfVRa8a/K2XOEG
FFS1rOAklaHvGuyZq/MbzfXGOv7N+EJJDvJDwpmcHu4C2OgVQROwMsAtvCk3+zNfdS+6tIe1Qp7Y
eCECbKCQvDGwPHSn/KyfBIz2Qb8qLqxD7DUv1cXaac+pUz9PvvqtABiOG2ghB3mrPZuW293jdy7d
aB87xQUNpAO6SDa0GLvwXhjLU3ZeHGlX4Otqyx4WLbOxhYfHmIXB/IvC4lGtH6J/7z6Hk86nBb79
XUe2IYcalHJxooOAII3vmXY92hRv6jZ7wcLgqP2towPXl76FwU9gHMf5l1kMKkuBDEJtA70Dohun
L8Qbpg6AiMZ+uSjyTj9TYqb1q7XH3Gj1P9lY9ZHzEmX/G3mWxpf+zX29tFH+sERwokgfeNdnVPbv
zRNZSFRsMRWRU8vPY4dX1QaFJ7k5CJhYsvmEaugrdLY1wpLNGK2niPjaXOB9CkBudNQ50/IvqvdK
eR0okhZXkn3COnCYQK1y5JUgy5qIyxBT3MarDvOFC6FYkWDzoB6IINK++tf8NTlwfgJel/1GYLIN
EfPaPQn79LXfwaLSHyg/XeOLfIxmZ9xRqVcsfbxFdkwaxGhrvgNh16ldPEkfzHX/TFRVx/CGIBaK
WOiY02cw76xz/RURnr1ZmKfe4YSA21SIrzbZUWC7hz7nVtY5gBELH+7W3Fta8NEhdJx1e7rXoLtM
p/bhDUaHcNQvTAU6BvCf7HSvKcLhC8SyCzTXS/dRv5MkTh2dedUXKzbReYk9KJw+ypkdhJ1G38Ma
UkmuROSJs9tANOFTWNvzhSrbeJZmDLkIpdv0zYX0vKv2PB4aP0t3MTlwVLa3xmeBOfeqJxys1wyT
ppMIgYSdmfHH8iPEfuhAijlgFMDKJ6AtwX0HORou7zbOGLNP/Ktv3hvDmW5g3c0tuVlvNKUdFqJs
Nm8hbRDllxs6/f6eBU9F5BjUtUyMudfaUJ8Aqc5/Y8u27skrDUPHgQz9jKbJrZ+bE7oK3ik1QYCM
nagYAKLf7otONR785GR9BiitNyyJYrPDCCkSt+g2qSeD8VBUp0Tc6j86smtc0zYRX+LRMBwt3QKj
x3d6qv6uzsAhrg5wJZ4Nit3cTp/HX7HbltdkW5wULkyMWr6EZ3Y6srXy8KOGw6Jwcqn0U+NWnI/d
uLWKlzi7jMoWi8waqJXC9E8N/vdODYGYjjIDVSrTJmYrb+EPKmY5YMxhc/mwUpP1mZfbkWgdyZ5S
v2/e8eKlV2drqhmnSbBlt5xlTcl0GdyV4RVYU7hhCCY/Yc3s29knrzVTVnE/S8vg6vre+Mglt/LH
7xhrNkIht/pB0+0IPergKgVQwrogL8Ja0YS5i84VCSMbcHidt90fwgIOmFSVw4otaK/tewpFNdxG
5dEMMCh2ItUplW2ZPcUwM0JygGHveMQqMZLrI1v6mffRsWKWsawlLN0Nc8vQxjoExx3OITRbDM3H
29SdceUDNh1QWUJDPbJPA0t7GNXiCjrO6B2JbdoTjhDrewSTVCS84Ty7SwGU0QrfHgpRTO5J+mRT
AYygtpbXr7+W3fRcESMvHIbp0pUv8ery/ITCimBWiSQ0eiDhJoy7cXhG326CdoFBlgATOI08Kdn3
rO+x5a+S22wyrim2lCXUZdRCFAkqh5dhCCU7ZbfsmrHHWsnhWEjYnI6W4AeQ6rBQmbfB4Oj43DM8
vKsv1jP0pL6DG2t3ANblVhCwiNgUlSeVX6hQ2umoEQGY3liYY303vOnfw/MD2O9XtP9fnP9xU1JY
1fVcEv7hAjyeF5nhOh1p4MPxC5MepqKdN8Hoa3K0e9w343ftGZ3xPASrX7UpuuQ3wIJruRKI4wF1
IsMPy0gEQo+fjApGPcpFPOMbnC1VesXHXY8H5aWAsNkx2n7cJy0FD1vrbzxuW43qkbNo+ciDGRkk
RE6JU0xCzsq1f9zXrA/UOJf989/cIj143Pz3gcfz/vkVU+2xphJwQUcrDLz1eFKemQor3vpCj6cS
jURjksjpftCy5hwOu6miG1dniCp9sFV4s5Iem34ztiVmRJ2PD78tJx26zlGfHb1w47e0n5+acMZY
EgFoaHLUStKpznoRn7Ms+rKU/EVRhS9ZHDpPzVQV+8VNTxrqLhYSt+F67YPzVEyKj2QJN4nsHuAv
vTHQi5N/SaBROEz+0rX4u6GAD0omCBa2B1oGLXZWEtExBImWxjRok3t4opmSkAiX3vOhHHdDTH2K
4oStT2ff1PsY4Krtpy06Ny+Lx69SLOWDGkCLanEUQOzKUdkleLk0mkj4n2RqnIOMRsfnvMO40dJA
H1BM/JoiWLypeBXCsDklPKCZP1GFIGddKDh6TMsIjPIVQgScPIuBLGP4nRpsi3aoQ3fuoTW2Ixth
2jJsxgFjl5XRfUjkfQk7dRWSBMADvVUhftc6BnNJ7/GFFBh0hFh1aDgK5hamHFoMyWtRE8h0w/AU
6vKfVoTOrEcw/FsJgSx4eRXh3EOE/W+SI2a1mGdksRbYpYbLnwEzYTLhvjSMbxLYFCryz82gSJIj
4RqIR7ZYmTidjQUd6zmPINtBCJyLX3MqEpccgniKX8gb6lrYYg1xFIBhIU7CCDG1ev31yEKsHd0w
cyJ3vEwhPEWksotsHJqiIY+NysIvchKVxDbL9632TTayVgjodFgD5zKJHb5yt52guEukNbtx3t+J
gKl2Vf5XTGA+EExN04R5DRI3bW+BBQyIHmIsZJymi5NT0mGm3q1rTVZ8xTVqC+mUVJjdj6UJaWHB
9c5Ijc8IWxNfDvRvK1qeZjljKGWSTF+ImjfH0GtTPlGoMtuUI3065VoNq6UMtlqE5w7Baf3OUIir
GCaytOYFNndkMQ8GU1T08lZzJroYXTOHrHcooiBHpixmCamkzRg1h8ok4WthJmLGMwt0wfURjHhp
aosKyJNRu2JvO7rVXzUPf5FqMlrL2NsI4AUs4JTtmKHJtTAcF3PeG4vCVZJQDZAi8CGY7AUVE7S6
AyBqMBt0ZWI6sULLvrQ6Z9TVJHcDv6E1AIqWsbqKKS3BIBTMlQkUoUgQn8PVfzFRrGuvhoz9Kjzh
GpaypMq1s0T3L4/EFyQ4HCDuVuXQdOoqhJ2bwf4u/o5C2h+llJVbxXsHI0Eq8pjsOB1Hz31PSZME
IV78S5naNaTbUsboThRJk+oyjC/sYPUXK4es9GZNP+h8AUPN9DDvOc2GhSl4OEbq1pSh+C9Ncuxj
CpW8peorqvQyhl9xO+0lFd6XCMmAJTYkbcO0ZxUYIk7H3xzveVw/wntUAimXRiaRVZX6s4IAmZCO
xcf1ofBaE83kBFM1HAqG/82ixjTA6TuRkTc1fZ4qoKkODHFKZ8jPPWdw1Jgb3IrMTQnwGVuCk6ez
eDHUvMMHmBYmnX5EQ/yYJo51qVkzZpapCy37uy3p7fdBRPQzOQlnU2XkKKi3QpfYqx8UoBnAJSG7
c8wLOLha84LXrPqRMm6UFbBKg1lwGA0emVL7kSJCnnQ2nNbsSP2IPwkVTVxEdAeyXQ1YkQuoNe54
7RQiSwhgiZBQc7EkLFT7hMwWQuLcpKZy6CSFlMG6bLyCODps+lxZN0InNQPanka5YpJaQH5nZmhM
pUHJEONdvzTIb4zoXEihjHlrTwZt/1Y2XCf9UmIeT1aFjLUXjVYbnfKKBlQDtF80caOKKcN2ujlj
rCpel/UNM8cX8iPBKWoh3cNFrDvtEGnUFwnhLwamvSyRpXkXU8aUQZ4A4KNQkJK5IwxmJK8je7Om
Va6g95+dGQU70aAcHvXvTM//zJ1u+XjUD7YuMoPP3Ug3ZCcNoJbIch6R7SpJ576Eam5JZeqYKv1S
j9+jLJMSv4Q9tAn8J63IuqmE+zFpZk7BZQZTriWLTcXiMuQsh+lntyH6HhDnEfe8XWZ6BEiXIHlt
YbMb3cT+ZR7bW1u+rG9xjwMBJ1WkC74yBxspUTTOk+wWW0rkRYUm7eUYjKYp5hEYB46HRAQI1jhc
ihnZmZ7VU0wXAB+DLpAggslqK5GYskRh4A2Ddk4DqlFDU0vcCZZdL5H2q7fZJc/zeVsA84xm6+NB
vDhitEBsWMbVc2UOINpnzBiNWfNyVMUxsAbr7wBbzpHy5lyEnPJG0g7OvI6pWwpxFTvbjSVieSkO
cFeEStroDcNlYn5MW5iZfcmBCAjRae+ZyNAgJ/OmExZXrWFPlGNL2qC5bKtqSPblhJJSCzO3LCgh
LXIX0D0x5a+0gKiOgPzFgC4sFeIYBI0WBuLJCGUhNJkaKvPqKNtcFKkS8J0RAQknGvtEZerR6vR+
AzvsxgB4igxrRoGYgWEKcLFhjtTzMCBjbis/LKDw4Ut7mjHChtdqzQNYbA++HxsqHiYlx6ZBKJMK
ZeuEROBtY4B2aco8DExrt4nkd/KolY3A+e12DNTKZMblPxberKw1cffC5aUbicDp1PwqF8lNqMOt
NLEgh307MoenGREL2elDRC9Fm6BbYjPJG+O9TTX5lqunWWk0NnIsBXoGmLOYotjqyl++cVp203pH
tD7ecSL7CbL8OsnEM+T90B7GcKdM4AGyHo8HTQ5hmls09UPOFKqxzKNV5F9aEODXK4LikzM+Raax
J17kbeYM5GSlrKG6q8bWR9nK6BWkMcF60M6pveBxLWhvwJ9yXb3nZMtbAiS2hLRir4uZYSlilsFG
k36VVLuVhDoQqim60zgf4wDS50D/4pAVlTmVRE50CnUhal8Ww9jF+ApLMaQGWap9Ew8NOw/R/Cih
/qm0Y0331blZPDHEEopTpU2ceguCMcCDKpexkpWEc8/7dzp8h07l3JwCIfqYMVfa6iTu4K+V5OqF
lKdtiN3FJpetxa8Nkj0a+D9iC7JNaqs/TW2yC+Jlj0fyc52VmGQRwB3FTK+kCBZ/mdTIkGL8eQgO
dk2hydyIWoAgDC4O6xSO0rwzeqYvDW4sqTBYnlgB0mcRhpvqky7kia2HwKuajpBRlP5qY/djih1P
C5+hQc8H6ju+sOoNtydzVx+J0lOvCyZ7Ac77VY4kbaE48ZdblMSqhwJ8IUFkT0ILg4mAsxajleMY
aYApGEtJBlwhQ252scaUfmrlmj7nuQpzBLczUtJWsw2zI2IRZyx7WQx4V+PTZLFLjGA/ba1LtjXD
hhz7G7kAyS7L8meICJPcILiEUF9LHOq4I3BcFMhNRO27GYya0HKjPqiTGr5USeqEuNm3uH8zwFJ1
T627T8OqxmNuWYfZol2xtMofps9Ce5Kr+NgiFXYFwwQCmgl8ikntlLRrl0253fNe+ZoS2IR5kFJA
pq9zaH7H2oBX0ays9t0dJiBDeMxVlrJiTj+0VPiTdnyhGnNSSxt2mFR9NDUUYyFv77kcg2uI5SkO
ag0S8LQfuXKdXG9wu+r4FmI8Yg0hQ9KkXMVcdKp4OIcVsz3Jr0NTxJd5sK2OygnPyOOoRb/GmAeo
HL+DlMkO7g04R0jstF01nxRDOuWRgCdOB0vBU6UKynHFUK2n62Xxt+qLaIGodHHZ+tXK7E3qfmfh
uGyHCvwvBJvaghmoFlJ7tihEam2+qVOOWNGMO8THreRaWn2oxdwtW/OjlNmHx0zwU4nZUVmkMIVa
hm/zLDw3SAteSV5jWtR+5FPS2pEywpscU8PXIOanB32QaaHl4aAr7B9dJCMyKXJ+muHOiSGufEYM
P03DtDqOoWo0MbmJw4+4LIktdAWf9NLVaKBHJGWRNIeuriEOHYcYmuIcJl4Q0OotSnoNIj3GvQms
lqNBZNNqgJ2JrSuRoIdrEv4wk5k6MW3HThH0Z8momXe1XirOewHexIRXHmPJgfK8YHwa54vLpoXP
wLjjSrZe2urYZF409+vEDa4gFw8cpyp3rIgQihIfa8xKIQBE3YWZwpuQ4SWi5sJWCTiAgtQwA5n6
z7THXp4YDjwUIxJUO/GIMSNiAC2HBcm4cYYsrekXnW5oL2mXUQQQS+YbJiVbku0YHUT4a+WhwBfG
xS6bbjK+a5KAYX4gQau1Vr1se0PcPR1wNo43Z5Ws5INWLts6U3sYsUR9K/p0GQaJzpsk5E2gJIxC
a/NEcEcF8SV8WoK1WJY4OalLIeS0T5znOX7aFviu9W02JEvMXXKQhOE5CeUnPviyMVsaNmFs0bAP
9ckQk0+ctUh/xG/O6XMWv7KAJWikL/IEe3xQOqglM9+vuB73AD6pIgUHObCyd1EnnCASukOymtCb
+QACOWeYONYCvv4aWJ8I7jJZzKY5lGoHsKHhG/g0rXO+ltTGJvruJ23f4FF6sMyWs8NUgXWaEJUP
lFaTtiKcFUDr1fJsVIxdlLyUmNmCbHQ/kQinomE4UHc0PRa4+qR2jmig7S9Gvt2K4QxhpBB2uhjA
GwsibK9rVFukfTdbdgEE0I0CTxc+ol7r41NUGl5laeM6ykDjLUOKi2Wyy/VJgbC6yMWub+DX9epS
0G2r9qjAJheDyvR7OC5EzW20UtURVTV/Z5ZezSInLu+zhdOCCNu+hX00WlrgqEEwnto02g7D8rSI
Ms7kJrw/0jwPVt+1TtUEcAeD2NWS4JI2kK+FRT7gAzQCbLEwqXl70zNs3ETR0cf3JQxFLJ2026Aq
kLmGlixv3I83HM9oqwqYHE8TkHuh5Qel6BFKdXCn53n1BhU8RUPXMN+UTEeKKi6TTR7lwWzZDkLO
+pHIUG8qyHijC36HmlGJjfyz1NdIjiV3XfUNDigCU7uNT3Icow1W4ksJsaOSYRhWpB60aebUkhBc
xQaFyAIuzAfLpOw90xVvWHZKi7ZCUOIDZeGFickC2WL0C5Gk88r6jZaalJOC7q4gxpQrIHfwuxdw
KVSA1+QML2uzdPXYoqE1rVeyrbgIdU5UA7BwpIc/yyw2iLOMnyWO4YRAfO9bkW5HHz9QUHUcxKY5
zhofNoJRXVfF5Al1As5BAvtl1r/N8AWJQ8VMCoPS3nKNUf4UO8AUTOE26Xw3RjoXgk0+CaNpbeKF
A/UelGhLkWDtxQ6eBzZ1X53IUCjBMyApEyeW8QXME0DKtq7vXHIMmAIJvYiofjRKT/K0AvFU1AsZ
mrv4rejjldhKrCT0U9qUUAFaEzqfBIFsTH8jIy6eF6j6cglUVq59LN6gkkQNV43hUUA4YY6MQKZM
OgZLbF61BkBkBLyaGX6FSiydjJL0N7xjnXaAqplW+NMtivhtVlL0TW/zqwVc0pL+WlgaU02l/WV/
+8h1Zi9aF1JlnTF3bLaMM7WJOG0cvT5UUYWXtetHNtSYSLld2zNWY2k4kkq4wd9oMjvZiZW89rWQ
IsbAq6FRRo+tC2hCLffGmJl2IQ3fgZxU+DbCugqoTmbyx1FdD9toNQacTJa3Ypa+ssB6K7AbtJXs
sVgBPgXEtU7Zhym1GBHqeXusJ9UE7xIkR4/FEkJO/TWMqr+2GXbZaIs76+pysKwBKgd1C06QhTdI
wRMLXXIwZUvdhBVZ9qIpvVZWTW+YTwJUT0RxWn9n84ov6dThzGpaV5OUFpdIT1j/dftmFoWjz7Xq
TGWNLLVUrmrH+kdKQONkIZGkgij4cFRJkcO1zsxy9jlmPISzYRAjNriODLqXN+q+KQt9a8A8wBCx
9wOBItREyakEOPBRqKBHoEoS4xKdPK3eELGimJ26E1RMo4WwstMisbYKtcU+LNWfOBesc5xUz4uI
qJNM4cmzCFVnBUbxkhcU8qru6onmBbXoDXMHZmkV3Un5HiGe4G6pEXGX13B7Uyc3WlCH4F0pCtdc
FEj6A3hGlHw1VWk8m4yj6RrmjT4YNwvyXY7UD82LOrtaJfzFYNsfdZMgxkU4Y6n5GzJ4c8sGrsRY
KQuxLaS4kdNk1wFl9zq1L8W89PBKTzdjFBqr4TPBcBM+pQYYKQZZFHI1xYGBk94mEOAgzDIrhsT8
KlwaGSrrJNhG33+EoXBLSLh0MpzgnajCiHpe8i3OfITuEKIxj8gPlX4lWXaEb8/o+IWRhbSUGDYr
7XMjmFgxhLgVGmGkee1nL/SHhgQLX15GRB16g19B25NKGJFAMUhoecRiaR0tLsD2F8YREzucnWAy
t01IFHQxctbwuxF/9B7jxDbXSI6DY2Um1WeiT19iJ5zkRj+y1z6PHNkbnpH7SSQ0MipaGCst12Ce
qV5S3Ce6Ykzv8JERYDMUx3REyJ9Afc9HFv8OWRYbybShH2F/1uufLCwoSCUTejFJU8Ro/Z8/RnNz
GbtVUIV/7H6yNJI2Hk8Pa8OcAarXJmIYZ4fGv9j/86T1mf/ezGsdT4TH7X9+fPz6//n4v7++DA3v
69/bhgnCOPqSMP7lT0ZoJEgEiNf/Hj89/hPKodg3q6fnvzcfPz3uezz675P/133/6+bjeQFuM9Xw
I62GnylSYSufclz1Kj7NvH7Ef3583Pu4vSgTDwk5bh+yVV4fyQWP/zi7/jug4nH7PwIrHjEV6Gji
u5Ev2jZdBKI7xRbLfEaZ+yzFaD82hW6nBvjh4Tu7DSYFtxysq7naaw1TxUjbL1FgOpZJSfO42dXL
fz2Qrk8xdBXkQVC2//7C42mPmwJDIV8fo8PjrlhTSbSQTZRsvZiSXaXg2/N43uORx39l3vDHaTpf
klhBuK0XCLqS9W08Hu5kTduV8s+syhqEYWtA3arDFYhxETtQOOCytboVGTVgPmnsnV1XoL9q0l27
BIBmaObG1ku8NB//ydNqqBmVzQK/cYEhguuMUXa/5NfDuzA1pp940x/IhqVaBjGL2ha4kAjwFLOx
bby6SiWrUVTxOMHXm4/78nyEut0bDdGUYefgjIe84fHIEBbS4gZV8Scbmcr/+3tZG7Ghzr1OyASy
OMJHeIXHa1ehsDqPCMOBj4M/7P/8vX/+yuNl/3nO46GpA0khZAtV6P+8KfJl/uudPZ79eOA/Xvv/
+/C/r1CZSeuT0ICt5n+/1H/8zTI2t3HaHDKJAhjPLJY/M8dIQbNIJgit66hCXJQldHbG3B1TRs/Y
SeGeMZgFYJgQM7r8SlWp3hp1ACpQRjsDw8KdHiXNUehHUKUUHB+Db6Ix3aQjPTyEt1KXWHlhseIE
lvA1NOJfXY3y/VADxDcZpX5D5ULHqdFlr26hus5MDMxSJv3MsQplwgEGD6LBav0A7EPQGQW0XcPg
zXqlACtP6ciSRt4l1FlRdEPiUp3q/1F2Xsuto1mWfpWOum70wJuJrrogQIBWpCTyyNwgZCh47/H0
84GZ1VmZHTE9E5GHKcqSML/Ze61vwQXHrESzvs9rhJ8mexF1BGrQwPDIs1sfRMK6LtFAsRYgwXQ6
d5ToHOzyqIv04gICkVpRCBmEvOcVMG0apqlBv7vFrxilakAcvfQsG/mJ5W1jj6mIECGKNyTOFJte
l+B15jB4JPZloh8hpzLxcxXdOZVg51aR3z2MEo2ljg6mpNCm6xY1eBpYBHiOEzEFmLZiAS2xNpcz
txZQHAOtMtyPCaGkWQr1uaC36Men0J+Bcc8WEhqpJVQrMeGJV4YjW9K+CIcO+amPGL3xd4GJAUQ0
rJcEWWVLH8QJgggHUYeiJ28o3gsfXZekbp03n6LhJmlKsg3gQHxQybmp2GzHWomGOsSvu8QRkQDp
71Xt3dCUD5ngraPWUExTJ2mj6WjHwwJhQHHqE+SGRlq94DIgZN6Ec1JDkl1VJnVSKYlAz8IDBcjB
+CCoxbitDPYOAT3YhKj1vTEID/QJ6r69VCLrYomdaZvDMIG/btMMhrcvHQbF1NCPEcbUmsVRaJXK
HTT/JMjqZ14tdVtejsAlTHFEFlZC3IEMzDHGJH7+YwCwT31YxnlQCccwp4bGdAZTKBI4Jqn8EEAZ
UURQ9nVDOaBCAjOVgWznSwh5q9z0RNjkAeYKfvRIOYAbJpzPmaA/9zqJ99Qe5YDFWqKhANM1w9oY
8GhI5JF2gipOuKaSZEt8w0BAmLA3/OdE7TXi3uUfTcbFH6XXgAUKjvoc3a761jciuJR2fgk3QgD8
lbCWeEOeBZIGvf2iGbhs/AZhbVbs9doCE5/SLamVjGpKJpE/kbFmVXJa2khgm9wAEzpa8rpIjK+g
r8NfBeUt3ydZNxwitxoAt/nUdV0/83ckZmwpZl7lSvW3FUdIsBSBUmehXaWiPaTAmTm9DKJqNmCr
U7VNr4Tmpi39I/lb9U4lmAo4SrajJHAUMWGNTf9WpfW7WPIKshIRbOY/loV0bsKRrR/HuxfWvcZS
UOmmbynRhWMd4ROQG0p4wGlR06DDSiJk4KSFv4YRouo5F2HqwPa2MzzAbegfi1mn1sv9AT1C+GK7
hqJC3OYWBt+g26so7AaMPU0NUonh3FUGaHylQNwggX3VZ6ZTNmggJDqKDnxPRd8mUdpD/JI0rjGr
w3PW1qgMY4QyHFsEzG1I5ocoAPCTEN1O+b41ouBsdMzJhDNwFKKA7Afp3YwtETVMjv5STq6TGnVe
Qxg5w42hPfSh/9VSQuskDSSGjLxr7HhdVRefo7YEHzgruGf9jrt77HtkMRPgeipTWoBoqh98V5tH
eV0a7XDpioG25XCpmkZEWxreZAjtdkWxwG01NL+jJEus4fmldInRuHSLE3GwSCzDM502WQvvJJbX
Qn/iJcqODMsWxSilD3VsKm8hI9PGRwk7TsU+D4YWdB5qUoQc3iwI2nqIMVVAA8oSlMZ6o2VbWQEs
pAnhCbLogEZrISHQvXP92Gy3bSCeqhldGM2qKyFlmJr6x6FpZls2qX2QdYy9UAzU3WB2XzGkVApt
+fcYgyQciI5hlSb+EsSq4ajXeJA04JlVO+1FzcTY1hluH3eU8AuFAo9iLBjQHLNFNT6PrYweXI2o
FguApst53yKuSbUgOy4iM65co+ijQ1LO2brOsgN10pMg3gXokbouYr1i22HUXtei/x/GOdlNNSfa
mhuy4yPgNGXvU0YY34wEDUg6jqeEuv1uKGmskFoNNCNWMA0TUCiOyRssb8cYx7dUp5ku6vGxmwX0
0RNWC13GwiTWih1oSOGnfjp0dZzuKncasse0lBhTc+ujzBuK+S0WX73+BTM5QjNTPus0tfI5giKq
MzNngvGtL7eqLtPCSbJDPXADUbNjtTePn74I/VycSqA5vPsYx7skYsk2MyzIVXghxEyTkOpaBLVE
3CkIEaCA8uuy3aADt6PNjA1q+dz9C7MJG68y1EvRtMHeCrXXKIVsGNdit4Pjj/BqeZCGBDNFkF9D
IQx3YVZbu0kdX0MBUEWTK9NOYrWHvISHWtCCtZYhJ4jRQe2TKpe2lbWEjlI99BvZG5c9gGiwL6jY
R5pNIXniAvm8P8j/9dH96W8vcfmBJopozK3vn+hbmeXcuLxyc5Au5BcB+TEG0j7xlqOLfMnGdl/m
U+6xfISyP0xJuzNlkw9ppBerQs8VR7IEACS15eUwEbP6TQnQ/ksWOs/7kv7+oJpcCvLycH9KYCUV
dDZsjkr2xS7x3wO1G+ffXpTSNKT5knT6GC5XeKIyH7RxQvQkdwubS5qalQy6pFge7h/95XM9TPmm
0zEY1STi2PGycxKEkiVtoHSoLxPtIeg6NnT5ci7/eGiWNWoXaYEt0nG21Ypm50ZayKx3RGpAZlzC
6OuN5IgCFuchNohAZJTnw2iBss4V1RgrVaCe9wm6+iV27U5mzeqnvjWlrW5ALLrT6ecUIa/QViRG
icNCqlrQ812J66wutGMIp967w87v8O77R/VC9C4HvaCYQSk2WBixlaIsazGNLQfP7q/h/pHO/pZg
CyRcoO3vzPB2waSjY+9D3d9qFTQTOUH0G5QhJvgUzvY2VJ5oixS7XDIrL4xNoGzN2zywzmOvl9m0
DSpOYSE6fiBg2TEaZVfKkrJrlJg4I+bQVaujPjBkhsoFnQzr0jJyaAEQb1IfmkKJoLSkWzc1qmwr
PXsZ+pjn0vcjT8oIiEW9IAzrNhJ+hmVfcX/olo+kwUdMPysUhv6JyTXyyHTqlIJIXZv5PidOD/8d
ExpUr9JCiBtHKJx5oL66LYjZ9MYlDmBeHu7H//5UoaSYZhRzfosFuJ+DewbA/cEaYaiYaAXseQlw
NFI2RHKoIColx6RD8VKx4LUWWv8fF+D96RTjKS+m2Xe6xnxWlOGtLPHU9fOilYznuHFDcfxUsMcz
7hvbYSz3/56pfROqrTA+yMAIZ2tLcQf4ZsDMS80a+GTiFck6WRPCsxHf5++QDURMmXCNvBqe49q6
VJ/ChThlsGiIVFFqL2tBmMsxC2IbR5NxCK/zG3ix7/FEx8K/hpcMrYdnTBBO7ewHiOJyU44eZU86
iCW+JFoB00pR1zRBoFvHgCPphr/mC3AMBInLoD4/w5OuB0Cvbid6UB3DfiM+zaf2q+DphGyQhBPS
ylYVPcA3mdtXIvzJaV/5Uzq9OORf9Up8woxGkzDDDY7wRj9En0DZES+XFj80I2fAbyzs8U61MWkf
UN49HCGy6obaF2IYYDUloNGL9PYIwGodnTvacStsxggtLqSAQD7Bdh4voCnzMH0FZ/mAOg1wwRp/
LEQC8kX175LpLLX1Z/1be5CfhXdl5z9Tj2et12DHIlmHIxYeWDMwrMhv8ct08r9HvOEvAwzs1gsO
UrRVMfB3ZEJgSmAj6aqVI9DFQk5+AD47l2y6V8Ur1wEO+JnuBF2jQ7qPP3FclnburyWVsDQcBThi
0Vtg7AXw0JHPHNHCspHHAYoazqzEGDeQxFuPB9QW3vgZVCvt6Wa1bjshlT9M+LzNislwo1Yby3gW
Uu9fcO3n31jn/5Z32bmI8rb5+99kE54768IpKPLt99//hvBE1ESWE5phIk2VNE3n618fTxHSmb//
Tfr3shqHOFUkjJrirlwCF9bJj7AvNskn8XlPUE5TdAuu6J8jw5kyj7KicTCP8xdXCOtaNHrpwnaZ
SAVwa59l01Yg6IrrK/BCc+vnZ5idQwlD1SH7TbBIazZZN3gykr9XiCYoA3/NP9D93MzN3qBwHPGA
bspf/WP8lF3KXy0VB1t26lu8g1j7mn6oGFy8/iHdMfejwxS5YDHWbxRvoiPhGY8MZmgNNshmsFMj
n8a3r2Bsmjx5sFWHu4NAHAdl6azijmp/GUcwzCPV7MOSH925t7r/1i/ZARxv+IMxAUOD8YMDirBr
fc8uzQGY9hZ/IoYUv6lbI38dnmksXCpOOlYbWMV8hbsaXoOArB8p2RbDrH/QSEIBLLcKnxCbVS9I
LMyHwn3AKIFXl9pwyvHbIYl6MyIW2Zv0E62+Kzwqv6BgutY6uJGFhbFb8aJLunAa5VdTWUeHbitu
Qk99wBeqvjdEtLggoiK7fQQDiOA5eykgi+B6Qdm0Ru6MOZL71MAN8Bmv7Wiba+BaV9xh02lBAFwU
0b4BJiOMjtWB09qRswFmCeyTDnaIgXDfLcaLPT4FcOpr6YlmpRSy0jlQIocuvtAbuGyR8T1MDqsM
0nw3EBm2vMXAVc7Sd5Ztq834wRacl8oE7mm76m3aW2/sKz1Wbi5r8w2ZoBTdAC08vGnvKAlRiK53
sWeu/4crf4H7/7cLX5dFSdUN3bJk9c8XPiD7BkWXPDzIZv+AZyl0ljGGy+tqWK/yojBdRdC63rHN
oGzCaHTFkdQsxO9Fq/w/vBiCEP7bi5FUFcWzqJJ98Ne7UIvbUa+tfniIZGqF/GvFbZivCd2F5tzg
sGH+cPDZxdAx6IOdyvYU0MDFZnnFPxKd7i/nf32N/xuw4O/DQvOP/+T5V1EuK/uw/cvTf1yKjP/+
c/mZ//qeP//EP47RV100xU/7f/0u71Y8fGS35q/f9KffzF///dU5H+3Hn56syThssUPd6unp1nRp
e38VvI/lO/9fv/hvt/tv+R/zLkzR/Jczt/yF339yeQt//xvyoSgvoubPkRf3H/o98sI0/kO1dEUh
vkLUZWItfs+7sKT/0ERd0/m0qVuSKjLO/jPxQl6+xOdVSSc3lZLd3/7t98QLRf8PSzcM0nMtXb7/
xv+fxAvNlP4y2rMylw3FYsS3VMpcLNn+fNFHeqTGqdSEgL+uTWFZ28lfoGfk1Nmvk1ojnctUmZ4j
m0i2hyqWCb2hOCOarppE3/pY/sxVKyya4woxJV6DAETwEFnnqemXEO7GYkuJhFJgJ4RK5WDKDazf
qIOkF+xLKdZ+ifT5pK9AGYznsdIOs7BEhBJ9+TQ0MxLmjAGeSoR/1jpyDkcgrBkZna5OGBGLw4ku
8kwMh9Ignk5fh6KsWHCxvunlw5gm4jqvU08a4hdrgvufmAEM37RkGaup1ToQqcUiRmfMihBYlJp2
aOL0lzkF815Utkaey+5IK7CVYTMiAXod9J3QMTtPeV6f5Sy3J02x8KjN24zQJPTCKWgBhdE7IFZq
SLuFXtIo5zY3fWArABsJRLO1qc+9ABtoYsX1izhiTyoIu1qh2RM9paTT2GkK+3i4JrNBOjvC7If7
Q6vLW9RF0zoRkXEACbJSeXCnjukhoXYFviBW1lnMtAqJFftuJDypaHIfNP5eU5ezp0nDvqxhgUQT
+z9p9tcknxbo7skDoDtaws3o0ApAgZnyWdok6nSrh2krWsqwThuWAmZaeHoxntSlVZzCt0dmM57r
tDdW8SCQHV7QBOkFdu4xbvYEHTJVAWs3U99Zcr1l4D5l2VyyYQFEjsB+chqNEdt/N9QxFypDQXKA
dWIrI9e5AhiJ1m5WUENRNX0TE7eMVmY2OYOsjrU4eyET/mSmYe8UQQnE2XgV4SIlQ6M+CgOYCBbc
S8HOV866zOCdG+a7r4UDAG0BME9agqc3onVVsPS8B50p1gBKRy9T7KBCc0wKpDdolZwcs087RnAD
uxZG0ainvz3w1rQpTJ/7KKWwwoa4qQvq9uUpkPM3erCEWfjwGmVCIwSTvu7gl5usMqONGdEYVULW
PrncMTz3LASMBkmwBnWnwSU0JgmmUFF6MvQa08fcnkwoiOT7RscEIV4TKBJWCvoKrUBhzJiCB1p1
WyFJAMMohfmZsLyim3XISr2BXE29D8FWwDzuKJW8xcQQ33QzPOa+9KmGBYo/nyW5gIvnVNV4Wiv0
QxT2JmcWIU201DftTo98RxwRi+rWLs+iR7rI8XrsqBv1rfRlZgEoFrrOYqJRshzTjWBZCO6Ejpnc
IutgBhQR7MfGLlQS2wY/7THRQEWP+jlZzy0VPTWu3WTStYMpJS2+wRDiLjiEKSB2OUQ/ZfW7geiG
eZa/tHqJUmwFmJrgxOdapHhVmi8xaVCcTj+xQ9XcmnEIoqmaWfJIOawmVt9TWZzFAahWroDFLyKw
yQnFjGLZKRMg5SEypWe4rhDkSlEGTD5CQZctudDCKdTpfZfTcO0LAkznGguw0PAW9QhWOsELuqyA
eJSGT1kpfskUspCRtRsNuSnphfhPdWFcDJ1V88D++kEBsVKluxCVsarBkRoS9L50mTI7ND/r8M1Q
9dG96RmM8kH+zlEC0aFbqee2zU/pWA520lSvE8HspC8TQ5/OSeGiVClXfhGOq77J2T7RTdBySvli
nv5UwfBMYa9CFeFkFZvxiu2r6Y8gi7uR4hOblk4JP1MkaBy85LNOq21QIkOQ2+GH7kPkiEnx1aZA
UJF3IX+rR8peLIcURISEcqKknKPc6ywD2UcG4Y5s0FUcSshO/GciyX/6XuGn1IlahgQCci7qcz7P
njBU59S6hETqrkJtfrFUAclw6iPflzcV1xv5yQ962VyjtHrPx+jcpD5adF0IKMLQtixnogOIPHvP
UDfuSigWpiZPlB+Q8fUUMdamDOTCoOM15mQfhbPo5P2uBWSbsbMi/PM7v4VDcE7DdNzJk/igtxo3
8qjs48w8yoT7hBlaYBW1ZBxqMjD7HgtiicvOECmW66byIvvpe5r6EXk603cZidtymN6mkvp21Suv
QVICkK6il1EkhTnsNE96LcUhAfAfkJCjYsvOInT4BD6DgdOblwjsst/5AztNvACViDJRaebnOe9/
UNxWyNFtxfcfNUlElisj+5J/ijkslpI3ASttXJysJjDIpJgprITwLc1XOdXjQ2HQs+Jet9wxBCaF
lpTk3Aezxfity2iEBUJB+rL+RsI4kpMa1+uWv7Vqu3UkI3zsI/MjiqJjL1Ecl3w07owtV6FunuWB
mdWP25uq1Xuzjml3GYI7WsEp0Midou5X5ozcMba/fSjMmyEnQU+WTR+gnbhHp8bXuD/KJAMcNfEi
o5+o0T7UbqlXROq1kluZiIFmnVm9vG0yGlnWayyqT1NQqccuBNPZT8VuEqJnhh6z4bc3egUQn3kD
DfY+t+brZBTAAHCON5N+sgbzQxP6X7qIV01RbyYzEJGecFepDdL7QTU5YRtXBKdMptoRZGmb6tRE
G5oeLCOKbRe/GBG7STIagnVeGQk+bvkt8/vygZcHzUmZHMtg4kAkcDAU/JUIUtCWLGP40E1XlRvD
wRzQBtk3t+q8FcKBuZjMbp1TPGUyS5nK8Kx6II0COgerpT39bXb+fX4blHRrVWxuu6hH1qmLr42v
EXaEgjMo1a9qfPQrRXdmHf9tl7EhiFhFBY0W7juDYt+sG4eym4OVRnhPeJpmla1FQIp3qjB0xdKt
y5hKS2xbMFQVKVyXEe1jtTPssMo+ZSs9tZpyRAz5Kbfae9D8GnvUtJHk5ZCAUfbDrTYvfrKhGX7t
MeGtu4X2qhts+AGai627hJ7OSXY0agQNQ/0xT7hfK0LrU/VJqoIjNchvudK3DfBUuaWoSV5Fp5Uv
EknFKLLrvVghmKiEDVejW4pz6OEI6T06LTkmePMz737aECJb0bAvyoYadFlafI3+bkq+UEN5YYJO
XwqM1yanrxdo35itQBT6xi2CiDf0Ark1PfjBmPpPqllv1Jd92qccMdpJZV1qm0ETArrY+XlKW8MW
fOM9yst9rtBrZIFwDEqNDk1imTZHqaBKKp9CbM8NSz8uWFvuP2cwwTT1Ho06+Az69qrHwhJCCmCj
UnYQKRVsFRKXNRGJbhWys4bcwntCS4dpZY5l8uEbYVswgpNUja8+dKPsVSgTGGsdCkVMkeam6CdH
qmBbYmIah3lPa/uZBjxo4EC8ttLS28gYWsZMvHRTva1MfZsMCzRifJkzSGYsTkmDxJ0LzkymIUk9
btY1cLet5VH9h8tmDTnYDYuzyk4AMI7O+tYUEQxA5fRD6SWtBWTcPdRCS4Wh0HutKr9bSXuMA+HT
CM0njSQ2dISg1gfSTYIZKccCsi8xCjWFuZmTZzkhGETRtYtU56U9kPzi981RbmLJa1NOPw3qTa6C
eU8Y6NQIPliEopBwzRLqWTwAg6LQETeBxyUTkQOxTDJiTBifoCPSrwZQFPcPNbMjQAVfAuofvmwG
QvX7V+7Po6oKHbPDNnX/7vvD/Qsyxx6W5/Lb/ni4f+WPp4ZMtIo0RZu/fP5f/vz9m+8v7C/fkyTx
XpG73KPN10rr+/cxw+KauH/IuI+39I8/VWnSxlSGkMU6yUBF91wYEIbvv/j+IFkirKHlHf7xQEvt
X592mF52Fe5f358of5kf2f1v3L9L/fO3/vY5dSeyTmWbTOm+UelSdMvDnHW47KIF8uKLFHbun7x/
z/1Bq2mpUN/I7Ea/FOEM4/nPP//H0z6hINq1CI2qlHUEAMl//iGp0BOv4gjdRXh3fV1Y0Y2Qlt7B
/XNGPyb2QCiznYyR7zb0nH5LjLiHRYTZSHfn/mEnBOccHEnWedUQHoRjoz4wW83akf1EHF8xP+ig
IFb+mpl6B4BifBselWcKUafCrgDH7Vm50Ga/Zl7u2+XL/MKKFAB98YWeDI+RzUp6F10k6NzY6swD
nsqYjgO7IBsg0C0+WQ+wAGcg12NpPKYX86yM8+qLOiVBAvV0wBKb2XTWxVUPC2pwuxv3L3sV+HYy
pJJ3tGckxumwATbRx8DAk63FzNOJodgBhuHD9isnpgegyoTh0Cn6d+iSFEJDphZH+WyOPhwqu/GU
F4YS3AcuSVhIglb+r/KS7PEeErEFahH/HDV+8v5wSzKlHVMPc5N0QWgX0oDBUaOudUpnpFWc05N5
BlwYVavEaztXxDkTsJkNT9mueApat3haeHTAd5C8HnL8DzjQt7L8Ck14RGdiTlDdjzxKxsoENXbD
Pz3r9CT4Nf24Zd+j7yIv8yjuN8KGsj1bVryU0LjqZMc4SggfqhaF6IKCZV1HtgGzuq1efBgDl/Ep
Fq/CxxmBFpna80aD9r9Pn7N3Buj0HK2kTWGnJP9VjwQdrlAQ4982HbpIK5lF7opOxoflvhrWCVQP
+A8faiL8SswynQPzsBXJ7QDPJ6M0A5Fns8V0cKbEH9BDNvV6elVP5fqLjWlwsI4kLU+vOTbUd1r5
B2Cm2uML0NMTkOIDxdORCjCiH1Vx2B6uUt8+wy2sN6ZzxrjEp1cq9lbeI3Ebtnr2v80tZH8H2S84
R3MLzdfTz9FR3+rf+Sf/J8HpVr/g/P2MrtgV/W+hc9sXFSN0vPLPwZqGz4rlFwdA2UAnz95DrLE7
Mql05yae8xcQFmdmxYLwia2wxjvOZtSJ3v23L+tqns0zCrJFZLke1a0f7Cy8hDI4yDNFJFLJDBd9
eLryaKNQLA/WxZUojfdWsF0xcRTnvXg4BU+vGqJiGn/23oD9cSJNLyUJStvoQNYpWfsrKrIm7Cp7
tOm/etLThJP+SjX94aY8PUX9VrBvLbjTzxIiXuHEpwiKlg1gvbteYgesubSfCZFcLWuRxzH0UgwL
Tsa9lNtUc5oBFGYC6bMSbgRNnCaCGkvcAStiRa4DQrw92QaVR6zdyJEqjqkzkgTmQtdtKSa9o076
52cpaLjBDuBGD0cifyLzQUS0oMQOdKRVsJuB3F/5vfGp8qobXh+uZcJSkJLlgzPa5a/mwA5FxtDt
UWeh1kNQIxfb1zE+jG7t9C6Gkoi4lvqE1lRhCJlO5nGEeE7M1wYBmh26N5KSN7DswApHUKDXv10p
t8T2LDtlj7oyJqd++Uq8ekNf4kLNh/mbMAFicjI7g6rnTJAijsIDfh9hRTuPqt1yO3Myucr2mMkD
IjWID7xtJb48XOle0vPKT2V+9InupsaxC7K9uNO+aFmNZIzMj5j7/E0HbljfjNU2egjPAfxXwy6O
4yp4p0hCb+KFxsGKDtl7tE52aAijHfuc4pEFE0eu8BAa9tmjixbJ+EQkm6zF47wNw71bkMYFnu7h
vSjP8mP3k4NQmE614JIcWW3ggOvoXiyOWmHZ1UfzED3RfsXGCFeufpe/EzpH0i9WupSyqn4dedQn
Z0cqYbDC0CUgZz7AE7XUj/5bWwKPjhWmNqKTVu8Y1KE2/0TiKVZWn/QUdXqXUKe1yk2uxMK8wCyH
fOwIi78q32JYpRLVrsIT4GliBkonuxVeLdisrTAn3HJtO0N2pVFurqI10NojF0vhcVTWAcnpq+ka
vnaPg9cbJ47OvAdYaydL5oLpGPOKvZGcw/lyUT7y+7nS8XCp/VtxlDhFEENfk94hZpseGDWvHXch
fgSQVvOBeyRai/mTsoE6d5UctBKqeWjRTT3F1GsAwqP3xy6OBt+DnzBy6ocbXqAV+HtiOpRPJkum
wMoe9zixGBwwdBfvgCjgdQRrjkHlBY8EGqXu+DmxUkW3R1oO0x/29uXcU6opPrLdTGgLqBrxWwFT
woVyDN1+oy7XXkkDq/tFWIm/nPaIJV4sP1G4TC/vxGUCZXq8J9uenniJ4g0m72pY3vSRoWf0t1G4
4X7bxnTPtmRbBg404g182/u/YCA7lqbOPli7zXUUl6QlrNfr5AHdp+0/5mf42VeSTUN1g+yPI0HK
wFDYUDNG3Uu/RHje5m1WTxqLXfIAeAVobxHssQAHeovtE48xOfeCB9t3uGY3ZgaGkRcQDQshB98Q
TcgT1znTm7+rVuIaDfCGyyr+Nn90IN8IkGvmKJdLqOFeqTwmKJeZlDc4rojiIOsIBymMq0/5hl6J
4Ty1voyM0Fbbpz5HWzR+xq49a6dot1WZiFzEsSRY7Xjc6ZVHduoKnAcaHHjExNOKxJY9ztvopnVQ
z5qSFv9DidoMbVp4sVAQcA08JBc23p/ti3jlRr2FDnkEwU7ZV++EJNkMnowZqPhxdX4a+wG6bbBy
g333scSwchu8Bh/+u7DHJbwPXMCZHEG7d5lid0VzhqhPVT49yx/BnobqSAWEWOv1fWByGJyc0XBx
lKW/zrBCMOSsMNjSLHvg5DRXyDkcQvCfy0mE6c/7jR2iQbmXvJ6qETkV5iK2XzM6Ll6QVYuQ4QN5
9MxYR1KfS25TjNHfRryyR6los2kQFvo+y6G5eEdxwYJn0V1kmyk7q326J/vBEYhaSB3dP8Bqlgmi
IyWnezZMrxye8Z3AnEUIIW4DTq0ebzV1H9PWfYIOZd88U7eFzd4RPbrB0AgtC4Q1eZtreMhAlDjl
CsqBVfden0I3ts7lxlh7vks1y/FdJIk2V/mT4kRoUtbD40g6wCmoPgmBy74q4VKngT1+K+wmZcU6
Csi9xB0yQ4EcPiM4S12Jqilb4ySaC/IWuJYzkh4wZiMGQYexaY2PFN0j6z0S/SQMSfNFLdO1uEWJ
zXRFmWo0nilxav6B3rEKd8IT8i/5Uk820HKkdjLySnPR//pHf2P1ZLNQSUDetGPYkTbEIpxiWu8b
5ZOxjfmEhbQElJ+hjdu/48xlj9gua8tluVJdsflWI4WxLQtVbrwTI0+Ii2rX3QCNXzGb44QuGTjg
ehNYQhOIweOpUR3tqcKXx7itgdZnBbn+mve9TztmiY5qEkfSvH5JNFnPxBpzazNdkWnCirslJRIU
nl0/z+WmdNWbehPKDcDd2+ApJsuIt/LEfW68JOt2KxLEt6ViIoP44fXMK6orq+xJAo6DTLRdUySu
4bVJXlJTgV6NlKADrHWMFTY5xBGjGHc8bD50KiiTWO/IkDDoRVAJolmfb2XuVnncjeqJksqcoiV2
hSc/fgiIGjwm78arT9im+jD2Loev/8Yq+NvxYOxDBNYla5XX7DEnlMWWo52eBDYeZJqRuMLShfKj
OGwrFbsBB85GF5QIa27/LvkFrjh2uZ8nCBG8l2p1UYeNFhw01Ay2fpx24rrvSHw5FMl53GMJIxSV
uJVql6WYcW6CeoijdZY775FoC9JaZFlEahSAihV5LczPr+i6uof6PF1BVQ2yKxZPPblfsBUTh6KK
eG2iDQSCjlegs0jbKvpRaZ4n4Zc/vpmRXUA8Zs0AAfa9FVesCF9aKswswbFBNraMXglrguUaRGdW
axYYkxd0Jxao8x71Cte8dqLQaJCysISgkefikOFTHf3l6HEpFdf0WUguNHV2UwU8Z0vMFDPBcE5d
gn0KYhPYhKHJLh1p05ebOnvUw90Iu9C/pDEYBbZwdu6MNN1g+DOakS++5NUUn4vmWEzxB7ipcu6k
E8uZJfCPKHvwSjfzRpQw7ngSgePJtQyvUt0ESkxaXELgKKHglqQ9+bZYrlUOzYkmbQBSyGBsswlr
UCA4JKCEN0a2rwLwuM7Y/bBPgJhgPlMLwWROqRFZAT06YLiDRvHbyWNHLGGNur61JigYntKIx9dw
YOmflsuPDBvQL7nl0Y5JMkf7KsOneJsbG8nVEavEhwlwPosw5hHNodMzPQaE6oYHytEkc8PPSLCV
Y02EXfCUJVAk2JAI4D3E3maNyH9xihGTtTYnYP5kNUjUl042DPNylZwJyyHmCZp8j7E72RP/Y6gf
pnGuUamLO6ZsSYaD8Dm8q9S2PkvcZ+xlbsxKsmbfZHCCJOd1G/FMHgbNrwMwLkavgFO1o/JNPjps
BGwasTsoLtM0rWPIKmq0mVgvC1fNbTOXjHcdat5LLa2z8NtHvHVjSkK/V2yj8cKLZsxB462Uu4Ba
CFMRCybGujl9HAHTXpgemJ9W7Yn7xiT3Sq/cE7FXrF8r6uEu6472GWg4IzoR9A/BR/LRHt7LbbF6
L78VYua+UIzpeCrt9rtUGcEJxSNa7iNiYJqOnIQXgzUNl+gvygLNqj6zl91Ex+wxhr1JjZ3KLNu7
D+GZqPbxWecgfShOfxr1dfzFsoswPKYx43Ap4c07GFWqq7mtP/sXxtLcIZuLa0/iIh5rryFBfE03
iS4yq1Qe81N2THa8oVX7rG2W4gHMRneZeKm6f8aCy3DDTi8hgyYvN8PT+N3VNkuaSO7JF97gu9co
RnBVV+useR+5KktYi64lU/cw1yOuD67MZjmgVCV4hlpO3UbmIaGfe4ZgPByXiWR85t7iL7Fz96or
w1jx2HnccLADTmAfTMasQ/7Mzcsdmbr0yqkXMKaPjEErmeXTsCGpmib4VjoAaOMqm26o979xUqD9
IdLMd/CCEu3kUov6Ea/SI7c7fyVj03BucWB9o0zKbtFj9mj8H/bOa0lWpFmzT8Q/aHFbCUnKytLq
BiuJ1pqnPyvYfbp6+tiYzdxPW1vt1JlAEIS7f76+Y+lbHss787z+nnC4JJ+yt5ywSBNhM4v8CrPD
S9BfiuR1sQ4t/l4jsTf9h3hy2Ml1SQqBZbEomPaPGgsq5zl5ISa3thjxGTv1mwST9JF6Qf5pVW5/
q3qsdJggC2yMXY5DMd0wtLoLkaryzPLS3HSvQNToeNO2F3nPEbf85kKuZHVTW+KtcLdjRcvOoT06
3iifJI7itmUtSrKain4WELjQu21vRacbkqQ387XFB48CH/MfAs8ziybDefi2IMJ66uM0bgnaBw1U
lgvYxVdctKjlnjBDTrGNvzTmJc5/ANw88+XduHUY0VyOayELSTpPaE1DT36QtiX6NC7VBrYmIQao
dyPunlv8IproitWsrt0AQpRfTXIf5g1os/abAbQPfLZBheqwYcrChWfZD2763pwa9ap6AEwifQo7
dG2TI1wYPNocbvBKnvVNQOaldsMTjmDP9ScEkNP4EB2D5+Zx5IJJ0Ak7jYZo+yq63cB6um+sZxTT
0ILfpwPQBdKJV/nWLWcX6A1scqzrXC72Nd0J78EPxm7Oif4wpYJQe5XG9yO9xKbLmViaD7HjWlCM
h1M1vIzvXM/4mrfcN1gLda/P1U+OVZ9BvomYTZd+qpai6iZ9y+4fSqxQTu0tq5H+Dde4vtyo6lFA
mbFoLXcoLkgzdqxjyQ6033N7FaFXu6JzbQGF+K0dfeeOtfkx94gwqYu6PTlMVVi5bjmQcnodXs/j
HluhWT0ii0yWE1IRdUswweW5uGctkL+ps/9gUQ1jpGIFIQI6FmFinsalmTyISHZ8JzCst5jmnOfU
51FZPUqMoWkvUdBoz/JCrtlLTm3aMrhz67EKvFG/AR9UPZPzrQCnMPGwDrXbY/5kd5epueOon2UK
wP0xHdjUi9OwEsg+Si4ENTm4JKzQDR9z6yTPL2ToCpNeilNQ0Fj0wf9kZBwkOOKfay04goylXf/R
sW6n9miKdagZ3wDo2WF+9kCjrx19Zbk7SEe+oyfj7wc/xYVR/0luxNH9aYcHi40JS+AyoZ2I8UV+
BGLALgCGzMRKOycuandWcKTPTyO6ot3/lTwdS3goyc+seImWSFhWB8zr0NRT7rmqH4OO9Pmme+6e
+Udk3HbGs3NXF3fwqo/02puvvbQj8Lpm3OO5kvoDvSde9zww/SyVxzKMWeNCpGEX7/IIPgwPwoIN
cKfszIzK15C+JmrjZI6Y1Vn+QsrfJVtBk6NvFT8Gr/sguETiiISnv2CHJxK66hFnRuzACD6fpWsu
Q6XLpGqiOKHwwyIK26Fwl5O18VUMYiChDttpJ3bIG7+oHZlIKYTR+SmiaK6IqMOAKNH1uc6A+Znp
9p5YvbqH3LuaXH6wt4Zn1lpMa6iFAeSJ0cekx7o0eO0fo09CF9bF5HKZIGm0qbbWTk2OBBbHb/B7
wWus37PETEj6URNqqT9+MLtNL7niD7zGhCJ1RNKPXTd9efckNTi1hINOtm/DM6SZftwpXKWfFXrq
PhSK2GBISc0Eyjb194T2V1OMVsSXdVxFZVTFRGHH1HKukgd6+eIUy+5Li+PENTs5rvGe8UKdZgiv
P4+PujcfoHGwrt5ykmkf3T1ashMJj5psDQtQ+5XVPThVbpL9JxRiSaGQs2KNgBVf+hQSK6Lq8FiM
KNpOSS69sJODFv6DfSErqtTckHKn22z0IPfUPssSlBGA1waySt+j8UxTLEqr8JDsX6R7cqJMGX4a
HUgp8bM4QFi/jN8h6ZwfQS2tkU2XW3yaWFbhc8ceRZiSEiKlB4Kk4HUez9pzcUk9rm2v7DY5eQ5Y
ZxF/22RoUigVmFd/TLjkxgCL90wNArf0OH3wSUwrEMTIS3GFH/tLhnrqwSSo3dggQcqT9qGrR5UJ
DgNfVLGTGIHpE7aUBDbBOUkvluHzYVkLRPZaZc8QW9xru+E+f6KSDO0Xr+cniPFvvL4KTxBbug9o
HM49/CpOYqrsHjq7MwOcTJPNxaesyCh67BDmLgxDSfYQqItwBO3G6Dn2FehPHEjl9MlonnFLpdRG
MZT4NX3gtSR2ahYXoOMNiIw+R2MwKC55EykhwmqsJ60biBrc4H0jHFF32tEBQiQxspsan49yij3m
iKXxTHUGn2/ntZR+OtQx0DjJMMUHcu2T+VY4WzPcVfqelXOrHXPjWWLq5zdLuHk2/hzussaf5FkM
nlhEHkzZhNbCw9IdGZUFtV+P44BRVndZBsI2L5IgNrlc2rN7FiZgN7RVg86v57fyydzQFMYz+XSO
bk2CtBb7hu3ttEe+kJmM/VExpUwPPJtjMWK4heqRTeQ2IVf5KE8bXXlIMOzSoeGkWNJuyuirmr7Y
qf34ytv5HhGuAIO4AsXFOks7slvZIraLJm6sUWfAUtqOn6RQr6cExtML8hpRz7GGG66F7HH2l057
s7NN6HpDsk98BUHQtaBQ9SR7iIsrjiIpyjdGJ58JsIzrHu1MpfzCVmckG+v0ibQ/d/j5ZNYxhQsg
X28zlbw1MyVXPkJqBT4k1UwDAzmymqLrmLocHdf5La3+rBw5qFzn2aswBCQSGqjKOeOpeCNtgTFL
BwKADtVjbNHH6wSQ6KEcikPErMBQCgxmuFupvaflx6/fHDw6tniNbdEnDOVOln500vZnG1QnObRh
S56EVGVve2LQ2p6pvDBWuEvKFXsusUpYv5lvoOuen4CtJzkN/YotY0wSnlSacEdlruaHsq0ziiBY
+Ck+8Xt2P1/Phb/Ah+/AbuX9VMbFAcWaFC9YxnIssLhsDoNe8/hVnEQ8w0s4HKM/RZSGxWaztThF
89MAGLLr2AX8RjgJbP8Cwi0Uftu8id/LIBAHCZRSj8VdRAmJA0gMiumkKN/Ic3sKDgQboFmZjNhM
hoPdu/N5fOOLh3uqBBIR05bvZXP4f2nv+UCTNI9xzeEhL5wSNes6FsgXzgpD33PK59qxM/Y9VQED
KjBFYNlF/8ZB5MPEiRFvOFFrA5s7inUP1lEn/rG3HFhOEL6DF3LY2UI2U0CA3MH069tQxUuA7JC3
YIOGTFLUD5CBsvp1AW/iOa04u7zaLMF2oqrruMqDmR1JnkgpyYR7xjxfHqB6lpByerN1k3QbHOYA
FbE9I0OJ9eDOWk4cBl5LP6kYiwhTSD+DKiE4RfpKxp3lDmMVWefj+G00QKCE4zC/gtdxGBQbAgoN
4BBkrxrhL751tEfeEMmn0TlRr2N8cCgnujNyv1Z8vomae5Sx4D7gVszn5J5zHMXZZxH28av42cuJ
wganRVptuv7IIOtu+jsKpGGDwaMLGr17oHuSrEfVgSdl2YJKx6fEBssaJ97C1aJ3mon5dZzHRuSx
cpz6Lc0psrOpcoUmlv3d4rhMJ05/O3SvCTKxlh5W+oT1M5I2Wd1CaWrVM0TWaNnS9FrKe0rj2MCh
GEsVLzS2svHMMeZnDsED557V3nOXzRUKLvx94h3r8kDZWcNVI7nKwLilzCV2LB3BSHRUj+AJheOC
m7jY/VfYuxceXGvGpF0/6tP+zx5GsC11OzSV7B+g9MTCabMZgU89TXu0bmzZjF0o2WCo1zpURJ8T
rhBVp01zgy2cDQXYhThRpjtFdRmFaAoARquSxw7Dsx13QA4dO0owhmn/WbYZgk92LDMQ9xvDE4FU
4VX87gSZOGStA/sUIiCn8p8TsoU+eLUlJ/fF9nFcGZYBdTtd5CfH7Oh81LcB20TgxGCMD+xYwjx+
EtsvBEEW4qJNZHoByfyrsBSxKfrIGAZY/rgsR75eDIKBVOYGMJENm5qGqsDXyXISlV1RuVDxdXJo
SyaldtUP89Xo1Buf2XMDwTmHHjnexeYLJ6NzjD5RqeZ3YrxCHSVItfeg35PiTcBHueSlhBlXOlFb
OT6kDk3/J3kCfio9y2g819PO1rfmIPY0jBdmMrJ8NKI3PksLrUUK51aMsQIcrQ8uAJcWscNNGBGb
ChP6p4jYgbkceRcVRtRT7sxJMR8H7RZJf/1Ang0lh2ODsMQ5oSBDdGtlgc9pIM4fHfdQ9IVuhfzu
hk7psj/xAIe6ro8N7MHBdSico2G5Dp7Yo7J6RtmVkLlXXc6AkjkEI9Z2Zxr0P+wa+0OMa+2WY0mi
VaYgStmzpvmLRD3QJglHos7r2y2CSzK5zEAFaVLkXLkj9ts82wfmYVV1mP0J8UFrou+H1eFgAejm
w87Q/bxz09Bjei71A8OQrQBMSQAtsVDnBG087GmwlmZFmuyd6LoLEYBvQ5mTx+sSn1YKzjQUmXay
L8d36RPFCtOY/l2DRYUIe5eXXss+ZXnjvEDKrloXDaIYSQD4cEMW7U0b+QzPvmX3LEctvKayF9bH
ITrOBXzmFxgroupFKiHyIiyBOUObA3OVSsqpExcazkVsVvR30ggOZRq/qncMTA4FQxbFPympIsY9
kzPQINfHIssCUgs/4pGLEawzRjtFvNE+8hRTu1hz4NVyK31w345AMMNKezDZhAqq0IYreSFztT9I
6V1GzWwWW8ErS5wHuWu6FVYICCMhViG2trChh7SyEee9hPbzlYwIX2+1Lmcen0zFiet2xuV0U6qM
Ror+s5hAxDU7I5O2ZyZBoLxgYIadOckg45bTEnF60D7VTPRYeQ0HlY+i+T6GPvTJgKcGEmi3nLod
fmG0KywegNKJDULswFkB9m2pXRN+eHegt+RqGThgaGD6o2bswnEnzVuZ1HnoVjQmUoiB0zIcgTuT
yGF3S8VtwIqLiWWdjDhZq5vslTHDKcUvYyZa4KnyC9bpnMmImYNDFNJZnO05aMw8OaIVE0QM5SWE
Wm77jiCECYrrnWTseTnoPeJm1ssAhNCs5ZtSuTCN9fG5sdEZszYHCrph2cCX8a1c+0iWcZd9yOKM
s0WeiFFvqOAYDml7UWTgsPKuPKQxB8342VG42NGSk0yAIvUnyDzUM8V6j49iCZL6TCHZAlVeQBOS
lOzwwOgPR2hye84Z8mmZ9n6HJoCSDCsxtt76ZJK/ITdKsE68Ki7fKE9If6IsggcqZAZdi+pvj9KC
ZDIX54YME/DnBQd4SbG39gTocNNCo4Fqz+RhOFi+hTV96lrdTexMcV9qCqpFg2EmfDwTbF0v7aFv
ahWVcMIKyRyvFzujibLorIMB+yXUElxdUpScGMLEfmXq2ApM2gHAk3ZwhOuFnCCiKvR8T8PaW9LR
RpF3s3pIAYyD2kj38hhR6JZoaonNBuPqJgXLjs/BIeyDEKyzihFaMWryZgBvwmAncdaYyghnBPen
2JS2ysIRgW71OJpjtgmD1qKxYhK4OV0DbPBQ6zaBlAAx2EsAY3Mxvpo8fB8DLjKVxtU5WnK/t7yE
dU0Y2rAJEE1fjZ0DvMhS7icbK1W8kP56e2Ca8zZI7cv6UJNqOYsc+X796BzDjN1E5qaIk/5QqFN3
yFtAbmMds8v64RSriCjTv/+o4YIQc73fRRZiULUCs1Nz4jZ6VR/CNPrvP1rrG0bJpWSca5Yb8t3v
CxIz+bRns8fvq6AIJP40w0xP8e/99dYAQhP6R76fVzDFyqhYb2ZyiaARTnAC1WY5SjXKTiltZhxx
pobuJ4tzJEbv73YB3k/rr7UlFKFNnXZY9Ymb64N/3ijejbKTZ34frNJgPzTEYB3U202DWw+0B6Sc
6x8AzeAK15+z3lwfNKr62ZGpJE4a3UphLoMq07nSAX//688o7v7rsfXZ9TEVV2ktMWNfs8Cv45Cy
LYawRupSY4QO/M2KQokZoH5qZLUF5RdZwERoLwjb0ZUHw9ioJipz59Qntok9tFX6LUhJrCTlBbGY
YYv0dkJmoJh+gCQ1RH7BB+iNjBVBfSgDp/PG2qAwsqBpS0ihJRYwg2oowksh7Bk1fSH0E410UUvO
E3QdS/KWziZhzATuC8JuL7g3403VcUEeZAPD9KxC0zwTEmWYn4puQltPYddiMuFM9kfe3jcGCUGj
UYoHmVIIzHiwqDkO33ad4A5WUQghSaI35u2sKjfwvEpf0xG+1mNw1U0sT2Y0h77RQM+AcWESEpCf
K+etFoH1jXUuaeXQ37XoKiuyVnaKy1+V93tI83KsaBThmtoNpp6qoU2sBYF+12YjeahK9xya+7x8
Yk+HM23ecEUbAERuY53SEGj8nNZfUy9xgQbVDwJ8xMudYnoipVTruQjRe2htqCpEWMARFeItQR0b
63SgPOzUwXbHgfyoI+NsNaIIyRUiDIjeT6Xc7dHTxyb49zIhfi4tK94rCxqkkiyzTYLQHGHm4cLy
NpTstKYedTKvT5pD7FBMrDZl4F40K7pDTkfb9EZ/IHAPa0Dxr11FWvRSz4Akoj4KYauWup+VkBvI
ABlKauwmDeu6KmPxGBUUYHqSVWZAPWohtyPHuMf2ZhLS0tQX57xW7zFpcE1aIfY2KUSkXnTQWiiP
HLgcYP6aQbJ8ORpfy55fLEkpokDJPvXdZFzLXLusHnPxCS89PUbsWUXpq9WxGpWNDydxjFPYc4HL
DRpNqzh8VkwiQ3TMmKiquL1Gw4QHYVEcHW2gUQIzr8EySjdTxPJeKQMvHIvsTDvYWI4DlIZBOxdq
dbuMPQopCr20oCxHxTJealVDSjBIftXHcHBGXJVsPB7D8HYsLq1mOs+xSCEangO57phPAMXjssPJ
2ABJV5VHQ2rOlmWMuxTrBDM0lO041mhVOHk3tWTd9krMdS/G9zoL7VgMIuKc2BrI5lhfRbWMcP3p
bUt0/asGOS+FoME6k/WINBQFTlUWYgaMliA3ycfIwvEO8pObLHialBaO20rSv+JpQhVo6dJtonD9
nfUvK7TG3djQ2Efbx7U2pOpBg0walhmr/zl4NzQMEaV0xFA9hEX9kNfWdtAV59RU9Yl+mu5I3wqo
PeVHm1saaCoSZ1wCqDUgSMIPyDCUxJeSAdg/nUe5Uh/k5a4zaZ5tobMdCsQRtPnt7cFCxabOBElV
Iux6zPZAhxT+ooHxBRs49/PS9AMl40rQtI9jU7yNZkZLW6/4i5Zdi5FOp64je4aUqZiYzR92WmG8
FEeeHdHyNtKiUiutP7H+1p2dpCm7MQYIJpu02hQOWo9mGeHncB1xuiF2l4Bmbyxg4b4ZNTIQq6YD
tjasvdSz3jJUGOpqaB1yHHDo8glmN+0jnMLDdq/I0rIftWK+1aNol1TGkSGSf2SBerbxh1K7cnrE
FMG3etrczJHK2tiSNoyaV72ddrrdScclRqYBNpEGsGkBCmG3j7OcTXtN1k41h4aUI+rvMMLPude+
jZH4ho4rUB8OqyJFma8n6rsjgDdYXcZyMXTtuXGUlszHEu8bEN2kFklEgegnJqQJy6ygdknNMO1L
BbeZMqKKDEEGOrdbarTpyLV5P9P/ephDffTjAEDvrBbFYWEhY2al8PjSbvs6eQgUp94yGad7NXk0
w1K+7oLq5ISLdlSpZ5lprD5080BRBylW2wAAwUhtmp0v0ETQzMb4Z45waFO16LF0Q1pO96X9JsXL
cHKq8hzUc+bDgIjpHpDfwagRzQfUs+yqOckVniOpEuHLNRDnUcmYM+WsSAvTpj2MWym1Ik/JqydG
6aaqpQouYUd4PkD+khwj8+JWogoYGvc6DijZYpgeLaXfyRScklbVkNPm2WapWHaWYwwXkWg3Sym7
1DplIDtVzGMfDA8dHpH7kA4dCg8iRULvcNgk8TlO661u5T+tpdAfoGDzA9wmDMZRGICkwHPU5y4P
Ry/Sjckfhwo4uDXsa2PmUqur5tYYCY8s7ChzOXtSBg2NRjvfSlZIUUzDZTjH884py4LGR/z21AkU
YM3U0uuDuh1ltT/hIXIDf+51KrtLk7fkCNJJAzk3nCAUh34XRwM56BE76rm9JNaGnVf6kppjDtSF
lmuZBraP6YzERcLyKlCDvToNGaGF1Bw6g4ak1iSpUHdq9kD7z2WcpxM4sGspMaHrLzldECzo6wow
lUGzJMZZZFASqfgqMJDMEsNj/a6/BzK9zwz2u0JXSJVb9j5mhb7Db0P4J/YnuN93Cm3IYdHg5Sfb
BQJuF0+nZFcN7aMj8KwDdFD8MQm2ltD+jBdWm6XdI5UxyVM1arg3ZVKaaWEZe/z7ZmebTgSHyoDU
pItQmpYduTm75pyRld7XrRKVeTKc6Xqc0uKHxn2owqbxXi0vdTPYmzAGo18MbL9Jx8uyOPF5ji62
kaNt6F+h3CFmnYkG1OO8JMeubqZTAwwc3fBXaJgszMOme4qkuxHXSDd12hpe4vAVA3e9d6gsyWXc
gxOw7XMYDp9hawW+tNeMaoelAVyubiINsJT7OmdJnyr5MWowRjLS9lPpBr9RWW7UNknwxl5ecEwU
phrEffPMafxmta2nh0vnGcpAuVkJuAQt6bUynWctjk59RQnVTrTtqDgUCC2CHMJw6IkEvAI0CwkP
5lBkvTaxsx/V/pULzp0JDBjTEogSmPZynnpwzoxThd/kpCwd3eYixySX95MTl/sEHdycTWykSoOv
QYJec3TKg61G/7MJ3bU+GbggXgCr1mfABKT1wZE7ZAjsaMBWZqoumgI4K3UovU404qQR2JcxWQLm
pvTDLoPk1AQ96qAk9U3TIOU6GRAeRhmfYsuNVJcYyTgqE0BYa1aeIYFeln40z0rWPNG2znXSRr2Z
0JCuqkw500xyby6cm9TkUAKKQNWkaqB8Iuqc8li5pnJLxqzLckgzHf48i1ycC71NyIB35OrMyvCy
sD0kw1A/tcgWtxX1degOd6bZkL7QKw5ZxoJukKnS1wpGREuD02GcgRpPesJhAI34Hxl7gJ3qXncc
6L0gIHsAPWLxTebMaocHQtPKb2nDRg7M3dzO8NpKjbcZkg+ex81xpMmYpKXy1uj1JRfMzH5Zuo04
ecx0BoMZsnMNUxeaXJakUr4tzGneAi006MdmGSExM2WYNIwleZAg0d9K1r6elsvfeQNTcpJHsJpg
O48xPGmHk7RSQ6YxjQEuTHKysVf2wZBjW1kCnDeZJouRTgvNplc2aB9wHbPPOIZiu6yWuzIWbQgI
PgvFUI5TsFzL8qDsVOAQO+JpbVzEqgDpehpiaqIvyBkRhBFQH5S0SW/72En8qKe4juFCsytLC8iY
OWsnOUgB8A0mWbM4wJ592psj7Ue21RP0QUM4ZNkQcb1KyUkBUdSVRWN54ttaNtP6PYdPNgTbzZKC
+U5K5SV8ySxa8BMW9a5pLemphZlLE1zBNU+Vg+vZSkW/AOWTwMgeZZm8iKkryk1l0wyrs7TBWB7H
o6m16ZTXYEHoVrhFBpj4VbBgM9mVR/oYv+vZig/OUsZkTrAmMKv9IsF4zrts3C6lcggalNuO1YLJ
J41WhGysbIeXTuPgCoOgWl4IDA2wX6MtIyOb0WZICYaqZdG+SBIIPE0dHNYsSbNvZuToRBGknGJU
/93SHRb6X9ruWlKH8GzLyUXVR+mBcFfj2vm5NG290dvjYMZkbGxqjb10VxYWdDMCBaunqikHXL6z
jip6YV0TDLlFqn2OaWSia8b3MNHzgrIDePa8exmC6Ym0g0H4ZDPLGe2utJqaBgqnOgW9NlKQyPYp
wf3Bqhrmljo6tFT6pUYO/LROB3oiOZy0NPvSkhdX2PeJKFQeCMs1hJMhNcOepXORoQxVNLpPlDHf
W3mn3ejjsB9Ijwy4oJ2jWULajjfINeOT6TTRFrDE2FqxTmO5bUpfKp0FR1uJX6aYy6occTYyWjih
WcIKK7Ji2yjltkX22ipMo7OJYWYV6jYvaF5LbdTAfjZv8miABYtjTtGqopKzvCix/BgllAqXgbK8
7YD/VTNK/cGMk6FU1G9RDHRbm0KKlGjN2wr5f1RT/YiigbArT6+nWLuXrHHwZWe2qHvgEvUxhsiv
56hCqiEB4+40/Dea6DZb5qdlmWkhc0gA92V+XbTt4xIVOykLw/vMeG6H4XNKHES0EaFkRZoDLCmO
Yiq5W7WVD+2U0x2CggT8P3oF+zDY6TlqTpoivzULSIZcc44WtAHc20wb7e1w1zr5cJvK47c20kZi
Y5oHUMExrlorTe/xuXsxx6eqLI2vRb8v4vQ2nxqwtMVCGSiZRNGZSlDrkG5N9fPEBQmmbfcz1M6w
6xxqeXBrBq70i+NDUAJNpqBohN/yLi1UFhTQ3ANe1a6Ehs9T0mcmrGHbJ5inkiZKjtUQf8Zl9lVZ
YU1Wt75plKA/FWgpB66q1mJ/Oa2s4CKlU4/slqf33lama7mXcJFgJ8GtKP1aC9ABeLDw1RulGXZW
mhPTjN22YAbf9Mp0GgYc4dRQY8EfnZccupwzWJQuqmU3QdfYTPNM20EPOCI297kqci6iMXFsSGLM
XUVCvK9Bzi0sptTqQo8vpQt8jtDO6i+F43xruVRuk779KEyOuBoHlT8v5kXLFDLSibVtJVZFFrFd
ZdNKo0t0A/ZFTYs+gvFJhwTi0LfFUef00SO3nSy0HqlBqmCIVCZsWgWkdA6uB6f6iilTdl3+YwTA
IHuTHlSsBSVmmsCR36UcOZESQoCcM+rIMcU4SQdO2TYfhUIXFMYEc1uX+0YvmV51QrlgiJ77tn2Z
hmW5ZMaNk9NpDI0+82F+FGgXgSpJEivmlly6w2dIWXvbpQ1On2PbX/1/0Nv/DehN000VANv/+idK
7n8DvT1279E/IW9/veEvyJsiO/8hW2vbuDAohqrpsAP/4rwpiv4f2ZRVRxBZnD8wt1/Om6yopmlD
mTYVGHBAAP+b82b9R+Y/TTZIt1hA2oz/F86bavxPqqfuaMTMYOY0XYVH9y+qZ1mXcVTO9nw2FSkC
3UxojfuuXUFs/vumaZGcvBpYhR7+3Pz3C/TM11jx9FtcMhYia2u5iSOKrK1TdqQGeopao/M0lAYt
6qV+CucaK1K8G1kxj7umt09NI40HPD/RHSnLz1RK8Q0mE5BI5jlGLZTSO9dItEPptD2ZE+onjaU9
XQ3wrUhSwdhOXkHIvERKYtEOPSJ916ELpCNlnLwHGWpRNHN0ch9ZTVko71P6w+MRVue6JXbuFCU6
MbZaUkp7QezBTT1fsuFoL+XoDgH+W8C6OdHWp+IeV7A/u+IfH7M+9Y+9tL5qfVA2bT9uoRH3STTI
RIMUG5S0NoeX9WbQjxmq+OjB+FO/WIsY/ElF5py03V806fW1v4/pY5dwrMRbMh1v9T839RVBvb5q
fWp9++/d9bHfrynWN673/8fN329a37T++ddjv58bxpWxB/NHDWtsqoNsU2tabw3i7nrr94k2lf96
7Pd1oVFR0vjXW36fXt+y3o0ycpxynMmQjfjo389fn2XZvlAYEs/84xP/PLq+wAgtvme9SRV1WFg0
rXf+9Zt+v2/9rH991Xo3EoOCWBuXgr+3p5p0ymvrfQyLqPNCx0eYN7N+Lta/8Yq41lkkU6eFcb1i
K8y8PmRhQzeveOjPCwvBs/h9yZ/PWF/950Xi6d+7/3g6XV18VrDGn5vrq/71cevd//PT61eMv78S
L2vUt4Ss45WTFfSnCweeVPzY9ZX1ag/kjFJF6Zs+hD/3V9TG+qL15evdRYqg/N6tj64P/H7SYsJB
+vPJmfj49ZnfdxarG9Hve2yJhvE+p6W1iaSLVkn1oVOAOpJ+/ftmHxTNIVfU+rA+PxU5RVvDwSpW
YrVFCp8+l97S3VGSaAPQb3OD0FIp8vYAOaw9FHF7ssjUba1OmncL0tJqKRwaIwT8/89NReD2DfYm
pRhB2f9zc3006hB+JWHkr/fWP+sb19f93v3HR64Prk+vL/x93/pYIGhbZVJE2zqkREv1oPwYZuLh
JWiOi6jGwnPTCW2I74Kse7PFHLb+0dqJSb1c53NTPIohekX6E5kC+H2AlE48HXQrMHfFIrvpXF8v
ev1QGtnsqqtHmSNcwQDwkTWDF5+w9bbY7vXW75/1scKEdleqy0C9kf2xNFoBZbxOmNgb7VknlcB1
QjF3UVNrfhiN0yEI+ZOZSr2NF+UhzsljXNkhy+kAsRUcytsWTyEAS113wDaHBl2KrViJcjcnGCIm
p5Nu6Ck4TuTsE1WEsLFN50U6JMJtFrJ9JRwDiJwcH6fLbUf5ZK/0T4Y2vGs2xgB5i1QkLnpcStsG
da3TcYWQNXR2ynIf4NdoVr0M9J1CuUOF+mBI1l+3WrvRd5bab9b6K7iwiDRmS+FO1D7XgjSrSlrb
1pu/D8aDfIHGs2wncQatfyLB8f+9u95qZrqLNZzTB2FQsP5Jo6b1LQwhHCubwZCbsnyQwkuNhZ5v
NiaZwEqwi+Yc7rAZtnTG0y9TNP2NCjH4z0DUxJH7HX7rrfUxDGvmK2vQMzez5KNU4gBmi7OgmjW2
uXFGsgJ/319v1Wo/8WXk0KELwX8Bq4PLpiWOsFYx4RURZcX1fmTz1FSjckgxMUAsYHU0EAas3Ges
A696e0TdIC/6dPhzs4Nh3rfqPloW+p/wiAwbEpNhJZtXIfptOyoccM+oEdc/WEvrlM0PJsXcQ9e0
Nt4Ei47yEPePstNoFJkWTbQ1kwF3o4mAcVNN4ORZ0eyU+balh/VeRkeMZOd+erMjvyfiJ4ChA+MJ
IeZPGfkhrVZCZ3XFUEy/YlKNN/HgVyEup3yW28i7uX/xPrXquoa/0u6gQsuRN0zqxrNgU6qtZ+Ck
NFs7mC7xch3KNwqdcvpXH7zja8xHJwQfDkIwMu5u9wRiupE8OXrPNQoLV0V2sKdjb++yEHgMGlrX
LF+ieZ8v36qKtkqUAw/xiEnOfkAWQ5qPTh5IMPawRTVh6jvd2GvacQifrW8SJrPxaDhe2SPi3TXJ
uTSfIs2vs1NAnUglI3LUU9A754Y8jLyzG7ftPMyT9Minrrr0HSJPvxVaM/g7TDg6Pys+K3T5OHuJ
jBaCsp+JWrQFZm3sX5rJxW2OTwyqC3WNnMoxzb79abbviswf++dcauFtUAf/Msn+Heyjlbp1BdLO
NxCNzhtrIkOxjyRjY9s7vT904CnSOwu+FW1Z8nVI+cXetfkmsHfaO2xEupt8vFcq6i/pKW+BmuKs
eU2dqB1oJfQy7SHWnkg+5TcwswVjzvEplXQ/mO7KL82TLeE9udN+EvNKYb12Uc451cVsF9AeGuET
jQbNx/p4eEqOk+PRUk/q/LE7x65m48+2SfFxRUvWoTXcT+jIoj1YRKP57iwq2sewPNs4fcW7MkBx
AvP4I1lYRzJN0hq5nGTnFhtcinzoWaLl0Fg3aQ8Q4DAsnBcwc2llTtKfMnzS2zMatOWI0pD9nSxX
cCcTtg3S008BOwXNNHJyhukUHSARhZpncgCB4VVH44dzVjewofIiisKQK7uD8lM2t0W6r/DSksUO
Yz+ReLsKugOjU7V2tb1PJC/PNxpduQP9S5vurUSrK6RQJM62M5EoLZYOYrRz3NPUuxl1dFBHudtB
f5JP1Z2BCFV/cLLDIu9EHL3PO4w83YnEc3nMFu+/2Duz5caRLct+Ea5hHl5JgjM1hYaQXmBShALz
POPre7nr3mRUdGZbVT+XWSYCBEESpEjA/Zy91x4bhg5nBx5E22wq5GTYyc4LZCp/eoOn3qySveb5
mXXf6Qdyy4n4Plvddk620463GQKft7J93x0g2tkkbH8mbzZ++QF/SrvT1c2oP4z52bG36qOOslB5
pTAdO7fxdwvp67Kzh6NmMwJf56+ecWz5KYQoOu+qhtJ8/LBMOdXiEkfqHThUFcVvSFXY3ApiERie
fDOO9Dc3grqoreBMsQ6bjNpFTyapck6ajy7fpXh7Eu2xd2874lOTfe6tQPmQQEF03JOLCNE3bpBd
BtHK4doMuxT6GsFK5nZ8TWmtODswr32xrSBsYJX4rmDT5cQpFCMbtDM8Sws7LFp7sAn22g1fZgIL
brB97Io9iEyl2zqcN/sVTEdQPiTiwGdYcySEU+B/hjXIxAn/WXXqv1vG97rfi5CMff+g/wwMH7s4
h+bgugvwfrg3TbXjmAJ4GPmZ+j+AIIRVT9VLa6Ea3lHkyk5qT5rVttS/wT3DdedxKtbG8zCebTo/
H318gyS7R51ACxPmibDnKzuytocV4T0rB4f3E1ipCzC+W5NclG55oMWwQAGp3wyDZMBNT2PYJk8B
akCyGeqdkV0oJinmpQlOmMjy6mkukY/4jnLysnsMqhDfcuFV1sw9DkPsvHO27+68l5zP/0f57Jwy
c0/r2W++4SXDNRPeLyfMTovmTy/4a10MPQWyfR/gWM5vmbTq76pxtBc/LvQVBeOW9mmF5nntRRtC
ixRGwfz6zpXySNulh46xHOf5Hmdn2r57Kr4ALgz0/zDZ80des7uVQPNYU5o0y2+PffSIicJ1gZBQ
XEuO6Dsde1f038KElJzXwWT6gDYwjl5yvLhDd9HD24G0BZUb6hZ9Kx71zH1AIZnV+zQ429N+4MwC
CReITf0+VmdNObVQM1wRatG4wtSFHBorEP5MnEAoH6GD4usefrrvHOVt9D02Tzw71DcklyibqSva
K0St63o3PiC0Q8xJJw0xKi7vgnm2cCGgbcQnCGp2hx8i7TePmJMpnx1RV4MHEt3vzQ8sg9ULHGr7
DovLwbw30i3JxJviNN/ZjW+8Bfsuweu0dny+aY6P1FD9WXE6eA4faaCq35ybEdw0tWuSyMhlmbxN
AE8EdfmTeef+JCfsEl4+m5ceYNsNvm6seg3dMUAnfGO5ofjY5klSacFrBXu6gDjZ6eqtsNA8/Fh9
Vn7/g7DEzQGmr35n3BR7/W7mpMAA4AkzHr+Y4iVBMY7wbtW8WA9DsDbgwBGKjVH9ESgA/0bZhV0J
98ALihkSy1C5Ce4ouQ76U4YHM0E1h94VmerKQoM1rSOMNIJSBr6e6t4BsSeB9xGRlW/troJcRta8
qu7C9oHpUrkq0MmGSKx8TM8bhM38Jaw1bfKhuFmOBrQXbfPhYcJdCGP2hWvo5YCtYnyjlWecZ3hC
aDnaG+WH+oyWc4hX7XvIzwCI0D2O23sVC2B6gSuCCz+n8p7cDMCenqBhcFS7+N59xfHHfdoLtrta
4BnoYoY+kBYs61F5wEcKFMNl2EbvnM8WE+U9YAzc7/ijrBfYRnzP2KA+aY90V4dv+nN7U+DlGe6s
M4ag4S49CaMsX/Ytom+TDw0trHFub4a7Bjv3G6BAuoRnmhNAANfhHgT32Yv8Cz9veBP4hpczNfDm
sQu4Zqy2CwOEuaCz7JMbBU1hOWPDe+1oyfPGZ989Bse39n065zfTBiiqu2P0cUajc6baiwiVzzFd
K3628fBS9qvkEqxp922KDdC3rbfV18ldd7DdNXjEm+pR+R4/TJv+PXmkqfvorNRf9fPoVwdrRas0
XXWv4QsRjjhqHw1E3ESiJnTOUBusGpGRA0KJMxlfHT5hk9+VyllWOE1DcQ4f75aH5uyi9jogMdgj
eDxbj5jONsG62Hl3ZDltnVd68kq3iS52s15ecbtDblTAHXpIojEhv2KSw0DIxeUVTcN6FwIPggF4
4uvwnDx25/FXeuPuhnNNDj258Wso+r++5wKQ5ge/otfiZ75X+SSECvtknXr092vs65w/v/Wox9bb
/k19iu/B5dicW7CtC0jEo/pZbNgREfX8pK3aafXoffRvmFvAypzqewEZMp+a1/mGEyEnSPO9eU1+
mBgdJJwiPaUn/QkD3119b0KWAwGwUnf6heV62Si8wAeNIs4+2xY2BbVC60yC2Lo8Rt/Fl26vvMBb
4fQGCIMzXP2GMau/xCvIwxwJvKw9EPVNfARASBP/CdfoYTnRtHrCmsI5pnvBiFleuDqln/J73+Gi
huPBfxO/os10gthHcwLjMhhKA754ua5U8LJ4FSCOIJLBst2t+DFB18RM7jJH4aMxAcKvgIRAoMLJ
PH0sH8k33N6ICTE+49ujYWzOO5xmncvPRPlQL5yX7bW1xSUf8NMt7uwjosnDxB8E2dPP5hXqPVlB
W77vxSPUT+MH/bZ5XT4rt8tW24pUrXWfaHvSmNTn0fie7gBQHeLD5HMtHurt4htH5WJcujL2nYf8
E+MLbLvI+5kSQRVis+GSOd2lL66zsr1tdD8/qDvndjn38316aU4MKawp5beivuKM8PG6333G9xgD
e+HNXSEzw0iHsfg2vl9ecEhzApRnCYzfnFQADbVP5ScWTE4qkM8/hCNVonFA6sRcBj/GC04K87k7
QM85aEzV3rvb+uh95JmPgW58QP/vvrPWvEbfrfNwC26Co17OGDbaByhc2Kr4uw/fHAhloC4qOEs7
qPuMD960j/qNQ0ykz73+JINyeRHAgg+80xwenlhOxpzYBF3qAh0UFpyy0mkVHWf/Y9gzwmOu+WDc
QAXFPc84Gtt9g88aa2v9tuSXcd61T9ktp7zsdrzwuaZ7dV37yqmHMnerHyN+oQyB1tqbeoB2bJ89
3z3wwwfSiJnNrzdwvznd2DvvFjfETblHaGs9hi/NttrM1KtW9D3b53D/EW0q38JQyTVturfPA25p
LCq3HDc+Y42TJOEqW2ZjLwS0hR/Oz+W1I2j6p/Zq3aLn3ODruyleqpN96E5Ru/YeCDoZAZckPpc0
/Y7hIHUYvrRP097g9NwckK9ulJP2zQWDyQiVZ97d0R19YEwBski8+/Ao6QP7/hOAyrKHZ7MmJ11A
BXCXp/fWqdiODxir19oL8iV+raBxdAFrgc1bQFijtsgf0Pw08LEAJHye3+f36q55TB/ym+6Mpv/G
+eHdRo9Qx27hhC6H4Ajn9sa9V/1kk7x+0OZ8mE4DP2cDiqkBOXQVgRkiif1Zf8/uCHQFhzNmeywI
OOSU72q2B6CZMoQSRJ3vhGJwpVGf2+AM25Zx8REAEThIDDXVgfnCfbLVCLcV31r9yYPTTkAMQNTD
9BgezQPC3wKUPH5q51OdY3wm96k981dETuA8do+etwmPeNrx7BeP5YP3wkF8hDsG+ElCS1ZWWwcG
VrbuGMyNmB/JspsiCpElmoqvxde2NqAtqdvUCv5jiJBr4Lfp6YhtX9UoV+u35ZjcMwuhCGWKcrJc
yErU9aZcC+cRoteIDU5WoeTxuGpG0AN5yiMWinRcCEQIoRMEY3UwiKHQutY5aFCliiE+tcobhP5I
w0VOS8WvBz3ez2oZHl1YPOLwYwWSgpPiWFbDW52aPDKgkAmwWDB1sVXFxs+Fk6URpTy51rYGebGI
IPSJWn+biKq+RpyxKADB65araaeiYo1GTpdZWx4KVBZ67FLBdJ9Ct8n9JcTZPRZwM5ZaBu0w4V0S
+kmzQbfbpDYY21QcNLFpGqPhGEUoSLs5/dA6mtELmKyEpA6EcSENqgmpPWT29ZRml7myGQaJI6aq
RUdATUhjtNKYNnJQxVBDyxsd44Nv1wpSORf/W5Nx4uSYjNBABVG+TINDspuQG0rfTueI9ohc7Seb
kkZsVpxNRYtO1nhlXVeuObJZN+IUzLHX7BKD8rdczKJ/p4s4z+u2SkFz2kQhPtp5oKSijWgZa6sh
wp6FvCkXakXhahiZgck6qFxUikJrX67aBE90fT5sZV32q1aro05hvhazHCOc/3GFv0EVsbWTqAzP
f61ZfUjtU2yTiz9uyv3kw1KZ5ZoX85vmwhqy289UbT9VUqEIyuIEkPb8VFWuM51WnrRO149ec5N1
Fe8LeW1znAXlvNaMaZeUy00eHMY+REnQg1XDQVRRMeLbM7V09uRa6nqnpYhS5OPTXanaheYjvoVd
V/fOQLR9f9uTibMdBOR90XHz1FTV+WvYz47u9ggSxS15B4FeDuwQava/bZSP+7otV4fJ9wqnOhkL
NVeLE77eUETuwob6cWuJvNmvdblZLgp6lcdMLK43r/fWoN6nesh2crfr9q9nMXqCfdfXu+yxuHd7
B/527ZBYit9jPcyqdYk9uqArvcXIrVLZDCYkC53GbzAo+W4raGt9T5teyww7WunBmvjrPrkWipRU
F8U1eDfxAMOuW9WXd8lFrSv80cyWvNCSZC7gCOwkH0T1usObINuI4jknYljB6cqnum79ui0fIB8q
nzRxUi7DcvX6fF97yo3Xh18f8/X0f+4+WSHSpWb49sdD5AuOZCOvx4aa9vVprvv9eWS/3f7bI7u+
NEKdbKd7CKqub/a3o//t3X2tykcG18/4t1f6WpU7fL1Br2eeaWdUba/H/I+fiXwzjsiN/tr7t1e+
vs8/3ox82v/rCK4vsbwtnflEm+61FU0NGcK8WBZ8X7H4Y9sfN/9uF3oA1LX+eBpNNq2uu8u16z7y
acvaZgZ23ed6999t+/Nl5FP88bRf+zgG1g76bdtevD9X9mLDBCdW3SZHmScto43lvX/cdGSHk/Pz
v4OnSZugrSh3/1qV+5fUmnTX6nd/9xRyD7m4Ps3Xq1yP5h8f98eB/ePTyP2urySf77ptEl2w/9Ue
/Xe0R5qt6Sh//ll7dHov2vf/GjH59ZB/q48881+W6+GnUl3LND1d867qI1VHmGTqKE+IejRNi/zH
/6iPVCkxUh2byG6Pe35TH5EyydVKc1XdsF0Nfe7/RH2kqaqITv09WpUXMFTHNTTbEoNSW0Sv/pYp
XAcdZuNwsk9aEByMJIMjYvbq2enoCS+Y00I1puw5Vztt7msw+0J3g0XoPxql3nEjDToZJQsktwep
tUnFPlcpzvVmqefrAQn3Xt5ZBG9xYFYHGTcu097lmowab/reoA3yFQIvN1/vk7uiFUXRcX1UV1JL
rYz01Dg6zSFcFIQ0myRC15mfK/ErvXpA0d5qCGrlIM8bqZp2a0MknXydI+SvqNCHmHZOiQPerkHG
eioqF4J4inCCfm4qGzof0SnTYwaOtv1r6Pp652hDZIrO/N7tG3Oz5JZKygqLNhBeUzd70XKqbLMx
cb5T+bwPVbj5UiYBvVM6V9lpYgSti7Ezr4c64L/enCrjbWkBVLfLdOtkIe2sCApdtvSXTHifNQYa
lY20CkPGdJSLjOQ6ask5RngTn1DgkGLo0R1KhDFaLpRFGIjlqqX2IC95zyWye3J8MBBeD0MeyyIO
SK7JBcfRbVt1vJeh67WYEVwXcltHNsREvsu+SGr0px0VKqEDSKx5ZZcE2NHSxygJLxGeheEKh74t
evpyoTKl0Mpk2E/d0qy6vCL+osuU7TJEwrQxwaemL7mo21hrpqMd4+pGDTqL2QGJ9g0j3krb9Pjx
wJPG8HStId25XntWxSQixq44Oka5n25DZfDwz5OLZWiQMoiSpAFTBiU804G6gEouTE0hOkekhH5X
PZoVUpey9uDGBABTRg2falVrmFHdM1FUBSMyRtByofe5ulddeCNiU1yWsAH66JKUQqYSCvmGXARi
9ijXyhmPr5Y9BIv54syzsrH5VcVLJEasmu3CVT5kKCfcKIj3BS7AvZf00D6o+ic2IpFZYcg6Vmh+
09KEeK4iGIhcERSne7+8mujzJA4hMSwLMOCvvas8nLGkiz3N9nNqX4OJuZNq7IfEJOpT7e/NPjC3
muOoPs6kH0przHxFm2lTag51VzADx1pAAvp8mTdVVUB/qSjb5EEzriLxcdizy2+pHphbyI/BSjXA
UlX18Md7lxf+MHCiXRc0TPFHzaVpxzX4egWVv01LXp3lamBRP+kLa99TXTcG70Ci6s9mqCPAeme7
RRKsdy4tUFIgV3XE3L6t6bkGSB38BaMG2GCoM9EgfK99BCqtrx7tCZjzMjiE/zTDU6aAIEh7DyVv
Ue8wBuybctpOekDVpBvV4+gEtI0zPC7koeliYo8LseL7OwgSeFjqtKta4DwWUI5RyLPdAix7MAeN
j2+AOmwSNZt6wIbrqPmmEZM+00SfnhWcKTpxs8onzZ+BKOSCcdCEVcckQwBfJ5LJZr6gDEMWP+uw
lBEAuE+HGBuJFRf0vVrgaiDiNTHRNMQiFjNQuSa3uaM2+ClMA/nrdwVOoJaggaUMc3+wKXFH1QBZ
10LtEbdUgGq8Gz7p3IPvNnSlvw4pzaZ9PXQbeQ6SmxzPwAShaOSgZO+aEDYRYTkeU6IZj7TdzAQ6
RlG15d4BzWVJJZf8LnytmrUDARMypycFMmn55hUxrU+DmkBKavEc6uBOxZwWt7a56ayFKVrqgXcN
h5uo4gyhqz0+t5CIDMO98zQwZ/KjpFU3zCAKx5iouNkKn2z9fskVPy7pbnd55G1UobyR5195fisi
9cQ8K/k6L7sR1pEAY/fKaeJir2qVQi95vMf+z7w6BcRYVZe41Fp83ygi8iBGwuTQlzaakknbQhRn
Mzlk5STNWdHtcWcHcX+E6dAf5ZqR0Kt2wE7lvUdokIjyusaByZuB3v/Estb7EZ6J9SxeCq8kpz3H
+JxTgH9ljI9tjNT0VG1LMZm3QioNU5IRliZX5cIRG7/WCGrzA5vTZhPS2ZvszltFM/WBlUnRPMzM
8oD9NT8tapafZq3PT3jSyJpQSnpQHQY2LNc03oQuaar75BBAevNCcULpAuSFpJQtRu4dcUl5iEDB
K5hp/lC0iOw7et21694XY7NvlkzHUY2OzEgoDjkoSjxdXAvkttmuQBxlNCyJCpyOrevMO021yH5W
p6NVDx40Fn7xu8CrbotsdA6xnV2GSZ324zgh16ChO84JZebAhCLX0s0IDCsk/k87uDr948AMdzV7
nZJKH05eTYdu8vHxbTD10YYJSwUkkPhL5Q1iFrkmFxEDIZgX6PW8dd4t464N+4eJcn9imzddPIT7
vjbR2XSdkR29dpPV/ATkApMztc+qeJbS0Kuy9CoPdaucCArYnk6gok/9ugP7A7bVLs8+m2m8zR1o
7boWc/7q6OjpaHzaRntIylHHeze861G6arAorKpseInD8n1uGbwZI7q6UemhAc7qbjI1352db3nl
aTsNn9qmnZ0jxgw/mMbnzIo00isR9KXjy5xmKKf6AMdoNSByanzXEz9phfNLZCj7xqpfcLA9pgG1
t0hpl50bzR9WVvktioiRHyPlzfjS4Tjb6RFmYNfUd1lF1deKvedcI0xrXGaq2TikZ+NXq9s35bxY
hz4A8DmQB9lp8fLceGG3Ck3cmUsSCCHhsz2AzoqzZwf76Q19h9wQJOE4o8eU0BzPF+cGDfBZjcth
S+jXm1N2hEUlnm8wfvJJNiZwqMj3ibMMwNdUPMtuvc9qUDOZQ0mfmORN2dKAUuz3qsSsrVQ1Zt1S
B8InyvdT2ul3dWQ/UQwj33TlRHl1G8QjkOROXH08Li2CyVQEk7p2SaHfMlztfSfFUggGgSaAmT/G
uocaNh6RIS6T9txyTXIH9Re5xnDJMuVHpxqASbJ60zRooQIsg+RiMPqb7J/awL+x1z1qGuzrrgf2
FaKo64pBo1rGIMObFtvPl9gv0f+HWFVrbGgg0w5BQu5mFtJnitX8bWqN7/M8augzcjqZOh0i4cTX
QX3P0xshz9FJt5qDN8cEcDlA+yzHudVboxB6Pz5eL3h3S+todvCDHQfra5nHCA/u7LxPHtI4JznD
yGCR587BcOeM9Hi18ycy4aiWghVILpONOitg4LBVLAtJSBc+6TUdAL4EMAsLGCwdTDKuqtuCUte6
RN26JQp5Ey2AVOKoALKpbOM44ZKXRH7hQMVsHJyaeaRmqIyGN7fvzK0X0WazkOskNi7nKt+bpftK
ZRf5kGXeFBF5D+3FRsS6No008Z2pHC+9TbOnHzZONWvkxoo8vcV7zdzxglO/Wg2PvWghxKfI7ggS
UtEeNRHKGWOOnkwXKnvVqsDECeaL4/IO8yMk1dQjr3Vk92lKTJxr7ZvD/2MCgGtufKuKiI1KnCew
R6DtluTcgcUhYAcXdAWkGZfesi/14X4Oo2TjzMCCG51UNsv72YYNJ0JzpD1DsCRiqkDdKepkgwnY
T4F9OySlx6+4B86QY/pT8DZ1Dg6QqgcY09OuC8hZyeYyYn5C+lgUkjmHQz0ZaXPnwNFz66eiVLtK
442rLSBNcDWhV76EU/ERRj2HPbo9JDtF+HhRP+tO9FE6E8CKoX/FfJOJcv37QHzXyHR5S+fjOygI
5lAO4pOOxswcWs5G87JorvKDVjLQlornStaIZlGZGiaSTkilb5hiWVi6t3KH60LudL1ZyEfK1obc
+Mfd/5/b8rihyV7FE9CMzmB0hOmCmqq44mpTAA9L3pYLbIkUUv9ajEb6n7ttxoxktDoIpRDHpwuD
PbnW2WpFDBHymNS+KDlzBrlZLvDY/L7rdZtcs+1WwKD+eqY/7pY35SIp6SnItflbCgLha10+uaqg
XZ0R2fyxo7z59QJyVS6GNOAFF9MG2ScfLbfijR12CN8PwAo8f4EvlUiDghjL90EbA9w3sV7Lihy2
YiZGYnHd57qt/HJq/NM+zhAgyVW6V9KzUQn/tdsfz5fKCcMfzx+JQ7puQ3SeLOBqR1wFf3tkvQdC
MnULWLHXp8swLm8J5b2vzMYA9zk6d5objttCOB0G0cC4Lmwx6pI365l+8xigQgCvw1hrqEQZ5Xr/
1+2/v8/861nk/ngMBdKyZC4LqJ4xOUdng+0fVGzbciqcFUDhbuXqYjpMKqZaWU9CFi+9RnLtuohF
W/J6k04D+G8Yn9dNcq1QQgBL7TSupe/oeq98/N9t4xdD9fr69Nd9VM+7r6oS0h8YnGOUDyya4hND
MFj3SnF3/1vC/G+VME3X1f9fJcxD8TN+L95/d1BqX4/5dw3TNf+FOc+wHN0TJknbdf+qYbruv1RP
dUxT1VzL+rrrPzVM7V+O5TmqSvFTM23TpfB4dVBSNeDvaxue6+mYKP8nNUwKon/UMCmfGprL03mW
oYP30DnA32uYvd5G1Eom5TAH/mL2u8ymlKMkcX4bzAyHbeRWWdQzIkxAaNgJyD1zht84a9BkzUTf
GJO5Aw0zQlGOESR2YE3wA+5y4GEoJN+7NkfTluofNmOBjVlo942tm8chjd9rJ4oAaEWET+DFP5VM
vjZZzgUxyQHBjzZYZuzN/lLCmK1xsx+66XvXkz2vInmpemM4zWN4jF292aR5HSBsxR9u5OUZkxe1
h3k4D7OXErtFCAInnYvlkV2v6OQ+1HXyMetdjSOTJJp2Chhrwj6ouv5BaYJV45kYAGLYEsxcUWbO
9L0Nw10zlZyRSwWb2XLeSmWKtjPyxLCi+Q3Oa8UuRBiG404JUdv0g0aQYes3DRaexCx+Wrb1mmT5
Gl5h5adL9WsAIahtoVRmp74EtoVt2tvoEfSxJHd2YAsSRFV1swpCk494gno7aDCwiGnK4JP5gUWk
a8klXx3eo977TNFv1LpzzjMSMwrtVg2ZIdZ4PhdzrJ+tuthUVbrvsy4i/nnqbsykPzc9w7Y4ju7y
xoQxXpofoRl1t5FpU/NM7Xpfhuo35VseacAsWpMMzrxaNV3RH0XlGoKUd+MxSr+v+19Jd+vpevgy
Tkw88pGIMcPRf/Sm4xxHG49RTdWVCuRyYxJHzRTjgdO4vp5z076ts/s04QUHDQVhmmEJXwjxa4mh
R2evPCgG8ti6TH/aQuYwLCigKMeSOKGM4S528odyICst0rQF+DR8H6qm7UZzjPvWRcLGZQ7KQJX9
CEr0+4lT7ewCTZI2jvqmdZR2H7vKU0y6PCJv4z6K0Kn0Q07k+hwWoDA46AKmcPtcTiXVKiK+wDVp
G6Mc20PgoKfQbdTIU+N7bQAS0aj71QSyXLfm8TSrY3gDmczz+2DufVCJ38a0rF647M7E87lZ2G+q
rDShzzBhHUKTCk+XdWg+AKXDMYFVN5M30o/7Tomf06r81i5VAcSQZE+9bbdK5hAEp1r23vZmpEdp
gQuNYahlkhxjKD0XBpNEqGi5sa03ZzSnR+Y6YOiBDyyhPmOKoOHfK+pm1pGvw0jw87K+dSDkraei
gtOfQw7WHeeslenWajNrrebZuBnVPDrHavseLzYW/xlDDINnx+vf9ARq0gwW243J5Uq76kFxQ+uc
1ffOmLg3aQLiPknEPHMQunfnMw3j5MAoeRMssFk006H+2oUfCllIaTtHO2/JfyhpesNsed4VU7PX
+XuTJhFxplFgnVggbVQ8SQUVspQ5tqtppJhoiQ3sxwRXOM5A+3r7bi5UklLN0loNZWdvx3g9do67
WuruezLXp6R3CRNkhta7yw/skCgbe/sSJhVZE1NFkEXY3fdWj2Ij9NaK3gHUjueNYymorh0ARR30
ycx2zIf6YvBxmR2RzkPRN6vFYKoJzktvb0JNJXFuvuko6oJNAbGYk7/sBADmy4UwhUrAV6zQ9aEa
7ocuuSiGHtFjqci9H1Dx0J1aVRraRyVHjNOPZ41vx2Eqpj2ZQCTKhTaowKK+h+U4453CxtYz2+0t
42JmnNpjz1BWTPM2g2Y8qJXzagX4xMI8P43KS6b38RZb+Ytiol6D7jAwDkJlvuAqVTzkh50xh9/T
DuCD8EapXcE5wiayT/W+Y4K0/EIjKHDRBwTHTf0e1vrNEEfwOdLy2Z0rZ98OlrKh3LdvxvhTK0u6
H14Rrc3FfcwHJdiadHK+lSQXhRBBUZiHd8FCYShmMh/aaulrDRVzj/O4Bt2ChJ8EtAU8Ks/9FWox
OHa9f6q6HHJW/Ol2U7ezc0xlo1X7iTJZu8Tsvy84JdrF/g6c8FKq2QMMr4dOrX+abs/PcchxmIzu
Oci45MVz3x3n6VZTW2ZbtJSoDoBIoYZD6sREuHG/CxcVACM0yUq9Gdu4uu0156lAInZxtZZKQxUp
O6N+pSANkFBTzkbqKdu0XN6nOql2ixZ9Gks5nRPnF6AZ0Z44FMpcw482DnOl4UPQ+nvHyAhsXG6N
IFkeTGpKaz0N/H7qdT6FZKYCWFB2a2N816N1m3izRYFhJjUiIxh3adzWb6FThWbPjNn5Fo7zQVdU
9dZGSm5MFrStrMdx2Sv4DtSlPrfu8h6YRYIHMn22HXW88fDEhxUAOauaqod8gjRCNXpnmpwNAIXC
qwytS1MX96MekdpDT4vpcIWkv1Eyv1Wrz8or1HOTCodprFPYsYnJbWykTExcXbzPF1DCFDBcvd8x
v8ZoWoSAowMcC5Yxr7XAK0+GOn4sBgjRpFaeaTj6vel9DE44+V3tWjsn0YGZ5ujLi7JABWkfNYzo
x9hbfqZD/5HMvUk2UILwvSvmEycl6t0G1/E8OhWu9W1OvGmjBCqpHABB8bloBNd39aOaMsQBeTL4
FjOUSgNLPgFA3ujF8lhXIkC0y+6qnGuhMreCRKsSsas9RpUH7nvmdNaJ8kwDkT6x0f5NDc7tKInm
dZW2Jji6Lt9M2i8h/du5lX1xOnUfQqXbzHBqo4UslzTnAo2LdNHmfWqEsNsqm9EXzehd0nMhDaOU
nODOBdeLQVmbv7dNmG86eqT0qtKLBYo2Z/x0mh31LgQHRwbrQIF1yOaDM+jvQQ3oEwCEcwkHNcLx
qWg7yyFGQDW7n1poTecakuPGynI06LyT5JHWXbXWyubnBEd2W2olvsz6rasM2KYtl5HQNGy/845z
2WXf4q4xNpwNXQ3CaqXkL4COTAJcqH/MFLSioTCBjFHzTKtJ8XVl+YjbqFxrSXHTlBaxKBaxX1ps
PuudpgOjpC+ZbQevea7u1EDZlW5Oa6WLuMhX+NjcDh1mMmR+HxL1rJbLj2iEm6kz0iNWFAeiTiZn
5WBCyaqCRl9a76qZiLV80V6VvmsZxDWc2OhKrNyMTKoZI4cXY27rgpraDuc1rYZBqOBr67E+ZxPh
nyW5dFwi+sNgUdyz8VBNvZqvQvAf+3JJnl2jVm+T/BIp3rc47UD+xR21UlyzZj0y+W9PeeIux26O
SeqiippPtBM8CE6c6CeMG2DEx62budtB08ipVBJ920AIJjCKUaBDynzX1PqhCy5RmVc3qanCkqJk
MjPKX4lW3zox7Xg+BZFV7yZFhV9dfEN8W26nQji6DSHOc2bQG56uVqovOpD+RPhnLvR4dtZQZeuD
xximRxzgP5mHhjltmIZ4282m9LsS04Ar6vuyqm+VNNK316aM3MgYWzukzYMxeghaGyFRrCVoosRX
HcLTxmIfY/+0zAn6/4jeWN5dxJ26tXr1tu5N8BiiUyPX/u7m322bBvoTXirgGOKxWZM16yq3q/U/
PovcL6g1Yortqc8I2FHAhIlXlwsrzaHHXG9DLck39Jbpyl/v+W1V7imfM7SNZVW7DdTZv55NUXQF
NxE9TtVlMPX1vP/dd6mFWJGsipQ0fgJvMx1k//pqX+9APlVa4RDJDcX7emG5rWwKyuBO6oLYx6zv
QQOtu9LYW/Kr0AibubyjFN8AuUYlJt+Aq59/u6NpON044lsGsyVHJo2/z9aEQDLyhGxRCpzlIkiK
U8lgfielzOJUd7wu5DbPmCJAoCme7SJZdl2f7XWh4/7Si2ckwnURTM1WalLUgv50lmdPuviDRjnf
0E6IwmQtUhU1Trn2xzYTd7eaDP1udhi3nPTaKnamh1R8zhgBWtVMF4zyo8Qs6JYoMqoNs9+owIMW
4WkZ4pgM1TIcsMDAkLguZEX0WiCVd5S4STLo/dAMYRRIfkS4gN8IxvQcS4nDX9uHYfK2c6kTyIqI
oXcqZtzAwdbyQV5kP0RaQYSjZVJYC8MasY68x3D6DXg//Avixy65EHLtj5v6PPfbxTzxjT5LybU4
gqzt4p0i2tVX7v2VjU/LWodLQDiR3SISbrjYHSXCX9782sb3jmb/apce7mj2H+9I8r5LGr5opGiY
2xfVW+2ykUFW9ND44xYP/sq5vEzHYkVpdFtv2g1xZ7P/f9g7j+XW1a27vov7uIUcGu4QBMEcRImU
2EFJ3BJyznh6D+hce9/fDZfdd9WpfUQFBoQvrDXnmLWx7ls70lbnaXvvVy5sy4WOwtmhpjdGe8tz
yCT0rm4Xb9M99ArXu1LdvyDuXu31BVFamASBcbrTtl6SQ+B8zC+2Z3BGInCOq+U9Mu099cbNPTOW
d1NY6afxyTfaJS+IjOGqUebI/0iEw8dXbmw33d+9a4NHjIUOrNbAtNGubFgFX3hvJCny4i7PzbX9
A2yQGFVpO9n9Ev55vwRfkuP3tq7pFNsBxwLXNJ+ufw/Lg5qdOCxT6tbTOdeeHJ6R8OVp2ljaO71a
fOHjKbN65F9kJsnbsnYazwFnLwqrurU7kqbGUzmddfCLuLemjSjTEcuPvLZ3SBrfSVip9+d+xSmR
iBWFFxztk3hNTkf3g9qdmoWRLCVYQ0TU9nfeR7xvTZe3ge+bhj1yfKJsmRTg//OxEAvVOL4t2CUO
X/DQUlfFtMHkjQ0HJVCTOuopIHuk30FxTUEOwAEsbN06YMtun4BQZXjT+Bn0tfToPIfvaoVd9ETp
Lav42tNBLBW00tswWRkZbaPfFxuOEmBQ6C7vk7pi/Ihbm1efHd/6MtzoPrlzC9gc4mliXjtAAbZC
ciRZbrR2NmI/YHyit1k75tU8IYwyT4l3ZsZy+J96zx3ZZbyTL8hKNECnCRZfN76Nox3elBPdXAzP
dgEc8iU7yCjGD8FW4JNuVfATr+wwgUL05pf4FFtCgha96QZf4jlp6Owsu2/UTdmDo5OON++FUZHu
Owm+n60zrYLXbomMYfxa16/iykE8U++J0q4OzcwW/C7ypSxsgBG8kBD3laWHqAcWHd8IGqigQcfl
QXxpF9YyXGKZ/PGeLBZRfqHLOxaHgAzcY/aWFHth84OJgHCEj24zkC8ur41Vnm40RozCsw174IrG
Ug2Zr6G/qyxZ4mjJVvkZfhTe+SLfR59cAq0mrERjA+5yGTnttTumf4rQrm5StDEbF+lTQT0Z9+dN
Ly7WnAVSvEqp65eXOvvgz5tq4cvz8VBPtbXwqyVnXWKPnToDWQTJshhPXI+csta+T1vx6fJDuleO
9ZCidWfT9hMTO64dLqRkWmc/2P8H0mNeJMwh2YnXhhpgUhT84fQX+MO4bwqbEqJaHLi4wBgExvyS
tCwn85pNh+DGh+MpuSECTqxRvzQzp2S+omOF9LEVF/40wfQFAkE6qsZWhWSWnSqAVrmO8o/QsZdv
P7mS62ojS1g994F/4KJMjKUC1FNd8c12rHgzO7PeJr9HaQ6kN9/K4tUqnq3yB4Y8wWZOWW3yaiPO
TVKkLyueMoz2QvWF3FDlCTTzSpZ9Ku87FvcduIhsFhOMa6n9VLxzp7AEJDG1vIAzshkryuxDFIkW
yM9ycTCvk7QtyUgSOCM95gPubykbqaxsOvbigeTyFEH+506STn6DEu1XLMSW3HvUAum0ck/GK8yY
xqbFLGGrT1NaINiqNu10th7miTMsV+gxGW0/MXudmsUxDF40d3xyB+vYXueSIRsi7ANrELQGMIhT
rzqfygViCGACMiUW8X5KGT35itNhuN22c+axmzH2g0uJ13ClbftkXB3YFM1QSUbd7EfjgcNb2Wc3
6kwjuFQbESaf1Lc+i8CWr8J3RaHuwa0yc4qe4qpwCL6s1mrMmvwI4/iqnwj2+x2aQpQmFAzwJG25
CHknw3Z8J7n+yDGg7kYVw53U91Za6r7jncYVGhD/lZEz3HPicJJytIz2jbeg8suaYXcOCox3c1iN
q2TkxRl9GEoH7rUWXjbToreWtpI7zxwqOA0ntIt51MxuDJaId+YLlSpfhIuLz2C4ZrjXTya4gC1X
vfCmQhr8ER45k7uw6pAVsj635ZMuERjppBCTWJcu0ujxoV6FwzcYbvHJocOIC4RImuEd3I7z00d3
KikMu1q4Ib+FO5ifMlT/vrySugIysT2Ijk/jgd99IbwZF8Kh3s2F9TAuTH+cR8PlAAWf/ZMvXFDt
uLkDmwAlZASgVZmHmdhFTvQ8E6pLRgdpK7x1AWeKa0PJzoXMFQmBnrzw1XSZOKNcWrxXRBN2umdj
z+VQLUxOBzFMLkvJeDN/ZFt8fnLlMV0YNh32bbln/jJPnCULqaw9MRPXK7qNe+OS8nzMB+7deLAN
2xc8cdAv+XUGBcUVT8JBeJO2nCT+u0e3wX5yEPTrHOW55DBpB444X/L5+Vhc/EyhHZprbtXdzDvg
Q0oXphdNx0N/S27yldOY75mevatxIMSd1ArGKNeKGLI4VsaB2U+7cJele542+gyyncz5s2XfgbzG
K4Jo8ZdoNkjcdHuLa4aLhT0pf8lQSZ11xShav3/wx6xRUi5pK90xVPqbbFqHe048g09yYxiUttx5
9Ev2fDLGgHcmd+1AJshCefBpfAAFVHRRNSwapxZWvJTx+KjqfciE+uAfKp4j7s2l/8pln25G3yGz
ROCCLhzOCwwpdRV8ZtquZp7cNI5KyuZ8sdLz4Q0YLkc4rZbKhfF/JtrOF6k+rLjMkh/eFpM/L8FW
fFq31brwzvWT29ozXM5KNm2YskcA9kT1Ma4eCNcLN6yihD1/OerE5F3nq1R1EsmVudD3iuh6JfEy
x4HFAhiZc/JDLd5ktee/4JmZ3HEartQPkHLr7RvzJjwGs3yg2FxoWn/mEOT78ByNdt27LXE7G4gf
vpPtvHYz1/S56htSNWXO5KIg9tvAvdoehBdoEiEm5RA0y7ZA90zxo6NWEtRwSoqqXamdvkuCEOsm
W/hNYyC8WqLYK+ozdqpGfy1oHyQ4ZSPJ1g6f5pVN+qKArANIaB7kZAkndD8cfePtPJbvWeqiGgwf
0M8nkWqA7QvQlwTyyDU7bpoNQtn9fPAlkBIs0VZhf70nKZXFFcumwmFaNbsdyTzSXk9PDFEGZYn+
OWzRRFrhXAQobDoiH0ynPU/Th0hcImgSzGr4qEE9WYciv2kY0rck0yc0RCQXcUiWHa3BUbv5MjDz
Q0GIN6/05tfI0cxjAKxjPLMyF3tXzg8BlysrYnWnLkXFyRn8Wblyfl78g0ZCJokG6bfJXv/G1Gq8
RewouYB9R+E+9Ze0fljTzBfYHgkhL359cs0ynbPO5tpN1/BQeqysq/qjG22Plb+Gq95NtFX5PrYb
cQPljsG8XUcq6PgVcyAhQYF5RLU0XAbzKInI8MDbLHXFcV2XQa6pXoS3qlpxpeXvjFdcAYjMNGra
A4COQ8pyCH9BcVDDpeXEbk4kBKMAwwopEhTAZAhlpOrOq5UBkosJLkh0BPG173a8YXYcXFtuQDAV
+x2mV9ZuCxkY2CupMdQdWaQzY9QthCPs8awNEtYpLIR7JihbOQzjGvZSuq+fQ/2TZjT/LnT3MhJA
XxptK79Kj3LJTWm4UJbihP3GDqCyydKYAZngSjK7kHYvE3E4l1SkSUNbG19WJbHhDz5KWXeiTx+6
G1uZ0Lom0VZrbrHLH/psUVdh+jJVu1lvt0kfRb4ZjK2qLRHBB+0CdkuKXJCYIJgHgsPa0pndEGsW
tigau11ToToN9yILEuVQfzTc7nCbTJtVa/Oiz7iGhIhHqBmL4ggt5cktl6MTY7IiKwgNzIyOgW2D
KBaiE2ClbOYUrBDF3qk3jdTjQb1QHXo2P0xTxg4PAfoZ4cBgwskNVLeJD3m09IV1ItlACg4UH2l2
1hcxtCdUet4Ch+saGFIRrEQKiCxdUjz8/kLswL87cO0qR6cl1lOu1TfoEVF6ofaoaNQeTeUsfpTw
uqzlwK2cLrr2j2kFi3MpuAFZLgLl2D9mcIYRlbW3nk63BvnzHcwPmKtBOQjlju8AARZuwEe145it
PGWpMvLXAIveB41k2saul/CmauubGInF+NFqtlRg8t2C1YJ1BT8IcBaMHrW9NMEJFjcNdT4K4XFF
tvZZPetLI3cAUwGOeH0BFLcKjr8LE5ld28J/WEduHOPF0tz0238bz0x4iPnMcKeKu4jKLkT02F8j
MpeZdbH7wOnaRwrLEFewxz8+RfqXVl3Gu4xpcJHdhRb12MJ79dZsuokqbgOAQLmebMXIKOn/9zR7
LhCJKAyrywieQsOd1AAsLh8G40/5QD/KuWbnFCxZ3gs1zCxbe/EuOrFBf4D5pzfvoQJzFmASgau4
klSQLbQXC8hE8YXAsss2BdQmmpFXIjyUbskwJj28vfXSlJKdzxjWCmxHRKYv1h/gM90mdE157zWM
LwOysgWXgrHgmTjXibIuYc80x4pGe7Ubu0uoId97nZJ3BPt5MLpB8KHwBqjo/jIj1HKh6IgO9lJt
V6fkOSnL9pJ99A+8UuTQMAMzSu6I71yGe7wl3sLa1ntmZTnDvbWovvh/cEpO8ltzphFTW3PaN8Vo
vTtZ3RHZg6cu1d4eGC8iRzik8jJsHACLEsKDT0aMul9EIqlwC2BFSBdInwe+tCeY2R23cxAC0lnv
gSZ2r+0DRjen2fsSIyEYTZYHn6Z78NfTawyHir0lmDyfI9JtiEjz9QfqBQJ6ndDYEh/BWpn9nj0F
n6S4nUWDe6rYqDCcLBAsjJlM5k55882ledDfKLI4UFWQWKgaO4wtCkRQMeTNE2tIp53CHX1UawV2
Clkz1Y4VJpWBMHhhUSUEK1Hcj3c+C3rrJOx2Y7qhjaFf/F3pomdt12UEdIo4OehSwYnRVP2ID8MO
oIyyBtoEDGOZvuCNXwT7gOGMkLSFsNNO0pKKN6NCzK8N+zyj1/kJ9UPk8rGr92yT0fxZeh+lK+LJ
UN05emBbuOq+xUm0KM9X70gu+N44CZQUFsYpd/KdOC6GK3EtghOwCpX36c/A9u5UDsvhNXTIViTT
aXrXP/xH+0aygRhsoyXx2BzxNe+YTFQQiegRmjk0lWn1Lr3AMcoPY3zM5V1uOlV95USjY2b0WMDU
xIQWrmht9SjFyVEBsTG4+QFCwDwmwqZhzD8WzULeGE79Ht0ZRcUPOmS+C82rUTYh4JBql6voMBaI
R9vyUYSverjkLpZeSvU8FgvgZpO6MaUfVl0mgjUmpYrIO/J92fynIo8UcfHB1onpjxUCmGHWommO
6KMi3JqW8Pz/HBqWwKJoGe1NB2au46d2vansKmbM3CHLTair8F78TQp3xYRlo9tgbPb9u4EEgTWt
eU/3oZtqJgm3o1vd0SjkvqMmGPkXvlMIO5pZ7Kpo6dBqMxEGzXwgLFbmcjzIoPtozJDYoS8wKA1g
ddq1DBPOcOFm0Bh8Y7nJDn18jyG8gX4ikM0xrPMkXSj1i5ts3rOjJHFCXiRfMP9TzRAO4+qTq0Be
MMSRakfbZoweeAUSmzi5Y7Du/9D6Y9eULWKDvgm0tqRj72k4zd2CZrSwFuGtNaBSrNUDzqWPefT2
3xpaQ3CNhvf4J7y3X5hfcsrvS+mpUT1ZWmsMNR6p1ONGrPfx+Kh/EtLKFRQTjOPWQeDjgK+8+D+k
kjDGoS5gxbGXyiVtcRpQcr2nHCBTRgmccpFsaDOhD6J8gAKIFQKjPIqOYgb/FddgpkwBq9TW5oZF
/nUqt7VN2Pgc67Xyis/8Us0gR8Q4O/RPFIesIyRDcE7ZOrmbzFU9YR9o2hfenwiwRLxJzXZfK5pi
cxizdjlsww8CHagUKfPuJbh1sEiJ9MUd+kJGW8f22So/ihsl1WcTXVhpCW6qnoGz+urRQg9cUxIm
XDuf1gwd8daC3YCIu9v0R+lufrTCAlAP2/s9tySgqGtz1z8w8Cxoia9ynzDSVasNaz8CQIp6TXOR
CrTfHAF2gT/pUc6/NY1jqu6Vl4H1xJsBmbE7xJ8y+178klwihKCsCE6zsZzRJMhpL9+Lr+Irf1oH
bVuxs6eucUIugFpAKa8YVGY6VLcYHJYq3xF5WyGr7fNMsOTqCNck55iudhqKi099YdtsRenH2zdf
4RvwQGdelZ2810xZ+83JL7HaLKSBFCLvu6wBzMFYS22mJGB7mfxmhs3iu1koRBetfbheKWRBwxEc
lcFtwQqAAXgdut0XFgpYTOx4lHUAVWY3rJv1gBbBno8j+CAXAT6jiXUsy8UrxqdjbLxPlNFWIi7c
DPuP011frKP/oF8VwM4UP8QrNbbbJw0gfR5tb8GdJRRcopSXBR9WvplnUklhgAF8Y9jv7saRkE7q
4ieFkRxXBcVPuIky+3g3PWj34Q9utPyhvORv3qZVF8Y93A6vXInfZXTuCDEpo5vqb42XV3VGoz1L
qJrkgh/Bik2goY/xlsxFDE5cCt4Zbui0LN1u0QLjeqRIFhenOFgD+JDFd6CqYBtZnFHdiOVL03vr
uN801quRC/tG8M//SM0JHKWyPLdW/hGcVyNrSNGwwBjmii02HS6gudM0toKBwKuj9dEjA//9nlWG
O/S4TFRzC+tXJ41EgoKMXFGSjKZ+tP/+JJ1/5+9D1Sc+NBJfGzFDlzx3537//vef319tflH2I7kt
qC1LxoH/+vexXEkbv9+GIv7kZga6/P7jzw9/v+f9YrUDU/u00AzNMN10jmP9+6v/21/+/kCbvXR/
fyUHFbJK4vqqaSbiPygJNGrXv0iZ33/8ckZ3/36p0bD/N20GvEUtOQYpDm49BLu/v/4Ljfl99r/f
s3wBy93fx7+/kyZVSCK7v/rfvv/34T9fYcEhgnv+8H9/Equ4mcqaqenvD0yl4UV+H8OPgrRUFDA3
ZzLOf7z8P2+sRvhUCSO3Ve2zgOSexvPVOSijKH7NNdwwG1ddQQJvVaabCMe9phnBis4+UD+lPPig
l7UwonY1Ka9SDM5Q6a+1ZK3bgu1frKgbgRC05ew3q3TNbhqmdj0wX0JfIPq0OdSq/LCMxh0zdJSN
SBlNsNDVKvdAqXpboWVhCZhvAnVONxdUcuPlOiNgL5qoNZtul0oSFeMOliZ5a2KFrCD2DGutaMhk
g/ie9NGAHh1n1ggBDZ9+8av1iTvQYurwpljSHAUVXXugxCkOhIVYOlk3LkHvyXjBMObu/TI+R+m7
77NOocrRs3nDorIR6oGlYkToV59UK6sK2a+Ep6BOV6pkMHYp/nn6FE11a7R4lLRI2Kpp9VaEwqeo
T5dMi1ee/9V3Cr2gjH0zA44ln6aKoDU0Kjhwck129LY5GC2xQfpEUcczHgNyUXswszNSM7K7qkJj
c4Q6kh0A3VdmEc368H3EeoVKQSfvO+EQJMfeM77HZiDxsJD/oCQ5iL7x7sdIWOV2cof4KUlbv0+e
eGdw5GUTi4CgRr/a/gSZ+UUbOdu1otK5uTgFbhCGq0JYTyXSRE1jO93IyHSb7G6MEb1yiUjycYuY
ZJOm9Fkmbz+E8gtxxdhzZYIBKtRRkKViOkIV9FFcEmkT21UPCC5luPcqVI2q/NZabme+6sQ/kRcN
E1WbXFzuO5+aZ6M9OExfNaI//EAnSY6+VFZbyWDhMpJ8RwZFCewA6Uu2wzn7XUTtF2wEj2YD5hKR
OR44c8sRG3Vj3xhkzgmVFuyCyQSmLYFhQDq7sEqgzcVwKf1CfU4x7SJPe0mb8T0tKuqgFtjoToFm
0WXfkk+cYNAKu76GL6nmGcHJhjuklMG0lj2VOvepWVhGkUAyQxn9yVNblQ1x6af9W2Eyu44Nrqms
qwdsbNF+QA+EUXtY1gIIZJJUiyO2+4+pkIGuy6aw7BT2k6l8G1op39Tp9CDqkSFFltDKgOtFBgAd
IO0/2OvTffJtKUF5GVYAAxX1myvJkaTm5vUwGUf95NGVngykGpM4vA1Dt+uS0Kn0EuVulwLJFg+j
4V+NICOkA+92aVH+UEB1D7cqpaCTWFDjInqZhdzImJvUN6U1h0WpyZ/lU1SsnzJOu02cc7ggXTHJ
jtgFJW/Vlzy5NY5MXp23azSIEkI5wDvXthJZxpPorVD4ekfErzsrar6lHt+tx+YBsN4bavIKISbq
27H0D1OnfeoZ8oUhZx1NR2xKLXiNFfxSY8z/RARLjx4osFjMTTiSR8TPJ6mMWX9UBKuqvvfjKX20
h4OvSQxz5WweTnTdkRS628EomajRrcxO0p+KgMYGZ/mCqNNL5dUsMjIW5N2PWk9X1M4hOga2hTAm
yE3Pox2mqHvYsrtI5b5ZoACkDEOY1DIxy9gpbomUYkrUpmMhCLeAe5Ojq72HulWsJIGKTChuTH+k
V6mHdttGD1yY9y5A/iVXje+KAjtmEpwwJ4wK5SEMZ17db5RaP2imtNNDGb7oKB7TIGGl2vvn/Lur
ij9eQ59HowGZbpWAKJFSDQ07MIhOlz271YmgljsAiYYmz0tCOi7eGG4ts33kE91PTaDsKTD2rKuE
IEnkkucgKR9aUb+VWX/kmB+nSl6XLGiHNqJrKoh336ToFVuvHvF08CVcoSjOoapQ+8iYGCpjgtuZ
hj/qcFXyQQV7rmOOyIOzjNMSaXBCRV6M7ciSIAOiMLUFrUPRpcMdVeGziF3yFHITFsHU/Kg65a0S
eoivxl/xTFVolODLrKZogzR42BkeW37G76TM80URE47MmDQazbVuw5+GwMyz1HD1Tz5qddWCujvP
gsge8lVqdiHlQeiaUV2+xwP4xLrJTsoZVMMkkKThp99aKsv2H12lXVAGH0nzpQcEbami3GNWxUAs
EZ2JUH8rpxfBq47+UNZH1NWzqpSCupRjjpe9au31sGO9Jr0JQftFXhnEYHludc21OhVwQpokdp9n
kJHH/i3UJ6IP6E0i+yT5AuFcQd+zIH24lx0hISxrMIisz1XawLEA4ZqKedFQBDHR9g5FflYyel9I
cYEUeP1dHDCghqq5qXIvtrOBUAyiDu9ihcneEzOu2rahEFLFr+IkP3OyR/O63ZKzPfgUawuN1VOC
uMSQYhQEI3E0SkQlvWH3GVARAx9DcnLnJd0mU7Gh9eBZwdi2e0PxaDeJtBl8z0JrMiRrKda8gz9j
6VNEn4YyPq2E6pRYUzJKU0q0HQX92Dymbe4tg64l12CgT5Jlw8hKR6LQXmQvbV3Wq04Ff6zXlABM
eSt6ZF5K4TAsQ4+M0UoC9Is4zKnb4inF+vr/W8r+byxliiKp2v/JUvb6PfxXKNa//+J/QrGUf/1n
IJ9i8GT9d9389/8mSKL+L12RmR8J1rM4ZVi5/m0oU/R/4ZMnp09ivyKJkkZO3r8NZbL2L1PBf2aq
omgapiXq/y+GMk3V4Gv9JxRLAtCuynC7ZJU3pKgy1K7/NJSJjSB0DCLiRo0qdpp1dy3nFlrjUzPJ
DZ1uEwYR2UNR7nvUMKZxn7WoXSbN6UZ+RUbconhTDjjUXGkmAlIt/axqHziLaKxnz2Mgdq+k4bH1
toJLgZKib6Q9wuFlFUwaXaIAbOsEX1sA3h2L1EU0pfrMRAoSFG9Z6S9ZdtFYxx0e0rCP2LG2hbeu
TIRJbX2f8GYs1CDbx4XJhFVql1JhMKoAdeZZz0RgDbgtSuWctDrtTqANPV18bWh2ctvQWp0muxKe
kWX5Kz2WjUVfwUQHvy4brF0YZGjUo0mYjE0VYhg2QqkAqzG5LGVvqRiyTKOpoViZKwjha20xauFS
XfQk7+FWYarsw0GmdUY9rk1Xplc/YBOs2orCpUHvcpCDjW5wPDC8G6SCVNu8M0Y0V2W6y3uBNyCD
si86Xz6k6SjuDHpZv4/IOZcPv19JFSaERBQPpqFKRxJlARQyNLoEcCl8CrXeE+447GqBVeA4TBKK
L0s4Zdrs2VAm5lJaI1neQ7UnnNWpkmZYWlqJDH3SJsdkTPrnIWNTecbdFIuhtVLkkf2kFqqvRlfL
29zoqPelXXDocu/uEz98Ei0fEoIf0skQTO/0+09ljsIJtcG1U75SazDW3mQ0yBgTHT6qj/I7S2W3
UFO+J1YsezzOchQKkTq72HRMiSxKFS1XfJwcUrArMkNheJZkuxFic99nOHmqkZKQMJA70w3G3upR
+yU8z5Ks1OA8VEZ4DHvQUGMLWLsJ2tauRHlABpmdLV0UDsRxt9d6DAN39MN62Rpac80qTb1IIpGr
m0CVqjdRyPlHfLDP8a6/D4BGrNQ+786zSFrqI/2tg0UWZUL4LiZGgieiQweh19H7VGBdAHRKbw8W
xZDX46unNLcOZNRX1MNlZ12vXjrdk7Z5mQ1OQMw5tXux3UGfORqCL3yX9Hl6cyiOXckCv0vM3IFi
jLA2a7VXWVeOlh41R13EDpBV8nUQ8vGPyXbX7wsaMnNdXRL04AM7HMxzy61iNfUX5oCEtY+jh+RJ
zKyEUlJt16h0ieyP615HZph10yaJGn9dcp4vk5d1dhib2sOc/E2BRf6rozHmCcPJGpr+rTYoBQa4
VFdmrdTv8ZQj8dPlk+YNpEn0lYLKXfNYNff+DZMK0sU0Vx1zsPxbGiumw1pfXP3+1OrxmbVsliPV
gPxUtOPdqCVQLUJ+rlX6jENVxxvTY3Og1XX3J/0UpMJ7iSc0ZINZ7pK0s45EJbOglXSylAZaQYEk
h7aa1cVroGNliXjppJYEp4ym7tVkab7VCcuwZPWgFglQKgH4eIXb75xL4njAykEGXMr6zuRm25WF
YmwHEwVmkljDNRf64ZrJ8rrVLBY3ddahk+T7ENsmpwlH+EXzbxh1Za2rjnAAYCR2Z6TjJa6M4aKp
TX/IQkKY/te3OJexC5lwFwI0JDkgK+5igTRoMnPB+X3IdnRgy+7xrlJ/V/Vdcidt8OTlcX3RpjYm
nAYUXdw/9NKcaEgE2WudJccwq/3T7yMMij5O1sRfx9wTwziYr4xAqHTS0d+PYSzeU9rsZqVpr+PQ
t+dKs24aWhZD1JOXXJLRM+aZm/WYZVR91BwRzf1BrYbkIMwpgkobrUxfpk1UDEq48+RXVVb6bR6a
aCANT7sW6txJTbzyO7DctoxwApeGTMOJxKkpibNDhhD6xPlDi991tI1GDzYVYjlfFeqrkEkwm5gu
4bGFxcooinBd6MrJF7vwj2lKJzMRhSd6AQnnluGPuOYybduCW0InyMMliz91WbU4NKpaNd4Trqok
IKFatSwStCcNd12amu+9RR1T5PJi718oJOT4+XtLIdeo3sWp93ZJWMKYL5qfjpXwi6xLpwKr5E0X
FFQKoZRuqo50dcuiSaz6gnfJJEo8Vq2A9G0MhJEdTR5qmDQeRW7hMiMUrrXSjNDIylvralDcjJyT
khpNuBvC7OjlBUK+iUy4wDf8LW85egMHgz8sGd9lVp8rSfXDawpM68IOmMWwGFzLXmWs9vRirZG5
t5ejZh+XZndW4wKgiRm19wqNaRTmMO2gdb8NNbUrgNc1TdwwRM7Pfi8U+US/P0XjacQCK4IUwZAv
4lDUjWo6a3p7IXy63f3zvflhBpbFKVLx5hVTczDnf36/6jPeT99pgdMMcbcbDPhUv19BXAP5NBUI
nwIUworP7DtkDE9iVetLExP0IpTlYhnFOAVTKy3PiQRhLq5/sF4i9upaNFgqwkwcA0yDNLwxDfu0
MnFxUFhWuX6IcPNTy+bCJ1Kq/FB0qd/Eob8OErHdpHm4wtPNxI7xgH2q4e0Lj/pj1kRHeVvE1TkV
GrY/jLIEysXSStC/pYkFkcqk4KbiNC5iuS53XVzAxgvFa++h55EiT0KM5KEBMCuq7zH8eqX88C26
Vj7V76GL+7XWV18MwkTHlIJ18kfc7XreEp4Qo25Sh0+1JJGiLVrSgZkf2lg37GK8hh3FO0oQGNub
hpetBmQmKrwx40k963WKSkbUGYxFo7muhoukUTiqq/LHA7/dthUbaF1sFnUjnYXGI3Ze7v4ow0gy
BNyc1JDCVSNo5SInVXNtRoaKvLZ+n+gRiBESiEpM5JWhY7bqQ9LeA6g9BQJbv0bMzd16E6gOLLhr
wBrACQW9h+DpppTyU0qFQ2OIR0H0UP2rH2YR0Ao0L21O3TdK+m9sbxjlSyRNYai/+W19iw3NrXVP
B2kWo+Uav+OCBpSWkDPSDHfNK55dTtHcmvwdSw1D6aUlJLBlM2uqguDiT9Rw8PP2CEpI/XzkFkWo
7E8b6lzMTWtbVVG7fosKQ6wkt5HVFSXkwNYSrcZh4j/luCKTKdUuhbWgOP0Mo+p9Qn1D2ADw2Kpl
zZfuPSnZlj3980mT7nkjXvHyvOStZa3INVIN8Ye2aN8jRh8VCk6gsXxt7cnC1u+akzcJ22o0oKsW
hAb49tSdh9q0yRBAYhoIL1TNPuOeZocvbmqCriJBX49Gvo4ZianNDK+mrFBSFbD+xi0Uu6CtybGe
7HyWq3fJS2b0r3I4pbSPJFoUEcJYlHm4c/Wn3ofBypytCmTPlTJCKyUivKNPubMVfU+tiZZf+ZZT
Fm4s5nplGxblqQRXBhFqboO2scuoZgQezXdpOMpZT41C7etlRf6YR1PYEr3SDSzjVAMAVCrFzozM
w+rDV/OyOxQZYFL/HQxbdqQk92Gk5S6fsmfWiIVbC+OryP24bKqZ/2QgKcA00xfQJLSSGxFAA4pn
lHWZRQFkRDWhRDE8OZMmFIw4twraKwXbXSpScctMkQQ0GHWk3xF9CucIP7lOwq0v3sRcOcYiSNvB
UkKn1KKPqaQvD+Ng0dTmbDiMnMmSBxZy3a1OlY96fh5J0j6IVjgqrdfboznX+YPvUuUeUYTy2YE/
Q01GrU1/M1IEvKb0FZl/mAHOXlXxVotQwyBAnpn58z8YO7Ol1pVt236RIlSkqlfXBkxdTHhRwARU
l6lMFV9/mjzv3aw97zoR94UAA7YxcubIMXpvPSinD+HZV3YvaQxVJR6qVN3mkvDNqUCrYkzv2gme
J0t8aW/4mtL2SjRfUgr0WTWy1io5unKZJBfJ78RNmaEtGUNu827BvL/yk4nti4aQyV6k0+bNy7iW
2Qf2AXNYzIInCuZf1qBfYoU0yPOugya8K2gq1bWDxqscX81AnWriaUVrXFIa2au6Sz4Ti77GcgGW
AiVNUdOxUBmu+sa76XLvUjHQj13otyaGQphzgbyNqpw3ZVdxkcwuulkU4IMx3BpWdps14s0109uY
/dczyJKpybHYaamuYimAcTrJVqZksi2yifJW66jZw+NCKEbPuyvLm9jDJN8nEPVzGnQgCDYtQadN
8Aa2A7HAPH+pAIZdl7eX0rs2ymyLuyuiC5ciu529/OAM6Y0sbNzplr4NcLbURfcWhepYGz54Lo3f
pIDqUI3pSbUEKvQ9EZ4eBExLtCS0ti6a3vodihuBsf5oMWQ1MEYznxQgSKg36FQLj/OxFfAahPOY
nEQWMWmXya3f4easu+98kg54C3yJTkEfTwS/4/vsIVDOgwcv9DGvnZcoYmuPJUoBI0KY6DK1ocqS
OEu4pKpQjYfZrm5E279YiSiuhs5mOJ9OOUgndJy04afkEBrkC7WZeW8UxJUGtGXdRmwKJxFrpW84
+YlNPLGaxJqWVBsS/TYlCIu8IAJ5C47OGANkkYJk1z6tt25Q3fg5YZmaVN0NkLVLSIDq0uAvlX1y
nByNSsQsbgwDBWvrBjfDEMhDbJY7LwszipYuxKfPfDhg6V87xvjmdb46ck48utBctnMQlLAY89c0
q+2LruQUX0nz0+q7xTZgBJshRGDSOCKjIEb8b/XtL1l2u74LthMH/4e8pEc/R9677ThogGrWvjeX
aPV1kIj50Aecmz3++RigaLfVqX+XTNGOY22wbrvgnnkEh4nOecbhxXbZYUE2cOvEuLulW91NEQs8
fd6TxJcKGSAKLkMGKmyvQRn2F2Q4c0BvJuNJRhNBjGG66UKCQYui2HXucBoq8zuZnIKtDP5qk5fx
1moFB+s4xGeGybXzYO9mBbn0rCX/9+vzjU7oveT2jLpouX0oAfXiBPx/f+787cxMLziNtfvzr3Z0
beuUZsRfd3n+polMdSdGYOnLXZ5vGmBmjS0ygzlgo40c0Cumv2BBy5plGUyo4x6Hrr7OJhpJ1fCV
lBSz/WT+ouFxSo/SMIElGv2xlv2N6LtjQNsHizgJYsr7xQTlI2/mLz+bvlqHKbWaoo0MnaMzDF9z
jpq2rpNHNrFLMI5t2I/rvqRWcG1mYrOwvzCMcaYk07ixTvWE8kp/znPt089lF9CuddU23kakVcXs
zCHTrafpK4MGMeqCZ82XD3rK/89ncwEmRg/gem3lq4MagNMs3zx/SPq+3M2D+9TmGOPJGXpnROFd
mH1x0IMgChPdYjEiNRltoLNwCYeVKWJzcw59/5NnfY62Pn99Tr5u1CHvi7vaRTYts5IJrqzJPqWb
NIVJcpF7RbV1XKqz2S5fCjEnxJSCn25nut4EYL/NQYLT0YntS1M71p8P9n8+8+j/UUrFvInHMr8M
tJ0fp4GBnZ09FCWOBOlcG777aXv04MyH3o7x9cQkd8IqSK1T6Ha/Exk9+ekIuYcXfLwuPVJKy6sB
WbVtYNS11F5n88mxhnrlCfsKicBWuKSWKZJAa71Px5bzzKYAHxBxbXBIWYc82agGJSEbe1sKjvp+
eqchFSDc2PYeIq3QeGvhRKwGjIjpGH42U3BMCZ5aSgSyaqBgRhs/LO6U5V76YAb79m6M1amp2msj
jXchMcqWabz1EaOEIKfEb7duzXRFJW/WbJ6cFn2ynBm7NQqfjtn1NBvM26AK201yj+E5OjgKvMYI
oABsFBPK3SzFpd4FHhBJcoKuhJntS6gRK4WidQrsGzvKbnKmIghDFXKDatiDNi1XRprzZ/pcwVVb
PNaKxmVdXLicooLicZrQDgo7erEMyIJGxvliZDp0I/xu2JnMYKIAfUqXRS6C9+LWzo6OidVKOM13
jugJiOpFMAW4pnt14Xp0BAI0pBiX6+uGhX81UrW4QQ3Ae8Ro0+jmKF18f0FDWq+6asvoqW48VJAi
v8lav17Xzc0kqmDfidcpih5A/BAsKJOLOrtVblJRBjVM29zEpW7EUKBQIFYz9SX55kNdvkQq2I6W
40LeSeiwJuljI/aq9JFkt5wCKDjId5dIt7qHmXJ/FYQMXTsvBk4qpqfEZfEWuos3Rvua0HYI5m3E
iWlVdvI32M8LZDfAYlKw3nUZoHujYs2ZFNnDifwrNOSqu3AkFycjoa0YmkPvIdwvG0G0ZJR8TpOj
rhncHUqHzNScbawIwpcsd4F3KUXSq+Yos0QFVcOvFut51hdfAxNQi2TELJ9/9wtBWRkM01xwS2s7
GojneijsDoiziXJeYJ9yTeMJOQ2mlWQRCCkbUrF7aab7okjvS98EyU+ObD/d6bgxjlb/SxDkbvQv
yk8ZZzbbQbVHsxD3WTWBXPWt68FS6bpogSEH2v3uGF4b+CbrNrup22lFhX4qosXyscxQVXstC0yv
c/qKqs6x2hewVc2mgoFCNQlWdvBY0VwyrfWQXIU6il9VU/+2vJypq3E1CnUTxc8Bb0RHU4Ugpl43
QXRnhRg8YkoRAhgeyFZ6EW5GLHf1ENvlRhYDe3R+ObfAbDuAyxkBu339nrfoX800sla1E5I0l6vX
RITJvpnFR5ShIveDaV6XLniiJMeZ3XwnLBT23H43RrsmQ+KuMFlzfOtqJGSCFubHnI4fEYuCZZXf
QWidetUQ8OW/TVnzpmZ0a6g0pUB+0tT0/uG6lbsBJK2fo2RHFWS/dmLMgLXMjzKwUAOuRSS2vLue
amIeiiB4Y/CYrmWqkdUp0vV8umYBmRjh9KTKPtjFU31RLaVq1FTfvdHvTVthpYucp44tQMXWjQhn
4vsUghwcBPXs74CnIaab4xNbH/q0+K6wRqbPvyHbMOZUa67gV8e6VlRv3lRd1zN6tzG+y/R87wmK
splOsaLtgS/aG/JbUQ+kCabGzUg+PfIRELLilFomTijHf2gzWH7ddHQJl6DjG9Cdtl4HM7xPkmYV
B6m99akNzdieV0NLnqRf8OfWxcyrnSOGtCcq6GLrxRQ8UI/ulpdYlfhlC3x9HitC7iU7u08YVs/V
Zmpqyhz+hOQ1m0kiDGWFgRH9u8zCJ3u0TgMYFeyyM8PojtWzBHgNqOY2SH9r6U44dxKG8a7xq0iL
VycNlqNVuAnm/LmL0XsNT0NVk6hXpjfnN1JfcOk33xQfT4RV1NsYeHVG8B7M59vWa53VMIV02w3m
1z60Pnpnxmoyxxd/kcLYETW7AbOajhTbZD7jI+dc5OVXjMe4L42/gCuGHb3FDBh1+0SZH1HSbKw8
uU0H66PwAxb5sL2NLdRLthy2U40Bu7AXWU1GB3s5btcTmSJ1jMmrMWkI5uE1//2jrqoliZF2CCgr
iECCttGC4IgD9zCxd6w93+uIIXhyW+9tdFu6O9YTglVUcsM3Ne6zKh5cpetdOgWbaPBqUt/5kxB8
4J71EvYVwHgbNZKu17nTRdQJFoU8/3YHz9y2Q7DLx+k+bnj8Qmm1a5RgQ7XtjzLwWmwKYGKZUoN1
ehoKglPJerie25DQcongX5qXBM2Q7u1x0A5RKpdqIoNXUJdKmk9msEq0xdANv3La1rukQPbPjg61
27ZeZ+u9HLLniRHMqgSdvgqXFbKVr8ao3z0HaXQwJFsPJuoVPB9MVqCmMM/x9Eak6qyj/WaM2Fv1
WNF3R0rB6WyxKkl/3frWmrHXzlMWsbouCnxiK4GsJFQTVhaUm6bHXZ0m8a1vJN42nfql9ZoHF30S
7IbCt9BqJ0+dckZWLOz8ffgymxMA+f63agOgR4K4j8CNCaIJ76RNl7R3Hvp2fGmc8FrHzDKK1vhF
x9Y10eiNCYIpiDwM45OUfZYNLU2njzSZDuncovXNu2/UwYQWa86szPnW07h4fnw2giHMiJtww2OU
ftC293kLzTTT+3Xl2K9AhNmyi/RzDMytWLyPRDHkQIfXOrb8exQBmDcSu35OhNrWPU9AJyZAnY6u
8hyqrQWf88pwA8y/XOJWvUw3dYx7pHT2rdDurrfC35Q3T/HMKVeSNh+rGThfMX2PSf8b1uSuT31q
1zBFmGF5HCDRNFVOfW316tkKOT8peTOWW/69l35MP2mqhxujTvDaaAbBEtNx0eVP/oyGPtlQLClx
7XstAammTZc2rq2rpCw5PsRR8mw2Nu6xIQZfP0dk/8p3NHFkbQPV8yN9qka8fiKYeeESxNqz3LE8
Txt34JzODOoiQNuTGiNMsObkx6x5Yc0BLU8gaYXNu7AZJyUx1rCRJpb+Chpzz1zlJbfQnKAOfhqH
HJZki8ZFJ9nO9ZpjRTrOtrbIiK7lV2W07o54GPST/bfVPKMSJJY49WnmpelHcznKUl8AtkcatE/c
7MYrsWlBJ/tSEiWKZq5X0a42jGUFKAUj6GHLUyt3ZVsCAtGAsnK02FmD66mywxdv5BXvYv1eKXSt
oCFCq1to3MjkmdhvpfTvONA+JtHwbucEJE99sHUqUBDg9F+7khSJqFfknI/dmyzob1mpyjbJKPKt
pSSbk3XjLtywCLRGErDyOUZ+Avm902NCTjTXZM40ZWtHbOmU7M1B+oimGtSvTFSDQzNLanTkfTAB
gcB5n4MwLxrl4yEi5nITmRbmS8/C7i6zz5aR2XqoCCYvODbbdALWHYmQMDGcjke2mQhsNGOuzWjI
NzdKsP05FMYm2QihH6Rrq5ufY4MI6lLZJqAPmJBeFUwbZY6/lc9NaJZuCR4CVYdpjMnLhsYYt46Y
MdW8hV2Lira+1KE8NB2GusjDr2cR3zJBXlo1NhApWu73kwzhxUL52zRt1W/twCs3Q2ouogKKSfcl
8p07MZIvFKV0Ccku24R+9VrH5JyrZ5WpCjxkiIlcR9al0+0tAox2wlbUto9+Y/sbzQJzUc7FNcvD
LmWs711HBe9kJk8OCQ2GixxfmLgOtbNTI5tM43UT+4/1lXL4Wyc4uZLQhS5Ws2SvjKEsjvk0XSWD
HA5lMRfbQnjHgZxgVsPuSC19R8xMc8gGEoUdpg1pMR7TPGRGVxDDXcA/mwPKEE8IZHPzegSLujdU
vnEzB/+CpEQQ3bgLNDp9CSdunXkcyGdp/Ko7n8yoRaHVbGSL2wrq4tqMaag4XWBtxZTZF7rQ+Nty
clx1HQJu66cPG/HEqTCBqxEmuzExscQjwUmGf4pUPjKk5Y1B+lddZ1AlovQhUgOFB9lstGfp2gkX
R6pFvGsCz5HpJEgTdc85dqdgMG+tjEmtrvziQlf1fk4vpF3duuRSUL0G4ByC4n7QcfhCyA49nLpx
jU+6c9u59/YFgQvWxDYjQnkT2TjwjEynex7vPdENq6ZWrNQl43jR1DtHVx8mcM5aEhQ/Jz5rrOH0
24mOiIiza7eyL9hC7xvfO2q/AgjTK0zsAqkeEVZQ6lDWoVRUNNuIkbbM6uCqMmdVz8CJskd5tbS3
tR0xdFg6OcwjY9/6AEguL1Vj3LR5d5n4/lMwwRiJoiK/wSTidsWu4U86xHWcHDmWXBqiEMwPaIcg
jTjmLaxDVMg4F8rbSc1Xjk96BcOdldlLeMI5ow5nXFm2r9kd2nTtazJXFOkJ/Kfn7ZwnD/gqwRbF
FdDptDHvAkDHK9dwntqwvtdJT0hkm3Dk1M5TGpHrLmaJWV6YR2019bpb2En0/HemxGIaVfNtYVwL
+NN7rruTk6OUjbBFmWN3DfyQvgRnOMQ7KSk+s/HeJtlT8IuG/mVhPA+AVJ16EQbG0AftkK3H/HIG
hPC9LJ5z4LJLL4iJg3o3OXx5DQoh5A13WtegGgBNckgaqVzhEuIoNhgPOsOLtgPGb5Wzm4D5I26Z
D9nU3OkJ1EMShxXI6n4kMs0L6CPhqg8JaJEm1Z5dJaeyK/xrI/cv48xFBOXktNbUa4p6aD81wchl
jj3RPZlG8kp3kJNI38VrzybRRgUrThTVWmDQYPIhrmHHLkgqtgvv4JelvS4ZLhvr1iNMpbfpZLPd
XmqGdOtG6g+vxmvjCuzTjv7F2o5FsLI+LRlAW/bxoZWOGWzLUJ3KfRBpnGfJITJILxtz6t9c6X1Y
1C3V4XZSKUcqmvKtU9kbZpbVhjNdCJlPQPjKWbFdgJ+dpvHteiH7cxRN105FZEcWl0StWJoEMcAK
SE0OwpffsQXF2cq/Rd0Fm4b/SKDx9HtteqGQxLAP7PxEfJC0chO6xoVtkdA04TAPUv3U42HIBG3L
ZMguonl4mvhrbN2/Tel77/bNtkCHsk1Me5N4fkVMRlXA4TK51PWw/JsyiM8lGnz0P5albiMS0Sr+
axz3y4dcjPAd5qTY6xqhcA+k2k6Y8pjAcaNoPCCbeAUamZEIz0IUtvJ9zpIDlbTpzz4Z55p5d11/
M6h6XtLFTU53gq4tyG/17FvjSU5BtIsm2nWDLvGYo49XafHuTY7Nymlfgm/8jMiTQlKcQ/utg0ft
7RNN9E2dDdgK2usw7PFLpskBYY3aRnRcUcjach/k8jO3hpzDJxVwYfowPVpxmfpuuMV2sGt9I7oo
LPuh7w+aqQqDQjNj045eGEx1hLpTfy5Ib0HeyCaXTbcu2TwFHY11OpZvXuD323rZloJkZN0PLzL2
8bUqsn1TkqhjsGO6I+fJxgMBW5fyi1EcVkkH4VVcMUSiT1dNALtjy8H3ymR7YNiFakmsPc0Fx12z
MmRS7LtLz2/pdIjwwUgKF/GF/ETaxSGqID/G9iYMNA4h2YyvgJkCuq5Tik3Lep5NYu/iUVxIeAed
Geb3wVXwaI3QW2QMR6POPPqd8YPnfHlFJm/rbL6LVdsTXg6COxmvxxlg3HLikjn4hsHFreDBVzHb
UzSX+lT3stsHTmOu0yA2V63Xg1yU9YsbmOYvfDf3neN+1G7+Ky6taC+yydyxqmn/3qXBunfgKV4i
jWqZ5FBw1gjCT17JApmTQUObqduYvsbr5gbHsXnJSZU8Rg3x06bbftRSE/TdwHOL1C2M1p6FgRKz
VjR8ms7otl3fbOLY3Sc9EslJEhLZtmJVGcV1NBn50dLTdGP58OTivrsgFtI8ejPkYFHQzQbV2NUY
+1mMzUS1h15gWU7TgWBsOvRrmeeLW1FSYA9gz9Is+kxKRmxj22wzL9wbXlQA+ZHNxrTh6JLvBY2K
SHk3ujYIyFgNDpdBoLPrafIerDpy7kVRH0E/i/0YWw8ps6gDkVNYVHq4z65n7Stoi5rB/gUxBycD
rf7GHK0niw6hK/S8y7HhrfNqsC5sJ3jPGtqOE7D73VS6DA9zyK6W5tTSz1tLYEDNy6YiEYBudmim
z9YMSTcK+ndZiHCfsNJUnlFupo4OWZRAyXHwdVuFQLOWF3rlVqE8ogMxWUreCiQV63KoFuqYD4SU
IEHAez4pRql5K1uQwNFgrWdVvGu3tW4sRcBP+RGZbv5cRMVdWjgfmC22fQOtIizw8kLiydsQ4MJw
X3ApoKjtu41xPv0am8j3PvuufzFaFW5TD84EsVqMTG1337Ivm0336cULOSL0JefA5mbobXZKfTHU
zbzVbXxkneI0VSUvQ2aw+jpI+8ow2o/LifMzDfrqWqTpa1OzL5e0q1ODqLVCgmnkoj44uLlMlElH
p6W2HupRbbqt71A+TfH85nAYJl9t7TVZvjVrphhp/yuyuxRUTP8q7S6Ce8DUhAr5a+iaYp9LAIFh
38tNSC4Nt1Mgq2HCrOMD3VhCTQclEd1KVq6OJ2tX+MDTFFtqRfK49i8bFhu/BomiW/PFpLrf+Fo/
mnGHT2dpE4s6bTaq7h9LgsB2vfQmek6us3ETNa18Fied5RGg6sok/i55Agharu1aoJ21Hb3uZgMk
R8LKh5ak3cbO9N715XeP+QGhlH9bd6bYe+Hs7grmDmuEK895Sgk4zOTXDbxuwlHzpvDra2229Hjt
eVwHzfBoaj0f2g2hEhMwhwAZgnRzKOzRMQnjkT9UJJdn1qi5+FDPn/1FPP1fbwMbyn7488tngunP
3TSUQmuvTfrqEgwzzLmFd3r+meYcBnX+mj5+ADL1P9zVKG/Q4J2/TqeEb51/4R+f/tz/n++4LDZ2
cPxfn8WfJ/nnEdnv5IzjZnnaf26JRUR0VytUcektrtrz3Zwf/c8TOT8aKPK6PPw8cGPklBDnH20x
g2GZWv6yP3d+/vTnXs6fmf7Y8X7gIj2G+i32BFEXJQGLVbkAYKwRc3qQYqhePvtJof+57U96/M/X
GSIrumqoJP7xO/GyUv/cJrF4jFEmDufb/xF7/+eXfx7r5/fOv/zzJbYjZD1WjFnfo4++TZVlUTfE
Nz9PpLUNJhDn+/rHp+T0deb2596qrop39ug+/Qls0rk5kb5r3pzToc4fsiUD6uxN/uu2ny/Pn1W9
f+XnYD/+uv38++fbznfy8+VMFcrZp+ppt/xXtNXPg/388PlH/pE59dd9/TzmX78S9vjdLenCwFTM
Xv4TsfWPfKrzXf2Jtvrrbv780F/P7vzl+XfymUhk3DJ7b+Fhy4qyjNRroELLl/5Cy3bPyOz//tIc
e4d01P/+9mDuMrz4Wbh0XMwl7HT5pZ8Pf91m1nqB+kNf+XmEf3vU/9/brDDiOf3cF/rC9qK7mM83
n+9ENAMzwJ8ndH7+//j+X3/Pv37bCMvmMGVq+68vwb8913+9m/MP/jzX88+cb8OkLrfkVX+plGhZ
dL7ICC1GaKtq6Bl9WCUY9Nu4H9Ldn+VicJ4NUk4iOKJ283ReDerF4J9kdX3Ececn7OB0HwggyTGM
oXzVO88hoSikecob7r3HdbBn+gtHCBnSpbt8RreuExyxSYDVGLdAgzbXNo5EYkvKRzPqzEOYZPt8
1I+tSmk5GrQ0fTKRV6NE/ae8eNdE+kZa9YmgX5RlippZlhP0Fv0pImzNCXoCJ8POVzOHpQfYLnLd
aWMGcG0q24z2pWV+hsX4aDWEISUtoogSO2jfY9adrCjd2iVVEqEBZL8QaZuaBDiQX3HloYI6xcsc
pgbYNUwkhVpoARhiu5vQqxAEUAozRW+2eA2ju6ZVx9Gc/JU/zCZsFs8+kGsIK4nj6ui/UJpwtOnz
xdlGoWMHkkChJblRLKHLJUd9XtMN2Sx0bLIbYVse4MrJ2EYEg1AOIgXF+2IO85MjCqAtzQmVbrMm
kui1HdqLGoPgjgIq3brs7VQoYFuZSJF8E4PhqeGxVcTzqSu6EpwxMtqAhlnLTQyryXSYAkS9SHdD
y2vn9s4hCpLkMWaGiK94WBtRIDcNB3MZTDeY47+lzwsT6PCVmTrjUR1exVOOVw6wT1Rl5gVEgXHP
7OzKJlsB0RMcqqlLXlr9nUUUkKZJRTDObrDHruobTX/obcbfRhfsUwHaZRC00xsJqoLa+JlactxJ
8ovhBslPP70tY4b26AL5XY9W8t4xpuneNmJULYNBZQ4n2I/yN6nDZMv4vjw0Bg2CRoHtC4i32Iu+
2AVoNLa24A+P0TUe8uBuTEOIr5InPS4Z0TFWgAuz4h/d7JzED9fMIBd0T0ACYcF7qbc52SfGdx+V
86YbT8sVZGdefyqS+YsRNmWyZDzQirfe8CPwRqBeCble27z91sgAIaVMSOWSBBKpMInzjHDXMKYY
wBQDqJZyBGNX7hwBF2bO4W16PWk0NGSZ4dj9CyHRiPk9rOgVwisyuHjCPJaHkmxT9TOg2VFPF52C
GN0auzKW0d1kAURpg4+mIHsiNuP3SRu7PjCM9WBRl1nOiX4CTvcKK1eYfBqL8rUeE/ra4/wrbCeY
W+JgGV9+iLvUTp306FhmuQ4z827uowA+YLGJEv2IJxp/Wghqm+q7Nui85poYdSP/nbcWbveWwpjG
I4mtwXOyVNBuVka4pIDmCF3RCzHqq5m39HroB5rilnUTj3QnSqavynx3W0HZM/nQnLoHmbdPiOmL
dUinEmf0q9Xra2Zo5RrGxa7o9TOxJAtyO6MzHpklTRrNecMaQX/FBBT1E+OOzE+AWxvgWlrr3svE
s5HRFMW2VhSckWTZElqUNRdOAD3AtNTBchBcFsX0Eof6PYpb6M4pRvL512wDvfNRh5ppwuweUE2b
PGncB5ckOli74TK0dqanw/d+VMGGdtU4IcbLagpyL7K/ieTakI/1mg3uNbrMF12EV8Lmx0prODkm
+rt+FmQPI2npG3lFOlBPa2ra5wk83XSuksP04ek9BtrHvFJvxAQxF+qnW8gpm0HhGfToJGKSYO0W
DMJaXV1YlaLBCg055ppYd7VCHZe9a16kVdcsdGXHODZLLgc2rXbdc0ZMTGp2H7+PJJim2XWlG92h
Rum3QxRm62WE7I3lxqkUC4FBx6Eofg0xMV6wGBZlPO0IKcuXxrWctdtPm2LMUwBlAzlVnUlDZmQi
hsp+S57Ks5fZd3pcmtMv2mPq26Y5VkoEEan9WRv5Z5nav2VLuiYN17UyAYkpQFXVoCjXSvzJqYWQ
hpCKlGjy+JeFSmEs0XWSh/VAlM51K+HvVdNVo2h0ShpW9sATTuxdKLHemb3dbUfDo69pNjfMrcCN
eQtHjFC2Nh6P+JMT/iNV7gEOagkudnsPgo117Jiq+9LHPASNucxpbDn+sW29d5kSgD6KW3Izyo0w
i0Ni+e0KeHu/UUOE/iMYLnom67FXCbi8g7VVToaufdBwkAxmN4j7YAW61biJHON30DLgi/S4d8i4
FySt2b0PAW/sHiGZ732SoPa1sPfuPJzypHqqRhPyCJliQYI8ZGqL19TlMjPqX6FZZxcakviSq9He
owF+JKv+eZohUYpOPibd/LsevRe7RldDa7j0WtLNx9McbIjHo8MvkbJanneqG2Q0EHNoGzGU8YQ8
5hEKldTbD6mBuwSl2itT+7cwLh69Rl2NngvIb0DgWhykKF7zkWsiI4zGVtQGjr5KZkREEz43s6Op
BQHhNjVg73a8P4EKucWBUzfqw4JZXwo/PuAZQsl034CZvMWSmaBfIAkNCMbDvP8qy/z34KdPTju+
6nb+yhjS6tjZzzoFvVQ+Ml9lImfW9w2uUpUaTMdzKHK8Hg9iRpBSz6ne5pYDwRvDqwjjdxlIkL7Y
cuhubquAoC4S1b4kuIdNzw67Uj0ShgpvPTst7yXgYW1lkl23eIT66i6PTbwvCCO2mKL2oxceX0uZ
LQ2y4FiPjOlN4s/XxgSudKGqYF29bAvFeTlC0C58+7DoqNsmqlaNnwPJ+G2WGI/M4ZfiSR3N5iUl
52dF3NBz2BmXrHwPaRc1oGJ9Xvr42mooE1yb3GsynutoJw+SFrLkZWGRQCqRYrlaDYwJ35KJwSAJ
HddpsKgXerk15eRtxvAqr+uHQjmoGewKkwrv3iGIvgqQEnUOnZK0uhdUIVd22N+qAAi6Gu6aPn5z
S8QECvjiOhuKVz+E4DNj9lzLmaaWI+gNz1wbuSAgmUXspe0sGAn9uA0c84q35F6oiQwJnMl1eY03
ALUNZiA8M7xd1IvX05abCzAjMq5viowGCS4fXk2BntMp40dAnV/NYlwpewjrbaieUhrxhy5hqoKg
x8e1gMcA3TnUkEukW8kKDeMbNhggEsreeWW786U+OV146usG6kqElr5I8XwxWncMdAVYqMscdWoQ
+8bKmeHNa4cX2edl9H0cBFCJyo2y/XAl8bDTZ2GyWj6gp4bsmSNmQkO9cmWX3vcA1yOvf2SDo5K8
Cz/NUakra4KK2teQ66L+0RCEAlsED6L5XU0T7FJrUG+dBNmlA6YaKZTsEMlcQZOmYypS1DW55KbB
m4cirEUT2MaMz5j1IUgt80M56+AYzMWLT1HfsIMr3aADpzaeBt6eNRjNLL0S+LF0PNyMYcbl0qb3
FsvPRirea1GUMyZsr+K0/vZlSnvcYlyeO0+RDK4RnHxYI6qUuZOU3piEojTYMe4l2KK99CgWY5ps
OoyvKUHIJ3dPdpo/U2s/kwvXrN0Y3Olsj7/pSjFsCfR4HYRsNd4Efl69LyGAme/dGXFGe9xrkW63
vDtIp+ro3bq6ZNrkEb0oAmowryBuI06/9S4U/aVbW92Kubuxssbhya2HrWW7I4WVwd7qZ/CX1C0m
U4a9Rn7r0Btn5vpBS6zaM2a7aduZKeac6D26XEcy37aC6gkF0QdH43ZNrA6yV4uJv89FY3zbkf2e
1gDQPaaDadJfNuK6bEyxDhPExEVJITq7gDck0R0hppxsdk+dCh9LQ30x2iHh9ioFf4/kHUIJAkus
RltSfG4zLQQikvZ17LILVc33s0PLRTdvrQCwNYaIxsw6eWoEktGxiZ4CODsQbWLqTkz5aGUxgAdo
OUwQAohTGK8Qw+iB/Kjc9+x/KDuv5diVK9v+ikLPDTVMAgl0tPTA8oZF7/YLgpvkhveJhPn6O0Cd
6Ht0FCF1RyhKp7hpqlBAYuVac47ZE4SmYbiJyLO3wpkebRPzUsoVGHOEM5FEi+Tsy0VQsoZDBWeH
GAYPJcj4Yx6PzH2ecslVWhRLxqbFcRKDgHJSAP9E2McmCfbu1F13mftiwBgQ2MiQq+pXuzsZ1tYz
R8YArvEgyArVgu0Yi1SFMdDHBzo9+4t3dwg3NUGZVm04JyeGlx07P23PmLahrR9MAiAnBdBjiiCk
wDtiEBxw9lfGFGwoTMDix2BJqPFVgqSvypxfDuOKK2/svxhqf6+b0G+hFU+2eZegrr+KG7nOAmb3
RsBZAhPn3fX9r4T5ElbB6uDYw15P0DkzG9ioGyCdssiNCRyscxkxnPzAJklctUaABfw9YzAOVcdC
FCkt7VMHgE2zAiQ8iDteU6s5tKE6GQgUmwrRX5fXT2leXsemBzq7Wc8V9fOgAmbwhIhfefli+UvX
V1VH9Gnlvdbic0KSVBdzumZghU+sI1+xHN5kN3wkhdrPDLU92/qBvtNd184A4GUG6zK22PrmgYEA
J08tHnQm73qGoSQVFdcax5LBjBKYdfCWuuhP0D89hgpasskglK078SI+oEgJ8Scur3NXnIXF5DOL
1MabR4wapryp2XVowBLrmKlAIIYnWxtPZgDyOYqnexxueg3a4K4IAwbhaXhgq/XqB/c+vXZEJoW8
Kpkjr5RKKbApMD2JLym1q/U0uEdkY1e67XdKxuiHcD3nTw0OUEjN4Z5zctXWsbMZU4udmEbwht+g
3Bi2R+f52EWYLq0On1+UzJugx3tays3QmK9Gnh/9trd34LF21QhFXueYXhrZI6lSH3HTEY/sHKgv
8IRTYAwSJliHP6YZbszsQCXtHoxFeaLh7ViV9vgz3oZ638D3EbyWjYMGz08/Jxm/xireEGZV4GuB
k5MGNqKr6aUSSb4J7V0OhuSq1CDGOlwtXspoT/SvWcmEPWTauQ7BS5uBB4m2CwCWthYWTrnn29JF
fOVlML24e7sVgtZ6oOTQnloFfgcEKu5LRELBUVSfdShBNMX1RUXx1sncBNPreKoz+ycgiH0Ypz2b
NvTIjfpIhukpQ8W2NaqAZE6u+E1gSPaGAZfSMHQXcIFEU3Ojgmhud4pIoozsIqMKo1UTArzV9VWK
yW6dh/RCkuSzCvOzKdE0sQVz2da79dWcdPt4rEBmUWdftZX9OTiYOvIni9n1DuHbD4maRc6gk6ag
OGRO/VkxA9rKKv9Mc6y+gx62jU0ISoRQteFh1S3ze3O+aeNgL29H7qZcihecyu+Edm7hXP4CyXIJ
A3xegLyuLdluCi2fA2s8Ta2BkqNhF185LVE/Al0Z0z/J9CoL7J3xHQxXT+fcNcn5Ssp+myBg9Bg2
X9X18Mw1ihrEqhG5DJDY22ja8XNQpQgCJysYErP5hAfVWCdM/54F8afoi0Mo6J/B+NL4zgv6mUdZ
QJLroa646CxWHYSxK0QdKJLQUkp2CxS8XJtodqtm17Te1nkzPRv/h/M8Fj1M0KS9rzh4NAWdOyPP
prUSzquG+2FFA+GMaLX4ZILojIXgMZpJt1p0byIifZLViQrA48xaCGZozpreAeBZ4XrU9m0QR3f1
FwtvGCHma5zzGOu7nIRf0EokpKQDWc3CfI3bDs6WXV3cfHgc0Slsp5jcCqnPToCOzGcmKxjDrtkE
ngds3uPkPFjvSKnfJc7lzuTEzNxnGRPl5ZWkmiTXcTDvMoUFJZ+OXcvVEmGd9sd955ivvXJ/GhJJ
CO/rgKlqixuXZkzK/V/OCZFYtj40/SVrvOuOBSAQSbFqlfUWLptX34jOc4tWw6rOmQ2W1tDdR92A
9JLGc76gHOmQDgz/KLxNALtAI68tqpi+rIL9bOKmcpkgV6H6SQDTXR33UOhTlz1N/yBzcUJkQZq1
gYklQmrvM7HkhRnGWhTpFwWAxVDGVlcirT5gfe5TNwPEG2/NzP2M/ZY+VdsS45oTVD4mO3siFdPL
xlXb5Idaj/hJCF1vKvc9s7pjazOJDdxkk2ZLnJdyfsZhedcm7oaXcOrjGwkNoZuHc2lAv8k8pBsJ
+IvBuQ+VgTsj/DWXxqO9eNZw7Dwa2Q+NxsGd7ZURmTU1l422s6jXjrI+ZK8OdpA8QMSJDlWZfapw
Odhx/mOy9EtWYlUpHZzGXcV7TobLlA2kGSQPWCjeKSHezUXmLCu9devpR19HhJSa3MjhmkHWnSvS
ZG2JvLn/7lSOu5Elc+1MtGbNxD6iWqebEP8g7TFZZqpkw0cnVND3hT+A6jONtzkazmYTHOOADDSW
cKAoO1VBAywGG1WN2iRD8prkrVj9atz6w3Xyn2FNLHZvV3eF0VwhYWNx8XDHhJg/POIOymETYnv1
6OjlmVWfnLx4QAx5VUo0JCXql2nAwhRb4UuaooqFA6k5G+UpmYXDmBoxvVFFOw9m3spcqXkkxksm
xCRF8pRX5btHggDS8RtdhP4m4TzlCnnB7QADuV8HZXWd9H60s1sCyQfy4qRBZn06X4ywPJa5nneN
62zcHtIPtzxjs4CZba4uVJR672oU5oueevSx2C1vqnaC+1HSvAHTxK6cio6zuLx28mcIMuuYOK42
Vq+xRvu6nILzBDK8pDzaRh4nCr38C3a/HR3x11CqC53bm7ALYfqFcO/yxtq4aX3KRfGgYvutGD2y
3lVMWTsQCxwAfBSKG2OZPKBe4D5s0pSheVzv2Y09qKl4rVX6we73cfCXqBj8IE45h2sIAq9ufW7r
8I3yoD/EMSVKSKP+bPhiA9UNFc7kZqCY7H1rEC5lkthOydBE52IyzpWsDWIvzJexoLc7QzFv66Rc
o7Qg3VkhxMFQQ2dcEDVYttdlZTAg4BfAsDI+2PeSoqMfRRL6+3E2LjW78kNUZDQx/eiok4FNo9Fu
nakzCN5DdF9PxIp1BQlSOVrmZm4iJhGSjZofm7sitHYToPCDa/jI8SfQrzjAinsyl9HUQObYfT/9
+9fCYp9yXTK+IQiK9L22rG3uVQoqrSyqHeg9skbHV18k1wx++q0n8VQ1wXSoZJHhOJA/PPrIFgbq
K+n0xp73s50tCtVehHT6LPL6Ou95zttup6nQ24F7mG5pQCbqoR6r916BgEpIvoV5OBCop4OdDH9J
OQF7yRkNNfSN567RyCVREXR4U4x+UliYKO29wfrCDcxFQ4VdhOFPJ11Suz1a6FCVRIBFPoYwiJ2N
ZclvQFYuJVsMGB+EkQzlRxzYmF8EXEEWYXLdD85MHougY6UC+yXILj1SBDzC183y55JlAuN4VoNA
9McQ+M++gIjhA6vHf7PSpHDOpndf1Dd1CoYBZc1DGeFwx8h0aGtBS1Pe4GG8aqX/2Y6u5GYIycvN
79JldBAYBW3DsT0JMxpwQThcEQFhWr2pjr1G99hES/zBhGQNoRuXtXMotfgKQJpuTfgp6MSbLKYT
6oWAH2XdcWY58NknjHcgpG7aVL+ORUc5NKbYGp3i15DM3bXK1C6ivW267JSdKOAGOwFhwVW1CWLz
NZnkdRD9QgWVnsx28SKw4awTv2R5TB+K4Tl0sKVonz1aHCGPrbB+j+DnAaeizAhS9s4SWR4MmV2a
mNZLFrBaZwpIXUaLBRqUu7MIVOnpvngEbbPHfvTM4qUr/BzcKgYDbYGgiAxYYb69SxYpXIoikw8x
YtNu7gWdQ5pU6DRpe2L8nZeoKCzNtUF2jeFdRjfLdiiD+Cn75DAL25q+9z5jSCwGWpWhZriiI36q
WxhvamQPZzgQlkpymjKPnOBw1o9WXlGoOg3OYkg/Vw4NK7f+zNLmtg3KYZ9Pi7soxzNii4MqVI90
h8FUN9N8kjJ772nycbepDMymdMzyKj5EKRB0t7LfXA//K93KCNT+2N6aBZqlwUbetoyewh8NHRaM
Swa1qyKlYMI0iKEyyqHpUYzchWBegMzR7OxNENf6oo0FQVP09SYo3Zaan7GHpwf/0Dd0/JK5J6EH
jBrU3iiDwdESJMPYcmyz/q4pGAJ1bsdHM1Qn+vLXkQtXoadvM+bIkQfamtRS9cLrzlbspnZxI8AO
9Il5rRi74yhlEZO2xGOTkBRp3gS1cHbC7JutnqrD3KQYNLJyE9sCJF/EzSGKRHca6LeDjUYZn43P
XokP1FRPTM34/MsZ2Bwd2TDp0mNe0VZn31pgfPVOraOJSHFaglvKBOIy89OmpWlfO6NxajmLYYAB
C1TIPdlAvAZkH5XuUn9Wyj3N+uBmrKR5Uj2X3uzs8ZylLGHVdBTdMhNqTcKMrALfliT/UYncvap6
2moi5rQwBmGfmDcWiguNbZbnPsNaL3CJleHKF6vShhLhDoSjCS7RriYw0gtJP+dPEErJBZG37koI
4aCia874a1+Ux7ENLeVB2cvQ0HDZrwtgyB7vuHH5k3aGwWyMPJY1RjKer1/cwLWQghdnn6bkKaru
TFoonFEMuvlUyFnpoDyCRNiE/G2rnrZOwxJqLVWWZNaz8XyU4Gmk94KN+5VpFMTJ96LcMSx2Yrfc
Bsgw41jz95p30xPqvrDDjU6nF3AM51pLDTUB7ioBqS2oHUZEMwCBMSHSThu/RGFwBNzoZ+14/Vr6
/TFihkrjMLAhsUYTbXOv/rRVziGaiCxYnLp+6D/nsfb3+JT0JmpqMiDRoK7tptn35aktOZPdENcU
FxJkFoLGJhDA1ViS4mLj7KSscDnnRG19jpH7btq/9Dh/9mVzF9TpxnWb27nzzGOXYCzvwne0e/y0
IBjFzB9DyFLrsWbJzKl4PGPQ4M3hu+KfSmNSF2LjLWiFj1ShNVesd0gKhCE3+ex/xJlgpsPYi7hg
Kh32OcC+qVjZ1+7sirWyGKdszW37kDrhROq7yWyDrY8oe4rZqBq3Rm3s8jp5UEZublv/1hYGhaE5
PesRQFVn0hUe2yelmYh4A767qOzAAAXgdcZ85tVH13Gn3nKPEZnzy9bJrc9un00wd0Wtxxdhsx3o
8atdxYFBzU4ijhvfRBWuhApIfEOtMnToeSv9BjwCTXdIbGtGsEb/Ofg09OuUFryOjEdFU6Cy84Dg
2hKeeuo86ZDtYZqT8YgW5N1g694uLO5RJuJQpOmdIWogNC50GzkTDFIF9K8tzZ4PahzN/7r8Mp3h
p9ImFYs37C3Wnl1WVrA+8584ykN+FnOJ4bMztmV7zztKOavwFYGoz3exA8ZzbtaZke4LE7ZQGzq3
TRekxwpd8soh4piDfDXVwYnzCFIyIOxNrIbhUmPNEi1ClhF0Vty/T1N1wx02pQombqauEpioJTqQ
ejtBIT/jLKPrH6T1rTnXn2mHFkTF6YNtBuEqbmi9xpULoa+hcYKBrr8pvVVSGB/02ocfQK2ZviJj
N8RFd4zZ5rH8kBI+qBRsjdru0izOnNQy510E1e4mWR5cum+FEcjj95fwqXxol85DnXm8285/BFww
7gsE4lcZEggaRKTSGkCWvZaUgbphHQ5r6zHtCTJKEvOlqwn5tGxbEgmw9z08Y2IOXqIkBirT0tOu
umLYtCEbmWKYqYWu2rFqDs3YPWpZzzsbA9JGA1MaM0G2c8l0DhZIs+PiwUXsY1FSPt5fi0kcJRxr
rIfKnp1XRoph2/UXXfv3eckBLWf8qrXVXlQAMDxLQFLy8wjgDcV4oxnSmzacaPLTZsRR+HPoLZik
krF82lvPjtdI1B0/6qYMd/GIwboCXdbKm4KJ2BoLO3JilPNhTSIqI1YrN7p1BbQsxbQVehpreHXM
2n7cFkUDPCy8ACW7jjz2KmzL0MGSkjsYGf0YCz10UJPAnYxfLLnA2KR/azntXdNntGE8SBwT80/B
fSnKFTsBvJmhvk1DXOOJS6qaKotoa+Tg3xrL/yVdjfdQPY8KpZloKTfkhMK2w4rvOPOnGP1960Bn
TX9JjxN0LvKPZoSkYUoSmHsD1X85RafBqZ/aDDGF4uSyu8cx605Bi8IHn+YGnfmTlcE1kIH4ELrF
J+9YoOUC21mFtjzbUX2VM3/Z6Mg7BEh+jnU6PlkzFr6oNpi2VxwAKT7hBuz62CACAqLvGPrpmpyP
RwgRzE0lTn5k5CjpphvtMD0ApP8W36JAYVVZhcO86W21NnR7DXgs3yHLOEw6vKk7BsSSXkRmjUh1
JL8TG9RLUbpf7TxeC/AGVKnrOIxPGJIJNvA8A0FQt80EPq1sqc6Yo9x4aYylO+swbGpy51x1sCAm
9cX4YEyzdd2jBbJrl9tAsodLQSJI4HzZmQPOGFaEUamZPlfGzYDjZjerokH01PrxSTFLo+f2bgul
zug/We39aWsoFaw7OMqBIJMELHheweWLWOurdtcJ6+DpnFs5gGQyV+sfuUewUDhiV7KNr8jt3zOR
/VQQlTn77d3Q8LmIZFjhg8q2gNXB1dKETNNiYxgpEzQHP59dgQQRuNjoMDCxdTnMGs0ywidW2GOq
0ic+/3v5s8UvCc3c5e/5NP27wMR3yLbKjb7GbrzvbPlV5+rFn7oHphBQSFMShQypmDvjLmtCtgPC
WtQ7zFENPNeeAG9kxgFBusXcsOU3mTrL0DnVjfXTIs0B/Tg6sWWaVaoI4UvuAwsr64MevZNuj5Mz
7SRXUIl6r2DhDj3j1YF63y5xKrCsSV0D1DyEuOfbr1J2L0Ed0Y0uq5tGbK2QOydrOmHowb4Q+noE
KIF3dmB4sun9BEmdKeptRKHa1DLfuIvNhcXnU9pfDDT9TTwH1yOStHVpiY+8iO4wC8dHGELH0Z2/
DeWEtBqSwr04e4ACs7IpdmpyzQ2yOYJ+afz0pbezhjE6d6putlHX3OMD25huxeWfiWPLpjRSjYFR
HvQACRCKFR4jWfoVQ1zDtKAOTmnwvsEpEhOw9Shv2YQRi21MAxaIODjR2SBusFzug4m1GWX5GNft
rdM76xGoAy8jWQ/4aNc+3fJVS8/PA5h71TAuXyUTDD3pZOfUa+4iWLdX9lgzsRoZYoxFSrMq3zXK
AFBCZulsWlCb9RbXBHi1jKKs7vZVCeqjpyeclJB31Fhu/Hi+TuBXr8K4KTdmrY6RnxKpTAQYuIiT
BYBxA7/mJWGzmI/4XTSZ5Qzf4cBR9AOA+IwY6DUpYAVSf5K1MdnvnmpuhKkIM8+njbKod3OFO4S6
2liVeQVre7hVkfOzFqfIYdUck0EyDvsVoHGohAuxUgdfclLvNL9E4z8zQdmNZcSsJDs5bErjiDJi
jOwbmY438YCkeuhRe1iHOsqLrUV7wCu829HGDEd7qt3VjXmEKwParLVfuhHeTUPD1C3ArCidroLS
u5Sz8xA66b1gTdn6st9l7bwLiOMNuZMLn+DQigGZBzIpTelGYoFLsUjYzeiskVHyzI8odsgS9Tt4
xqYqDkkFqlpbW6kUVQnNxqAkOaA28rMY288w1Z9Zx6wina+s5j5v+p6LZsIKU72iu/9MRver19Um
hHTuEM6yM42RedkEyLBh1+7FP2nJMrDHQEbzzLhxqvkxduVzKse9aTsHTJnN2lD2ORmMBS+LRqfn
huh2eG3Pv9BSbxqz5obRtSsdiK3bcIc1h59I1m/z7KdwFsBBdqCpe4clzObzq17mMFi3oA+wOllP
AcHuTRO8xT2ucyadZwNMwhVCux7hLJGZhf+A14oGd+E/ma0+92F1843y/8+P8b+ir+q2yqeoKru/
/TfPP6p6apMoVn94+rfHquB//738zP98zz/+xN+uk48W5f0v9S+/a/dVXd6Lr+6P3/QPv5m//tur
W7+r9394svnOK7jrv9rp/qvrc/X9Kngfy3f+b//xT1//m9QDm94oOQH/+fu/8NtPLm/hr3++fA1/
eqva7M+/ffXw+dc///ZDvwUfSOsvvmvZvvSFJQP8g/8/+EAGf5EenVdPgP3n/2z+6bfgA+H+xbRc
3zVNT1qO70n7f4IPhEkmQuC4gYVp1Q1o4Pxfgg+sP8QeCN8FdiZdx3FNkgk8z/zzn34fe2Bpr2EL
EFWHyYzyGw1g6z5c5jwUAAP3pfVshTMzOYpVYnUYGVJS54O//t1B++30+hMztNsqKVX31z9bgr/y
97NuOWLu96uAn0O/0udYWD4REL9/FbozDWSuFvmmedBsazd80EFxPevJgqbCVmMq2uuW5opGZOxF
dMAjV/2aRhi5sUugFJLL9upfvyRb/vNLEiYcDGlKYQeO/4cDA1jKlrVvlgeGMoSw54Zam/1MNFku
PwuVmrcQ7fYN5L4dwWA/hQsrrHc9DxUJrUPXuA9xm296pI07x3VDfkHBSCCYGdGbNm1A0xh2tQMn
TVYq2vg1OLNKtnsqiv1gW+HRiManf/2OLMIy/niQXVNytvmcUL4l/nCQG2iDI1q/8mAGs0k7brS4
I1VERSbhyqkDsSerJtl12WjvLShlGR1R6PFepeqzP5aAOKV9U9r+S8jma/NvXhun+j+9Nk50R3jg
GX25nO+/PwHAu6bt4Euy6aPhHqzPGpRefuA+MO0ihuGU06DyJqd5I6hLHXPXJqF8aA65F48rB3PD
TWEAOkcW8m9e1z+dmJ7FRcirEl5g8kEtx/Tj/T4po+U0/o+UW0Ftd0DqBRoAVcLhNMl8ohqCsWmV
Z4zY6M5UsAE8mO7saHiui4Fc6ZJOE8ERFhLz+N+cmO7yMf3DtSJdc5HWuAGcgsD2l5f8u5c0IXef
o3DUeye1hq2bhga+smJjEiR2HeRJ+7A0ESAf3zVDnj6WlrfQPmNmH16yLVroAGZYjxfieuRVpZk+
6TEXFJPRgVam+dIOjI102F7PTg7pyDe4cWfi0ZtQgHnaPIqewHorba+t8Sb1XfdAtAJR77U9rxPg
j5M/OhsdTj+rZUDGvhgbQFWdRQdOoa27g+tUb7FSNj4RrDo5oXxEn12coTW2VdVOl7Zc+9P0K0kb
e2MSS7AeZa3XUpRADfpxRDDeJusZZR2pdsy5J9t//NefuI125Z8PsGXxda57MzBt8YcDXBaBH6U0
kvf20F95dlFdnCg8NSUUfHbjJA03DNy+afFjiJ26FDMZ82V5m8blrQF56oopWkZdbESnQLdfC39m
y4htXk90dWJc0ePUhOy45vAUMwWpmzTZITAIOL6EzXpiWHsYLN5CUvTi2A9W+YjxvWIveRxscZv5
9mMwxfoQdwsuvOXh+7+yIIqOCsmbDsAEOfHkMSSw4pvvhzwOLlYI9nCogOX1XnWSXXnPx9hfSDph
yK5c61GLcrqLwxuA6f1tqQprZ2az9ThThGZdG9/QhGH2MpnGhpNnZsaz9uwqp64r2CebbgtGpo5W
BHA225h641CX6UGIObtWQZ1d01aH/leux9GKru08NrczJuIDN7i16ZGMwMUNxdhus308deLsEcWQ
njOrUmfP59UzH2QEBvWvIArmrkhfJqPr99zaGClZ83QqoQpdcMjYGEsunjRvYcQZa13DXbDsMjgP
cQOHz4WZmJujhP5UWwdu7Cny/QK+nZiqk+X3dHHipDv3aHxSNU9HIxYjnf96mxe9s89oXZZaP9G9
9Y/fnxGSrXbVxMjD5NCpreOYb24ckL3YUKeORKyeU4WqrDAuUa1K9ni5PHNXPQSNTO6k8k+FKhyC
OLLkLjR0cmemQXxVAR1zWnQfhtFYD30pQ1ZmZKDeyL7N9qIzM/Xp0vjldBlQKK9tMUGeyqezLVMa
W5Gg6+ol6QFxi7ljd/4jUVF57kYL1gcoYoYXqBYzdwQWSGa3M3GXZ6tabHwt7KWvmVI189BNJqai
Ib4Argm3yLRi5PMWy6w/3qe4gY9slZMbIG4E0WhBXGhPDlAJF+eAiG++rUqUYQQs4LRIk0Mz9e9j
20y3PTjPW62KZ9xnJ+wQzh5rh3MvzMZga0GI7/LMEeYjFE0OslUFNxOVuFfDYnDz+dBHMNO/H1Bb
JofAJzL3++kclP7f/yFzeR+Kucvm+2txypaHFWrcFXY1n7+/2cElvwbQLDZBgZgVDiV256iL7trl
IS9mZjYL1fT76dSwmOLcpWPServvLzFOBzWHOb9zYOFgnY93tp1FjLxjSWgw+HEWGAOFLQ9m6h7x
ts0Xc/mO2Df7fe4rjI+AuTrHu/1+UDYHdBLTx/ezovVnVNJAoCgcj1OHwkoncf7w/TDq8M2fQX4s
26yrjuk22oOUzrZUDMrzojjOUAtug5xpgjsG6iFCAscNdj4jpoNn4QTPVgIXrRi64cFBHGxV0XNd
FnLPpmYisCVlvut1QGd7ohfNoDPgMWY9TRy7wu/b1G8+w4wEzFWSJU9q4iQ2Neb83H2miRzgJyjk
wRKI+CBzyHWD9DeH+H/bsjWV9g+/cPQtHe6wn557T50E4nCoVO3ew3Bcot/eI/mEKRm465RwklMe
pjj0SG41mBS7/ZCDTXSbTTcod5MU7plUEEhnsm13GTIaiOrIeie/JVKkGaZdXmS4BAcaljjjLRT2
yS+IdMU2wAjKyoWnJx9YJ1oAVytrN1eMOmOnXBftGN7FefFDOX28FSy++wJ3QNn2PgYMtCpAxsEB
6mJnMm1esRF/ShWqW5au5taLy7vEHB5DvCibIVrm/24cHgmmLdcMxmgZ+hGWs4RZ+XI0wRcbh7ls
ryyXzSSdD5CW6QsIQnVrYvhMmzr6+/qEQN55nDiX2+7VN436jjvVpXBmTEoJcZaWPz5Ib0h28FVH
9iG7OeerlO5I1JwRftIw/hCdmLci6S69PdCGGlgkPN9fOtIB3OGBbMOUwCLfb3BMEXjOL3iL8vnB
Y1Z4TqIu2JQIBRkTANFgCrKBhGccEUvHFnvbICZ/hs/v1o+S4aQieUv/GhIu5PNNQ1ARWHG5p91J
OqtF84VSeFeGC1TADz0KDWfazgUxhmNCUIkRl4igDOunSbAI9Wq/qWna0QLpq1OqnZTvUvF5BO0M
wnA4IwdxrHK+4KU8lVVqvMzzHh2hIDcM6qCfoPpwkvoy9z78A3w8O8ncciuM+DgP0zbO9EsCrRJi
WvhoElEZZab7kIGHpg1qQuywjOeoj3yIcRUCWS1Rikbzrd/ctW5K16IDrizrsebPwwkzlc+NVc8n
n8HuIZ7G5UZg5TcmhMljkNMBStMVjWMyVprCPdZ+QQW+NFkgiAbneKkDCmM7Krc9epFwj3OnQUsC
l6k+TL/K1iazzb3T19dNjvzODL7iAUZ0GDqvFDXuAXjvV5JWoJJMAtEM0imsnmQmd5rbTekt8JAc
8witmvEeChZtKym4HfuqYbSXkSu5zMHbHleELj3xXnV+/ZbI+Jk8FheUcIvDT9TJus+ZlHuW4xxE
H7XHPoSH3iL/6ZjV4hrKDmbjXRq9kTUSc9jdmKC6Yo/z6taCjb4zINvX4GuaoIZgKStsSSlJFL4M
28P3izdU1N3VfXBd0SM/mkTuXLlThbBqmXcHBW4F6DPbOHjUumlZBvADOQopI9UyxsAkfWtiZCMq
g7zFO5uMFr56GndAlRMwTfEIri7t0QBTozbkCuwDp7nJW93ux27bdUZ9qHSt93r8al20WUMFiIMg
41/17ENWjbiBo+lY0bU9WGlDuFdUtfu8IvmSm1q5Aa7krgKL8FjYsfiaM/iTXcdS2Ifjiw3SewXq
kMj1pCiYKFXGwU45m5bfocKwXJWl1ew4gw70KaFKzyljMcReGwcNQTRk7maMIJKxrgSwO71zUTYo
12rjzCgrX88EAqz7Tm44Tey1Uqsk9b5ykcy3sdrYCQA0WwWwa1M8C2Lyj31NhzxO/HQHvBE7JVSj
LtD5Yz+se6PxN0Q0NKcBDAkUy8e2t/DHMI4b++oFJFUNDzN4tHvyEJk9Y4lrmEmjhIZ+C2vJ9/z0
qZ/MX62LlBSuVXrf9nhousl519pAlGEVSy4ucpTY0AOCRo2sLOHv5C6XrmIOuoYCd/E6SW3qFOne
iEd8dcvTvtfjmTsLhxjHDM0s46LRtDz0BeJhI9joZkBiV8bDqfZccLaTF15TptpraWfFqxWHGENS
/eXI7kDv4RoVHC5fgTaxLUrvREykewq6Hou/to+EBXKB8JVkGLyTb+cTqRlOtkmhv9GWXP6l/v6p
vj7RTBVXoEnjVV4mw7ntI3AtIDhXyN0HiE8Tqd7EwW0YRfHUCD8DHLvbYajNbeIWP5gDGycdJREz
UP7r+0HGOl4PJiJHN0KFhvdDGAQoYwKxNU3y5fu6JDuONKN34xz8kspGt2MihYZdSBfVs//+UIKE
vWp0E64TDZ9Psv3C5nqVrl2zym8Aib6ZdJa3hnmx2NLdieZ2JDP51kD5O1RhfU+wkbtv6OAwBZrq
+++vYb5pV1Gr/V1XOwaltIEsYoqRJmfxCnkfY//lGY1VhirQka6+n0Z7t4zUltMYWRVEY+QQ7iKZ
aZ07zInO3ZQRVpDlLWPdGRBrS7fl0DhED42eNV7MQZ17M2oeaMojuHPupYVIr5oW4hrdXtr4VnP2
g+yJEYpkfIwzSgwS92Ydbc0otv4fe2fS3TayZev/8ua4C4EmAAzehAQ7kFQv2fIES5Zt9H0fv74+
MPNd5837qmrVvCZIkpaYFEkE4pyz97efcPPrT7EUWIx5gWFPS7aawJ8mBhkTggmIMaynDyIro3aO
lBvVxWX9xXpCoo+tafeC0U+wKF0PJlUppp3rfadGKOxYNTm8ldykFEhnbXERjxQ5syKaaIGlRU/m
4LYHqHvuuY5nYkrY2A3TrILbocoZtv/lfrwwznXhQu6wNbHyDov8mYhu2UlxpFOM46WxH/N6GAOH
k+jMvhx9Bmg8EAOez2+kZ1wV7WHumjuDkNy9kdhfNR0VWe5gaWTfcJpLiQsyQe01RMXFGPKvbSW/
Q3eIzlreHnUvlTxbchkryNJqiR71KWV0m9y1LeVIb7ywwzumYriboefgDUN3lxMqDg0rv/RcBVx7
0lC0zd8ajDrbxki/aLqFf1JnDpUmL5KZyaYFvsQebQQGuTrkAEgX3qetrI8VNTe54yuZN8N2VO+F
jsdAlki7I8Y4DIfGPq0OJZzUTexGfEsxBwvwn6nVP7I5+RKvVxgylw5Lte90o/Hr5miIFNrnyWjj
h6yU4QHPJ+Jx1IqijBABEcLMWgEk2FpOk9MB9BwDvdM/quGJfT6a+IZwDzWzqxGtI1ZRibG1x/mI
hysDnamJYy45pxpEdYletVvSgX6iVUG2aWcfc6ZQVzkurlzZA4PYzCE7dDciz4VW23YZIXjTUwqc
dbm8HQobi3WMdj/1foIjBgw8dIfGlCfh9sj7LftRkgOx6VskyvgRiN+uicfCvD+NbrHJTCa/dWoc
U6k9aZirMD2Pzm5G34Fbgk382t4pmDJmLhkuHtAKiV616WDbSyK1N3bL5LpCJoF4PcZaSjlUFeJX
yFtdT2HpK0K6fU2wEeiz5iN7N9O6eEA6C0KNWI392kEuodn+YOG4ZxliHmPCqESNT3A1MtSjWVS/
JhsVSJgyPBazZ79Fa3BnY5+qpPfogEqB+BmdhI7H7hVUwNcWiiBJW5TAlheS94fR7mI03bljRvmY
AdAku739lpRV/YWP5IoM4K1tgBUmbfOBqTXFltWoQzcxZ2KMHBK2nqHuZw2haM/OlgOM3s1NGmaO
Gd9puUfch4FgIsudfddrbyPLD1gA98wEzt3VNZcvNwRpZwikcGEbxsc+Rwio9CdP3Q11Uh06p64f
yegDSzpvCiLqNpZ0HIpyaRxGrH11FRaXMa/hXw+vuuj1i86w2ecrTBRb2fAmGkhSVyBLDfzNt/MW
raOmjyfP7r+VNI42k9sFlTGv+U6wDmhm3pu5cB5iGtSlJh+YL47Won/U+tSQCeVYZ2I4lyMSdtSN
iX7IRvdRV/KqQrJAM1vYB7LQwNePwHWzacT+8jLRVD5qzCR9utTNfdUkzw56L/jx7oVPDfEEMspz
qHsOIgFaykRR+M6g5NnKOPtPzpw1ezE6qz6B60akGa/e6rRio4CHMZqgMPLqcyt9dCXD6iolKaBe
3hwPYgyeKCS1y9DQqAbSp5K09IE/PgoNJnM5R1CtmC3ixEGWgRO8w0azRe/pbsyouR+r7i7TwK3E
WEGTjECiTaKHIWVRc5y6xoB2AIOG3sQEAA31vgKpAKYvEEPFdbNwKlh06tW13ToAfQB693azE6SO
bLrQhAVXf3OHPNzM+ksFMErLJgtUQUcMSF3kRhDX1JS1Q4BU8x1z7veUBgWGjlVoMRq2G9zul9iT
5jiJTzKpq6A2wHOhUgHWut69HUADJCCL/rN/vtETf//05KyA4Sl+do3yIDB5NqN8dzKkZNj1DbmT
mrUvwPwcRxSnx3b9ATpTgaoIjW5Qtrd4I/0+dhrY8BzQHIr98iOmBiciaGazdgnzITnlGpNXeT/U
TGuGZHwsw/qSeakblAWihrwuPpZiRv1gdoBdh0ELlHHfAWCl0tTcHbJOPLsyntAXpOopbArgQcAn
92KKHp1D24XFc4LIsdVd84AdugQPCThuZuw7t61xhkvtm4fam5znoWWs4o0uOfdF9eKFS/WiHJJ8
Iky643TSKpkBDnaXu5hsON920CVl0G8RhgvemjwI9Vg/Rszx+eAGOhlLeVJWCH5a9eD3tVkrgjUH
i+aq9TyzcNV1FniV+sGHzRh91OyTNZU4iwkQJY6GvFHsnHdTrMxD7klCju1tmiiuxm1XUQEulj9W
Lm3dnM7KgF7t3k67q1tV5bkZyoPHN9nXdFLgRmifkLFilOHdziAF4qssivYMqIflMiFaomNedsny
8s4UlfZWe+60hwDnnvI+Gh+9FVPK+KH/nDNSYlV/GFVvPTtOXB04BUr8f3H5RiTGuSxT7WMI6d5Z
rhjvZnKbSKAkaJMiYFezGV/92a9UXdvKma33MYof8Qo4Pws0bSMYbIM15j6H0n0h5oB0YH05NlYn
vxel6VJ62XyuOo30fIifvJmBzojdaktB7fgV+NGToU2m7xSkjQ0h9i8FKNYn9Mvk2gKxwKMxWdVT
etDRstDi6ICTEdRHYLW8i3DA0w+shA9cQLs4LcILmOUWzIr8lwlYlYJSngjCSNEYlfeZGMULzbYg
oqGwurWXs00Ft5hV/NyiJEaiWm+dhnHcUPTOXc+MF3m80o4tcM2dtSAcoUZACkcVHIEL2abuWKGu
7rcSzK0/sDMna+m6pLZzTVsiS3VNfrZut5zsb+Xc93cDHv8Zp3pi68a5hkXLLFBYpyklG7pF0Xud
WuhM6GkuIicw2dFnnAhWdWLNvI4iHR6NQqJtYktsgSKp6Pg+pDoiaiPmIiVmF07r8DR0XIy7SHd9
gph/dE2BwDgEPaPRXCWGJS73UmeA27bxPm0j/Flz0l1Jnpj8dILVpimdqIylPQ7D8h7HaCnmqRV3
t7aUZ5sHxkbySegfqC7rfYk/8zD27lew0rUfY8kN8gRswoKebzAMvmNzy9QzUm/J0pRHY5me+bSW
kyxRiiQZ5KUSyfMGMiNqDQdfLkJCkvH4grFEQE5KiTzO6A53FT8fm+0Xr4fPhPR50ywEgY95f6HN
aV9m8e4MBUHuXfsYKySnpYz6q4bJsbC4pLVTNx/s5X3xSK4qPf0SZf3O5u0NlqT8ioZ4Oo9SnlMw
UPhcpy8RiqIH5PpkQ5Lia05AqPSZkU22SBT1RKtmBtkEKuruFa3tyGFiY00ELCooZOc+GZ5ITKST
bv/AsoLmHdTmFGlstlNr2XVmuVbqPZ1JzWV/XOyGyXQOSEIjf576T31a4rPSbIwA41wdx2OFffFQ
ACW9xg1c9jyik6Ypkqtd+2Au7eo7q8FlrZ0D0CnSD3tQaF5UHltnKk8ggSCCwJw5LhlvB5r3u6Rw
nfcWkvQGBlB/vxirjGzMniMCOAipq41z1gtfNpa+mxesqBiIq2uobYVHFekZhoRXnOzjhcIzpqE3
DYN+UB3lP63i+gurPbtwPd0rMy2/9eq0EOA9mFaCqJtZM5sk4ml1mE73ScROyGHy9BB3LIdm22uX
tNV4UiN6mGyaAdAsr65FSPDQDdleUITsIqYSW6l4/9jYynNcucN5qLzXafawyK4wVtGW5qtj4YW1
AWKJurfRNg7eyEQlNc6gKn+OZi73dZ5qQTk8JRjmsMyu9lKusE6pykOMcpVOtiUOdaswigzxso2Z
zy9Qhx5FKs0DaRmgqHV9vJPgSGr0s2HaWxcV1c7Jm6s3S6Txxe4QOi4kV+zyGpbVUnQRX0Ite3R5
Cj9xQTAbZhoe9JiszjWXAtsG9f+562NYbt4izxV7xlscNirM/kCF21xtTR8C2F6HEvDFNYnlm15Y
Axg2841RBbCIElncfl63FqJl4Ausjv4ScXS+4dYwv5aJJBewgSvEGi06Yc00TvCqjVx6AysxVFBb
2XiwkgU1ZlJfzPWQkGi1tNFwDid2hDV4vs3AWCpIJMPmOhEvJC/0hzBd1WjNmU5qgcysFNtu0n4R
ZE6kzhDWL6bljvcaXiDbfdftxX7piIp8UTT9CWR9T/Sxvzq5aC+k3R6dSRCcodIw4B1R9OmSl36p
7Tt4Hczz3B7+MI2zc4EB8RxH2DNKMum3jWjK84yLiJpyvmopW75Yx5mZ23KYfSNKfuInyIEQ21Yg
9dw9ef0b2EMmB5i5txJXHv4aLuy0Ww1utnmkgiQj9COkZUGyDAsGL3AOyo6pAGo9sZ/HiKYf4YwW
7t9oPKX0hVp83u2xHjo88iMokgotxcZOuL4oI4yQovb1dBfbrtinOYP4sexfDTOZjuW0mv6nkhFT
XprTldgT5bEkZ51z3zZtd9+vh9uyk3MGo0PJjs58z9CSvXoDOP/OWcfU1iy6qz3fG5ENOD1lhU8h
EDM/E9k9WUA5BmHtZ1ZRdJf9JI9TLpiNeqOPvJzHwvKKHaq7WGl+cNnGnls527taZfkpTgsqhThm
yupQgXrma9mC+u8tXd9pVphy5Y7kdeqJE5sK/ZrNfYCgsTh7UxafGrzAR9Y9JLmeAOrO2nzIK/UR
O6Qz66SBPhNbdC37Vn8PTZK04kkijlTigbjmYVtgp0KDgie6S5ryYLUg/mo9/zYJI/azyQN/Ypfr
1BxrPzYd9vuBo5vRC/ZvGnbzco5sBJ5x6gwbRD6fS2y1hyWEFaPFxjlmbvQ+62RXSBCOLVtSSCRR
eCUXDTmdvVqO6G7DgkDdXonvGeZ3lRRMD9iElmjn2dtqaPMWg87OYTQNewNV2ntJS+/gxf12Yu+K
fYt+wlgYASErRETr1T0t+l2G5v1jHvWfdjR8YhyqjqHXLS817WlaCy9JbSbHqae5dPs+3L4ZpNMc
LLYcu7rPK98oivCUR5LzPEr4xnfZq9WuyQO0Mw5dabWPJZXpEuN41E3gQw2tMuZQ3wiogLbLdWPD
ML69RKl4YQAOIY6EaixGZMTR2aLsY9wJs797GrPCOoE2QzU9kxs3ttX8Vnr2Tw2DHfaTXAdX1huv
amDXWipDHW6LsFkxVQI9pQ7k8nxOyFIIh+h0RJoNjI+SyWabwrRHB21fVee8AbvsX0rds67ASt+y
5lEy/3+WcCtevBYjQlwm4hCnxOIunt4G1lTDp0e8weVrPZjImv64pRbvz7vxYiGzShLADDbUuj5J
vZNpeQ6paEPeBLdDWU5fRJvl/owEw/IAJIPMYnJPKMz/u5kx1j5Ny5VmcxXcDvZainkrCvl2Sx8S
rh6o3EOfUz5FnUoQqWvTTKZdAtMS7fF6u0wkcubWhL1kaDn5VmERQHf/8+C5GIM3+NBF3+gQDoYf
GWGuu1StXp1pxf32K1z4dktklWQNl19SxyYLZqRpFvxxc15vJpHBC3VYjWKSLX3mynUguGgFaj3c
7v4+2E5MZFzGrDaxsyq4PcHtCf94qn8+1lqerzBMHXFDtWqbZ3m4s+fp7fZj2e2x2xNksIryze0l
/O0JsxpxFmLGt4YeaVDJiQ9CS+Mm+OP++mAUY1ybEGX45UjygYttZduNFPnM7qrgduv33TDW2Kji
gf/b47e3/2+P/b77+/dNxjyYQP75zHmEqZ754MDWng8w/v0p3u5rGmGIWJCjgC+/zuAysYLQaq0g
n2LIM71dIMjwssM0uR6tw+fbD2jWd8/o6tPszDWOEQHx//a8jir5RtxuhhVIx9u/3G6J2O12etp/
/n7o9ri7/tjtFvSx7kDK/en3090e/+M5q5nGH5BjDLYGizAdvD6AzfLnrdvd2z8MCRV4nsFETepn
j+Hnqa9jOrijzIG/cEYR09oF7Is2BjmXp9vHHN++br8/1jzbj+tJdTuT5mRogtthXG9ZcgHTopJ4
p0XTHDR1OQcG7Xmaetz9fbg9VsSKyhCbQwqRF210XlRQF/lDopST5HYAeBntIiiTyEWgdHnpiNQJ
vUBuM0BG59JuVl1TjL0za+E6YF9cEtp9nr7s3MIhlcJGseW+4GZrN4ybD2mxIhlHuS+aBihl/CrK
8snMaMFO825hlA/qIsL5HglkB8uBDZpxdsE+JSRQbRcqPJItxtc8Me4LI3X3xpL9cD3qHQbhr7Li
f1j062SRc1orqy/uYpJ72GFODePo0JnmFTYKpVKDUC9qUB/Z85vR2Pe9kUaXyIr2sVqbzUl4CTMZ
Bw4vcDNtCJb+Ti+OWTmDUdBHp6wO+WR4QlQE+A9xLPVE6hZLs4aNEA2T5wWilkyuzLJraJEkaA54
NpgNDz3wIZne6453tpYu3NKtG1cjQTosPiziL1bePtAxOwzhq9Aj4ceL+1nbWGUJ9a5679RF2Ser
NXS9ib8nSg6p5qLXapZPIqax2xV83AxmXeAHm6i2X43J+dD0g94VAEed/tPtmbMsngOUVjAvCLsM
wt7CBCc2KBa4jCdgumMgG9tkyKyNFuq7gR4QYOfkW5MAZZuGHOyBAdQTsUXK5GYsqC3D8IHEB+JF
FrbyJSm3Tg3kx8NDAJiAaQ4NGdc19hMNVKsHlYgeRVG6CSBKufucY+MUJu9cRyUWACA7adGQrnOF
eF/HOfNzT7xX8mB4lFlmwRa/bnGUj9BU+7uygiZRwWSwvIFMX/Y1fm9uR2ravMN3xfaLQSCWPcsU
hxCxzWZumoGJFV1Jw0iuXms+Lz3gMdCBA+TA7IkW1ZW/vQM2QfgdYqp07yS8ey1JrKmtgC3L8o2z
85fo/V7RJyXwAU9/D8WBjBRYy8YxVBYzDDNeeZnNTg76dwqIjlPWIO+N7zbxi5iHAIchSdyHff1l
6U3Ye1XyPamJ00QT7a8+y52yoUaYhXhaHJvcntC3p6DOQJS0Pe/x0OLFComYZ4hShId2to5YkAlB
Q7mz1zXskX3cz69GDohx1rRlxy7ZOJQxGRVtU43HNJq9rRX31suMWbWY9PKsgItv3KKwX1Qpukem
6nu1lg23hyJYS+0wiSe9hLRtzyT/dI16B9BnXwvVOycnJcsltWgXqMhwTpE9Oy/aAEvRDEN9z1wR
Qacdvsyoi08eReKmakpOUDOBpiRtgdzHMvyQv6Cz6vLRkqV6jnEgVS2Wa20J2fHofG08NH7oWtAr
EaIl6Ux048s8LymOy/SVC8X4cjv0czDPnf6cVpeEtK/ntDF/wIDyqLFCKFAW9J9UBxmaqp95Amvf
gFzzkJgaST6QpGt4YWmRQ7hy1HqaaMlTFDtBbJmXisGsO9rjuVE2M4IeKFThPJm96TzNItkvuRof
9MF4bkrSyvXC458WetWLWZKIA3dy0gVcXpGZrBotYptKzL4AZ0lOVguRrDPvBJUdjLf+jPD7g/0O
UXO0Een7wYCDPTxdnPStwKHM7n9qd2E38y2YXhB64JUap2lDsA1bJ+KWVa5fG+laVwhd1rU0kCvO
6Br2cP4kZ3IKurCWOW1/Z4szRYCbsx6bcWS6BLR2R7sKMqT2xZxHeTV79zKjuzoq1SR+UcSzj1Oi
9tsE8ANivBjoW/9zyY1nlBXxc097Pg774lVO54XYtWcb7nJsZ18KsUyX0Fvqa6qJp5vqpmnpSiaV
HkSqPY6S//1/rSwWq2PgX4TbICptx7RxcwipG3+3WqjRSL3EgYSTCTc7TiND774I4VLEZNghWnwG
ENL6rVr29irumGWf/Dcvwfg3t4fruiyourCFziDQ/Juc3SP8Z0gR9B8Lch7dcMDWFbECaFOc+FzI
3nOD/TmCgHrvVWN8BzEXakAhthrpxtuuMWGe0jg8r2JTfRTF/ehGLz3D5RPlqn63qkBv3aj/+o0z
VsH1394419F13BPo8C1U7/+qeMfNAI6+mnnjPNBCuS3cUzSGd8KEV4l4wTrYo1v58yhOo1ziA2VT
9g5XQmAFBW53CTvL+5h3tXDj79LQ3yqaOTR/7J8IVGyL9YstMN2Yhw4n+aZIEhX8N6//38wNvOue
gYvA9SR/xk1w/i+K/RTPjJAVSx3mfQ0Qq5/0EIMju2XItsCwhQ+yRfJEllrufB1lwvJgXVOc2sQf
VtYObf9lcr/bWQplVLpfvbUD0qT1O2feQwo74TDXFdiaIrZhAwNy6fNhe/sj/tcC9rLUGLk+2OWV
ftL1bfLZ/9XNJaS1Wn/+cwvYGSfZ8Jkt/59f+tMC5op/QF1EfOc50r65vKafXf9//4/mev+wQbJg
MWFRYFxvcrr+aQAzvX8IbEdC1zlJpSF0758GMFNiAHM99qwC7wKnsvyfGMDM1VnzLyeXoQtpuDjJ
cN4Iw/ibz8kkPwC1cRgF7HzTMm9yrA218Ac5a6eqDq+hFwW2oygJHOulwOG8YQceH/X5MdHyIAWw
e6J3gyO1TQmoc8Ie9Vc17+aeGZScWqAv5qrmqskBzNHdxVnK0ox2d5oL8r0kpt4QCM7kJeFpaqaf
LXGwYlAff/lIHv74c/5qMMPP/e9/J++UrdP/kHg7OGP+dRGZCVm3M2S+p7DFxUWkNsC9rDiGDa0D
htdtkLgmuH4vcjDVUwFFgseiyiUQFjYoIen5sRT6WxmagbJpxdStTexylibntGU7LolD8MwhgPj3
KnvCyhgjP5ea/t2KC+vhdsgLLj6SOdgu9MK9Jen6G9MJavk+d2oAo2VaQvIbi4oWTDahwMGUp7QB
og+tgIXxHs4dZGNel62wQOsjM1EbwSVAGq23L64WI7JaDx69gqAg8Uov9eB26PoJxVJWOSelPf5+
2HMwZqsiKnfABH2IBQqZLH3g2yHGNbANhWf+pV9yq+3YRRG8URHUZPcJHllZpHsC796rY405HJlI
tl1IFwdG1WNwXpqviIe8XRoTSh0PvGelB1k2YqEMauKfDqX07gArU8dhK0djOjT2llpcfQqroKKp
HvNsztDpElWeFPmTJFI4qKsipMY06x0dirXxzV3V695fDrfHtBrlpbU4RwR68SExu4d5/SncLrsu
mjD4zLHm07ilnMvNBFjsQvqb4Ifp3C7RKWudLfMDKwATYge3W4tSiP6/ZFoz7nsBb08ySNlHJeID
ZAV1pCDnMn5HkOstYwAqpPcnAt4RxSZgZ0xkNQxpCKkmnl1vIt4RYXaYr8QjY1K0c7qxh3U4XDzp
IC2MR/JO1kMNlQtNQ5WcmTgnTD26eZ/Vw9vtodshimb+kYnlnkndo9IJ6djk6+D9dqjdX4K2L7s2
Dwiz9W1N/TtV00WiEkNQODt+ohQuhVq1jLNswdyONlWrzomJ9HpsTKSI7SWnvbSVCRJ+SQu6y3Yz
eDf6uUMXaDp/BuMA6nBTe6s0eiU0IVK6CuRnUyZXG+IJ7VKlQTueb10sdPoMlUdX4JP2oIWnxf4W
Q9OBKekLJU9d2tNvXiLQp17yEqWtuc1tLmszFhKRANHMrvlQJHSjI4TZjXs0PFBnnBuMfnGla/k8
FbgX+F8zq/B8etLLQevzS65rBOpqjbnV2mU6lWDirUHsUbMsNMHG7MAwlxZiyzlEZxh1X2OU22qu
HrW15VevJNxYA5Igqy/8vkMPdjACJen8tfYw7+Imn4/9wnU4ZtSQepyieADFRq+ahZp47w6ptbe8
mUKvO2cNoZxG3b+xff2QKtcCPKWzcsUpdOdtCWXsPEwxtJ0EuWO9jGei/mp2WXttKl+BB5EpW+tq
0/XU9hKliVW4OzuaPFDS9bs5xebeoOfkNHZHdiVOpVgzKY5XD68S3oEhNyseg5O3ksJ+P2fYa8bo
s1qkEzTrIfeeWDgWNOUkcxOR221vCyUXzIYSb0QOZzcQEYrHzhkcHwwQUjH04LuifGnzjtkPhpJt
vyrrsxU0g9GMpC9Bgo1Z5/daZy5B5WJ58KLXeBXezFl5ln32yyNchOlZQOiytsuM8WdaIWlTUbpH
ZnHpxBQDePG+xtiYSkFgHMblN7OaqlM8QRpeQiSYrmNultV04Sb0FBnufvQd0OSBWMMgbjRSaJvs
ZULf5jbMMow8UIurHfqhwboPYbogEWFxnq2o/Ebx0KDP929f8yUvmXLDUpRu8a3EvL1r1kFRRAry
pi0dZNJRB+WqlV81qXiVxrjDkUVUEjBoGrVAHoeY7ixjUmap3T7qjLeQfIwj68STY751oo38EXYO
u29ERnwhaL+7/KwDNc2AZcGL2dWlHu96tJqM9cuT1w7HFBWb74W646tmsO9gwW8t4goo7nWa7TS3
+XCIebWPSd0oTMrDLtdMuS09RRz7Yhwbp+3R8fP1Ks2nfLZmgoL1axGb79bBS1MCnpP6Jxtr+ICa
8KMulX47NzQgS4AZq4qiGCAY90MN0H8EkcxvMHFw2J9r8c5McmKuM0DHeLTBJqNnMQ2BcG52HFLJ
jOaAa/c7XSkC97LwUUXtsNEjPfQ90D21E53Nlb5tZN6eyPCdrUJAQtAzjh0Sg3bZT32Nmq0oKhIT
wLwRAk4N13wxRIwwzMOnaS50CxK2L/HYfnfgnoJZNLEjzKA7Ci2FFAteFc049LeoPgICpmNIE5ui
bBDHilC1uZ3AwQP18O2GZgpmDLOm1FUaxkxbEQrbJ0T0MAvdYl2fth7+2JECxK8W7dWhs7oBuqs9
yjXZFzntXcUkyECw5mo55e1nGEb8F5H6tjMsxlj8vOgx/DhjshwdwmdJgy8peYxu63isWw48MKB7
zEzZmU1PMyczcXYmFhw3fJik0TzLOr9aJLH3WI22rWuBETHxk7CU7c2+up8NWbzS5e6M7Iv04GNm
coKQbdjwG9v2QSGk9qssiNWok5QTXVWNhMERK/lkeNRJdTloQ12dh/Gb3dtvpL0qLigZsPSEryUV
l+brvci3NaOfCqtAlwzTjuGIguiUmrsEg+q+KdkU6h5MnKXLLg07ti85SqgYTHE/3U+R+96UFMKd
Kkg6ajdZNe2F53zN6dVsrZIc4KEzLVjJSPIc1/mawh7ZhTSENnEhxcPS5cYD+qQDrq2vMYqHQ11P
L/CtYLaM1q+cnmy14PHM4N3itiQqYmgIt6qYpOXCXnxiheQJKWvkd7+0rLfOAwEnaY9W2LUFigAT
D1SBWyaxKuwxJo0UuCZcY1KPSBbgl3YWNoeIhNktEDHQR2FNGz7qL47XcAl5sYzCOMq6QDrZXF2D
NwavM1qX7uRO4oiekjIOBOm3Rb9ak7u84aY7ufNg4cbDpiY7vqe28kdZO2eHqQgZTT/w6GzJtym/
Wlgdwjpjkm1V1z4XazZyV+5U4lYBoKdl5wHc/sA/Rr/YUdGxMqygNLpu02YN076KYCUGVqQTGfhJ
6a4XNgetRpnkEDnSD1+rtvjuYnbcuuzd0+4HH/pzZY6Pmc3wwMuLByxVsB8LMmkMgL2YIehAi9fu
ts+L0mPOxHleCHBDg/pdjcwTBQK10jb3zZrIElmPDkJBVToCwBr8HfIKAVnP3n2EaK1SOMuHOaVg
gK7nlCNaZ7P8Odc70UTyUc2u9IfSuGrudHUlc4CqRzTfx97eCIdvc+6yl8q+Ljk6aSeFm9NNiKno
+2kE6fKS/UxCxoyK7oH45jVZKrJ9BPnoT2t9OITaqRzCBj00oiKtZWDm5LDXjLb60i8/lpI+MbX9
3dLQPBtLsHDp0Lwaxvw2z87Xsg6fgfcZG68fv/dSc/aOKtqjN2O7dA4I69yjSbM9gf5VIpveZhBc
nfbUD5zBiYlS3IDdZ3Zzx3gD1fZkEbDFRj/hdOr39mKku0nMus+UhuZjdIz4lPcl47M9NCM/arzd
TeFn293ZVPlb09R3jmkBeGderYtI7ayRdJgywmBRGmCILLQTnvuzGj4mAtG43jA/QV0k7eFXvYLW
Ff1aRXoTjFXVnthz/nKGHC1nUZ7NCfydJr2rV2EhyB4V2+ynju0YMxrpl4nCEps8pW0RbqTO8C62
P1X5XjOP8JOQbdBoEAfExjSy66cYwyVUxldywcjvc8FWGFBL8Vt+aSBlVYBV8Ve56lSuNNcFEVLc
FyS867TG0Z0sAHFPo1Bnrvv1Y5ghYzuRG5BeZG1+n0T21EoT8mFuUsnZyTVcYI8Rq/1g9Na0myaC
skVDXzxm/6SrCV18dAJ31dB+8Yb95JBnBfhvBo41YHG0qwGCKL4+h7ZnHycng8TrzQIrexu6sBBp
yNHyicadHL2GkRp6etSQ2LlwSDV59Wja03RqxcPEKBXtif5qtwjDrNK5g3wJ3Luyz1pt/FD4bsNo
rarskU4+VMdQJgg8O8/c0CidZxNdrErFro67r04V3c8p330y8xqwe7s25o+eC3jFFWthrytGfbn3
zTIhTnfE8KrJ2BSVR45Dfl/OzZtRoPQfbfrgLY0qwkvodxfaTyDTi+llfl2G3mEgE7GsURR4ujVT
2WlEf+iEZjeLi8mvLfbKyett21ovxOnwlrIWYjIg7gDfnzf3vlN2HjA37A9aKe+B/ybbGeAbJrH2
Dm11u53pzm2MxCA6YJwxeUIgUaxeCM3PjWa/5ky29Nb9DKPp0UnpH8ucVQKlc47C4jMVju2Pif0O
MJRvTlxkbKyWbbSGIJfsd/V2mxBPehzy8gg+edvUsCJzWNp7arONFlnjHYsjrOeMeE8XaWl/hxyD
reBSb7X517Ak73igJ5icgrwueiALM9N4+kSgUZ+0BVehlRy8aaW/EJ6169MEnfy0bkqEZW2yKf9E
4nLx8LtUDO5gtzFcy6vIr4bTMJEh5GlwzjyWPwwGZ2dITwLHRI5MRNPYc+iGoKF1MnED7lD/tYc2
rz7t0J52mVweNInJptftnegwjsS2iQhfATElwnNNfQB4jk2sZn7HLCWxNi3pof5q1DcNhkyxjjop
9EgRoGk1g4xmC+8UZPeYdpbsMpy7PTMdxqJgsSByPNKnfy3N5D/YO68dy410S7/KYO7ZIINBMni7
vc2dvjLrhihL712QT38+pvpgpOwDaeZ+gO5Et6RKcRsyfrPWt9Q68cttm6aPVVH9gj77S9CLyLyB
5bGT3kTeQGuu2sTjph+/Zr0i3cxaDfDmBQQBvvgNaV8lYE/D/epRwZsjfM9Ce+baD4y3rJ2XzLkb
DIViLZv6iV9M2ZTwAENE+Ga2I1FC+M+BE2r4oRR5HTa0XdeByyu79zhDE5mH04l8VrHlNiZ2gmcV
SUpuCqmnwKBIURTCHHc1GWckrYFP21RkscILJJbExBBd1kAQJE93/IqcstmEtjYkZ8ekwnZ8MEGC
kfIGwSb6rbkit71gyZELQpXYcfQRMmpieu+W/+bHDEXzqtfEmURFxY7MeWeCyNdVx2v0bvjCKEim
fj5GZvSGLZ3z1SjPmaoRm3PGVqjQoPmkVAzcDpQFPXvzuN9Uucftv7yRaSW+qMuABXsDFIj9XUYH
LoJ2jR0xoenWPAJslxwk8RVGB1nfaYabpKxOTPJrfoX/G8/WUxUvq89fBrOAWrNET2wRbCLp3Dum
DxAQAfDKdQBFi9yE1tO+Jiy/lRO8+DbR9NpXzwVF5NpeQuyiMngwag4yTdCjQ1u05g6/1bP6GRix
uZ4f/YHE1sVQPZWUGyNLNRPUG1VoG5CtXcyLMBO308EUQ7luGTxyOP6IrTjYlGKBK3o1K6BU0Msv
dGut9SGAz4GrC89ZSjYEIQbBegSywNytpiOvNDrT2nV2c2/HO5nY3np0WNAH+NwrOydv1K0QcPCC
iXIESsQdGQ4t3NMqAdzS2+jIIsYnuNrq5LUK5SthAOkeNeqlGo0fgK85Y4FvRJBxMBKW3XBtHLlO
pyvPkKE3nhwLhKQZw2MOb5Urtxqj4yoYfP6x8YCr9g4IAQO7cRekyv5Ktg7U7Tmdxt+UFpFRPzpJ
zwrQ0fM6wJC6DkhIxcsFPdMgzsQ/N+MMVIU3kCr/BfjHCe8/fkIOSk49QLMun12DumPT8RCdA550
MZ1AVhOAqMrJ2ozBb+qq4Y6s3ce6C8JDlgbpKff9TW1g+W7aQ+uXF/J4+TqWmOB8a36xa/2EH/7W
sXzaRG70q5Jy75bgsMfJeXSy+lVG8iFp17bTv5aOvLXoGTDtrjQ1haezs/TSpw6R1Hqg6o9y8Zg3
mzTwyi2rZX8TkKbha7pW1AIgVVciC9AMGjujx3Bn67NTwC+Nul9WM9K1mAVP2vzYl/0BTOrNXO41
u/xVN8UX4iK69azpuIbux1warNQtAd5ZuPdd35J57XfPTSFeAuvJcOHuytL4jcDiSpYwUikD3Qzf
HtJ+85yTt9E/sPaRXgREcrDIh2yMb9owIS23aAxEbkMHwzcfE3XRt+Fb7cbHqY89mugepCzM6Lbf
uIkLPjq9W8C9kKUIUbH9+4COMy6rG+mivw0jfyqX12yMHRKTZLNQNJUCuWJ5CORaPqm1Rw4P7wny
r0JdhY/jAIvNILufltTHjHeRZIurDmNxxKt3TClTEc8qciIQNuzQxBP5Z7g7cNjjTi9hP8z36UAy
TZjsNEMjn2JGiImaIZKcbehSWK8mTOXdwFS/M46h4T/F9Ap2bXJKJ69GYM0Hgl7xXc2E09bBsHbz
qT+i7VarqoUuaqbmDew1y/Mch7hk9dgFNXky01qLkFheSmaFRWyl84a/35Mzms1IMCaAmUOV1vsU
oAlBGNEhBq2y0WZ7DpYgFEpsRpjz+CMHbbwaelJDSqwo1Uhv7uaqYUSAsbUlZLy7G2X9umjFIUyC
mhYk08lXlD6sPAfTXesqu6tTMBq2MX/PqgVwxddoFQ/EMVu0EjuFgzeOAaoi2fjSJtCGjPaxDrCw
uHhpnjTbZK3ZWRKO+zF9ghhXfi1ZSPtNWaKkL39Kat218QDJ7GpVCe/0oo6MOvztKmp+dlGIOCJG
kF5OkKVq4tyvAUU+tdb8Tee+PgZJxsJv5otQq+k+n6FR+bCTDIRJV9xKuENDVIATZwhP0LxTtyjC
OJ320MM92/T2ZeXGyD1JvQhmazqgac51dxfPQKJny15FvQeruzMP5iivok+rvZX9tiOMOsSDSbJe
GVTC28UPiL3m2HYDL1Mn1NOMm/0ZEM9YPguzDzZkr7i4/WMkHkNyPxnoSoJQP4/YzDalBQaf6fg2
YP8BWB+DQl3w56oRTx6QEPRJQ4VI09ebXDlPrKSjcwzMNkqSE1yl6UyVzONr6iWOy+Z7nOufFWOZ
k1c4JwSd9xnEstUwDxWp9Kaz91CXboPE+94sIBlPBa+Fsu+8sP+umf2c63ImlNa1EdOP0Gfh+K8C
MfQ87nETqaZNrjU1kis0T8Gy/ZYglMLRp3ti4YL50qr8VzI5sP8xuK6EoiOQgXJYoWcPsLgkjFnm
c4yvd2liZXteyqHTGYb6hptbu/YxBl5wZxrRK2nM8UlV+luX1PWlQXCMW7giLUqj6/QWgpBhmrdo
nI6TXoaVaJygANmdQEIoIqJ6FtibvYTDQgq6xTVJawUSBO5awKX9ghrNI38rR4HmMZHTIyB2YwCz
l5hV/xAX5tZsxJFjAt+ceURO5RyL5ncTGuOFD+/nyP55n6DjZjZnsLPDhGUO8dlTbzY7ETCClPie
Uc/XvnVeRmGX+GfuChu/DI3zzoecY7JOyMN02I4gEKHDtNVJDw136K1WWXcK0A9RcLoXRrPtzlZ9
yS1b//T66TGcksdqiq7d7L6ZnB7wqt9SQzv7euQT9ehB/U53ezf+VROq/FCJ/oV2OTgF6jdOuFWm
wV84FYZADK3YN9PxFBp9uZ1i8oCNuX+UZXjP6AhCYzxi+e/UUzEYwc6Z1TOgdiTXZTk+tGP8K06L
Q0ePtEFJgls9LV/HOGLgxS1p+e23IrVRx7At3CBFB1dk+m+xWz5bXdHdAjShsF45/myirsOAjsNM
5cM8QsunqyPd2RGS8I34S8WWYBdOX8KZyOCQIepcee+9ZT8Skb6JfOLW7IzAtrF37CsVBKm9SCcL
b1rH5C8ktolVL8auiQj4AB9lOg4odzrmmJmTkGeksIVEQXvy0jTaNgLMgmdFVz1OB8cJ1VZVbb2O
yzndZl4ASy2fD2WKE6Srw02TjXcjXDuwPXfOyUBAvUqCGplhR88pPO9SXVPWEo+wTxaPFxXz0k1G
qUZ8Vkn8tKQM5lGLRZ7rjBJSuYmK3LimvKL5Rmik5h95W67SXkUHOyjPhV+/SdycqzFgvpK7OyLF
HZ6JbXSQvXvvEBPOcknOGLKJo/Esy1gnKVV5VKDCtlGDLQmezbTKzeB3UFr51mNnZ/USxmSW3mFA
/UFzFRGVA8/HRTJSCZvtDD43WfYbcmeTo9f8ysYh2RhxTCYNGcncg9K7c4L7JrclkWTFY5oudMDJ
5vZMhpsilzDUyXqApraeDPUFU963MhqjS8q2G3cL206Bssrm3RryumHvAcLZ6OCRMVu6pbTN27oN
9kSAmxubdLwBGdexcspyNQxUf6PUz57zNY1mzF2k8LF+60+WgxGZo4TgEnKP/UmsbcQ1hzBnLW23
7c7Q4Xjs5gocVVU+9Ub8WvXjwZeTBABTZZthSSfJGc8kS0ChmFW6ytpI7lLEiRtXF+nmnWCt8ks0
SP40pLDGHPxt3OfhXW5WsJ9QiSUNXjysHJz0hMcGaXnJrbHdzHHZHiOMlhuEbo9jChM/fe4yclcS
RJXuaOfngC/JrjOjngeVIR4m0F/u5L+kmWwPOm7EBtA46PWpBLlmsrkx4x+UDfOmU2BDhAdEpA5a
ohcSLNoWFUg1kHCcePljaowU945fr8e5b1jrO9mqKdOfJFVY66IzHjsycHlfyIv30myEh4dCMkOw
32QPcy7d2xxXgoRV79HJOQ38eL7Dmh/x0IZPIT3vJD3xoxgp1LVGjxQIEX5Ju1vT/w6ozR9mUfh3
+Ha3hR3guEb0MKUkyfWi5+v2gL/2yR6mGgYQY7kxtNtbb1rf82nKtjFxxYRfQYBJ+othcTxjf4yu
dZUeCJzbmHKsXxtCHKwwE/uxsG5FRr4Q2QNLCF/c+7/S6BtZOsfc5G6qZE32TWVuvVIeQgBZ694a
5X7CDbLiSUvxn6CYtiLiOiQZ1F2ZwAeTbXYmwG/Xf0nm6jcYNErkDqN3Y79DRSl+2gQDOfgZp6a8
JpGHaNaG6jYDMiKrbRVVTXaec2tTGVj9Z8ejKUJEOqAx5Z2CkcLjIkdBs8aB6uJ9VkykY/Tp4/hY
Bjx+FsIdKs52PbXoJGJwu96UpCD+AHZXyXwlloMx/OSnu3gaLo5L5Gmi80tPZAT5YMwaGWjjhQmN
40JLOVvpvO97J730+q0p2vZoUhutOyPeajcyL2lehovtSKOEhd5eSdWdx8EgJ3f0+KQm4ysjY3ka
8/nBxS67Gcb5O9WGsWqab1nvJutuXLZCxWI2jslGx1mzERqeroQ/JCcrf7CX+sZFg2kSGL7F4ezd
uYzLg4kDD7pZdtPB7DFjICpebkXqHtit/Uiartx6DSGKEF8ZidF+QJVBn6fEyWuxEks2wfzr211V
ZI9xO9/POEBvvcGQgqA0hxts/s668uo5WfJr9swjPR6HGebGiFdBgdM+Apy5mFW7qRzH+560iAB6
lR5dswzvHNlz9kE+oWW0SKC0dyajoiunxopdW3dzXZJEZotbOq2vTbwwmXlWtHiRGRLgixJ9eS8i
Rid40OxtVqv4MATVga07S2PBVLvQED187lzDKt79pLg5ZV5uWtGwfEkumbbSJ888zbHOLh8/CHDI
L8Qu0Vlgwo0qvgstGg6K2JatJJ4e6TMhKOKkB5JEMx/nImZzpMozOMu1yLxh51XuV6jG7G4x7N/7
Zs1Tk70iqgE2EW1tnjvtvEEpOvtkI22SKMRmnORf8ozPumP5XrjxQESBg45k2XRa7KvE4IqXtDvZ
061hRXjyFQUXKviUJ3MLetfH6t+77sqP62e7n7xtW/nGhkld3kM8aRl6KUfsa6Dd63EowXeNkNyy
wVvZXqrvUzGvbd1NQFb1zVUZKL6WvD9QGVtgh0eKuF+6mNlbMsfEnEtcns/2wIVsuVKuUyKBJCIq
mihQAPispDWe0aXA3i/yfSiGhKhH9Zia6D3JXTMok30Gd51k+OV2qHs0GbxAC1tRxqu2SglIccXR
x31w9/HD9JIlG3s7OHZ8lJUksMgmDrHSPGaZyQEc85PmS0RF5U5DsTcDpjh1ZK96IgTverO1AU71
4rJwkVKbkauN4RDHREd0qIfA1EEzbee0AkXR3IcDiYHaxUdE7aTxTWyn8KCKAo4MeoIpnM9dkr2G
NQBWEcXhnk07fgIz+4YZiyjzrErZ7QD4CyZfbMSYfClZbE5Zam4xWl+Qca90WdVH4zWRaDcqg2wH
5s7jAUl3gnU34Cabh2ifWZrNWxXch5rKOwS7wxp6mB/trFNra7YvYZ96T3AMfihSLIR8rWzKWlJf
zKLC/+D2OXxYIGzkmSk79fcxlAesuN49BMJ1I1S99W14OkadGQdHV7/tNP7p1eSnA/drt5XXyK1D
RiATFBTrxKpW+5lvUymc7yAOENrkCVNM5Gem4V3aBilKEXpHlbrvRQzDCYneFRht+JSweEyKfE1Z
zJORtG0wSneIv0RSgp4Kb2xC6OgKdaT355Thwc8adtvMQLE4SBgWltMOjTiCeSBtleBDx4BIkPHA
Qi1u+CPAE3dCu7tuDu97FmSM76bW2Lc18sACgAen2F0zLvzMvj2Hs9gFDAtXvQn5rImYoVRdIynq
NpmtiGeevGwnes2VEvKD7+DIGpBlNeWBwWZ315SPYRwg0I9jeTCLHkTEVLy76tm2WA2ZQ3opM4d9
TcF0g7m6nxwdu8i/gmyh22YG5HfTIy1/cOwStjGkEa2nBs5TFTTNo6dIQEzaI9OWcGMlADPxW59G
wrU2MesIemRyRVNzus0RWV1J9lC2BZ2Sjk4Rcr69L/FX2GNLAu9E04vPNVeAwl14mFliThsU9+9u
qowDISiboF9y4x2cl4HDc3fOGZuZyt2WsoqeBwx0a1XND1K38da2A1SY5UBuntNSus3+Oe/j4LCM
vHW14KU7+dOH7IAmoDgMY2ntcYieEKtNp6SwXlMryXY08BO2XX58/C9p9hMmq6hB5WgOOEsCFqaW
hp+yGAw/fnyoMZAmDDgCTc0SOkJj1NhJzhQKldIftkPsFhSsEf0U6rACjPOaaTR7IcyIdCT//tFq
IlQ7Q71w6ax8Pyx3vi4YfVrt/YdR7uMvASPZ1YMP42uRtsUS4VAGp0dmM0sqnhkM4tNuR9W5nUt/
w0O5Pc3LDzSFCEASx6QPs+n4SHs9MeHu//jxmnW8aFUk5qkwkmev6TuIxu78x1/yfWv8/1rq/6s4
DQtavf0n4e4S2PGXOI1LiaU4/lag7v3jFy7pEP/+U/8tplb/UuiVfW4V8l0XPfX//l//llP78l+m
VIL/oJu2/lBa/7ec2v4Xil9BUoByhecLn7SHltDIiLgOfqGPZM33hPBRW/vW/4ucGiHxX/XUCM5s
KWxpOR76bI8e/a8643hqxp7IquZYOANtSNT6e9VMz/XMwGdi9+kKF4B6xNN+wnbj6HzciQwFB7Hc
JjF2VxgYu8nj1PHd9KJQpOyL+qq73nlogvyFG5WibbRAwCiD/W3XAvlUCjZLbVNCRcfcYpcjqRwZ
e59c0bxnss53bSNANldGvQGY1K+bL+rWRnW695p2WC2Gnap8I0oLKEtCUCTPzGMyIHDS8JYx33kX
7B39Ts/07FXOE6CGm6xgfygi0hF+cxF1/q3GZHdwZfPc1G1HmchrLc3OpzVicCUtQdCtQz7mAmQv
jP5X5w0mNO/qAAmZwOseamhlTDuaj46GPftW5fyCppogW06Y0muiayddayjtaB0XIaYab83UHlit
Q6ZiCrKNBx4MrkYP8x5Z+KqwFy7BXmSaKRZEu7RkW5kz+V2PFiGzIb0RbORmlwMno04ULHkNBYkI
JbcKwconSn6dUsc+/Okb/T9I0a3//IJIiQQdCLnNd44B1l+/IAlw6gG8bHWsbP/Z7Kxh/fEjU8R2
OW4LVWbqEVhk/Q37FhvYzERs5P37zfz7a8FE8GftP99V7DS2ianGJHQDS9BfL0UYFkP/NK2Oo9HQ
LVfFuw0WszmURn8fivzF8ItfODH/6R345OdZ/rUeIj8ySLAdWOKzC2nuXWtuIzc74mdjZpIykYHW
SS8TJc226wSEBiOJgRKxe62amiVrOxZ7aIknXoYLjWB+/fv34bMv6uOK8P6bFlHVPAvMxcHzJ4dO
AjRhzIs2O8qINwL9MCxKn5SKaez2uiztldEjlXcZYW8J5DuPBeGfRoZMLplRJNuuWKO6/TXoyl+7
7mzt/TLbf/wqN0AmbQuB5CF5+vuLtj/Zij4u2sECQrKQkq73OTQHsPgYUz1x0X4z7+J2OnSJQjI/
ELvWJK7F3heWkD3W767FPKkOuQ/jgIWb9M2SUd/PmmROtD0dZQPEV5dGGaHxCzivba0F5XvEDCNF
5lgn37sSYlkm2vQ04JjgaJ2+EyVwxwiFN0LEP7WhOwwBJePSSDxSuXZb1EvP//CKPyVzLK/Yx0K3
yHdxF1ufE2x0GmaIOMwYx8l4tA3qv6aGxxGOLxHBlRfbV2BkEcyYQiYndEzm2jCsYJXNsBeqpXsn
oJh2cciZ7zFuMhuHhgYgDz4M4t3854HdHO31XR8wlXYrHgJ+hay1yIJv5JMxkOrr9OSklrkriBqs
Sz0fGoP1QGkW2zpY3IsSMVXwT/fLpygiXrZjAtb1JH5sfnqfnhiZ1XpobG3k9I3/XPr9yFs+E9eZ
fTf6oN/Xv4up3BSCWCRNXb1hzInoc+u1IUVwi6QYAUTHgnCdMxi8+4eP5H+6Nq5P4CBSSsrP9qGm
9jO7a5D619PBbFLvNGflW8mWZFO37nNl0NGCtNp+HAdiQLjlYgmAFoOWLesHmtytQVewqnrxtfWi
73Ke0m2HnI+vZbvph1rhN3cSmqnmtyNNtSrE8+xPJ6c4K+Xc16HVHAwxmtsSUdmGyfd9i5RkY4Qx
wsMqPyFp+RrLwL3+/cv+HFj18ZFg3LIg1rg+ZOxPpzwz3jEO3So5zm7A2jJL7mU7+2v8TPUaZ8ND
UdsbWXQkOtNhBPyfmdQ1JGXRY5JLSOgxgsF/uKRP54r0HS6DatSklMHeKT9dkoyN0RoiPz5GAfFw
mTnfCNCRe4jWpGp58hh1uE7DwTwLXzmbzmvuYo/pQptb/3Qly7HxZ0vZciVL5pmU2Dblf/gdyc5x
jcbgNu1IlnKINgV5fVx8Lbs4GQnj5DmUos8DChktDeSmLKPq0OUVUDaI5mu7814yReJ1hBZn5whn
W7riH67R/mzG/bhGYpR8l5OPp8nybv7pid+7GTL9UvMoaZ07v7P8U0Noj/TLVwNw1ldEe3No5mcv
roNDFX33BuC9zijMOyfO7ygoCaAH8K4Ionf85ElbiFWakZAJld/DdwmBVLHBLn1J6uOcDwDmjJce
D/q6nER7zTTVnmrYI3jVP777n46F5Xtg+Yoz3cJojM/4k6GPzLQ0rrFmHU05GdChUFnWw3SOFYSG
roWRZHdI9QS7hM6CxlgSMs+ucmKA25YMFr3xNBYHL02Mf7hnnE/VxnJhwsO+69qKPh3/8V/fcvJv
h3IOPICrib/3OuaSbVImnPXTswNYeq0TfB9EsD8q0nyXNzBiMRWLnURQKBiVzHjzVg073U2r0eM6
fgwe0vaOUkxkdRNbCywAlNdI1gKrlJ034LAbYgWzHnV/jDrq2V7GNP0M87LMK9p+YkuyqfupU1lt
CUPo14HsL6MU6KCc/KGvy2g3lQysEJIxhhPA4PxybC6R6n4GmK3Oad/fFSJl4D7wOXbpoXaq7pua
k6sWJ95qlO9RdvAhCvV+6O+NdEZ4WaJJ+MD/BFzIw98/BD5y0j7deiivaI88OiTf/Owxp1wlDdgz
jIOk/MBjjuKsJjN0nnnhGfl093Y+PAS+G+D+Hgpk14QNYy+sdq6FSNcKxZ51t73yU+0cPfhpTpSz
rAcEMQ1ldSSZ+1dpy3qHJuZLkPntgftZrUO/cSBFICoa/TE+qk4yPEoDnzFVdauGRr5XwTOmP2T7
Am5BRv7v7L/BJyPdpAF9bBdBcJwGuzzNZLyUkUDva0ygNREqgOQ9j0zD2FD9Hlsows5I5loocTu5
AKBWI9oLwb38LWqZumTjhOeBfsH2MGW0fnjoUhr+2GCwEwYNa8S6O1gKQGflGsNmRP/qQCR+gN5x
44q7Vd2UO8DWyUnOmt274//R+hOK+X+CNP9sRLU+nZfcBMrk+2/SuVGrup8/INMvupKo5/hoQCzA
89ne0qAwGa7CdJmsaZ84eL7JwkbNwS7X1MWzmzFj91T5EDkWk3NPsO8gdstOYYOwvei2f/8V+o/4
s+UKOcepNwSYEu9zUxAbgi+R0TLDXWrhehyecpjf29LkbEdwtBq5zdC84L0JSugmDfVPWJdfp5gy
2ZtsWA1o0OXssf6facD+4eqYF3w6W5TpeUrQOpBX6S/e7D8/tyfVOq0E13VUjZBA+01/HfaISRMv
3QWC/DFUfdPZkB2RYHlsszI75HMiVn8cehFb67+/IPuPjv6v95yyUcqYOCtNm0v71EVlTYXRqxbB
QdsZAW52mz6CyWI+qI7FUBhv/C0QKHFxCSGB7/Pql58BfyMIjwGiyZDcbn70zBUNI8oP46yisyx/
Uc7AXATjiS4eNEYU2/dBPustMWZqh7GN+3rgrkDgDmSGSTeZryfQbtsh1eF948W0VNzVRz7Ka6Lb
n2VVJlc3KatD2833BHxyn4NQOHm8k4S1hWo9+4O9d5v4e5NEJOs4qEPSshm2fkIV7PjuyU68+54K
4xT5XOfAPq2V6oc5MepjldBUJ2lr/1AXIXQIfhVK4HbnoMlcgTd59F0StVh7jwg+Fo1akMenKglI
HytnvY+G9jcfNxG9bL+AKamfdlPhesoaXhTEoG6RuRVYkg4mFGqBBOhchjGZa5FMnoV6582OrnZB
cKQpg50HfnkTdmm6dmmgOeQUyYVgXrZBRj5jwPC4b9mX+aT5xns3FBslqubMgfrV8Mb5wQbzLD1G
Es48Zet8jJxTtkwu0JzEe6vM3j3L0OcYpPFqJH9qRdtUnOZBvufMvKn14k3qexvwOEDVtdLnHJXr
qub0Pfi9y4nVZ3rlE7m+L5vAfZsB30qxb6JhOna5+I3zWzz2WUL6wTQyB5oMQnVYpWh3OUNctWdF
LjdvPATvcijoV4TFR6KwgjtQtmi9CkaxiR75JNWwEz7wfzvIoaPAQGFd4I/Y8nW9lgxF7yuRY0yQ
gHoF6jK6G7HvBHc1DF3iqOSSvAx2aROV3mtosZadquKuHcEVx66NPNdkHYuo4F11c7aGa1Gephi+
tzuS1C4RxuGGTC/MgBaDaYbklFn6M21zvnNZifAnl3RlAgR2wcB3OSrK7ug248/RQ2cVGoRzKAd8
IYGE2LBQQDK8uEqHxMHYQ3qo8e2DM32RM0YPiiqCCGdyLGurW7VU7tsBwyTSBgj0fstYaGwxLLbe
XsjmaiZZhCgF/JpI0l3vFsbGsghaDB2WcrLK9cGN5YOwh27nFZo6tWcXNJd4rxKNRi0L8vCkc3JN
+uVf4XoXLyvNB7O2ztFA29ixMPsoupsiwF3Wz5vayhExAv3HA2DtaXHEsYSPvgkassoMxEgVEUNb
BQF523i23mPAwugusy+BRWwbRPt0nQ5+fJ9lbFHnluPLVq8l66+HxjLYkaQZRvzSHK6+NVmvdsAN
GYkXiKQgxZall2zRNAkKJkTMhOdCLRU70t32aRAGF6Qf9GMKzadd09fqp6GY3Cs1UJXkAaJZZ8Yw
IG8++v6rmf8YTEw/4NGdjQaIfvWWi45bEqYyhDxRifSVbB5KMLrkXWrPBIhFYb3xI7AwpO/VdhTe
iemHixBgQgFyBQJtrCTIyXUjWecZSeFcTHz7NINWuI/n4VnilYtwq1wGjWHJNDjKfRO9XMu+BI/q
ZbD0NXBHko2KyHwwdL8hdFO/YlMb99agmq1Mev2qqi5F7je/pJa4UD8aB1w9zU0JLi5lVfQl6uZX
pAc+ejXfus4KWj4OiCMOCWefj7P9Wnk4duAJDefBpsvlNCQ5IltzW+2q1ikurt0gV41T+aUQobux
4R+fgYLa69Jozfc6kKAy8Ra1CCL3tO68T4r5hMXGKk5Z5MHqWlYr6kdJlBc7Ool9PelQCbreYwOH
4glqP6OOCYix5SRfYXCw0eR2pZS8m7x4S6FB61/Pb7Lh0UOgFRYehC9N8CsfmBrQNf4UCxu4duz+
aLfGcMMQy1uY+w9D2rp8+5CW0mbT4RThofe1tSkmiae0ODhe9JyPurmZEDo3Ejca/TieqXS8esGN
jzI7WiPGWh9rd2la1RFXB+JcY7DvGJO8WRQy4Dfb00jGwTUviPOLxZLA8LAkbqzKhtQgQCeaZ307
rJukbU/ZiJIyJjW5Gb8VpXzt0HFf04Q0q6HxyIaWwIfTBI20MwHa57fqFneiGatgm8Ir3+L8ILHP
+io1mbLx6BTrCEgpZIcW3q5ZgRtF/vyBJMHeZeCGPVXCP+Es4CuOP2WlrLHA83Cek6R5wMdUrlQL
8sOClNz1w1OTu8kuC+16DSfL3U1WgpqtdJEjNtYtYhzu9apfs6XISAfq5lVMCOfR8ktSBjAP4DeB
PDsSPaJcfC6Zm52nuMKTzdA1KCX+h6KeyBtrXkCCUEPbw1vWf+tyhjd0LPaqUemdjlBWJQ0fcAxT
ZcwdF0Ni1ux4XmDmyRL8I0VyKxvnUrhuQvBpTjxXPLJUtVnlY4nhVOMQrPPSfopYKUvrbPh4Q82a
aFuj3I5Fri7tAO3E9g6yXqR88BmzSLzNvmddIs8knSk6mV5Xb62cEhB3YILht+xoI/vu4BfpuVLP
ZLbgiZm6U2601krGHLem6TqYaVS/tKDelog1lGl535xNd9E8NkTQRMJaFVMFvAnT6GpMPQtltXrB
A4rwMyquviSzL2fI1SdVj1UQo0caTOd5bJu9MSRbM0U3NiSOSx/Tr0v4YbdMLjjeEVf/gIbfTO7T
2XjMZBNt25wdyoSdfJOlE1EdQ3pqWgdZrJ6x8iXzUYKy2XvscFZsU6KdykvULiSrHVEyvKp4/Doa
X3TuknQR46Tpp3WtApIDl4UHz3Hg/WgVY5/K0GmCF7I2GnbRxIIfALxOcHuldRHA4lX8FPeMGbnl
Wg7dGH8ykm3WOvPeHqu9m3bfTMTMmpNYT/nNYP69ovNj7ITH1cjq3aTwymjQDlPrvoaEUi2SQYeZ
WfDg1f4pzRHwu51hYBEBzDHpcNd31Z3t9axpqJ12jSXh5TlPlNTI8tzx0uPYDLFO76Zh7hnDZN+n
bVD036sQIgoKF4xu9nvo4SPSQXZQMn1uGI2sTKN/60c8OgPHwHFEYbGCKgmd2V74KJPbro2Ask2k
54Ygzk0+e4TggZYw54TsiKnwVzrtgy1bAedgCzNGibo1NaaVwRw21ZcRzT/naYpvLeNohjL7PM5v
AvPoNg37eCMJM8VQLOEce3m3HevpZzXa0AwyFwdE9ZqMDUE8ukV4biQ7Q1FO4CnYwcXZZsp8j8Fl
1Ckusqxp0YCCg2XCSi4IiuhI6AuGdWM9j8ab7BakyPSN3h7NR632UUu7nemjWsJcohTpETZkEkzt
9iWigaOs8Lb8c7thAPwV/hd7Z7LbuLJ16SfiBYM9pxLVN5Z7Z04IOxv2bQTbp6+PygP8p7IKuKh5
DVJI27IkS2Rwx95rfSuuv4SDnc+ByT9xkaMBE1/6kpZdCpfUxBYlm7jYtKkPatYBvMLgbo5m8Mva
A+GCPuLfNULGlQsWdJ2hBlkx9LbXY4H/P8QeRSrWOlU5uTqzwIZM53/F1evBjHbEHodTm61GNk5d
jDpwaQb5tfGZdKRJTqQuKGSarZb/MJDU+9F5ciwyTycc80InWpnK7Yr+WHG5bvV1HH5lHjwet3iu
nXaPQP9V0W9YzbQ1goZ8opWFqCODY1EW+t6PWPh82jKrMOd0QTz+I1NGUAwlvQnU2QR/ERViiYAw
d7Ymmn9wMrij3yWwtsfC8/cxS0HgZBht06UbqPdGv2vr+Llul+Sx0G4vjAA5JZpRC6a5/U5xxCWb
UMDAif1XJ9G5dIoS4jQYZbnc3HNlPGx/6wQ4EAJdYmbuP7jf5f7ln5uFvpy4NE9X/f2/Q9hvYAF8
3u/nFAPXsfsdfcaH/9zn/vXU6MmyCp3uX/25I44vf+uP+vnPl/96quWhh8yLZjRRYbgXGkaKaiBY
uwGj/tcjG4q49c2/H3aSRkAjnmSh5c+4v877//785p8n+9ejRL7xjEMHubDRJ8hzlvdDx8xPIZ/i
YVpey/3X/3p9/3rIv+7z1xv391vz53GWh4066L2SZtQUXTC+MJ8lf/tgS9k/MBXe9ynqgMEdP/0c
EE4fdbsRGy4i9Xg+EnWO6pZ0xDXaWSRwrGjbFEMoft5+uJkeBX5aDB9F3JHomnz2WXnJCdA4yNrW
Mb5sWyszg1bFb4MaHQ71ztvoKlOrBA7TRoz9exSX/sWFbNDoQ4iVhbwUkwkxykGEgWVWy4UOe9Pn
rKW00ooDgV9H6dXluWL27rg1QeVFcTP9w+h4GSpftmBsQAjoiBEpAh78LWM/ekr1r3ZAEmdkibcv
WwsTt2+NW+8wl9Tn2jh/tkn+mI3xBj3ZWuj1SPgTSjm6fYHpsZqmOSkBdjoccgEtpB10AGTmYwvU
PrBDGD3eeFbgGOok1/dVP7vrZsrZSnmq20GV2sWWg5Azxzc9jWvXRuIlLaRsnnZDidwE/NVBafb5
aqhdBuTmPiLy8CnatOzY1lFlhetGwy7b4EPfyFBjuknEJ87MW64/J7S64Ve6P7y+I4Hb9FGbxwpV
98Hh0Fm5xs+cms0weTcUzjRh1yDO3Txi5KYuCCfMtWtoyW4suxZOcULd0+PtJDy9GBv/QfMOTTFc
6Gt86qLfVXoXRBnyqUKyD4oHeyIA+5VIPu8c+8U2aXn3TH/6Vgv/hnZQkXkq6OSSrdsPqiNwpYVZ
2qUJPdrsscZesHIj392P4XSzchZUEM0nYD3b3mmvQ2nnkKIG5ljmu9Hj5XLQtkFZzypeLe10M5Xn
lh31g4dtMWqurh6CVJhMOLwc9YgJvWYXFvCvST0KxnlK+V0fSgDd16Qew7U56a8ZUra1N2vJfgYB
F5cNkxzHIgQClLug9xCKwduVpBDNztQevI6WR8wkc8LI7Jb42cjZShZMEbAxHTzBvV4kd69HKi9k
QFhwGNhzlOxrkfwEKlNuC938SXpRvBunBT2iHO8ao6ESPa8YnQk2CpcUqqmrb/xp8lIwTSiZK18J
G6eh4f6SOQIXgrA5lpNOrFPb7vZdnG6Qzpc1uspQQ0NtNs1BJCPeDQ4sr4nSZ3f8aRGqeOCX4pUa
QeUUi/emcr4T5jucWpTH8zOqwXyPN5gGvikvk7eu+6TdzIhxUQvPn7ZFJUnC6kNehi9ZZP1kimS1
IOVjd8FVaUdAp7zIIg/3vetpgD5g9NcRwnI/tE00/D7s1az6GDu4cN7iXEevDZUOBraZ4oeicwT6
IcvOoag2cctEQLddLsQLfHlq2pNhVYig5y+CQT0gVBuzQMTQ4rfY6rn7DlIFYSC+Sa6b1ouU2eMy
Hpi6YeSq7SRbM5EvmYzOtv2FqxxK9aTd2hldS1wA4XAX4kc+4TDU9RE+UdQ/QNOa1jksLz7aWuyb
hlSpzmXRAPW8EjaUMheZ/9oYUCCbtfqAqnJSrkAiac4/9XQRD07PuOl2ye8ujMQaS+Kx73y5cVzx
mwNwWA9jTg2RWm/CRXRHnY+C3ULQr7nT1jcN3OXztA9NuM00F9lR5WtcDP6WbTKmxEnQnjPyYkOy
JGBrFSUnHFBA0QjTIckRMAn7l8hon3xSrMH84Sm1zWKbJW++bq5qg4QCzJhEEKfigg+CtDIYSZZP
F9XqD/aUvGhAstbMFKPAbRC/e5pV7FroM8PGIbhukSnNQZkST68Vprvpiv4lpW1hNunvQvMePcwk
KxVaI4wLa5M8yaJptnlDlFg15Y9FVlwm29A3DAtMV/xUpmlspFLnImre/QkPX7p41LqheKlnLKNp
gSEC/hoCrRAa7TjXCw4k37rVTD1Dqm5r0UwQauMIniabZHVDsRZdCNaF4f1W15LphDl8hsgmMOsK
aIndxOh6jt7SzPplNBNM8aX1NM8O4kxKCoBG7pOp4q1rrvURN43duOZZcgbErfYl4ReuBvdDa0s2
LNh2Lz3BuyvbfnNFR3Q2JCG9WWPb71n8pkMktRt52g05j6jps8UNPruQxVxmZ3HYdjut9N7ihSbY
6MU3h0KvUVAJycSlhMeRCCDfeYEVshch9ADJGZrN8IscLV0DT7YgxwzsZwvmpFU67nVSI50cwXDS
hZ+xhW8nM1UPcKO6JJ39vaOBu/UVQO/JJTEl/OiFSk6Zb/xyYAvijIvXc8UmMQmXePqUBMuBvrCX
cGTGvg2pyyBfG0EePGNj65TsN7xkghXXyXLbu0fMxOjF0RIHlPmNB1QhS7LpPCzUCzFUUKMa9WQ4
9DQaK3+R3VZzNHNlsnqyVUXpnvftIU8NcWrjZYsnpXFUlXqpffb1HmCudVeTEWM6PenBFhU/l6qj
LgFbpcnEfrAltTwt3YC8znxvq+g3eZIHhCokHBK0hJGbyfYsIWBEarFu0k1cLR2qASY8nBIunHo8
nca02FfEC9Vlv7KwUrNwOrhMgpJMrwAaxysq7WxdGiM2mmS8GdYEcqGnKUyu0LbS6eaxfA+YwyFW
Zms3MlH3LqkhBIy1Dnxhu0CpTbZP0C8nKbT3fMMz4kSB+OWTQ+RDnrS8aJ+lccEbm2JYEpgdvAk3
BfAgewMkagxoVhASNcCC6YZzE/0qk9wii9z1NqlRY7vwsqcUnf+uE/UU4HSaK7P8SV88b4DVIbMg
nYQB7Ts0s/fOwhOJxpriSDQnbTGCl/UhnG1qIET6NiaUB9xPGGg098RJ9NOusCkOcWYep1IfsQMa
V20ABB5GDUtDb3xE4NA9qN6FtWe3Q6NO1t8LOY4bo6qvCdEQ18Z1Dm0a9dDn/WErXcB6RAduvXSv
6j49BmzcMEEXOvQBXNVTTHTmpE9PY7hDPadtZNvunLTt2c7g20y+Y23D0LRJ6om3RxAHgE/xqVAk
LbUmaUZ5bb01/oDfVr41MePsJnbecU0bW21+6KwQ8ImhLnpMSWIV6oKE76RH5g2TE+/A4AIcix8g
fpAxbzvX1O4LTnZivb2l3ynle9g5JE9NRF6PFr62kUtjw36MYwS3giJN2paI1lxR9kcRnatRvTAn
SNee5heYtNMnkpdUWyySTRRPDUDclTWRbZPycjpMrrPWntEHWpt+7Cm5fLzSttNcSSeKL3YxPHWi
p/dZ0Y9k8i60B1wGz4UkguRuxaF1S1OaMJxok9Z0U/58s+sZr7eIgwy3YrAEunNVaFrNJbY2XyOD
GVUXadpKytRgIoNtTM1VGXRWBfwVNEy6d2J3U82+frzfuJE2Ir+jdEoVZpLlxgnnKiBxCipgp3dH
d7nByHJ0yaLeA6iC+NrBN6uwbcLkMo5DrlEsKkDIapDJaXBeVRIzJ9Dy+Rvq3E1mdu5eZP54rMcW
BZpZncOFGny/0Rac8P1/XK4ctg6Wt75/D1aQPTbpMTPS9k/AarL8D48LQ1TCT9WuAlNlyYkwHNpS
x+H+F/7P12ZXuPjYYMzi5TS7k92lWM9rRcQcbNajs9ARy4T9AyYDDDAr5UXvxpLVQ0toSokLUbjt
j6UZS362/Pf+9AndNwleA46iMxxpWacknJUzLK1Ze7Y6/DjyG4NmFPTLz+93GkcUb6MB7W02QxZo
JTXgP9kCxSnttbNkyUSuXm/umWngokuuinQj2n4CvQh/n+Cdck1+sbUwwbp1qfcK5ytlBUcAngB9
uSGSDXfnFTZ1dSwIGcvJRKPzQvL3wQ/daUc7aP/nh8v+nQ+SQeH4NXsmdMV0SS5qlBndYbLtlmH3
47jsP+83KZcKIjIthkAL5nVKSKwpYGKh9r2mToEGtVZpQBUHnCgCBkvQcHvEZIhkhnG52rcpnmc1
GUeIA6S3aJ7xDUSqOnhJtkfLDXMgiz4bp9E2JoGEALuKbTdhCrvf0M8OROdSKg8NEbLA7OhowPS6
//D+v3z5svVqJinKxwLVMfSMNfCf5tJbc/vxTeY1o5wGKtXSwTFi4m6618oxJ1ppkI6y6RsrIFbU
FQIoRDR9ju/ZNZALAGqEa/E7qvj23A+PuXfKQv0NsA7TzLCny6u/zexrV0hWb8ZovgtDvNl9ItcK
egcUuKcw6bfTPIJAMroDNfGvKqJu/k7K2geUMRtVHw9NKs+Dqw2PKDDf5JLmGGqvo0MF4vafWIV5
btGQB918uZb1ifjycWzJB/drfVyjWToUXnnSaPKvvYGWuWFgCoZq0LOj5Py1oKX0BSUjq1IF/WM6
Y35mU7d8639uJP0ohg5dfCgntbp/P3ebZkfk1PH+s7/umuTLwXd/yPuP9U65G6JM3v+6X+/36Ovv
37zfb5a2By3MulRZwVSoLCCJkWC7ZtTwG+8OQT+oXRo/+YDrQ+gZ3aaiXsCgVAArt/DVsW/1wNNO
RRoSuNdpyE4Jy8AK6ayZCz5q0nsIYZ8gsoDx0pgKZzAfSAGQLunDJ4t8ZWz82pZMFPawGEBtkx9J
j9EGkS+MjVXtPnPKCf13h53woYaZVI7Dxq7ai2DxODu4lockD7wsDia/T5+AVpAEPVHclFWWHuEa
n0ZZjFcbOPS6XXp3UV4yx6jVV4PMc1ch+cSEtaeRYOC/al7Y9rvUdM3OtuFr2UrfGmiUA/D7MxE0
4lmkzYhdn7BcO+Ra7FFjTFyud6ZzNVsYmnEjbyNc1Ubq4LFD49DaMXQt4pV2qTfuY7YslIoormNE
5js6kez1lfjtwkc/ZrCdZMYkKTXTj3qsaNFY88blmj8N77rw+iN8nU+R5GprOM4PmXsX15GPmJJu
jop+Wnapn0BnB1EEwinuX4fM2OmZtDG+4cfUKX4nuVO21x/Yzr4WrWcwG2ZQJ4rpZyW9t8Ywo22z
DAJk5V45O14TP0ZvICK1Kkxv66kYW+3wwWrPn1gdLNNgLxHHLwChb66NyIl5/5xDdCoyzjM11Nu+
agZmLnO3Q/L1S/vJPms4p57zIpwIUGECrh7vxAuOE3W0rYlQNZXHoDTd3yRCgOGYMe5JZGuteWSO
WfgaumBSi+xsfrbYrBS2IXaieDcd64dbQjpdIN1r5mrTZtFCK6axpJfhOg2TRUsF5bZjiNRh3d0l
bXGj1UuVy+bcjDeDZixpredynKutrYGF0qx+benJTTPFd9eMb0PU31LEAHbOhnKwiC4Gf4tz229o
XWeBrS1pkstOc9NkzmmqcdybDK8ylCQG0aA0kMaXSDAELtv4p2bOBt0F7VQ2uLw8kq2K8ZuFe3UV
m8MN1v1j69CrUPaTPvTvcd5/lHGM+Xncp/Ts7bTGnzcV3z0X/RlkmJWpcVpYQ3WuyvKTTz/DHRI9
AhD7Qa01Ay+PD8R8nVnodeZKPx1ZnTtn+DUK61fHSJ4F+nPMEbRJGyBg0t3msmjxSkqAw45xdovp
q5Deb2yfFMQ2pplW5+wUN1P+RAPz1Qvnu/ECeyqlvcNCOTfVj0l3ePfjX6OX0TwD7LeGJHGNC/Nb
Ni+tAIOZhezfJt8Y2ROliAW8iFNU0aEAh4bA/RvHZbJJdZcme2Vep0h/U54TByk6Yfrw+rZZHge9
CGBhgbF1GrOT6bXPwsP1IJkm0jop1nYItA+tziIDdKn1oPHppcHsFr9Absxn0zUZ0vPCMwnoBBjB
S9qoekecLqN+MmE79U3lesno/z3xsgwPtlgVoqDZ14dQysB5ZS2pb5r9EI9msxOlQRu0oUeBhlyQ
ShkMYryaJLusEBikU5ft+rY5OyODDTbXD3FkcFUHFY1tyGpeW5q8TmSf1UTvyl3WLMOGeR/GBz22
QPZ5pKuV1o9BR4ZjpA2BYCImH7aj9tW7F0+mT4McVoA2xUhGZtpVTEA0Wr84eVitOAABhdH+K5q9
1np7ztJFJ3xIB/nYmdpn6HtPvMNkL4xLPPxtilh6inpD0BHo7/CodeoBrPmxiux9ZdD5GoxNVQxv
NJhMV/+N+LnsiP7x3eypqqbnXs3v9QA3zBf5EYjLGcRjt9L4eHob/aOggSWSHwhDstx8NDMsKq7y
v3ATyHXSA5KNB3MrEx1Fjd2v6zKRu9KsULlKpCSfEVq6ld+H32fy0DaC15FzVsbazQaKk+lAhhvm
lZ35RWviNNv4lKyw/gFOkXQ4wCq1dNhl/Ko7ZGitEzK7cm0A+/ItTpxXphY00To6yGAXf6mKVJFe
eI/wEHZd8y3UQ7zCrn7VC+2SCtzRif82RktuNiOMygSbZ88UDeWbRjjnqvLrH1Gc0gqswwVH3Gx7
LxRbSWN/PflsTy35wTDJWg+pV++xKmDz6nt0bYZO9TBOB8Pof4aK/UvWzbfWgcwWxoUeIJuhWV7+
1mmLcnHtH2HrcFKiJpjSBjts/DLLH1qC7ajLWo4WpU6iDzmIEPRv8+K5aAXGsQZRG6GXHVYGSmDo
LlPkJpfEb8kSBwcNAgF8Md3UFbPkL8FQYI/7CXRvAdg5Zi2xNAYRCBOKQMPpFswa72cKOQ01KC3Q
2TDP1UyfVXcBc/exfvUXGb1eh8fIs6/e6FjPzQQ5JEOpVyGvEKjxiKRImVM4G/5KdD9LewmK14+Q
ooa0MMlbPOAV6cJhN3dRszfZiG3cjJBBMGACgjTy9cphf0k4jWD8LH9nYtjnPrInElNYXw2jDkhW
pYxrkVaVXaGOCcS/7ejVDYB//yX08vpZpRktFEv2O8rNhFwuIGC2ypJTaU+PDfO8s28p9+wkjbHF
WxIjFLOrsyj8OoiEcfGN/Cvq3fkc4qM4jMzEBt9tzt1y41WJ2oyCjxfvnnM0Ft/JNOanaqRFrtdz
CQ2QDWKWLZ2lJQagzTt/u9gwp7wQe/pnD06Keu5+43VAn4i5Lhrb32W2Ox0TaaIJoq0fOQPwrI6L
qLDAFw2ZpD/GpeR6vxETyj3NR2luzTePwT1Yh2FxJSL6BCbnnxeC1TZ3RpyFKZivHtWv0VTWeeRi
iJ+cLEqrGmHddeTDUav2zy5GaX1+9uyM9A7dNk5OR/Z8qJh+9cXQvigxFltcEVSJaWrsvJRDLlK2
9mhWr1FXwQ1YvnAiMW3FMsOvNDBBlg3hyeD0CiwDRXcm5XyNyd5egYmVu1oHteAr3h7HKK1z3Je/
pKWSnWm0zjmfcVaJNtk7TOjWTiPntR4j/nFD8+q7I7K5jogGJ8MWkdMJXlvuYG3gCKudAYF/pVLI
oEOPd3/yNYbrheLRegbDc8WUf9LpuSj/Onq7waynZx6FDDIFXbhh0p2CCLJ6USHD60lZGRwecwcN
S5yjiUsc+HrEjIZG5kA2ajjzOrYMMZiIqdP3YW8eCMgFe0s5kaciPXUjIfAt7HS/eVKzGdMIFND3
6JljomOIMWtw/u0u8GJqd6dDeYc8RgWcZhZLarjXxnTmIG0mBKObJYw7SCS/bOrR1uEt29UOjXit
pq8opfKCoUd9gXgAEyUxsQmCSmlKakX3GOXWDcrVQdD4o4LSYBYYb57O3uNu6O1qK1nrkYRQxM4P
iA7+PC6gG8tLN8KKJkJb2ks0Nu4lTsd8N6v2oZ5Jn5cg10e3/Zb12k/fGiy0pMAmo0XeUoF1lQVv
BHodtq5hdspLzMcUgcXKG1lh5u7Lmqbr3JcAJntQVD64nUpGZDVRw5kVl80SU0viahu7jRICVado
YTv8zsKh3Su6eUicxqubhqfl32xz9U1dcIKN37zHiMQYa8btAEAoNF4Is5wevIFo1Z7134R1NU7x
N9gIT5XUVqOIQoQsGQqviWSChDLFYnYGzIml2lpiGRFAkcG4sGBVtxDCoq88havimxOtgamaL2ny
Iy9tn+SkkgaqI+E3txPB2SUyzCTEUqw59iUrm4UEhiU78mmCtdmRxisAQTOFuAL3mBVUZ0bmvOOS
SW8qGj6akPIj7rp9GbFhm4f07KegYPvCOk1jt1imYRP6lEyOAJUSZWZENaPivTmys04LErWhY22N
ZgiPppNzVuq5egJnvU+tn2Hmx9TgKK5HRqunMI1vnd1rh5CZtIoE2RpJiU8pFieZjl5QEbG3JsCn
2BT0CJdjnHBUk9bw7GfNaVJi25RcMKbRO8Rd3R50zFfk3DHs6efHXOS3uCmcPUlAsIlckZxLu9aA
7LsPXA9f9bH+xikE709D6+nNrX9wRQS7l06eYVRvBlOondOprzJNh2NnJ0+oihe3yXieUtiGXeKx
C6a+kOXw1hIIMzsDqhNmHqNDc9YhciWGhLt2UiYk8/y96duOtqJ9ljr2AatmR0W0CbokID1YKdMj
xxfR3HF9s4G+juSbENBQ4z4vrUM3I6WJyDnvLfzj9skDrGIjWmYqYb/nKCJMmxBH+rIYukvrS8xC
25aZRw+dicQmGesg9NXX3Rp/f8eKUvWbLHkge1SGElvo/Frbex084Kr23JPkrQ3KtpJBZVEi5gIK
Z0ZlhcIc9ycKEfrANCk8i4wa337sCVQh1rTFlr+Y/fRB2SeHA3wd2mO3cm173tso+q+19XS/V6ta
FJo+nlYwBYi9S2qQPpYooOLG50MPEzbTCBEMb+cOjr/DhkFVkHrErMgq8BtYKFaZXshRXHWNg3Ak
I1vJRxx3qXxp8rvgBVSzvVsz9Uj7iqbihb0+M7M53jN7OWUio9jETVNlX/EQ6Xvh0AyWs9gQw/5V
WohYkbRArl+89qK3tsPAALcskDCFnAEQVNl3zork3c1CflkXC0oAAzgmTWR6mmXjWfhu1gM2b2Sj
m2qCoBcy4PRKzHOR+y2nGbdmh/kChaZfA+YHgdiQcU+4e4Au6lhgtFpJHLCdg2Y2yV+sZuSpM6zG
9Ez2Vt3fOpOKC054zygLtWRImqn0w251v6ebsaG9L6mZ3RTryAq/pX34EqmJlY4ZEvI1drsdgTmD
r/02e2jURQMVp5+Z0GQYqFusIeis4AZr9K6gxTQ4dGSa3URNL84YSpPIU54ja8j7jZFCDAbU/7Q/
J7b56QrWI4jz1yqmotaBbEUG63zM/Bg5I+eC/aANFh+SYT81HCQTr8qT2gtoUH9dp9M31bEXIziE
q1XCh21BcIunlMJIQ2UmyfnlnWEYueRcU9zJEZLbiMKDBufORVxoFrkXdCL+ul9P5mYJrioPU3rr
DfsHgDYUtT6/cm/ftSaaIO46UkuOZf8Rz3x2otJAC1UldmhEKEBdFmr7gyXMcufUY3FKfTBCLQYC
2alxW8Rscj2Dct7LB+3VicnBHYS1b3T9OktHXtqmU5eKmTsI5fzgZuV4WGpgJx+aG3hqNg6T9a2L
BuvWU0bqo9Fi+Ms3mmn0t0wtE545YNZWBsMwpvuyc77JCMrc/Ubru+9xrEXHSavtDXkCZ4Kc9ZBY
aOTVgk3ICYjfezxoyGeJz7hMo54QlowTnHX0iWF7v5sN/am2lbNlLbFPZheeEKNQD8G/qdni7xuv
+e7nwlg3UjzGYGADRRjx4HCRXA4qfcE6xJ31oZEUEaRqef9orx3tCWeaRVidRROUv/I8+sRaKH+3
7PmnUblEsLOdVN7ebXJ/R5OfxED0fcAK9SAf9PYAMxDE/SK7FV1vroUBHaHj06MwIIORMmFYdmpG
SyS2ZACjKkZ/nIgRdPbkI+1RgmYubgbqx0c7IwhkjLCUzUGLu0cWLmrTNuFYGrRrRSWDxIGiKXey
Z0vZJTKcXzjsvMAxEWALdusrwHNgp5t6WlctoMrBeVO117INolyKUPeUsnlrqYzXzcgadF+IaK+A
f/JNHwQ0l+Mw12xO9q+5XHajncveP4Ef3nD2u8wlmN1T3DarZgQphzLiULhM/ems9WBeHwodZMkQ
Ts1ehxKxRMIEvWGh6IADyLOxGneyfxcahuuQsozATfrfbA+JWFqrvD3iekFt23NRvb9PjvOhDWjT
LLFEM+IYur9gCPpkHFFt6UP0OlMIBpSuXOthoAhIRwlD9G3MIYAwRfyCoDcGnJOBVlm4sTrEEt4Q
UrSONDJx1dFR4FxN4DuBaE3pGbBgGYKlJkPuo1TfUfUwdIgJfvLcAymERPPV8bF146/F/K9k/lWU
HE0IaRF7Cw2y82I79/rnSKi3icMKjxIklX8OQb1l6J3i+QYO/CJIsWTFymB5r0ug38018yeuj94h
EfEHLnoZlANGNKgQlCXcqVLubipstr5hC4U603/pGNjplnmB3rLkh9dinliTneFC63pau+BgSNRQ
KztCZII+QC44e94BrC6ieGIff9UiDIIuQLH7St7LbY8oAs0+K7mc2PBl3N1qKfkwiNCqNNIvX06X
e0sdG4m5KtjFI5OoaMGlU6BZztld+pQs7fM2rBfKRVbcare7JCwyK634IqSxwUbMX1PrxWYGWd1Y
874IZRzYtM/JAuJz/LMmdsNRE9mw9Yf0i7wZgI8mZhkiixKjN095ioDCHnxSTDnbvemBPUl8bZhC
rQr6tu99Hze4Rapom7vAegs8h/rgLe2M7ldCQ2ffjLZ+8yr91zg+R35lfKdRgeK5nOdzYjnp3jbn
dh1hVg80GlSVDtu0aqpDYhvdxRz7Q9Gz+fNJjb3AIobhP6OzrogN8omywM0LIaVEvom2n8O5Bnmw
alwCVKIhD0isg6qulV92KQB45JyPyxHSiu6H8qdXwygvMAWuQwUOJGyXNCuuu3prHeh9s8npBGM9
+szDcvTYesMiRZWoLyvB6GdcZllUTCLlOKU446zI+z6DDnNzfM6Olb0v6yHnCaoDl2Ca5Ct2w5cq
ax7L2fpQU/wzz519PJSsailYNroaRCTQwocc/NxQXpsDHUIzWTr7OeWutZxEzcgTEddMcW8vVsii
fohqoOYofsi9oOzAd0tO7UTzTWdF9sl8D3J3f79gh+xtdeOEaY7IJoJGg5SBR5ee+pPRel+17h0y
y8cdaBxARmPPUvWPUHocsxxceme/jB5zcnKt8DOXPqH3ZcMSDXuUnDcuvgTgUcYySOHil345mKlX
0ezvl3PXSOW8LXg5o+a9jIrlrtXTbKVpCvohtWK3lBOjSTJsg1vZqx7CmpNBL3FLS1rddmRdK3R4
q/srb3tc2qkzgcrWnrve0hjHY3+jiqhn/2os3uBp5kIAV1iulM8iF+O1Gl1o9hz+dxDV/XSJwFNi
kLhoaKfpLfL5RpgQuo4sI7tmWQLcu8Gw8eYs3+Z8GFd9awK+5KpS4a8NCsAflfDX02RdwRTyLlhu
ywIGYTmx5nK3fF+fkFpRunpB3iMVQjLUhg2fpMXEdCLlLOyC+3Mt95UscOCRVlUEave+3ald3Vgb
JmdSl1xwRC1dei46cUmohGcqNFS0Q0qNaYnDYlt3HBQenqbcafnwCq5hXZF/GYV5bDMP+9jCyUqT
cp+7dBQB0COwc/izZz+dNlNxsj34VPGyty80wLKV/cOu2amEBdfnmBa0G9f+LtdIfqTyeeuB2Gst
mzuOfnLPsAzcrbkebHYOoKVTSHhfSERfI9mKFzklgktAhwv8iOEOhgxtMJ8bg9hx5G0OV/F2aVcQ
0gHwvFkumxwcFZ70eYdFQ9vMDe4zyP0cc98rPjkwrP6rxFgjEu0R4muElN1namoB6UR3tw5bS98J
YPUB6R7P1tC9qWWXlbfuSfXk4yQRl2lPZ1weD7cUb3eQz8nXYHDSt5az6xbcq5NR1ja4ODAgtfsI
iT8ayxlJyezTMl6Ox+HOR6p6i1f7+75246Wj0SBQsI/VvofPT93IRzaa5rPX1OnVnaxfefEFxmz8
YAyqT9Ap7RIhfo6mFyfzAc7ldGxEm+F+tvzAJtppjawhe0jpPYBKrGnCOO4SS+YzA6+8Z8Y563KI
jYCH2GIURh6E+05wBh2sNN8M/viadVMc+G2GCGeSjPh1laxpHsLghh6qDyK8aDMrluFOL56JJoqT
H7cGoVNe48/7Xsqb4DWeUhch22S3BysZmm07PUg6XjO6JS8N3/xStMC52y06HGfXR7gG5xqeBswI
ATEcq6nfbpXZcY2NKIAwN1Rw78t5OzbqBvYIU8uU5U/CRHlTsXxjpCGc0jK69CLZwRNdWQRkSpe3
kd3i04yAs0NP8gfp8/+T3v9L0ruhc8H/l/n//6ATXj6l/PwRd/KXUvLfhMJ/fvMfQqHj/8cn50mA
Q7rzCeGz/AModM3/2LrjmCCsTINqcCF2/QMotIz/eGCtXA+vpg0+0ORH/wAKLfEfljff113PdLi+
6/9Pee9/8yc8T0AqcE1b2BYSz7+5NzTKHC2rtRob63CtSOlhkVhWNRNDFFa/xNOH/4La+b89o6Hr
FogEB+qb+RdpJy+tEpiGqPcDhgGT0aZXvxoOMkeEIUMYd/+FEPEXI8xa/kCeCKwduHUIRAse519g
n0hp4dzWWb0X+dbKq3KNhPmtnrNPp/lv2Lj/y1N5JlZOtN+EBfJs//tT9W6OsbMl+occ099Znv0m
yOp3Ym7IrPlf7J3HcuRI1qXfZfboARyAAzAb+xehBWWQDGZyA2MKQmuNp5/PkW3W2aycqheYRYWx
kiIQEC7uPec733670R7+ml//menDh+KdbEhv7PjwCH06h60MAeZBAD742uBtPbdS4coyXScjMtW/
fyuDe/6/CBvqvaQBEtPxbMc1Fj7I7yeQdbJVhHwqGopi3Zv61a3qDS7x88hOlL4yjdfCPRp1q5JU
FWfHuTODagvf/h+IQZ+BQcuRQOUUXE1DWu6n8+v0+DNb9MQHj4QRPfEpL06XCYO3oU3XsRwvjeX8
RJjwT2fgT9dVmsBZgHmQgfuZ0KgZdkFlFFgG9uVjrLdHRGmItIZL1VIeUKb5PLiJ8/kau6xjCi16
r2EUlROqz8ii4EcS6XMsk+d/uDB/PCzLxKwCBA7s2KebQNZFJ1LC4g6t1aD9Su0Dfh5z1ZoDlTSQ
RJ1+29Usb9rYTxWJDPVG+jgleO6g3tNUmlgSkl0pA/Cr//t//s//k2nzx8tkQ4sxJdVFhpf/fgzm
Lu6Av2TlQeuqmrgFql7sDjfTRPTNYPFEOC2d8/ZriQl99fdvbRh/ull/e2/1/d9uVhcSV691aXkY
bfN+0GOW8hTf2a5DsqrH66h7nAqE6IOU36LoJa/99h/ulj9eld+O4NNVGZIsLPqcI5hDaJ3CGa9o
pt7JFAOLwZDw959X6MZfz7bnMshxXzqeJcRnGGDhZzY+5BJVuF7unMo5yyL5GHClrSa9N9g8ZHvq
c30avXStT/cy1IjbdYeLXZsHJMiEoOvT2eV3pnQCV8K9Y8KpHwdvVzb6tcRe5yX9XaB3qMu6SxHv
Rrt4HRngvIjUXIMyToMCcU53Xl7clPTzYZaj0ufvqJ/vJGVd6lJiKPbFZD5Nk78mQWVeN+5NkM9n
VJEmgZ/8kN2SfmbCz5rrinI43qwBhICP4E89UGM/XMCoHnsh16ERHlIDkkjIzo4rmt86YZStNYtQ
1Wp6H5rxgYromtLCyS/G41K0yXW5npP8gfYBCb4huXAkOuDSC0nBqAL07Qgj4vnaVhSOmx9JF7+n
jn6mbQNOx9tFFr7AEjYhCJWPzE4/ChF/qPtJeNzCBnC/VZST2tp8d9VQrM4MXQIkaQIw/ID5exTf
NeQt2FTDDxlGe+E4tw0wD7qhw8UY5WEY++e07ba23WxqzucyeLRyPIc15g2tppWB1/vd4D2tmhMk
GPEGj+yfYZouRuRysYnn1fhwLugT2qarrkcUj8OAqL3Wa9eFQds5A8KyKtiDYGM50e+/LKfft+MP
YhqQv2vP2BI4k0X2UWekztfhR+sEt8JEuGFNGSqPUD/7ffndw41gjXxUbWDoQQJ17aP+LvbQJlGU
sd3hGg7ME4IGaOsxLpbeqQqNewI06P5YHInvzo8jCjiHSdhz+4vHmhq56DlMen7fI3HxMWnQg8sy
eMc7jMTLh1Yf/aj68WzB7Vdvkc/DBYQQN1qExZP3i6bqjfxPkjHTd3PWz7Y6U6qSMZbyzkn0K6QF
akTaR6JUf3H23pN9sTLHa1VNsPrYZxUB1UXgn8AbLrGLS1Jn0V8FdkvObveokkBoLWLmmoCAozz1
sTgVN2g7C0qtcJpkWm2QIl9njmidh5hMygiiYhUTCkaYM7PjvQz6n5QjkX2ZXKxaetO+Su6Kn5mx
NR5sesvKeXbiubpZjt5J+Hyj0V/UvBtX5LVE74IuKaSb94FcK+KNbrwWL85okOdpCXZzoX5Vt/Kg
JmdTR/LWAVqf/ewQG1wb+Hfu3qKjgAHoataELDW0sI5JPL0YMBluLMx/qy6FmoAdQ61hJF0TwG2+
skcgIw3M+H65HSs7+CDqjB0+9qkVLvEvpggenTYXmId462UocaP0Y5Dj1Ut5VgrsrQS3NMPVVG0w
Q2MsrvwKxeM87YKCsBPphe8Y1rmiCftSqDzUC56amTXhMmz1aqoPsZIOI7cQCZuIwlLMIe10NdSF
WheB/t0n4S9yHvV5pGnmdJd1l4QfDukNKCgY+oi/2zplguI2edcqGhBR+2ZHWKR5BtCRrYwgeXdR
s64w29HYZMoi/xTFskvRa6g0c7/8gAeVqBp4yJz+SqkN0pLGYY2SQzdN3srgXbA7pptaM+8atwI5
jXVnam/KeVU4M9RCy9rN9XjWCbYBEOXf6h3nxpu1bj/oB9vrt2PtCJy30bgDD2KvNMw3O7seb127
K2jmiivRxjxdsij5Q8TutqhMbaxI67EOIegY1BzK1iCGqcUzSwLhxr9dWvHkomF9dF1M6zhDC2uA
dwJpWg+Hk2lWR6dlFCWEhGmyoO9PHm60k7r2zLMV7WFn7yYNab9oG0UIoLQS0hEjvOsp7GHqamPp
bdMyfhkD5ULJ8WXRFMnojerbmIIyNyfnSg7TdakWLjfksnih5PKhpgM9Sz/sQB40nVPDENe2GLqm
Vv9R+fpTHObrXjcewRqcpw4lDYkoG1+67frXJZra144cuREk03Lzd1RfN+7J7DQStBSNLo/zd8Mg
qMRIMYo0UwJGnLRem9s6HPuCFmT3s6NCjRxaPlXknB4HH2mGZ+Y7kuCAECJBxa7okz4X1C9VxxkJ
GrxEVXbTepqzqSvjmyTebuPPRJQbXtJumlZUNLcrsdEH7nkz0PaVJNB6EQnYQoO1Q2RoVM4ESowS
R4QZnJyBx8fWeA4tv930AZW9LsauUhalKu8f4tkgOUZvJuAXLjW+3DtGOVUZ2rnkITrhmgeZTFRZ
3OYlocFuz7LdnX5WbnsnOsYt2lsehfifUs8InKg4SbTUVmWKCKlzx3Jn2rxZz2BexWhr3ajf2jRV
f127IuUZ6uf2I7eusAzux5Hbpc1qB2yPeE9CupTwmDXCFasN9dMUayiX3XGMd37xTlhNtAdLgz4g
QPKh1kSWGL97sc0myYs97MpophKzXZfpTA+L9F340ewvEC5SY2018oBZy/q4itfdz1HPxvUAEDjn
Q8VWcclbec1HHgHSeJ+IlH6Ea4fkXN7NwAzWdsMjGgzmFydvyWlTQ5DdkYMXE/wWoiTsHIyFzG0Q
nK6j4/4EyqqtTVd/cQYHiUceY2aYS8S+kUc7euArrgppufjr0dey0gIvzEazBaIWoGENhl3bdSDP
BHDdIH9uJcY3x8dqLmMsJRbz4maeZHGYg5vGAXOjeSwMOp5lGqqjDXMFQV3+JFp6OdSUOVFFcytm
9/uUDY+w1IdvMb3iMCFWKpjkW7DtdGfXtBpyWyRlfY8Jks23oqZHX9yGlg+lwOFGg5WXRKm/N4v4
LKp+X/lldBtUIx0sCXmohUJDIiOKVTI9v0feVDHVxMmefBc9Mq4eqmAJ2G0txvQlYird6NEOPXh1
xAXNJKjTFavmCqvbHOHlzgFeZBCTqlrTNwj7ps0kpm2RyGMdAhxooE4MUl85kPbYk1vc9kMO7rkj
M7pB0RmATaQXeIM9jCHTFg/2WOcboyAHTyJJszUXFC9cf+KDtiEk8G00uVcD2c8RZfqmStp5HWTd
g270/DDkwUw0wdlCg1xZXQXsDf2wbCeqxR5OUUTKP9C43CG0AOEu2l1kRt5+LKkBexBOSTq/eCl3
UXZ1BwzWpVoy1CMzaqI3xCb6QADCQm4pDNMHZJlnO9/bkelDB5JIcVdpH4v72jRufMfK1xiYCxoc
G91lvdWP1hdL05B4BozkWgBcNg7YmODv4NGXPP+TZx36LEEdVYR7B2TX2kOdSPCjDRsrYQroBd76
IXLzdexwX05b20OUNpM0tXcgSq2wr27QNek4XyESDNLOQMLr9iEca+zKU3UTGs0JzlDHjDTiTqLl
jcPiPhkwidoFJs2cDD/AeA75qJPNOrb/2kQ8aTh/yYjuaWuYbrrJcTztPQEu2MVl6DgLchYhup7Q
F8cH7AV1tB86tM4a0ds1Mwx8CX/ayJJIbtDsVKBZ+YFq+dY35B5j5WOAUO8u2xafRRVtbRl+mLVz
4hlM98tMh4KZTSYyuVY2NBnHwDrOKLmAwJcHhjNv7+f5RVRIM+csPEVuYEI0Mzchs8IemMiGTmx4
60kYVH4A655wjKlvvqUV+Z5gl8INMpO3Im29rZl+qeADYsbsd4lBXHHVIl+2wFK5rXx2Eczu2L3J
HY6oW5SULzTfITBlPe3GCMux4xO8LlgbzJ17cMeABWLOMt3owA8Y3ATUz1m8G2BscOKfbbYPK9cz
ruCE/ZWLgh+Zd3+xI5Pxu0zf1YT5q7qE91jpv1R1OqbpTrOjhxSAUckWp6kQAUtorlPizLCQZu1c
gIsiRY11llSpybRR9IEWcxyF3n5ZtiahigPEJGU0r2kLSN5nNxP3bbmDovcwIqNc6w7sYmPkSGHu
rxHvJazx1ss5mU33uciLB8akV4Rpd8tSt43ZZroCAW0TxVfhsnhLgvZCUlshfrYTn7vWK4j6BEDF
74UvrjkZF5aABiNxAu4jnXCySPtqM3YwCPoowYN8O5v2Qf3nCT40UvePucYS0odxvg1S/15LQ5em
C/9UDrSPs6rbCZZ2dc5CI4MCZKjEOWBzbq34zVsUj7D7IqQK1gj8x+r4+6wuCJll2EDTikCcBxep
tGZUdHe4jLHabHWq1oLQn3lONYpI8X7xm/jbXOhXO0a+FJjJO+SCFv0mvLGMfZomPWAfXDH8mFDZ
2ZHsRc7JLdIHpx/vZsd+ylx5h/bmo7RQlMWoBohTLXz1iNnz1WaeRltFRjKKe1AB1ZOttiHDmDyX
eo4LocJgZrjNvMGRcjb7/EZzrAwGiTtu/Sj/Sk/NFuwvHToaic9ej5E3cNmaIqtiuZfw8mtJ1eaP
DsbPkogmpfOakGf4a29mQlXbUpyIb6I9aBZiUtKof92hQUcPrvbmM4lPG7f0yVbIuNbqsDtXYntG
7dZDQVBqx4MwdVrmZrGRLtsXiU9/JWjxRql3SEpmaiPrMZ95OH9D4xCYw8UcgJbXLI47ZJVqZc8G
bZdF0YfmeeM27vpLUrHugSt/CrLiVhY0+u2mP89CXJdr0EWZjwNzPoSdOgY1ruaF2luo/THe+lcL
ilcHfAQGJ34nVwk/HZM8wmWXbKbzYXS0O91mqSV1itUzz6HRI6NaDkIo1Z3a2uYyu1WLKc4TC3G1
WSWT8tzZL07s1SsiyU44Wm4k9vtVo5TvWn7jONM5JRpUUIZA5n/SsJSvE8S35NNEH6r+YQf9t6F4
sUhVRFxAk5p7BN/ug0dJzxTyUHTuW9nTOCyN8cbA3QNBIXo31Rad8O9E91+X8tty8Iaac0qL+xUn
3rseM0kZkfhoJeKppXeXZNR5ve5I5Vntd4vV3HDDJ5G88zPqPcZ4djPjEauJpAQz3poxMyZ2Ha3P
Npz5FzVgdHn5JdXXic5o44wG0CSz5ibl9GgVGx03bW5YaKCUZa/XuaysqqelmlwFjHS1/aa5kuIZ
BiuynKezmpdFG2AFy3/WPc+02tQTmlNsO4NuhVN4N5ZlMwO0IcZUKEhkm2xZYnhbJOdX7mB+IzCj
bRbsDTyly1NLiBnKWD39UbatvV7uedeszsS6qQdt546nvGveAOOAKFMP42se9T/qqr+ooURd1XAm
3qiwcXmF77HxPc6RvzcyWadpzjCj3U+mQEZRYOGI+NiqBNE3PD3BOF5s5znpwu+VAV2XqkotRcCs
fsQBAFJOnZPefxzn8Yv6mFJTNWUGxbKVd7ZLMdPRuPaqcNmhIS9YtTKRvAiejkpSqBgsCwhTxsy1
9AbMFn2G3yJI9H0glZoxXyut+SDI/kKE0m4ekCmHPP4jC/UVxKvjWBUa9vHkIzbQddcwLmKdolef
f5lkjM4a9AzcIMa3IPyYLKoacuCow0Y70urZGywSHXVrLy9RrYpTALNwKVV61Kz0KTzIVN6N2A+o
i9BgomGxlQNuR5lO9M6pc4XPqT2VRKy7AKAHbrwgYgPeelmzLrnB8TIUAn28Wgl0nWGwMqPOnlD1
yFJgdqriQR/4nUxaUnHFrqd2IsEtLkU5MWb7RpP7qKE4Ny7lMygzHo6H0PVvB1RgU8Oo7nFyYsHH
5COO9fCN4uG2qgEBdmjkO4OFH361L21v3C7PAygZLmHNzh5y3JZQ543M5A8M4OyFoLewoWl3wbgJ
bPcV698BQjK3+PL4Nc6zsstvlq22H5FEZ6YngxpjX7Bnw8GSrvHS+2p7z3zfV8EHuhsbv+QMf4Zt
EVyxI/Fil3QY91MpTLJT1PoAZ8A6JOt9WVHDeL0sO61AlcpSRHpTDoQPE7pSTfMs0XD5pcTLNGbd
SEEY7JslACoOVRUmYPWWe9a6LxHjtyEXxE65JasZFi+DrpeFIIaj8sD2FKIkHBUqgyF5Y2AAag+p
STVFT42svH18HEwYali4gCyzQdZNGPaS1SQ6a23lN+hH+dsVw2sfv7RBAaC1YYhBRvEjr3vjbtl7
5tiYotgNNzD+OTdO9lK3IFzigVnK77R12hJXSsMVgW3GiuEuMK07OCkfS5VG0/jQdRptqhJ+ttRd
jJ9Q7uyQqS2nNLlMdiwVk21VcdvabI09W6CriFmeTs4PJ1SiRFWSy3wM22Hs/nTRzmzqTGOmDM31
UskuS6rRtcm5S7yUshNr5FXuPRRx5uzUUDKpfW/p0UMKjfzVGuVHN1oUEKEZFFQRIjP8iMuHbGIK
iWcqSnPxpZnb+xLxx9pHAggQw2ZAZXozAxhcbPLOy545N7mrl7kNiDBDnyN/Vg3YClWsnlVpStg8
mLmZOKwY76kyrKRgHyAx0NeBh8GNBYmwY+asLnuve3R60y7UcNIuz3KjCfao5Xy/rOaWD8rSa9qU
ZAixScXCANvcUxfdbPmjlobeQUSPgVFdgOJ9I57C3afVrTHpX32b5TbIQoqq6ZsTId83Q1MhRYxf
NQFpsboeqmORBzjnuevH5FIleKA0AipBOub7Jgdp4LNWKZ3obvYeyXIilhWq+dkEEs/MK/JTd9sw
lzKU1uKAEf8U89FOFrJiF8mOX08/fNN51ay83LE939tBx+DmTd268rIvZdWegjIjzYCPhUxospFd
ZTlal+p7mWpyF9r35NUeNb38OqPRW08Oe12/bW4aKyiPcBU04lyBHdlTeh5EJG5Hve+eJj17yRTq
BxHlAWA0TguP/OvxUnohUiDKd+tI10pE51gZu0Krr0jE5tE+EXuN0WM2qxvDTGOcGdY5o/bQjaLb
6X11B4RgWGlpX+4S0bs72bnmtgw6e11V5KCkBsuGuBvvm8jUb0Seg4AI553u0pkrfb8/kF70XHem
PGaQHVAV52yP4C5ClvfdF9tKdnaGSrMptbe28FSNNIgPc+l621JPXjMkZPuhIz/b8AexxzT/gGwU
wadr6xeJrHsHjag9ZY1sYXjwYs92dYyRxAVixAGlXnyDl+4rfiPjxL1AusDyYhdAm+KJ5b8Oc/wU
5Kaz66fyMa1SeVpeFPvoZPPkDEFQHJug5M+n+X2qgDJTr20TsmBR8w/UD0LqxZizeGAAPFIhZLTD
aSM2stCbXZOm3xtdE6cu07/mJQ0FwMnGNlOWJ9yR2Wl5iRL/q1dP3laYlX0a3fD3l+XfkCK5W5IU
v0UYhaeUqFPOpnVqs8E6LV99+l+UpuY+sOtTVFT52YKuspVeSSVVpY/+5wWXBEAYr4y3feVTwkH+
3BxjEtoLv9za6NsPppYUPP3VgCXEYRQwo5skMJ8gELm7wSOs0RxHrCPRzQIqWV46xUiqG/VcUfDf
/ucbsc8bpQkVDQOr/ml5odwvfn3VJYmJuUh9h2wdChS6wPsBQuzBQ0DPLKBfmsTQL0UVB7sEPtwm
9OUxzHPnJhHRiylxa1ttW7NxjLKDlurBiat0KVpS1ke9fNJlfcO3xztpYFk2kzQ+eilCaBfX01q6
Stya1+ajbZDTEoVAZWQcYif18nzTGnazs1gRMOhMHirDzm25odT/UmivHgbeY/m/EVX8lgo/BAdP
Yag6DicYpvIym1l5mSzLoTROnWL5N4dtWEtYw4MFvSjRi8e5uqMoNu0I9vpq6UV6H4G0y1cSfkKI
QxXNY2IxEQGEaToNz/7yJcCAH8YYiK104IcDXzJPy1e9ugq//ZsuEUEH1hd3AJifKDHkIJyvmu60
O9S11dnKneCc2avRi8YTaurxtHw19uEThbOZJG5mcKfRYUvK9COm0b5NaBueln9aXnSFKVq+Kmsk
pk5aplsGvfQo6DMIapInO3zjAB+TnrtcFC0c+NS6mx49oC90m3hxp+k70xGKRmf2nyaxx27wZGsY
qetiOriWuRXqAXbU09lOnr7vcEFVGYzDrMV9peWk8o79jT1BnMpEoMANtr5tcQ12dXJG+YzEt/bq
dcRQo+KqWCfWW/xWwalWj3iDU5LSXYnFO9INpHeP5Hh2pz6RyNUzNdqkaqAp/GIfJZ23J6IoNtaQ
wcMNcdRypbOn3KejuAsxSNBKFAe/3ZUOSQtAms/8LLQV2XurRP0pqdv2Ls7c+y5uw3MCSR8A81hQ
BdfwZcn8e1Xx3tPeUgyp3qq7U6EOJhAJa4zlS6KvSFV1A8wYhQtIxY8sBZqyTstXy4tv1f/+38gu
xS7zXGbO7jg55bRP86o/LejPCQjJr6+Wf7ODlyHw5yPVY7Tf/kh5PIyAdTZlVKDRd8lB0GyLDIzm
jRCwsx05TNFQCFBdf0nhqpAdX2/w+kwHgCQvIsE6jbg/nCZ9m3AzU3gYghs/ck8CH8xatn55U3o2
RToZIKM0vudpjCKz1L/5roXdHzuiDvlhfPOq8jrb7SvZMz4+F/MwsC5l5yvi06TErcj3XwDW0p+L
0LgSPnKv59QwGk2j7mG96YL0hL5vfkBPv22xau/TQJTbDxNfYmTYPLODax/DScit4SAjM5KNK51y
Uyh6oec0X2I7+9ZI9xsbk5VtqLyaLvg2Vv77ZNWwwJtLHiBRL2abfsi4C7TwqD6ALoY96zJXqa5D
cz8nrPXiicVt5yLkRnnxDKR2Q5FlXfbBLmJAriHdhdha14bp3KUho10t36LU/FrP/JF6Dj/wMcSr
oYvWEfajjWFnr0EZFPQ03GfhBd9Mp/1mqhiQ6pHgh3GVBqzgbJvt95zVX0h9upnN01wJmnGCfi8o
qp0952xmp1bcZEX0hVHoNtHD+gjRZwXQqNyLrnsQVZlBMugmUtAAzdSatTV7H2UuWU6nuSDSUoNM
Xj+OuT1sWc3WN7OkAk4r6iMWuKuXKg8cgk1e6Gf1MUK1EUjj594h/RtBIivqdOnXYZgU67jAP1E/
Gioiw2H7tFT0Yi/4UKWgcdlQ6VRY3CxftwLmRZ9k69gerjXcEPwDGFKQW+itzwaSfCY2OkKjE2DF
FQUSp35IqmFryuQ98vQnk8UitUP2zG6GNReQidtTF7CXEhJSgo6yUBql7wIZ/IqwAu/093obS0nM
fs92cj2dXQGyJsKdhGlYn/RFzTwHFvb89GAW9iGf2KuUhh5ujbnGucESrsy+sdLz2caAMc4Api7l
Lo+GWifAdoSxvW1YdVOgiKCeqJ3BcioDyowWenhzOAaC7SxLHlUWbu7GWNJlxuu66nz226WNYmT6
AFFJvypmTag7h6ggqGOg2lPEEgoG6a6ueB/tWKnJVemAQDeGa5b8MWBd7UYiY/n7k2J8zk5cTgoa
UsOxbKV//KzLw7k4uZREDnVmXDvkRBh9qTtxSNHo3hoOcQwHMuE244i35u/fW/zhvUkbErypgQDK
+5xO1li9nVHqT8EY0/HOfCpGvJERXm3KDESX3RViukjUItNoXF1HHL1hgMUXfdAWvfheAKbX0les
I2gpt7d1Cq3bouTz90cp/yIK83RDd2wPzbxnmjQN/1uWltcj0D+ZcNsoL0DYskF0m2ZYMQyzmZxU
eQ0rzrqUHQJ2D10VkrFqSD6UmCPCfbPKcrojXeruCnbEaA3eTbWXw0vpbZ0if4/r7D2lVMg9sbME
izKk5m9FE7G4fVgkiIGu9u2qHNhW1l31JZ4cyLwBm8JFp8E24YNGsNw4abgSPRt5kaTlPmbCDebx
nKijJEcFC0ZPK26sU3jc1mGYcDhkdn+ZsvBnlA/3Xz2ZXtSGjTrPu6yHC9EJOIDGV6GKjJGsjmQb
KZFHMdN6rM3pKR3Dw9+fa8P8iziWk20bwrRJUdKBhaqL8ZsGsByjQsPzkBwimQDF1K0tGlV2v0pv
UquRjGhWOo0q8XFGA5Hk8FDiVIo7ZWKGI1QwHVBRhgTFyjgtm3PeRsOh6bV9qmbuCd8TGYmpk51C
eBcUvPuL5dMALo0C8gKs8V6fP7IZYr+NKmUnqwlouLomIRULE6JzFr4HQMpJpKVeDTbrXTUU84gi
WTww9tfsUXQ0KitSae4mQUHUjMWBzCFgXhnYCsptkil0G7cPQ0hjChpLtMqK9IszsyOmp/2eiRKh
ECDFcmLkqX3nLW0dVoXq+2HKy9Jv7bSfaQxSjJqDhgNyG+ftdwwUqlyfZYKVAumCQ7QP9fy9E5Qb
M5OE97Cl5YVzLg96uDQm9iWfvPbdkOsvLPSoV1HxsSjNJaK+0ShyoWHgU9tee1lq7aVW3FlOcgxL
7WchuH1gjBFe79tfjZ7lHng2GiMJGywdXVmDIbqm3Uus4bDXMoGFLSaaknYJJteYwPR3YcbTaUA2
BQDBvtp8kw7BKSiGb9YA0UTmOxI8b80SkIoSCciIVkPtyYNZa29BxnOuDrU6BkX4UxvGS5cU/f0E
FGpl4MkAmTSSoGUj1qhABQ9tfUqL5uUfbtc/zCjEJUuDsBtpk7X4KS0QSq4fW1qTHEz1kdVs4Chy
LhKcH1p7zqEPyTCkukTzeeVjANxQ1aCmo5R0vwIZ2/Qf9Lt/VXzjtmWSsHmOBBXJzwGG7SQHWUZG
dEjt4GtJ4CfL56MqfaegVrV6OvpKcVYM/VVJrzI3fff16tV07X84N38Y3E0PvbXAImEhifz8JHcR
YDmZF9GhDQFgjx1PVbfS4wZzT4meGaX495qtWj/b32VN/yVAct6o+gbBICazbYSJdM43me8+6130
jBV42lIJ89cwzv9Biev9RSbvWTpjDgp5zzBM67MOlwW2RRt8CA9jEgNZoouOsmKj94DQAJ2oZjbb
+hmo89ZGenKGLBgKfzg5ulVvBb9IgfpmSjAzg8zItugnnLVQ1agIryQGJKx14QQJuEGYV3TeFSQF
ggd9wMjGGdJWZe81xyEZX7IpLjb6jCpWZHVAicPaeJrtXUkuijCxi/pJS9J6u9TEA6iarDXmg4CS
RqXP2/YDhbX0Fat7ckirvNuWXRTueCxAusbBi1Rc7cy7A2k233o9cVYTfQvNHDaBVYInr3lszKrM
18IwiKD3tNe6bDCcIt/lDta/TCliXc08qJrjIhWFTb12Pe05pIGrM0eEInwA7QZ9Lc+fCJZk1DSz
aZOZ2tHT7Ye8Cz5skh720jxAgK0PBWzL1VSM8a6SC2+iuqm8srwsvHyZMFplUzvCIYh+tkNU/Fp9
/H9r1D9ao3CD/DbO/cEaVU/pe/7jv11Ryy/92xXl2P/CkMP8TEi5rptEE//HFuX9i/ASbA22jcfJ
EMzv/3ZFmd6/4OoZqJuUuQDvE8vvf7uiTAfDlFqCStuxHN3Rzf/1ybLQfPr/v4/lZTh2WeoTGex5
Qn5e0uZ6x5IqTOZDOXfDputZqHdWc5ocepoT4I1ihNYHSVlVWGFp9yMgnzRx3JVbgceZ5A/u3RtA
ZczdTrz97VT+wfzzF5MDexCHYFmAX3xM15Kfpow2RX6NOXE6aE13EkhJV2ZvoGNsh3s2hmBrsxrr
v7O3sn5vIAhcldJs/mFJq67Cf+2E1EbI42rQWJWWIZax+7dVVms3FJ7tcDxMLTpIvad/X5Xs6aeS
k4Klu0RanQXmHbjan99iOCFbm/DBlfaqJxxi6jN9ecZTwe4ctbq11l3WxKWeslJ5s7QSqUHDMWsh
EsK/P3vCtv966IbUhcpEZ7PyV/dU102IGienxWLvwPzpXnFuldR0zUPq05eMR1h3bhadsQTrm0An
zFpXeoH5a6TzKVstfRhGfK/LuZ6Tnk5WXCNeINaA9zskNnoTc8heekN/RlxEbZe423Xvf+UkmUC1
27OT8zZEAD+2Xj/gkKEmMlZIlnR6OlknyIJT6hTUXLTeD4aDIy8bydbUWe0w2MVsOtMEp255ERBj
CSk3kp2cKdaH8bCdHNpEXpBuwP8SkGBRLU1uR8JSfD3D3KokVUYPlQU/+pqQoJ6+ZH60uvIpCLQH
bQxK4OD8TJpJrkzeUAe2XbIsxSGp+fDgqRGhpeWbwwqzJRZ4gytrD9CKjuKMrMb2YKsTwQprSZ1J
9dM1FVAZP5Re5vAzHSpiDfxtUtb2urEAIBtJcC4dE9mX7mG1lq5SWgW5Ex3CEJtxSmls1Yvgw2MH
exwyhMUIBsK98Ls3cDBfChczfKVucDrG3FhRriOlxBnixeUbQz7nLiFdrfye6layMWM3QWUaeCs6
OPw6rUsLFmYFiWvjkLczzoDIJcjwHUolqMQVCbPawffAj1mFeePEeHqauXyoSBFb0THDMxDLfe6R
4elTnl83b2TrmKF7b1naqqqaad+iFFUcQJo96A0T/BWs7Qi0cFAl403k78JlmnySn5enVOG4NTAA
9MweUCe8wT94riy4fa4zvDYyfqOOfFfCK9e85K2GQWAiPl37GRgkE3ZIFUINdnD71wRJAXg9IN3h
mayD89DLXdTEIz3m+HW0k7flO5mSnvXDgKvHepoqrrnXZetuTst1k8yC/gnxiWFfgz7U6lU+NC+W
3gwb2F5XdIrbSvrprs/7Q2LlqKUSKjwV584peawrCkeUzm/GOH0RlruSmg2BtEN5TRGfymgd7RJa
SMhz6C2192CB2IuDtV0jiYdKE5IhYHAj0ktaDYYkicrCjJPm+pE0VbSOBSzSntbh8gmCyAlWRT5h
aoccEnjcqXFt82D20UOirvsMn26Q/cGqhxuTbtfABg4xhFLHcOlQpK7hYO6NkmGpZjF+GUg7RbA3
aqFzzIehQ2de73Kc2qzFyoemGsUW8y7dYf+WxDTOsGvlGyuptl2hbozeCUjms8j3CTLQFXWRbuxh
/hr307AWusjXY9jfz5HnrpqRn0e8O80VriC73GGIQJKhTff9nF5jbLsnMZjfhEE6TDUhWVcKm7qW
a0aOn0EH0Yp+pAlwFj/MZCOR+L+EnVdz20i6hn8RqpDDLXOSRMmUbPEGZckWMhqxEX79eRqePbM7
p2rPxXgkigQROnzhDZqDccsMokYXpHShx9VZjN4kKAcINMUrrSjsVzAp3xbldGiQh97UbcAj9RFl
XZZxoaOZ0IJ73GGfjQkgGsikC8jhAdsCMYXNdgTIQG00NdBbpGfMp0h7s3X/s3cw885t/0KysI4b
GvFdvnOC/q1Xqit+SoNkeTZVz/gQQX6fcNAh8NwLK0Xg26xgJjJJhkSpUER8QQz/Z2VUxoNu2B9N
wRaB+5VJA8FXPVKammghb9In6Q3dOu3Yfu2Mqb08kb5jYR6GeIs8129njF+akTViwo7AtznrMafR
nRx8A9vQXBlBleGMJQZqlGPO0Sl47IsiRPKQZ6Qa6Iu0gde5jOOOm1KJAuARlSbxOg/xL5uy0zxk
d4Pgd7t8EVEKM3o8OT32QTWDfZ/ryRtUEAyl2F6WYcLeYOLqFr3MZptgQsXUkEjlGcHPdIgRe4l+
LENkHljNaJN9tQJxMEpCpPbRzjcoLXsJDCjO0KtK5KeabEcx/MvU2YCqls2jT8dxZZjUW6WRPzkO
SksyoQIZoZw2qgdouYgRN5tMBE9hJinVmKNYIYWLy8uw0Qi8O8P8jCw05OYESJoa+xiIsxDApOYa
uKG+PvLHjmx0sL+3OcyEbgyPy8AMJzbvJMq+sF7UkTUHG4NV907M7UeXhBVGBc2mpiu+jCIrYFmx
o/mnFWdPTeMDlWeX0E0eZ60GeJtRLLDn4jIhj4Q2SgyPBKAXYq06SwljG78W0IyuuJs5ZYgxynaN
dN9LHh2Gq866UEs05Gz0xVyDAnp5QvMRhKj6W1XgLhHVn2XsBeta4TKNpA1POCv5BUvxDOwbIBdL
LgTKNYDeimLNm6u+eRKUafrsqbDKe8W2ShdmWimBG6nzVJyCXr6o4Lhj6Qf4ieSfRZ75Hsh614EL
QXCGfSdFH87A6sUAi7BO0vSXHfIeWdWvLfc29K1mDaGq2tYOvwLQvwi2PhfgO6YBygGqpVSBz/Oy
YxugvzZ9EP9OY5raGAOg4pKg3VJYO3y6XyVXj0pmcV/iAG1k3NNyvQ88E3hcJut9iSy4koT2UPOx
xu9dzaaSZgpVpDjtVf9e2d61cFBWFN1lIi8EJoYTR5p9lePNFAKh7jq8Y9PDmuhVKnS+SDHiImyz
JgfuvohgFfUVC5k5F8dSn9YxUctG3TPUU3/KpDksF6JV26xGQyrX2IVmnUC6bjDEXo+4yq//mhbc
08Q09x6rDehUbu6fEMQgqZU1yhgB61jVMiw6qHxwd6iVpk9Y++1d00Kii2keDbUS1X4LXFzcbToL
9qOFqWpS0VmwKeiuvdEhug/qA4WizaLl2jQMJCVzK/IG7cbsoUFJvdZ+kZRIZidTBdv3bJ/75rmy
ASb0lD+jHLBlpZZVI2aLzSruTiOqexCx2tUWHzQfgetS8Ytn1jPuRdvr2aaicAFoNkxB6QIcVLBl
ywFVlo6neMR+bpmyql0QpU6Ng6USFo84mO1NvyIfyzrXZiHtSEXWBGLgIx3td2BnhXKxP2DThTpa
qELdtT7TzTKNfNxGtvYmBmpQPlurEzB+RKIhRR2AIJp2AFTiTcMWPJXmj645eNNcUKqMntu4Bf2o
N9N+VnH8aLe7ostvFfY4O2viIksRgRabjq3JqqyhnwAmVey6CQsmgCzs9iygckrAO2fRk3BpDJkF
A6Zsi8+278HvI9hVU2LeWB73NXW+o0/kS2umg/feqoU9TY1z4guPanM/7fvhLQPPsqrlV5gzdWYY
jxA9ccjxFSfJ7J46Aj0072nRqe8vJMrQ4KJcahBIBRXXvsnvaVpeK+0jH5MatmTwJNJlHxUIwMY6
FAeGiJvdc6ryNMrYh7QGlEsKIjIVurkteqRgKeLo9qjvIoOx2lqFjsYLIWImlB4hq4+0qedpm0Kg
4DzXP4s52jIpEe1kpi/xnBiL6xIGJeZ7jigNiHJGWGr4tyUGWRbxtGVzNVL9ObQ6Pgb2YqVnzd2M
wq16lH0PFwE6Lx0GpohV+reqSK5j2d7TiqzG3EtvxET81cLcKJoJM4KI3blQDr9hm30usa/ndiaE
RvZwC28SSQxe4QSugNoVuIz8S684KxVw5232HpDerABGV9gmhqekh/FvZHfM5Fgv3eK5Bi45pO1a
2Cdjaq5Y9uwEggHr0ifTxuiLQl8GskCFqLNa/ucsO0QwLyh+q2jDp9PmGe/Q9EgtGnmIW+eeFWyk
9uR+y4PsuUy51zIBWdZiOALyyQKjYsMNQX7t1ifBbQQCBw/GPXeTc192xxkYPglc/4iRyqkmBCeh
SLpN6lxtO78nmMoq1uYvAhSczRjNeRHezIhLVtc+DvEliOQVHTWeaIGwUdQyqUT6RZRIGsK+B4QK
U2IuyFBbQICrMpUPgoD60iBNNargP0qcn2b5u09YJPCPP5e5ec32lZb9XsY+wkTJPgmTgJ457wDC
iL1luJY9UQw45W9F3Tx4pdpfspmghf4+8YJjB7fcJ+lGVG+V0kNFnot7A7LkgU7wSD9IfojunqEy
u14e8xw/I4sEBS+N5h0+K9fI8MH455jGs/bUfXk3W861MUHNUlTfQwESyAR86iGw3MRgsU6/VIq0
oabCgvZtmFntlnGs9uHatg/6xGkVtAGxWbzKwb8MxvOkjwnBISHSZPa/CTXvqF30u1ZaO8W17+hd
r6REjqtRee4Qo5cYQdYm5Tsl2viCNYd9HKDW6kXyUFXZWat4ELbwKQnO2kHT6ncrcV473f8ZB8Gj
l4srGuxEDQYNuNwFXOp4cp8ycndPmc4SU8tbMkNXoOsl9zbK4Ux7XWUpiTD1dTjgOrgxHQTn5wC1
Ma8Euxmu0WfAyVUFlaoGYMA13AqEfdc22pFL0okQoFvEAWEeAaFRJW+ZE/7wxHTprUpi+UNoYboh
FVY01QJPwxABcvVuDlEMpNO/r7ExF7U57SnMX/oq6Dd6iCoqqojBIY6spzIPviTcc/oUsAMyJ9sF
H+hrdPtQMmv6KNyNEgd1DE4vbNbQEonE2hnMTzRgIt5A1wOVSdOoHCfuzPRTb3hIapx7njzWMvUQ
z8Yihbb7NyajAHOXVIgxVyCxxxwrWSHwmNXxO1JWNh5cJKCaXEcuT5mFpdlwLfNY6FtZ+MYOLN8j
ZEMMyv73n4rA86SXoNBXgzmD5YwgyS5uXqhsru3CgzOWlDFyFvLVUl+9nERoEqwcGvXZ5cU+NMF1
eEayNcemOuUyeapl5O50fLlOkkDs5DlwPyPL67GpnEJiN2V1vfxDLwQRYT8+/P3Sn7f4mADSPUQB
8s8bMYLgg7qZkAGH0CJq0P1/f2b56e83//2HxSF7sRtbXlt+XX76+zXMof91SsuLf7/n7zf+47V/
HBUAOpUqKjV/XR56nBxRAgaAgUAr5M8VLKfXeigWdh3Krcsfln9CNCbjdBJUDbWmPS8Hz7rALv79
pgS/BKizIyqs08lA+SC2UJCCFFbYaNI38GtoYEY8EDmE7VnhL0/L75HnPveVX+9CoyhPQdia+yEf
93VX4koa3/sOgBv3kuZ8H1XrscUSBA8u99R7NlBKWN7uifN2TsuLyz80reONFaWAfCJLO1EFi8ji
snnbtgpXmqf+afmJ5RTCIHxd0FyYPRjttUPHfwfb0cREvDJPMQWZUzjJZxNNXkw/yTDbpv6E0Laq
QhKOY4TyYQt4ATHNYusizQ6DHCNY9GX2zFsuUCcVKdAghjtVHkQgD2FszXu3zLJ1YlflCumWV2DD
wa9+2qYTqMsG944oheEQ4aNmmFUBs7FARDBNHqQglT8GDl4gvh5m+xqszhSGKgbRKsx3V3YXP0L6
ophSaqhtwtBgrlpM+oQAAm8e6om3NJPPlRQeLL7yEdh0uy6bAFNGsfWS1wjI5ZDDprYwvGZB84tN
a8wh4ARF748fMne4JC36dDkuIW2YXSsL23PDN/p1J2dSGmDRZhZh/enMSFGE0ROCyc9WH11nrHGQ
uu0Pc29+63H3OQ85ekx97eOdbvm/zcn+9EsPcZZa86g7Fb+CFsu8tu4+0amRI/J6Y43kueZUezw9
rk7aP7aVQRRcjJconkhXXBZenNQ2VW/7R9oED2U3bGQrSEqtYdwM/a/cmOQL6irW1kIdlOwO94aY
U3YZED6ynyI08uPoDAiUphgRIij+NBZ43jKAPGpm3qFoAOd0lZEdijTYdy7YThBGOBUJr4TVHr+M
hesStGT2WXdocWMiAqjN7vGIbjFEHdAf7DKTWGD6YcaSDVpaFX0CLGN9WpdzYOGoFcGcG4vpURaa
cfDSqd0M0IFqJbSJCwrfF73XNVIE+KWcg6BD4FZa01Hi3N5WkIqp3q5CS94NuwmpwEhwrN/MhDL0
QHxsDtKgbjtcqs7yMS/0ESOAGlhZaN0XLklmFXa/OAPyFSPE48Sq4JtGmxKUAkbeCGhQ0oCpCKRR
j08ZmJtNhAwNp5FuiyQ7Yhre3dLAFI/Z7F1ktymxiMFLUPykHgcowPa3Uu+cY1CjCiDptvZt9Ulq
eEDD826zNe4zIjGMcvApCLOKNIYaYtrwVRB8KafGuzgyzjE4rEdJ7ZoBhBdMo9fcwmRn6vLguPPG
G4S9c1rIib1j3H0nh6sU2U/6EO7KFiCq0aI7ARvmDU7YlTLCqxuC87VYLNy4vgo3eCgM7xaGlEQa
PyReTZ7gSkw3rdU/SFwpqbjYhGjiO4Ij8Rp152vVjtSyjAEPmwq100T6uL7VH/mQHowB+e55snqY
kijNdIhuwpxmtjSDA8H4SKbyQWnoI57TB2lYZy13GQzlI0C6OO13TUSfBBAHm3G1h/l+wf+CdSYZ
V+WoPbcFYjV9RUG2jRi2MDVd47FEYQOaA+WqyAXcXsKQ8onLD03tfZ9GL38y8SFU1bnSnVskWevf
RYA9hUo6ZhOLRATLRDFDCQ1gHaUzONA5dK+NVTWHuoeEaMa3rioegnTEBqxXtcfAeBqkfJjSoT9h
Sbe3kqyBFzQzUXNQJ6l/9NtoO4c4UfYDhkY9ArxQkZGC4gRip92Hma5fgIzGD3DVjimC9LiSZGCy
MxSTNaPfCjduzs+WtJ1vWkJ2lrpyF8bhVe8Cik1Rnm9BJrw5tvM6KoFjshfRyq2Gg25ngu+agiuR
3CaQLuQYx0GJ19/PSfsznPGhTW8Y7exZ6m4J/kxypvYnwu8ezT3IQub3TlLvrZ1D51qnQOIvao5r
S2oBSE2SUxFlm8iqv1UI7lS0gsLp0CUC7ils+5AcsaDXFyeo0lbyZvvuZja9K/7l7TpjE/Od8Tlv
40/LltskFI9gpahaTXTyV3k9FuvayDeZgSK6n++HmljF7j/TeKQ2UQPo74rg0tfOh61qGRoVRkrr
dEq0TZdt6ZKhnW8+ALlHXcK4l4X5RG8LF+7uGMriI6BD6KghjZfb7iJ9Lb50mGlpbbgBNswujWxJ
Jdgt3/Gm2cJtvSZV8wR4+wECww0eGymdEA+wWGxpfsQmYbCJoFupG29DZD57br2LQLM5sJAoazmA
V9A9QIcweRzb+pyB/veq/mBL3KC450UjDsls/sBH7Wrk0cVMhifTpX7gKGb8LMwTCunotRbPnp5f
mohYDa3bIV1HaQZp3iiRckb1EFwoguu592KRc6GH2l8R4Qe/BwO4ad403ToX1CNwp3hTj0YdKkFv
pGZlw9+Vxfsh9X/YWGqRsaOu2sj30Hc/MdC5tRs76FmTR+8VcbF1P2J8whwa5nnrG69OGH84rXtA
KWIT5g4drxgqYu4dI1zZK604BUYPqQ0OpWsPD9TgVwAWcZgyOFB31Mb7OEEnV+6FuV9vszja2GP0
k3rKy/QyRTk5o475LRVPO7SVm060j+fgRSvoULAsdfs8r0lVz7NWzpuBGz/lrGyJ99z6UB3nCB/y
q09RB1Lc0Unru5ZiYmXF2s+WlaxLBXBav8CB2zDAJU/5g6U5++ahG3EX1+B/IAVRQYvJXkZn+k1N
7DuhChy56rNJzqgYwDBluwKP6h8nYWRbuzhDMD2M+UhdtD3Pcx3uXANeU5D5z7hY373Bicmwh0Pf
QAUoMW9a54Z3tTHkBqLuoEFWKTo9fty6jQsK5TWEcAEGb7G8OHep723L/JG4OtpMLkx2Jwnv9Vj/
rkZMpzqlRmxE7kY3tnWhOcgq6Ye0KlkNyk51mSolyfLRZvWH27LrlzaDUM9osToUlatLYYxbgyq3
H0+bWHiXsR2+YlkV+xL3htYx4b+XFWkU0KdBY6wNs0FjlfBgDIbtoMloU/gOXhOKMoKhHahqYI2a
l75aE/lRXZj7YrRJLxBmxMGNlKpo8jd7sBDmM6gcp9oLFe5nVwPrnOZs9O5IjdZEX86ehpORGi8T
QZKqvKBRALEeWD9AJm+NNtFwSDX9nI7QrVj9Pg0jhISrJfuuku99idMo9SUo92OPXsWPSCGmjOQq
xPyuj1j/diV7ejXJiz0USKewY9v2XhPiuzQZI0NaIJ5E4TSzXGdXJiAKXcptbK4P5mQx5of+fYrj
Xa98Ej1RI2QM8GFdJtorFlbck7x+1eT04CbxK+5GG8/0RuQlm2bVDf05NZ394MLNn8wn/IVRfNEj
MMsi2dItS/D/kl8BloarjUOvCzHR+Ia6yXUo/FfQXbhLfNgz8TWxngvNbjUV5MJZkTynY70fQvuA
VMS77J+Mbu34xkc903nlP1g8CN7RzARTnzXDznXkN53u+8qvhp3RYXmIqhNtypJiFyyJ2kI2Y8i2
6mM+e7f5198S5OZtwvsmp4ye0nfyYS4zQHS+wuXw6miJIBOvjL2M4U3iwfDXRzFiZjUCLKLeEtC7
Govl64QTHNQheshlGUIok9dvJw5HJK9+NaGsWcnrPF/VcSNse03+r94c8h197EPoNjJWQs5qtMq3
GW2ZJLv5ID0xrKmonQVltoPSv65id1Pxs6WlSO3zs/ob/1UIEaAwsbcqeJjqdYJUo+63DUR+W/8Y
Dg2IMsuKl/9XtHfJKoDj7BuNwYjgScDn1Vsqw9upn9V0DDhOWgYPjWwBx+/s9mzaT6xDa4OKnez0
L/XlZTeBcuYIaTI8VylwWAuhdj6BJxuu82tZBJRwSibOvrKdlXqH+j5Ufk4xBn7qXJ22zrdzEd6t
JEAItkGsAZSaugAa11Y2omD2NKJ4qQ6nzkt9raYupwR/r66dY9TOPiLbUp+Off2poZNtFFRM+HMz
gMv96/LULfzXpQaclTkSzVE3q0H7uxYRHI01Mdrojcgd3uWrgtdaOmCTh3sgP6v3CPr9uvuhk7Zg
3n7SeWub/Xl7Eul7PQnX6BPDFEYUwewwiCVo72jjezv1UsSfgbhhRsN1dslm7slQdHwCjfxTHUqH
o1cg7+dSdJ+aBomI8qoOqd4TiMd8flLvUOdUit/x479OKuJFdcKRcI7qq/iKh0GmrNTzNm2N5evU
4dyhP3AYC149KcoLGo1DjEtcn27BHF6gqOiCJpZfIkBuUlhsovnUYRS4wQxsVaI9u5EmnQ6UF748
gm2LWZUO4Nhnza32cYR/cpJP16WBj8H6F9vtTQMoT9Wv3s1xcYtSM0ASTj/0dMxNBHFiN9UZS9Si
9ZKhCBj5IQ1DuO+p/VUF7WEc6WYjvpLg6xWuMGusD05jAA+BfBYpDcaBzcZ8Jlv4UO4ZNNy9pwUG
AcC1Z/A9sklSLFNNEbu+2QInObPwUORsJ0Ei35ZHpR5iFvHRinDHk+UthFsB5tkgb4JXgFvBqRXy
Wf1XBLW5rRRMTEHBWkBDpjJ8kDsISXSw2ESwVY6/dGjEu8T71IKuXjfO9B26P2BLhxK1nlD5Rspj
61jADVA9erXm9N0qPR/rRYSxSBiGmB2iuk9O9y2LiIdmhyK7i/DaxprYM2xJGqcfPYg+R+gNzbpR
bgJRTZVSeTSt/Ui/LeVu36aarokEJDhk9uKiqX4lbsHcbeC968amH5NYhwm9l0PQiHhNjZXhTVF4
KqZr1+PKmubiIcoJbF3VMtM7EBRtmX3a+AdtRUT2aA6cf/lb+IJmrZW/g5/YoshIxERz/zg0xkEv
aCCZCXoDerjFM/h7CUIeYfAMwwLAs42FZqJBo6VDlgeSuv6twooIRl9+DwVqlXNd+mh11My5MDng
l+DTKCFoJXY+lB61gzJWAHVwfasuhOAVAlUPUNNJA4oq0zDtLVeUO3OUZ73K7WPVQH5S/mvTkOD2
rZqZjokhqSrh58dCcJoL8koAFVvpyPrnzOsEn2RszKhlG6oNPRjg3nLxDZbeyESlFel7GAL1pbtt
jMDZ2mPY7woymclDo6xEKGtTFlVLhEXfuVdDvtI8l3zcSXdOfXEnxzpOGk+1x+lzwPSPfoh/wEB1
ePCIlmirOE+6dwqE9jaH42fi49aWBOlu+eoadQmQ0VqyHU3cbKSN4ZdOfO2UNWYONiCS0RKPv0gF
VV6pbP6YrMDcFBysLB/SORk22ECeC6XVM+juWz76yNEMFE773NnJgLhlTiCni2mfTHzSS521oxNR
gQi7WQqZMbBGp8muGzVjQTLsS6e+FSWl5niAMm9O2CHaJo5r8gh1FHLhdycU/qqmuuGOzbwrjbjc
D+MnEafYTinEUzAN566dV+Fo/tANmhPxkGNhSHdlGvFz7IfyqpTs6HdDbAEUuMU2COnb+tq38QVH
uy8/fwgCQqM6b+z1pFF1VnMhhM8OAGJ8BesCjcJlDTAyF2oMSYShd5fAOBoRdcIxBr2FAxNUAx7u
n3aqaiguKKlCcD4Eeet2Tu5oHT0YxPteDkSkGwiP4AimQMiOBWWbOIh15FYJjWwXSUpaUOc0T069
nyK/LC5L06DJ6csRftyxbKH5q5AL6jfdFlco9ejSZHuaPTRumMB9ZT52vYUKFQlcqeFaL+6ZRKvW
rbdsBzs9RS2eoC7bhR4dAdGXWIPtsvA66uggND421jO4uNIiKlNfMtCJLkPje16Je5s73zKlaKZQ
XmwdRI80y3D6ozrEBC4UDzr3811Y6L9V/2wB5sySdZgvVeRefUWtGBOnkD4tOZodQ+BMLuQeVJFU
njsqcpwlfZi42d00iqtVMRbKAGPQIYbeSlPb7FMPAVBoCJidx12vb5yQDb+bg/7SdmSg+vg9jtr3
WJWBHAmSJ4mdBsIUGBlAKDdjpkZUcoVI+CEIFFvZOo3xbHUjgJVIrf4CIIbSUWqUeIWjdhZhcEME
jrRLMxyGPocGiSHbpdD8XeWYFzuTLzOtb0qHDBBXchHY3dCJD5X1L3KPEDfarS+sb1Ub1CeabDjm
9ePKNUB6iNTJj4FrP8EpvKeu+Vn17Yee0kO2ZmKAUofpKHkEgU1+Ea2xO/jTZqzRs4tDswFUJwHg
Z8S/UQbkX+Ifu1pGDJqy4wp9pR1eBYeC5lwTtW8Zmnipo4gwHj1tDynP1L/9AU8N7c+y+tKG50Qc
S7uH7Kxwsarlh6DCw2waJ13BOvHAA/wce5suwY00riSAGsRAkfMo76pj56om+zirKTolX6op6PrV
G+JH3zKsgTqVb8iJ0UshGGZs5cLebl5KyLq6htbE0jvrQYlUIvjRDPOPYWQBEim9zzqAgetgtLmR
ebr/77hg658cPdguruGSmOCB5Fvgzv+TNtaYTDQwsN0hrMBQ4AWsmqJ0fn0/LTfsoN/wfeMBt5QR
bQy3UnzWFuxC2nOToOf9gQbqyulvZGNXWKUa4fCNaMRVU0hGLyIsCgMPsi6/OSE6vCUYOO5JDZPM
3Ztx5z5MFhmOXp3SvCd/k7QjA9XAQ2wWnv/wMkfct/9+4Y7irP47p1VduLpsfEggKnvBP/hywLgQ
60f+8kCadshZOMbZeAg8wKMaWzN+uQ9Z9SUmbMRMw4G66hsopxoKcyFSJgSZHKgAwhUB/m5SMJ8Y
JMCWztIXQcjPulUB2Bx8+LWy4/N3vcPdW3ZRCmx4dGlnmbOtmXHxTTYhEwEIsiJoqrApVuM0U1Dk
0eJ5/MHaK4BDWVIKCuvpSpT1PjSs2GqFK1yTlCiWR1+vk0MWn6vfdTI/NVpu/z83zfqn7L66aVyo
ablYltLc/cdN8z0/86Rm4deMpspqxj5tpkeJzwprmerljs23zqQttoApF3gEXZejsCnHqa2FhOXi
icBlDdJeZak9RrieL+CYeSD0mmcWD8+dBGlcfs46mL7SZdDEevxMmfT9D5rNtl6lSR93JkVS4IZo
SA5z1jx3cmRTjY+N2EUxRWk1A//7mPH+75iB6gRqV10+BIN/UhCivs7MALXOg46K6y5BVj30o7UX
s00UGG0CzMCGTYHpdTOlJugn5wWkp1k8yqRQIHCFJg+n8Mmp5otVe1tFqIabhWWVPLYVEMslYBjr
6XkEaSDUphLZxX3yuTNlENzKvOALDcotYCBYf7RzWAz0iAI8m1Tg6qSYJmKh9pVXqNgVQ7sdPHEa
Ix8kVTqC8MjHg6fjbIj4uMIhpYNdn5y2Oro+xHNX7W12bAQIRNlHoYBYfiSrtZHTBrIoHyWk4Pug
Af2Z3fUQ7FE0vWZAE2avRV9C7a60qyoC8gz9ZzUqTOSNwXFTALOPNUis/5cIvTDM/nMeYyMEacWC
mKGsN/5BC3F6zaryCQ/uVBSskASr+85HosC0weyUw6M7u5iBQARFYLg/uS6i1I3EjyA/Vz3AZgT2
Xic1+CqFs8LU9RwHBXLjkYshAB/SkvI7NqIUF+hf/VmUWrQ3kHJqZZ1uNcP8qQ/zLy+J7mDPdkML
4S7Iv/yMhaPQ0NNu2VAbkx4KqDKUEnQc+7yH1O7vc1FV26kOeR7ue61wnHZIbUiT6LrEU77FJO9V
md4rY8XhKfDGbTd3Z63u9F2GeprflM4ZeqdzdoC7KnWaQ0ObJObQF1mMpzCQDa+UxhF9ok1S1E8t
tbqDNeb4URMgwJFvddDkSkiiGig35vBbWdogb4i7wuB7tUuxkwVPIcMWOJvVgUB3rF8KENvgob1g
etwm/8qDaNf5rE2OTRS4IKmWv5sEcpBOn3UZfZUw+rQU8Umz/bUElFFRXV2NDmYDv2218CwUcKvx
nNscNheVF0dV8sNLm2MgwldWSrjdI1KilbWeVG0ozrsfQ+D8CPVqkzk9kF6JL+YcNHvKkJd6JuIK
NGKEWUjsB8W7AgYR8a9tLSZMc7IvW47PdVGcTT1G+iQFQ59YROFz8GsqozeMdA8LUrWDuR31H6hH
cCykkdbIwnko1IJ0RYpbKNfBjJEyx3Ts9F5stYxMNKnLS+N6t0wDwatQXSribPHjVmAQ9L0o0ft5
fPQjZxXqf/Btvco7Ssmk04uePLKpDwkYUpyebovVhwLQ2TFtJ7TGV3bJ6ZptoQw/kbLT7OrWI+Ay
11DPfZUKE8luW4CRu7a3nv1Q/FicSL2ZL9e7+i2pzR/LBI+bKt445fgcpxIEQBVBgKnNa5WO4Uk0
5PgthYeIjl7iN9/9aLg6FprNJnnPyhnSvUNO7msNoVxB+AdLFJiPp7+gp/iCHst1UryJjlZyR3oc
tGz+epgPm8QObxrF801oGOvGwgF0Sbs7jcKJNCgFzIT3hoI/Co0PpuMxToZLH/2k0q9py7CN47Nh
NOwe9Ixyyz9XLgj/tEMWruEm2zNmz1FZ/sAheVv7ENlQ/LDPdMZfoTsb5x54mqOJNeqAyTU1hyNO
08NBmAGFHq9wV8Mswx2ENEoWffaCQhf7CeoYe3uOrw655VFD5wYZMYwyfX+4DNP84WST+S2bqSVn
8qLFcMFmSCyd9+rHKNSTgOsQA6g4JeA99bjYNB5+C1WH713SJfaujFssHkxLbsnQ0VCEWNH3+d7t
NFSP3L7YiGBUVdKOTNWmcddVAHsAaSI73TrbBRjUQeuZUDXmSWxHPBhPoMpOVlbVu0wrT/OcuJtm
1K3ViKmjSdV8r3TBYqvET1jJNs3B/BCX6GhCgbnin4FJvV3N6wJZ6dnG7NBKf1QTWgpkr1DfHeQ0
TV51NGoMQgk7AUmzTp6HztPyE21DpbV70kz9eTZccwd87VDplrmJXevmBmI+Bd0bElou9SWgKMNU
o8u3/Ii4Sd6jdS7ibASvWGtn02sQJBjGQx0i55x4qXdq5q/ll1a9svwEo44maGMDsy2ndMs+7gAA
9B9mwOsH1K2Cc9jP6d4vre9JHWSXMRrxbMWiPDAKh9bUhENwKx568p+DGObHyPPSQ57mBswRxYzP
6+Kca7joCIloPGVEnFukeQVE5+yXs1zOwvJaLsNqv5AvBQMvygbwQ0JLxZ9Q6iYNhUNuOfvCl3sU
ROKji96l29XZJQ/TYO0kfJ0uEqjSeneocur0Bs3DrWWA421BCKJC+1b3wOtMJzpmXuMi3koQEhoC
PB26M3vIZs921HWHwUEG3aCkkhF30mjBkCTVd3MybUbT/GUNaYZ+sNmc7bprzmNsfNaA03fFKPpz
XI39CoRMtBPutM1GaRzRb6eZQ5UQZT/bQ6qdtiFr8bcw8t+yRCaQ7HTgLCGko8Jd9yU5pGWl52F6
drrpsWyZLnFgXE2N1IKKCfhBrU0PmACXs3Hyk9PMCfRzVFIYCo09ICe5b438FPVTt9cLlyy5ruf2
5GheSyUDtcyZJso6nYzrIrQHwD49piIEewxzgRqhkXXIZq0ySCYnn5WajSf1NssxIqC8yHig7mR6
WKfmSfyYgBAnWKEESjKGsxmhWdki9aYQwFkLE0UIDKRirVw3bURZ3YsPC4VLdB0V4Ex+RS54HQBr
l2XVKhU3A3j1rzx2X+1ifl2ii0IiLE6fbD+YtPOirv0hI9COPu0+kNz53UdjNZvHbqMrPoMjlGKQ
jdJ5uF2g0fk4oksBoWpyxG5oso8pis4LPLs0c3ftEUgreVcmI6S1wdUewUftlrNcANOqRIQhznWM
N4AaT0ZsPBqY7DJJW+R3A9pf7W2Jk5qJ7WOIin2cArfKQxTJNAQIFNjZoOC9dsr5WW2fC4Yc8guo
/oa1n6tIqVK8zCHV36LN7oOCBuvAzgnTm9tcF8irod8O+txF7NOH2EQrcdy0UAISSJChmLEDp2o+
RNOGXZ9Q2uVI1QA0R+SXNiS67CAhWhl9uKrGKzw/pdQVVz2i9qsO6HMGBx+ZmJrUilcWksz8P+yd
x3LcTJa2b2Vi9uiASbjFbMoXy7DoRW4QlEjCI+Hd1f9PQr3onsU/MfvZqFufKKpYBSTOeW1Y6quP
RdvfR2zuLsUNGVLUPB32Rjc8z23cH4s8TYlqjgjCGeSOXMTFs7UIhP/Wyujsoj06+62r6kgRUv5Y
JB6uMM/hJyMIelWNs0fSS35ntDhfE4JeuOfNw6hV11r3n0N7hqs0b2y3eEOc4dlGuZtn8c9cZdyr
UFCd9pyOIA4O/Ta7evroPRQqrV5tzam6Va4gdcnBaGIflgXaVWrjrnHvUUvcD6RT72gOwGfq1sds
QdOUH9DX6Fqvb0vnTB5OWCIc0FV51/jlZs6sp0wBmqVy12gJeIxe+ach6hharLNtopti0+8bnC/8
bzyAVRL2SQYX7HeiV+muCkDRzPHOCqwUQgYXVRh89xHxqssVMUcWWCRj5Cox6TtXpOoCtowB+4nb
Z2+u3+6TuP6FNe0Ywq/gK06HDbHcOIl40c0x75CriFGFpYTMRQ6GAaubZyy6+QeZaWRXam/LPxDa
AYIezgerGNtVYjfPyrQjOB84bas3NXsu+EEgmEQIdNyo+byp6qcU6hqTDLMvfeqk3bLWR5o8k7JX
UlfvkqZgXSutvcQuKmi639NNQ4E11UCIauFvHZ+3ztdLjDMJ6fIO+DgvTZVjD3YWrcPxTTfQQ5su
NwhNGMTP2rGJDoEvNECf1xT+fgFuoecflAksl+oTcr693pdbaoX8c6usqLGyIgU61Q2agKdbVkSN
b+G70cXrwy8tvEg856DVL7oV/JTaTLYF+kmJfWczupKZfJhvQ8FrDSZawryI2BjRy/sMvpXTB6vL
mG1jLfxtFLyHakrlgb11JvdjHqqPg5z8dz3PfwwTs4C6b1sjenC8/EA3wncapEdDASA5yC++Xv2Y
TvVXD3Jqqdc4Mv+WbpdsEn9ueYmEWJIXXpMAJoO7uS6PuWUiF3OEzqJBXB63jh8Ie6Npwybq6cNJ
ukrs7Qi1rjUmPwsi4qF0CAnBXbsAgRsB6b78Zy2aKPcxnrzU+6T+4goGtVXzUtR3W733iJJSUNVi
HZLhR2ELHJJdSn36fErVwv73LAv5oAeZfPgjdVhh9F1ETgUaXeKk7go6zoJiNxq7KWKTRyTOcdjg
m5hgQ62Bodral7JjwVGeu0ZD0thX7k6ZVtQ+rlYSe2K9ZibjH0mjdYV+ZpLkKC/++sT6jNMJw6By
eCz7URnx1A6jEvNMm63c3n9ejFOLA8NQFxVVVC+FiTQJO/UCwC24tammZlJriRQYcN8QqICuNMTy
y+CXK5xZ0DaztrhRU4DIQzeSyDam0V8CYPHn6PgcVwHqL8PtkdKqrUOY3jpudoN+rB3K4tVk3xua
wPv84PjXbiZwRJrFykB7cowbgu8bx4PFibO7eCL8uohfOkGFYW+fEhEeDWHaa6txs13iOOxjCP8x
6WrXfnYe27II1rZylWltD+pt/ZnUKZuygxJFRIZTjfCcfQ0/mUPiClCGGHcl/ReUvZAyI6yN2fIp
Lo5YnR7pTV4Q2Bsi1zeatVGw6BMO66yXlyASTtwhqN5FpONP5+bWRnHfjAVPV06kJGdZrASufReA
Vm8YDtJBbKtguhmkjR8ErouOyJmjVeouJbAYiTBr3C0G0SE8CLtjNWo3WD214n4hOJcl1+zx7Vnu
udNSeHbQ9zqX71arUQY3X5uBG3Vx3Qb0UKztaux21u/OH599raE3RmBQi8dCHBN9YDJxviQ2iF2b
u2dSvGHJXYD8ctKtowx+018L9kBvfBYGhyWmY+q06WKK1yy0SQyl5Wa3ID52KPD8NV5xBpu+c328
B6rqsp6GH0lx2s52KRYih4CQ/1sSoxLymJqkshgunuXFeRLRhsSJ9kxr0PtCuU0Tzzqvnd6peDkn
+vzQ55RbIYUHGPNTpVIoNpWfvC+w1QI5h1H32w3m+xHd9iAJnqyofcyKrZs6z0PQX2pp7z21v3ZA
FajG8GypXIcg1OQ2Vy4vRTc71JKp83/ZJzWdvIZBo74pourTyWKJ4Jymyobn3fLkS8r61nSwx7CZ
O+VAXO6u1Jp2ompOXmEiXUpfCLfmmEyqo9+hoQsoBVPjXdVyPC+3XK4YmYXUUERR1/92HUOCgOvV
PpteM4FMoeXispJbbOtfRK4jatSiXe9wcpJA+0H2XUnwGlpX3Uf2oR7JqjxZo0lnoTD/UtJGTVCQ
u3aUJ6qbtXOg2U8L07t8hkgt4OoTQOcaMr8u62Pnwk007jNEE08WNSNJnZOJcGDFb2vHccxJ6QSz
13Ttuxf9rzYYHoDDIBzSMNlEBMlxe5QAGMvVoNVxuV3uiwVD0CBYoHz4huCT+0l3H9XMjGgz3SzM
xUJgtfYneaxPi5fIx9pM0wp5fHPSEIMUTgCJ82s0akgagmhXMA+DPfJaBaDhKsvsNVQj3z4Fgqoy
Ei30KMA9wJsDkEiMgQJVx/kcqgtSVacwNsJ8WuQpsIMetbq4+Z7y9nLw0hJ5thtmpjjUUDyg9mYQ
Gg+WeuJ5SD6xcmc3NY9ZctzkRNcovyDZEAr7UpOWwei5vMtJJN4G5k5vBPBZLF7Gizs7hHqnOrxk
o/EUS1ch044RdKdJhD+K64sj9CnEJ5d9sl++F41eJJyXMKlJXT2z+P8UGpboUXPvPD759WIsztU5
zqkPbLfPaJBbMKAR1cmCN4+hgeAUTkKxLujPnLXOtAeDW+4SvIfV0M47RWEiNYPz8vhY8vqGvflX
w3I7V/4L1geIC7AMFPXmJc2iX8s9VBnGsHPpxwoMV25DSSNMi8NEZdQoS5wzSi5/L7wtRlpPGfCV
m9fVvjJAClxM/h5vCWOGujO9PvsAONJn9uDlpOggtI1p3KYMSmNiqjfjdaE45pxQgtJ5mqKX7tue
JIWDgmdP4F7x5XwQgM5zE+iCfAbopSL7sdziI6aYiao27JahsfDfwt1VFtrjxT+peUy3ZsmTM2+K
86TCBHI3LXbluBf4AaRgb1AX6xQz27cKnVJjCxwZLYVNu1tchWqei1UUgpVjf1UOxEU2YltE5IsE
yLiC1EY+hVtTO1iuJLPOcrZFHAAbJ1y16saC9iFeWDyYIXyZTr3hTmB2HkpxsEL5swgGkNjDmRbt
ZrDCdvNR15qBojy/EWXIgBI6H3hhDuot46T7pfs0gQCTxspbK5r8FrlMx4r8VqdeUnZb1P4Fy1Fo
rYYx+1IY5NAxQy4Obp4fryFZOiQ5cF17KdZgHa+PmtNLoN8On+gc2MfB8eL18iNQqAHsXcyrSpIg
bUdPC4NRqGtz9ILnJdcixWbNMxL1bxseJJkAaal369Q2P/yJdSnjvooleLoXzo90j5WrivQi/pxs
AdaQ0sSvGtJPghgYT4tokLM2FEioCoUpcyo2Xpa/jo/FL/HHdvaq1zASc1kswwpOqFtRePhoqUjj
HVX/WmTVbGTK0dGYUCIKk84FtaJgSyubxP4CBHlW3QYLzK+zmBqbos6/uiy+qMlpCUFmtlVp+LiK
C64daJVX3QCGCfCI5gaZbeb8VnUYcF2ADkcNErYpDPI75tNyZjTKl54kCJpIqOeR3lungHQ8YPEt
L5dFDzL9ry2eyWbsXFZnDyzXIGGpdoBJ5ThPtNpsUywVbLthTr1esgImgt5RDoe8br91CA+NGJO1
2XOQ5D9IRwF3A/fYGT54ChuYUIZbu+3J4UVJTu/zjBqj/+MkyV5d7suZmCYx/xzNogsf4ui4/jMX
SokRbBkz9chDym//IRr+bu7ycyIi6jW9IriD01wPleZsFAa+RBZ4MaHhiXddogoMZYqPiAjcSBuz
VM4Mudw/keVi4ADmXeVZbm1rVQXJ41G48KFlOF/HIQ3WhJ2j4nNfpqopkXG/LGDCgmNozRSiBDKf
lnCMOptQ26aUkyo/UE9s8sbzqXmoLfcuyuSDFXHlzDxsHNMLd83zLHh0pynOrNzrsGv8TIIApFTD
elrZ9lMEA74qNEqvWsZ00vt5Q30qk2R66FTMS+7Ki0asO0aZ6dMbvheXelClyEt83vMOrMZjSbXL
+Bzh1KVwlkfBjK/LH6hEVcKAlo2ITNJynfXcRDIAhow4h6yg4nEdt5AKd5HRwaMVG8W+6y7oY68e
dUP52nIkK2QlJzSVq/FQsRm5PqI/xMM/ywLdzs2TZXWv/TCKtcnnk6ZZvF8ylgLoEg3WduiszTjQ
9wauumoGFgzXSb/TUh6nTGcEJOpWEMD+F6hHXfY+xfmnGXFEmDrxC8Osc9Yh2TJdxBkaJp242ooS
IdeQOac40CckdeIhV4oPumqvVU3lyWTGV+GhwapndHC5Ek/Rc6cXNncl4Oy259FCn6egNgb0rQIl
3eh+sFkkF63jsXna4dlhSFlXPudxMH+7DLZoc3C9FC7Rl39Z1zn/lVe4MeyaFKDa5fuNib3hDkXY
lTrbRTwUUR+0mULW0ybgUBJZ9mu0rb8BR0b/mbTNuot5yW79YZkQsjaS3LV6kitObEneiR0IkMrm
m6pWbU3o2wVA4aOmacp6W8JV4rS6aLJ/Us/NCg06wH13IqEKG7la4RPYIdfgNm/C7I/s3pYjdDnP
iuSDFg9iG0q0lOIt8ylYobiJUWukKKmuLy7c6441/0OL7K2Rlw9R9d173WdZwat7CeRKZjKyxap+
cnQxYFop9SxKnMRBs0SFMIyXlLGswV8/1HZXhP7Bi6kCR6hjFY5qDdtX89nsIxUP0IDXoF/eidI/
aVqwz4309xLKQfsP6JeCpvEQrGol+giJHPVbJjAKBY6ax3Gu0C+XUIBF00G3w93gxb9QHALujfQ1
8ndKqJ41fsK937vxYQmGWpReVBtZIc+BRTigyL/UQUTrhek3kicmo4AQYlGl30uwkO3wRPGlteEJ
/NYl4jtpshcVYKQem7pMMGnI+suTzQUR5ddC16H2209N+TZ7zEGk7pRku6jcBlBOpRnqW9SWDcxu
pG6+upXPWDSPCwFsuDB2ADRILP0bWYD3AXK/LaYMjlr6b6meflLr0zgy3ksCmaAkAfN6VyVYMR3m
SuLXifzi0MOyngvtewGHTUfZicceeKpbw5AgZLX53I0GJXxRE1TPcoCCKEQnAz+Hqajb9Yjf1stF
CjHar+3eWeeNIRUR/9hFqGfVu8/Fja4HAjJvyzMw4VlplXAvHJbZb9ndpHZVJYGzB6eZOTFVW4jt
U1kjfESYbRHQhEQ33o8i3beJ82aYHMmoTX9HSlIbGfXWb0woUuYQq/YePXbaOyqF31rDqzbQO2vf
aa9ozRDCqygxtaXRy5Lu8PsJqrfeFebb5xnRARrgp4LXZfPcCDTXy3rTqqSxhUbtOvPLFjSedPZX
Zo84ClWchNpsFDpKpPRP0ZDHYI0utkRWtow/dpV9VklBBNKQpPfup06/RHJGKmCxnwm7uiOtk2O0
cD/VDZHkSNNMfDVqil4EcGnDpKVKT6r7pGahyNUPGqkJoO3utYNTU38WqLokz2gelvyudOZxHXs7
dPO0P01E4HNGUoGCNLyRVsS9HGi7YsI4bUJZrcsO46bpPCt0fJbuV6HVnyrRSu2MEB8veFoOVVbd
VKaIjO3zDOgBiMzMOArYU/+JBNJfuAjxYXKSc9xxrtxo7n5esg8z9fJ97Tzqmr6tUjzEjUqjI0kk
3wdkXcvmBIj5uaAsxsjJETUzi2j9IsH5MZ7GyABja6PewmlOS15y/+gpMY+UgQWBggiGVcvKitdM
X1j1RUKpFs/lzp1Vup7awRbsCYzizmJ6yUT+x1L4qXqXvXK+5KV355Lzn8zOn3yosMkg0dXzH1qX
MaWKLzMeH9THQ/x5uougNwEfIAMcrkM+DZojCzibinD3js9UVI9Y+HigQ+OpPzYZ0UZcGqtKTVbq
bV4mYgWnL/v1SPMBJDKsh/rqiXQ41OKMzMsG2BKvgPM4PU3qoFBPcDxHaUvyXjcmiCRI5e4mTfk2
QbYtbWvn7MNsDR/4kt/thoNXqx0GbnJqeCdmNWp7Cr4n6/LeGfGrKZXn3KG4rivvcXmS9Kh8iDvS
GeXh95OSSYRL9N0hsDCfafMKQjLbOKK6S1p07+qsWZ79djBfLYRHW3Sigp4eotg65DgrM4x/AnIw
CGaPT0ZJtmFclL9a+TRZ9vOSIKWGXseaP7LCP+HAU/GDFrHNYfjWXvUmei8166t8ELtUSHtTl3yg
aqpYHjaahxt0mnZIIimbY1RV6IV5bQhLWIm+p65pOGKTukei/9oMPm0fLlf68BjlMMlYIp4r07Qg
EhOOrvRjmW+1QmjrPFjFjf0i64riZoXGGQZggG3jbDRD668K8v8Sjf+nRGODauZ/0cBtPtvP//gm
2B9G9jP//q//vMR/yLH/LP4t0fjvX/pnorFn/oMcXN81hO/YnqlbaOaG76b9r//UfP0fQvcQ9GM1
oC5IOKgJ/xlpLLx/GPRnmGgILUenfIpX8c9IY2H8w/FtnaRfYaDK9Fz7fxVprP6Rf9V5koVgWJaw
GPY85gl9EcD+S2JvBb7UUgdnnLTAeGrrSl6CuadbjrZTOfi/R2Os71DtRJRAtPpWmko5WU3RyZ/p
XlS/6wzp3eWZ/zChlX/A9fyrkvNwWn5nAytTjhzlO+S5fwTSb+RND1LTxDmirms9GyU+Z7qO7szB
Ie4yyk9h6thEP0gmm7zDgWHnxsGqiupxHPt3Em4dyAaCHKCZ7036UF6CZOb+GPXmznS98SiH/J73
+ta0hAAVrhPvHCeA5fH1OlrVXR7gJB0PdmQ298KkOzXQ91RNhQ+G3fWbaSq4+ckPYM4e6Kpoq0M+
9sPOinqdvH+jeGKjiOCPPIgnhTLTU06Tp2uJh5koeYYu59YHpvaUJ/anRRbyw0j10ym2NV509ceR
4fDk5mLYzwh5NwlhISq854PMKFrQO3yWeCN6gppJFRUmyg4z0oAHCIOaEr1/ysOSyCvPP+PpjVZZ
lOYYulnF+Phg0BDyXr2J3AUjaFhsjSQ6UzB1r6bzGoPd0Wi1/oq6fFfi8PiejA6EfWj8J29GjWCi
CuwZ+1ZNmuj30gyczXKoxH2absO46c9O6zw5IIx7ExcK1gejuC8kKlzEQOexnYhcj4ltaujHVXt1
ZyPplXz5FU1Br4X1jSphhAxaTAAvDJaJRnbNT0ftYujc8HsHp8gOH7xBTy+5i2o+ADCFBN5Pjtle
iWkbt5pFopo22PaDn+GptJPkErXaRzbNybZt/epEsCTjWfUa5q08GT1bZqSXRLb6A3wJqNzUp95p
BIfBHOCax94Lm4NnGmRLmOkagbJxa/xxWON4QxZCYsxqsri2cfD8ywFx+6u8/LcQ8f9WCWB6gvvM
40ggjsO2kQr/u6Lca7ohC+q5Pg2k/W6R5Dnwq/0Z8aCkYCK+NHoXHW0rfmoJvDiiOngXpAZsItgY
iFHm0P//6zEZlf77EcB9T3y6sG1yCHxOgn9/RRrlVKXWyfDkh9FwzNIcWxEllOusHCi/yMVRp5yJ
e5I0P69zPnJD1x6C0j7VSPwr36rfwP6ddVAZ2zbLvRsWCMrQ8iD8GMRwdmDFeeQP7y6fG3xVEj77
f0rfnjYC3Pu0ZJWhv2HSxUqzx3UQYDa0V+wF2rpX8jopowvtwJtKAu21HX8xdMjGCpUHE0JygF6y
O1Zytp/W7uZ7dyJOo8sP5TS5ZFQhLy/KeyMTDmIk2p51g0TupA7Hq9CPLbmlvzWaIsjN0ty9Q8xN
LebkOeyIsTQi9+QG+Oo8vacuLzWsozCcS6oZ4cUxWB9NtaqSaNFe8rp4MieNhT+cHr0acx6P89RM
xJk01DvH1MRtroN9FBgRduGBEA6/37RJaT7ra6iXYi0YZ/AODY9jaSYH+lsw5CXYzUQ0Hg3NhU4e
fnKS/PZYEl+M2uHmjiHssLP1m8aPrnjouY1dXZ5o4TyDX/lbK3/P8zbcxkOBpSzz2w0luJ++1yBH
oy93n3bdm4t/asNwlB6ToSJZ0s+O0IohybF0IkZthNmpmXEh5ydsjhoIpUQzm1r9Q4E5mU6NIy9J
HgAb6y2Vt+B5DYb6ahjPI1E/W8hyqse7qjskrrEyjf4L7gzLZEKXNMJdRpZQbLFSTmuQLFT9iTz1
iEo9t2lOUeptmt6GP7dZonApvlMKoO/xHrCph46zF1FH+nM7kzmqwdKXHd80UfdIbWuHWWdYbYLp
DbEwi/uUYCcWWrxqJ1+eKuHnVDOaGGJR5GR+SStuA+0lIiFO5jw98zPdz27wJByidhIR9xcoW2yz
RGNm8MHXhbFSS4LrezotJC06K1+QQrM4/MzXvpqI1eTuQMMQuDu3Zh2mU3FtSr8lwUY/SM/yz3bg
UnScpLtkoGraywhCrwLfOyODuMcGqK1a76WiYvGY+VMC/hJ82j5bZuiH0FdGtCcaxsEo/qR1lAZl
ZBFchJq1cz99RD0ROa3EHCX9vT/25aawVOhEh6ZuFNVWliyQrTE+euCqLqUBEGEwnxNdhIUYi6Om
9NtjaT9ZoyHu2aRLY7aOjWX+0SqTGK4ZJ2Mak80q3FfWoHylWQU2cBFvq0TK81RvSmR8rObjjdzn
Zj0RIFsmtbYJTN3fBuTksnJY694hDYZHMeGmCayHS8zpqpl6C/N2uZOtgS2vyTtys+NiL5iCJ/gU
BCkAz3mBQADF06Yaa/sJJTIBNVqD8DB7YCZptoWhU3ASV9S9TqO/9Rr5EvbTb0If6oOwwltS+4Tm
Uj6+x5v2ONIhSpRe9kHPIEZfdfJg5v4gawilSaSp8r36tS/8lwZEl+DpOd+PBez+oN4HWdsnPdFG
cGxsA9mM+ZB4vO5X7fdEAxi3VicwRqPJdhV2JHmMFlGtLPxbLF2HbtDjs4zQp0QZ2RuwHn/QBJA2
+yefTcnMkG865nthGz9DnHMt0khtN9EXMVz41NXNWATBLXLqA0EoMeY4RX3G0Xo548oU4qBGN4PI
wTqXY9+eppb2nrFiezDY68VQo/wakgNYl1PCoNV6+1HmstrUHjnxszLOonnep1OirX1lMk3UnWuK
icJGZ96WA3qZYCh2dv5oU5tMDAQ2V4qJr+1QuMDlfHFuxUDckby6bn1XEsx0qBu3PvT0sCNnKx/w
9qxDMdfncgJSrVCJbnlwOPAT7TeAeHPNuw5vdEfaPjqpoDa8m6+H/s3zJkymIUyxGEB0eqs7T92m
4rUBfqr2m4rORcJVINqs9NGZtJMop+aUhYywMo6OrV9OazfH9AvkDtnu+M9BZjmHgnpnK5vdM5VK
BEuZCO20ZFOEhXlBHkRr5hzRNBlpVH56yTH3Zv1UpIO9mzr3Zxi4/yJUSRvhxfqpL6xvkMrkgNUB
BNgAcHaQ/u/sga9gKglYDEmJI2YcsUcXfqV+WjxUKSZHvLLv5Dgmd7XVPWCyoPCJw+RaZ7Z5iqG2
KdxujTPbwzETo31sddLBGyq/oIjp7RqcqyyuaOCTY0NirpXjPs/MQGUtY4oVgjYzK/vU5g4S37FI
yprd8OaG/mWiZfqoZ05zhkkZiN5teRjdF9FIJAoy8s2EfWpfdYKMDJXnV+ST3EqjvA56VF08VKuQ
ccNn10IlVS034WLJRzsxEcHbnh3OtB0YcLKyecfWOqH3uyZoG4JTIh4QgrW4ojgM5p+bUWiVfXTr
Gho7qZAMsZ6ftWR4WMzoy++GVGuINC6B3Wa0Ry2P2KfMjA42toZDZSvfNKGTvcrN5BrDh9Zzlhuk
biHpDR6oELN1fW95XvCGfQTDBNHQu3bU73Wd0KyZiIHtbHufGVGW235SCsSJtaRvWn7uULxM9UcZ
+O1WqgM2VkdtF6JRcGZ0Iz630tHopl9WPkdn0wt6sGED54tp8kxvMIKS53aI6kiFXD+2rfeNw1ee
UlMznpsefYzP1JQx0jK31F9GgtjOc41raRnPvJzkUKTx9wgXeOsd+2jRiADQ4uR7rBgvhOI5+1i0
CvoK2v1QEZPTq489pm38Og/jazp0pNWuQp1KKVBq/9pW2lFO1b2w0p9Yt8pDFE17nWuVPrf6AfL8
CibKw2A2/tAcTCKcV+2tyNxq3GTchBte6EinNm/ulCS7zC20Rx5dwplII6v1m86xexAzbU85qnrq
tglHwurzjt+5PoF9PsxRVTyWNQJTqknFVipnR1YSwmT742Osm83WoD/qamXwTqnmmCDc9c70Q+ul
cU0iSvFK+LK95UD/xBbjIo9UZfbyS1foXzJJ+HItYgGrw+kUtThi+/yUdNTzTHyHtTnTT9pi0kDa
FKim5t4/jNWIYL2hhKp1bHn+u0DWsTs/wonGsU1yDHjUsYzJqcJG021ipsENbbWIfIkjoPsuHw/R
HGA18Mzw0AftfVYj8yqHlgycUoGEJbRxPjntgcaJ7yBwfMzdlL70KPBwG0fiGLsIm0e0wX7cle/L
VZmH4XTryRVGS3Hvl1V5i+A9iaCkH8K0x98RGxIOD/x9SGvMHR3WuGXFVO5Kt3oz2e6UHAkldWOX
CMqlse4LR3zyynh5LXBwyEyP+jaluaWfTLoQpmg3W5SRqaMfuq/Yhp2qpDTTo/QHhzW03ERUHPHc
suRJFhb5e0VJtmwk1ZU+H3wt/x2QBXVNuEbR/FxroqJ06jCslNGc0shHS4uTradlp1Dz/1Bmo9+R
DPEtYvmbFVecSAxzD+BaxFl43jYpseCNdYIFKR2cnQ9k/jHMqK6wQq1DyDcectzK/HdnX7dIyZ2g
M8DUVayJTYtZaB6tvjfOfWf+NiamnFD4a2sCsu5KvFBocInMi31r48YBISUR7SQoFHjienCkEl0R
LLVJKTZ8byDAN8UARNw0fXC2PxSReR0K49ECiNAA9mHcinBH58Ixs6V8tWU8roOCAJa5dq37cfww
22xrPUjYu8OElndPd9QVJTk9v9oB6WC9moy8oriQ8YNnhXX3B9xav5IBhqrTr5xN4XC2m918jKFA
SRglGTL3EO225lPrkXXeVYoyHNyzxZu1ZcE30e+HiG9UQTymY/qFhfjhUyHbukyNTa6Q97A+ihmB
C85/a2U2jTzaUf7QVclrEEsHHr3FbOSou0CVFwmDA8DPq98BFoCz3cE0N8I9GWkyXdtDD49/yQZ4
fDQ21kGnQYWYDPMiiXc88cI+AyKBH+zAzJFrqZZW09YvOjM3ga/M1qG4tRK1U9zU0dauuL2tPBav
TLlPZAj3rlkfx6K9MgOkZ4/YTr7wfjIsYiIxGt10gBzDRYlUxsBMUUHRN9cm+39G7F9dngYbuXLu
jye7EvbFSG2SNtU0V5iBu46S8JIFrr6zHTYHrQY8aJndt7luITOaGv+spzD7iWecll/INayh6u6D
yNBJSzLnbUc0p+dK/UDYq7PHP/WVmtxJQ88/YTJb4T7SHoeik6ehbjByKNgNyzvAF+gyswLgjV9T
9cfAc9Tk1J9qKTzi+lPJOeVEp3hM4tPy/yoj3wTkmt/5oiXWSJLAEnmyIp+WC8syjPs41pNH8Mni
ng5QNjQOAsLzCIlCeF1s3LH7tIIkvXGvpMQ8RDUqcpbH0kx3bmiW9xVl8+eALBtz1RsjsyjmwBOj
fnoqPB52tUegoaHPwR3KDR9/FqZkRvTkD6IvAYta5I8AoMbBmDpja7ZaiLlnHVe5uxNF8B50LWmD
kbqzCrLlREcWKzKCeNu71bgWtak9D2nxxqTbUdk+BQiTqqPkklxnWB63VRlP90Y+12QtBTH5jfiP
UrCHEPbskRAzeiIs1YWBNArVsXHyCOm5HxTopY3WtR9B28lcCfdxF8bPIWb+u6LltWixHj1zSs80
WYRfJM3E7pNeue5TVBHrqhmFc4wmm9gctzX3PMaTB0l+VYw17aTLjE2l5mycEloZjOpDzlakgidB
/p1e7rU4N2+dFzz1bOw7y/YxUEWdRiyJ1I7ILo7LD40sZidD5OBTbV4s8gIvy7XSGgY5fvnDwCx8
K8uMokUFQpZQo6cZKGMjAvMrcHpCcQwvwwrW38/BdiK9HLsiYMmcNmTJjfUqxmvFvOwmG8BAxuAG
yq96md16PtegAZdacx4DlymtQrQkpKZDX/jiXF3a9juZIzwAA8cSBEoLuGfy4K3zZF8zehHKF7sn
aQf1evKPne2HF2hExE95enbNZFynHtqVkRhFqD9KwsuQH8mIMej6kk+q8ZrngoHigIi5PTT1fHXc
pl3j6RwulHwGNNFU8VVr5obKJ2u4WHpSbnTqczbFPORiFcdYdfrgESu5d06FoDWEA52nrfLyzcZ3
kfvlqRkyrFYxa1KGRnsfIPcoEh/n2tgGwK5TtCIF2SWimF+ENNv9PAxPdm+6p15pxPEOd4dlAMHW
eTeHNTHJzWjcWQbKiHk2jhLjGSFHOg1K8Ph7phQrTwz8psN36RePo1udBiKaEbPIz9CinzQGG9+a
PKGIGvMQhoWHBtADdsjyjpRi5Ac9GYlFnvt4JyzCq4Lk2jVp8+qTrleX+qUjaPalyC+mE1EubCTh
NS8M42Jr8U5HMnngkWGS28sJWqWNd0PLmTDveg+d688b353Tsz+jCfFi61TV5X0d2fI0Vs0vq4Q9
9fyB+D5kPsEYiiNasTthy+cgR/ylFknZ5OyNXf6r9QB0lioULZcHT7QFsSP8+I2KGpeO/Iyb+VtG
Xr3zmzcNXm92HPdoWfElCHWSKz3GnTwb53WSOPN+lujdpqzDRSbvCBTwt3zIJFOP/bEkzfMstf6B
6ML4YofFryjWBiZPn+BMVrycljo1So9Fb/MeY18G1aidYIP0c74rTo09gCkk7OqiMsGbAi7aXKnv
BHB2B1Wz46BpkLaZ3F6iDU8iRk1LHGy1Z48zdx7NWhvUVtuOSfklqYnrMRx6B6Sl42NCSd+UBQXF
JbH2y+fP6DZtAg2XkCPKN61vi71nzqxCWZ/sDKdmbrZeiX9t76c8u/agoGefDCxEAuZ5zqAXoFTF
tswa6zIV3g5TFgGNfiFYKgAy65TczMZoSmqVKaHkWXlPm+2QolTgfUTmXuvjrSm40bW63NO62G6g
zH8G06kuDSdT03mkSYB07vtQCzeRPth3+VjgDc2TA1gSOueBg7AmYY6RAAdf/f8oO7PduJEti34R
AZLBKV6V86jUYNnWC2GXy8F5DI5f34tZQHdd+cJGowBBdlUpqUwyIs45e69dNGvDJWkOGpAH2ohG
ZRWLVwIYiMkjIGedGMjfVAcaUwVAnuxoR5kwILvO6dSlSbOPJy5uIgIH4dixDQveBUUXk5NOfMTG
CQ9j6MWXIDXnK1bVZ8xnDf089eZGCEgy1B8PwqC7p0vUlE4b/kiTHpwfzaLKzJs9jl9SIt16BNhJ
mwvqcIbIK/HZdz3aSzAc859+YdXQlJXxAiJn62Hh+aeZAgDqC2OP52pM+83cZ/0+B2SXECOymrwi
OeZvXkQ3HOnf8CAajlaOV/4QTXycJrtHWk11URholN1aI0eMqr2ciRmnC2oSxhAmHLGs2wStZu3l
GP85zeyyEUiV79G28Rz6O/Tfu01eA4zACFdsDO89HbALtyXrzkCmxBMSqq2q3CMnL2eLH7bHvJMP
BDvSCkpIitpgF0bt9i3S/fAutftasnLMEMSekvCCsKB4ItRnje8RNxj+PcpMq/oa2AOpZbIY4Kta
8brvkcbG9quuLHlQjo5PY0cGdTjAtOU+/TLSzorpgt4794L72nfq+ip0/Nx6FNpyzm+lpsyVpQ2M
Pg7lG5ada5PO1A5hxQLaDMapK1FR3DsSnWANx69s4iqcEY1koCoG5l8M15O49fa+mSyU3pGO91zN
5ArJeN87AvN2z8GP5Yselxe9YIJDh1wDJVUhElpPdNFLOyGdGgb8Yq5VYVJavrixfyEFRe/uh5bI
Hp/wgBlbmfnqZHPrIMqZe7pGOieep0247qA+JVW8WXoCJZImLz24/NGQdn4m0CRHEGi8eSVQfd1E
cJjkYF7LWm4h2tZ7ra2n1MI91IqfgaEFxLn+XagmoJvhUD3V/rwZNHiarFX+iTbpLRyc4jjiST+3
JJubU6WOc+K9m4aqd2VZJXQPxvCpHeLP7P/fifKQL6gOsC3o2l87nCiJcMKDStcmeyU8CJdQAi0g
KZb2kbR3FXNT3DVcaOP34nM0679SoLJE4uHmtRNPkSCTj7sx7Qb8YQV41Q73mrZa9nEv3zgNCQXJ
WOavs5kfazvID9pYnJhjx/w3ZMSKTtL9xBFo3yOa2Ax9j24qM8NL0jX0Z+wYyhWI/U4G82u72M4S
ydhA+j1ubD+46SR/b+CiRoFpv9bOjzYwvbWvfPM2J/VZDnG2re04J3pawPob6IKJWX/y3CLciqai
2WEN4mTZ5Scz4HaWYmai2SFLUeP8JUNpsxHuF0GuI1vqUDGuzZEIDqBc84kDiuzzXc4w8GjC40/o
awrbXHulZhzJlPY8S+emPN5qLKTj56EOf5IqQTlI1+0c9MDTWEq/FJX9rBJ6N2lRYaEb2Fj4iIxd
XMXtDX0mRxT3zNNhXZLYID8y1Mh1Ck61c4zuJMOmoVBDPo9KLlmOptqitcaxME7YPpPoi6EntfP7
Wq2tLIOZ2pJw0Wc+yPVllZSaE6ZXoKwaw7r6WpFBdZIhuTT3f8ueyVzUXNHGLM6eUaJQYvi4qmbq
CWdxs4vpscsp0pKu3NXudAs7mEnKiOxLT6Jp4k3DjecQPizzDsZi5soJ3O5TGH3D40fsuhU6hzCg
aUJN1KwZYVUXx53oU0vO8nBqEYmFbfLZLX9MkUqYtZU0wTGdskbU0UkRD8ven4+nEd1XadTBE+Ub
TVhGgHMzdRsvn51L4Wn4bmECJTch/ZR0NX89Nmj7UVEzsiEKPZ4TDiR10z4OeS7OpvUTO+s/Y+00
4YQv0+411HHzEgyfTc++eV3MaJNlBKdD8FefabrfMWZl0tj1y+hh+qWZczOm+cfQFfpZER+hA7l2
nRp48nzHcSQ/RxaqdVOLb4VtvnrKk0iJZLpdjw6c10kaKJvVpFZ6FI9OGxPyF5m7OFGPidu9ODYi
IIqPTd/hT5Hc5p5n/AhV66wjw0oZCVNK1C41udFeNLUt72W7tYy9aRJgMrY8PpFpnahv8JwZ8DdL
zHhBkbc7COdN2D/5aaKRAIBDmvr8h2VaitnDahmleNYM87gIxrWVm+/a4GjO8D1YjcnEQx/3jA+M
LKcn3hF7tC1jAn6NKgZgwox868DGq1z54A312czT8BJFnrzcv4OXdk4RMx20N8LgE5no9+g7vgwK
nToeQODwi0K0jhSjfb7cv7t/MUgqOfa2sS/GRl1VkUcIzaMftRApwsisjq5ksR4AqU4IVJa/65a/
G1q0qtphn2DamuAA86wNBjmc7YuS9nr/YtrI0jr0OP/8XThP1rbRTEh8Z0yupgqSK0f/+aBUfkvH
Irn+39/fvyPTxuNM0KAh9rdmbNBOIbcmORKPdMakTIVGmgIbOUts7U/LGTJdaVgY5PaR9MbP91eq
77K9oCG8rgnpoMeSmkcpnXfyZXh6LJBQppnteyNd0Bwkqtpz3WwsyeEXo+a8MYLS2sDNHF5SWpNn
EBswJ+Wz580K/XWc7G1WhFDT76MXf8t5Z1cGi2AbZNe4oEMmQu99oPKCoBd/Ks3qZzHEb2KI9lT+
R/rJmqHERPFc08rRk9g1Iqb93jgna2S0kgsQ2aU++mXOeHr4URRfPa//ZjH861Rj7QeCai2iVzP/
c2a5jNVImmyUd5YTzWJqO05tXgdYqVDPLXPU1EXlrySs95nO2QNy9tYnxaz00GkYsn+ISAUuU/Nb
Mcr2IXrvrO8+8yIqKedYDiPwiRrfptWrfCOTFFUfDhen9yDAdRnA0MTN0ZnYxJmS7euU46PT4G52
vK+zlZHWHuQkB+RIKgL/iagvRrxVc3VnciWAtxMr1pj01pwwZxwNJCAMq4jDKp3oyO2eQlriuFbJ
54my7mpgzB6jz8KtfHQrnA8SDo2Gdujj6eyMEa1ZNAxfC+TJhIu2LLtg/meCYmOyeIOWn2lmS1XY
7lMDr11Rfs96FxSAK8p1P2N5MkJvlfgbrsNdCyuFsj7dRvkdWmMOp5m406nEDCYtz1qRR0XbZsvU
ivNwju7U7kAVMc+jyBE/5gFE1OAsZCL3RVb+Op7jH3ibPX95LhozgsBKeIFT+X/Nce1AlEizXRQM
z1mVXgEhPTE7JmxI49Ux07Heek14soXPU6AozpxgWiG/mTZ17b4GjImkr2nxROSi+JH7t0x/pJ3P
1LTFPRm3ogA+UcUQPLw9YfDTWoTFDreyXk1DW26A6B/5r1+Gvm4ha9QnO4HO0BZtQ93lvEQ2mACc
1OamQrfOHr2kAjaf7TLdje4QQ0Sq/3Z9E+imvbVTjMtkiRxY4WnGR1u7KPgEgK9s8rl+thuY0vns
bgNIwjth+E/SH5goKL+i/7uYcKAOUmf+sEZx6xq6j6A716KI9MZ0NcKr+G8fU1PQxt2aYSVEzTEh
Z7VVax3C5wz9Zme7xWNLg0d4o8eUPg+2OjXfGUp+5X2Nq0cxGtzgHjdVqQOO85oBfWdsmFqzx5S0
UaoW14cizrM0+HxCJBHk46DXBSN4iHS7p+aE1aRchjAVTXvQZ8BjQDUZZbYdpuTWLmHJWIEsXFJS
rumgseHY5UCsaNu8eDbH5rbfEo+oN31MeI/ptOsCCfR6zhEmZWyHg2oY0KMBr0a2CuXXZ9XEpHxj
V05tmk1mtsprz1qjqdvEyJs2SQASz0ifyiBxCEPN5tVskLIaM9aZOsNhIcSx7hX0t6QlroxD8bFb
MxZ8D57zIM3vOoM3AigGckwD6C00Yd9WP6akFKu8omk/g51HAfuphCGS5fRSGqtRIDGTl86qCa7Y
4l/8K1cZ05XpG8qmbykr2oMPl+khQlCTtY23HULzvZ5o+dDBwA0n3roBCrb/mneW3s7Fltx4UIC+
vpQ5o9rQoxHnTKQ24VwmMplO0eDqQ+z1GN04xJsB0dAwtxskL6tBRwFvT/sCIxqnSoGSEvbe0Y35
UD3T2zpteqCw+5wk6XcrGsoHl8W4aKaNjIdoB8fvdRpPWDW/2qxEa804ahuMzrNJuz4KaC47AZVv
nH4BoxJtVAUatlRvHU8d8UtIxAkUgCo/v5Pt87fftxXYhVNILpGqmq+5BxppFj2jhvlcNoLWaWTT
jGjAT+caXLPR36wWckRihPHF5LPIw0SvM0w8FB/lmX7pD9QB76rsh4Ong5/9LP8mI5DUjcxAiByY
D7+Xpy1K1//Upzq+L/jHkj7EbRl84BfWZS4QUle46ci+iKfgc+VVeoVmFO7lgNLZFmjbMRrinujC
TZqNMIKMS0qhv+5wJWycFFk5mKFopzgd/eHi/P9yca6LrtdD5Os78gMd1gnnyI+YJRyTNhCHpkXb
4ckYe2zkbGjR08/P5EUKeBh0tKDaQRcBMLUCXTqvDYtz2TCHlCi5dUZGb+7s6fkPF/iByGkHvHtg
XD36VjZLoflB2tdHpde1UoVHhzKP3IGG0wSBiekcG7uaC8fNMIwPUGcQ+WWAjOEkQTctr7+/jF80
xlyFb5oWn6MlAul8+AwtB+e3Qnp4RE3DkGJOCcrCFZm776XHoTNbPswqQkxSEuf0+5defvS/8Je8
AQG+Hz6ZQJgWYukPastaSb9CHewdxTKSbhkXJnEcbNwBFf+8/MYK2wAKGcy2v39he/nsP7yy5bJ+
cueanuMGJv/+X8Jqi6zXEqOCywgqrh+RfR31YEABI0lBq3g3DTnLVju+FnPwkxzZBsLIbbqf9pYk
1IV1m48ZVjzZ038rRpzsc3fKkqa/uG75Lfc4xKN1+JM8Vbi/XrYwAzPwbeFwy3yUp045LR/Jyfgo
uob+ijEfh0VBUDJ0WKfC6W/CWjEpaPYI9JxZ1CDH5+yMAJfc67rH6NBSO0PEVykzd4PUiqZrp31q
N0+VrvSpM6tN16Df84WxY26MiHz+kQ9BtxvahIEDo4mHHMHFubIjtHK+t6IVnaCewA7PaBrToG29
/v6T+vXuDPC/cZeYvm8zZPzwQZWFU5u804RK0jeGzAK7yBT1pu67L63gJBg3NIAtP/nceKm5/f1r
/7q68dq+BSzYY/b5C501C+0B9XvrHS0TZ/w8tltEmiSXkMLpL23T37/ar8sVXF5pBa7rScmy9eE5
9LSwa9SS3jG2jb+HsvqEcYSUELr7qZX/HKvw79+/nr0sLx+eAVc6whQB0mIsCx/e2rTOazofpbsk
2PhQlJIVR+Kd1ZIcUeJW+2dEEOPlXinjuaqaApmXYLctA5qAy3i0bnyHWI3q+S4azSsy9ApBVTWE
BEq6OG5YsGat3EfVAlA36OT+4Tf4dQENPHdZRKnEBN99eMuKuA8njLsOCahkU9KzKHZJ29ysLlDH
0Zfj3rKML4JBmCe5XARVHciSkR7bIkccAhQiVbFrQ2CAmTNJxhneBUTTmx1X6nUuPoVuPf8BWf5f
bmdpS0a7vO3s9x/fcxI1Ygysrn2k1UCDn1xlZjtYvVAAHqywxMq/GB1ohavcPP3+3brT0D983tzJ
vidoQPsOqSn/ueb5NG957dw+3rlwdTFPD1aAcqdv0pMlmOYTYzJdLB3gWU80s65FUwu4YnxA49f/
4W63lrvrl6thA7Ac0/U8V3y4GpKNCxFJzzqCSWC9WtRD86L5uXH/Rbu5+kRVzgPH+dDwjfIPT/ZH
8DI7j8Sl4yKo8xnY/LqsMOsKzCIyj5VpfqUnCJggEtMXN9jlInueY0bQwsXGlcMKxLyaQOHJFEOS
yHv3Y3sfZob1vbH8/dyV7mMvjnTuV7HVVOtmRs2gvIRcEQaXj6Nj3eYFuUV87VHJzjqlfd0fXXcm
K6Q3d9otvAcdMXKr0NReVayw4c3tw0J+35IQzu43eXITl5lcJ07+3Au972pZnBhKLEuDO0H5CVnB
ADqhmrUmFQHysJF+tRzTZWOxl1nFe2KqZ3sO2m0iGRQSSr9XehVwo6xjXxHTmtjebhhxLqrKOFui
n97HQeyNBFWSkafPhEgNmF3xYvfDzFxMMuxsqaiSzsRvH/QB7KXsRav01rWRRXVWWH+4Xf7Lhi1N
jFC2ZNujgLgvZv/asIuY6nGC0n5UgxOc5tQFrZZ/T6I2eCKp6gTp+9SkE5qBxKKQaV2iIpLilUwC
92DODcNlWrCqRldsd9mOSFD6BGgZGZYssKHa/eTiZX7AoWD/4cLdX594afqsshyPJRkF9zvxXxdO
0BSyFc6Ax7tM1EVjMhvTz04p93ueN++BMR3BBfmXdCbOl+xKZtJFdyPBGS5PxXaKhCbn/MWaFZvn
MItXdJ8F6sFmXDHsFIdUkZTlJW+KadWmZ8q3c8IGy1HFrKFlrGXJL4IIJ6IPjdw5iYxJvodM/QiX
9XY/WWnq/jMYj4IUw0qO9iazY3rIzJZPTi6eRujM66z5qwkRPROXHjMpZMnc13TwmmGSW+M9EBWm
lByj7Z3vNHO6F7zDj3k45g8NbrB9qdF5ufbw9Q9L2q92HaJsXdxxLKg8xPaHLcys22juA7awLNhL
mj3X1tf1Bjkb/iKZiQel84lGHCPBtHTKY1YDpBgjRBGprNSuSf+wulu/bKme4N13LCxEXgBY7sP1
1HHL4LKZ5iMf73DwiRMNfH8zlmZzjR06Cfop1cTX+hW6x9GsttGMUr3wGbzFUdmeu9iK/nDS/XXV
55JwNQmM4JLd8uMBKphtNNk0D492FAtkpt4DPXoGhswb0siiPQMHmSmnOZHL5UwAffUqN3v7JCxf
/CGBwfrlvL9cC1pjyxTL4dX9sObnuHOqFsjG0VUWvkDcCYdW17uYMSBkDz600LaRvjL3XGvPsNZ+
x7UZQ/Wo0qx4mOr8xlw/5P/pnHVNtUsxGScnQj7e/3Bf/bo7eRwolqIEcxMFwsfSLBNRPHqVPxyN
BkA53knzkCvzjDoWhz1jxz0N2IElpg0fw1DuDbmrSx5tGefR2YifxQw9ZvDdT5FqmgPJCh0IoyA/
w/q/RNsRoe9zVY/5iuXuqqUGRGx7OWnNNoajgfyWjmW4TNtqPTlps5lL+TUsQObMyD/LSYRbw9Q5
OquqkOuoQBDuJg7NxUVYHdVhvu0DF2Wh1+4ESn2n9d2DWwtyJidytbVdA3/CLHRyI1rbKNO2Thf4
u64lCbW3/AK7PstKxyl1O5dFvO6IW3jkmS7oSg5HeqMh8kac06XjFqdRMBa+f6n0pLcwgp3dvQAp
GeihfhX6POOWxB1SeI8zFNZ1v8k73/5kTRznk1R9yu3qK2G7TO7jbGM42jrg4PzZmOhBejHDRiqa
i4pcvfK6Tj7eF9GEpuHJDPqXqe6+kmeHN8LYDCitzrFlPLc28G0FiDj3HXVR1WcG/gmeAxA3XjPt
75V0HDY/xwIFeyJ73g12ghWRrDCFs5g9Lg/3reOOfzhz/HrzuxaVPn5j6QrQRUu18a+NIC5wyKDm
ao9xCkY8bVb3M3Q1wMgXYmvUDBCG6f//9LsWj73jOwwpfPHxvKmVaet+hE1KsLvewra5ZF0vT1C2
MoASHvGEgdhpTXTzosrKMfP8o1dwOy84//6hsj8UOA7HdD+w2Qkxg7nmL89UgfXDqhvXYTRtvNY+
xEYeIrZgl4Ytst8d9g3n4EXhBTzfBGUseZh97kS39OVbkhrbqBkYlQXDhaTp7xxEaBzbZMUjdBxJ
3b0qySh/jp4E4z948zGJfWWzdVOy7MbR/tNKT1DBfx5gHX4XT3ie4HexITe4y970r8/TyZhUOoi2
j9FYE0FmRNZxzl3zmLcJfe37n7EsggdfvqRFtkSQxocBSOQx0TihH+7fBiGSJ6B0ebadhPE2jul8
vH+JOcUjcSfMO2vc9f2vYP7TPKR1AeFBz0cbDEldw0oXCOEYgtQCNhQGisduOjT1zDAlIRs7dhMj
f4iq8X+/NVGmQDJj6gHt85hEwbRxvfZnLifjGJfzyP5O3GGTt2TiAFSHMh/2yJYykYMFTfcJ2JVj
nzjhMUOuHQYVv/YYEJKwfDthFmIgcSyWL/fvZBtTUJqFyVfcyRxWhflUuBqzTJO86NDBLR3Wak8t
mu1Hz9nZgYnMZoxe6o5Ni1UMxVz9muscoTGoCkZWMzjBT1Gu3J1fY2djloBe3PDiB7uJSKBE/f+P
/Qq9IJY71a3cET9QNzGWISWwvhnxN0s3x1Dk9XV2QMPpJh63YsmrNttS7XPi7VcjWhKb4cZzYvXW
axF16xYty2YMU0YFGQNWa3Kak8QTBCWFP055EJz9XKzpPYfbiijp+/FsGqqbkygQdSoNIO/paK8x
it2vkhn4pWD2fuhigOGmDzJLpzYw+pS7gfKFyTwSobWXGfpsiLI7J4ifKC4qJPe2Q+abpteki/4W
hrX5mihT7mAeIrmR4Que/xVIcX4joxbsS21lrCP/rvZzLqpQ2WOdIJgtUxRY3uB5h7tdh23LeIBo
ncL96BFTaFIPpwm7PG4tojppUo5FhHhVGMUuGhvqhZZyWrqq3LbtX3hn91oM1iv5j+IBih+Z55qW
/FS6kNcKa1E7uWc3RXmm8FHsNCLXHc4t6yHW1E+yJjMpDb1XBGPAJVHX7MocP2TaldgtY4P5j3qj
R/SI1Yo2FBDbIIusg507e0Wxj0Ydpimo2uMUkxcfP6RFbX0pcvfNKfIvAbCqddRFS3Rv7h3srtka
PfFPQllY+VR58MjuXJJmybbo7c8IZzk7F5mzGRpAw220GXjRpGvGG5f5oD3s8f90KM0U2WHQPJc1
KnWMZM93Y+q0yHLHWr7a6LsYwtDLdDn6nYuxeyytuVsVRlJsggF5VZ/Fn1HC1kDtuI3u7uIQhe0N
zjXGl9iL/2qib6aavZ0kU2BHnN7i9spI+E6iElsr5TouA+7X2X6aUca8DmjEH9I4ixAn8ces7i4Y
eSxWW9NDN0J3we8GRC2RGG8ETjAE6ZN2m8dBsm9r8yxdo9iLHt9zkmFeHDH8bRwgNbiwQ/GMXoCX
n5sX8Kb+2nTNTWLAfnIWzlnCzrsKyFyU5cGZvOoFMoNaVU3dMTxxiIeambAW2aI/wnq71jz5JpZT
BATZ3lGlRDQE7Ld1JoXY1kQC2URnmiXRwUlYhVqTBwIIk7FtRNquCSsz1z0DrItng9wl+OQkh4AN
32dCDU0LhR7OgtOwm9K/qxSpKNq+6mzG8aJMwXCSIaw8y+KJSkWfafVmGxqQclX7idgGJSERmVGq
Q9CTDZV6qn7lXLsqg8J54sSEZUW2l0J31lUKI8ET8YxxB+RT07HGtO2crXstaag443Di94+OXmGv
YjMYb4lbTDcUVBF3wPzQD369hecd3AzVWo8VD1NNObtSiDGPMT74pYE7HPvaOCdgKkPFkKwzv5QE
ICr0A68keoXslNO01pV6REAcvKTpX2wMTFhbERx1TtVDJVkrG9smYl5npzFZ9GGPEOomR6t9pS1v
bc16Ip87KrLjmKkTAUxTSlJ9V+tv2VQ0u5gU4pWq0o646j48lWXw3Jqjy1v6LerUQeKTOaYSEdyE
+H0bM9YGEUkYqdv0+ac8/dS1AuKmrU4xavJ931dHpozJyXDZ4hrpQjovKnSNvsOxkgyf8dlIFZg4
9B9WSeChNv3t2JjNLkyTJ6eg1acrHvyyKpy1YeJJ61CYH+K8MA9qyj+x5bNQoVHl3TZp9Mm2w5CE
vm3FmZgEwAhOWcYweKc6UK0Kpt8yTU0qVERO0J4qpNPxQ0eCZF3xNJvuVSbiZ0ou9SQi5rE2U5rQ
Hd1NjGqqUMy7Ec6WpynnuFyHa69w3km5s6EWu/ZWBy7n5ix9RHXPx5BU5rqF9MAEeMD5ZexUhlEA
t9h8ZSRJo82c5drCTbyNsC1vcMXAuZprvBLSSk+NebE7U1wpW9Cqwad5HBriIEJkrWiTbLEJ6Nnv
RkJ2St8Ozgjouk3plhFUy9zc8b7Cvc8gsNZEbruixnO+/GiGwvHKWmgtSHeIWvHHl4FVaEO8LYrc
snmpbUUSlupGxBM3xxXuS81SmfttcZunknDXXg+reUkHa/oUi0/YwcoMTWvDO5lsyHXFSzm1i2Uk
Put4QJU3j8k3U7556dWJO/+rB2+jdesMvxZQtWQc+hdUaqu79rdMY8Yskfst9z1UhQmxU9LQcMwN
55IXzkRuVnOjpASyVe+DXs4Hy1w7HKUojMYfyDlwH+btk++DxDJLy907nX/NUnW16XE/2u30dXKq
cJ2p7Gy3ptzbDVFHs0BqCzM8WXVqsHYc0TZdPHv7FvMEMHszphdH1RGRhUm2CwltbR9RNXuHPK2t
dVk7L/exTKdFevAgaHHdxbtYgq907511UZ+cRWw9KnQ7WXouE6c52GnHODlUGK17Df9fkhckeBUo
iURgF+UuVpF1dnvvBEX8R60TeQ2RBQkaPDs9N7d6BNcKLB2ifzh3x9gK19F8KgDPXtGXISl2KuPA
5BnIi9lIcmFgzgNpoBUEQWBKnksZRBcX+wR4+OBcN946mAXArHD4dneWw116CIgtgILZnusA0K0r
IchIrVf3YQiRTsZD18MGg8IMDVonmzGmR1TSiN4wz0fTag6HNCGwK8itp4ruSNL9ZbrbGjGC04Ty
EKMpeYjCimwyE8O9U2C99yqs78NiYcQhik+4EQzqou9Ii8d9pcUNRWuxnpKmQgTQhUeKPHTyWKNX
Vh005xB75i623W9xKMTFndvFqJQcbDP7Eo6Ds2UeCn05x7zg4/WJzUKfAG++yKxapU5iHMOF80XC
9BKnObwQi2SeOkfBaHWmFQGEBc3idm9h+wVWWj7T23vNJ9s8ZTN6lYF4iSzOXMbbfb+ZfBFdkZNs
hxl7M4AS/2x1GuPJ0BMZjJNngykjO9IWzCmYXbLl4jeW8eY40Dx6nNmMBfLWgwgiFhCdklrgykda
J16MgDJmIojAkrFf3fbvdP+qJ+/pDjhRqT/e7udQRNPbTIrozHlfsIwj6SaNr9kYPPlA8GaQ+r5C
U9hxc87O2nF0d0Dk0a6VCPonQw4HE1/zBRR7ixLehTIEzG5XRP5jYjrNzshJ5Q5nhHcwCxCqtPF3
v0/nw0h8NMqH/LmxUjY0QgVN5VQ7ANOS5T5BfOIOmMHj8CDHunouZkAJluEtO6ci1ZXXGvv0cy/a
lzof3zxrCJ/pFqGHqlL7scdkTXsIwMyUkLCSpEG+b1OqFrxNWPP6+QRIdH5cgHIPTT4Y75PIHnEi
dZ7h/wyjhN+2Mb9RD5OgbmuyU5iO1jNdUJ1ahyYtON843BvZYqrCAdZWmI4Aag5ngT9079XBd+gA
Ns6xU62Zks3hlB/TEiKs40qBcQO60z8i4BY4AeJRxqmYix68ehqOcHw+1a69iWRVPKHGLg9xFBAw
HXVPgcj9bwMPmJyxBXVZWxAk5ZjPFXDbhtXkEKsA+/HYJRjUyWVdDH7VSLJw4nzxaoPzYNEiSa7a
ylprJGvHtqrjQ5RPN1XP5dZx5vCLF6G2GYmKAy96U73DM5e04urP7MoN0u8pjuxbKJxH6Y54QAaR
nSe81DLO5Gsg8Dgi77t0tXOqhql5ctuqfep7FJE9RNTVUj/c79sBTfhqaGC4tB3K384X4/NIbPw1
6YR8Y/eRG3dCD4/RZztVpFX16GPJluuatRymw2xQ51FhvzlycE5GbmKwNO1ixyfzeWwKohYLVtsw
MVcV1OQDFGz1tCBlqgZx/JSODoAmMb7kGmjBkPZ7L8PYTdsweMmCr+HsAkCx5MsAfuUfrgiPdbME
f7OtL+OCzsb2xN2GebEMGSMWgFtaBzD2EgND4wzNVTEecpMsh6BxQNT0/QgOoN+UHeeBrBYALrJ0
3slsgG4AL/TMVjPBh7ARIFXFT1oZcsNUxV61Td6tDHucDqaFKyIEe7pNEOldRCm2iHnSU86w6aB9
fbbHqD6Sd7YO3ObGj0P8m0xImNO02mmJVGM0tbFrJoLHytB8IXM3OU00pO/trbmN/ip6ZrgS5+tD
3oXJGYs1SzMAT0bwr0MxXRsDV5fDCW4q2gTHo4tRtI2aPWGwn6W1MzKzXemFZdQm7lsc48GpSYbc
hIurCat++1jVfbsDy4vPygpOLCT9Dn91sLVpfq3jrv0GelSAJOtnpgkod8DCLmtYQSAMJFrShagM
PMJkssC+Miwbv2ZQkJNpm2eZx9F23HjhgLxdVQX1VtFeB63To6XDY66z8hTUEH51bewyNeLocJiC
lYJ52B2RpNHPbpBtRUC3CYaiBXWFibMt3LZ5EgkHyTBpvk+RJJQhRJcVxD2cZdImUpu5ixeP2RpA
ij71SotjHrs0zEq3O3Icjs9uTpTdrC5jHRFB0BMK2TAqQQIO5sRjyOpGvIcFKqoVfQvsZuNw6PzG
28fheFUILvejbf/0m8m95GZwvuM6WwdPSj0lwz5Clrk2DfHuoDjeeFQUFE39vOp5//Z+8zYELA22
YFvvhuH5DoLibGTy4JNNCZntjplAam5dQyIW+zpqLobbvdaoFletbvJNFUBOTuu42/TKyi60kMOh
HM+DOx4DaohjBQKsQ1m3QfGbQtXymhMxXo/WELTP1OfcnotBNo+vgNmPQSqdR3y5p7KDk0w7Rt3o
36/7RNYbXylzrX1klZMR1eemrrpV1tSPVtVNn7stmvIHsn+bxxYhuoNrze/n9up37on8RT558BBg
Wsv3oeE/vFsPCYgi6rsrHlOsQmtLob4kyJB5T6Df6k689tiQsRmRVuESfPo/7J1Xj9tYm61/ERvk
3ozAwbmQqBwquspVN0TZLjPnsEn++vNQ7v7a/WEwcwaYy4EbamWpJGqH913rWUkAJgwG0ZqR/1uu
RXjQMlFfFK958JT1opXeO2uVVW262Q5bLctciho7IlMw0GTJpSYd8bbLbIrpV6E0q2x5KBxj2xq0
XmeLuUtfqpbekF1rEbHg7bOnQH4awLiwh9cTyyprr9eleHWDDyiK38IRz4zpqGATCdIUM4Nt/yik
u8FmafhB24VbnG37EHdMOst2Yw6wYyIvuuAc/GH2LOQcCgMr26hJY+1wBCGYxq0mnlNJScwwevvH
vLaLd22WxG1BZp9z13j2MnKOQvtNDtZwJ+Ls0OhOdkrq/DFs2HiZ0oT7EowPajIBrTtaSjq47UK2
r9xD3IlT24fTplXS+hiM2Npok3Ww00LesRc9c8iXdjse0AMI/xa2fVvBlYyuRkz3IkZ1zJ/kIWgD
wugMBZqSLtzNuvMzMqhH4crE6N0jC1ATv9UWxWrksH8tFcOO18qvLcf6Kgqn7iDnYcRZpRUbT582
DBPxNu7USUy0QAejvv4CQS4CMuBPo58QRobBgarEmJiZD7RfboOJY3Po0RkXJXaWlGJlnjx59mKv
bBEOovbdubWp+ejfqjWkfiIB48DGMJNccI2R/xDMBegdLELzPH46NnC+WU88KoKkFeIVXAb09kdF
YNwelgjW82H+pu3g8uD48a5K9OpoK6HWo4wG/4bvgioAO2lEth+KrjoqQbH2JpqkUZwebYqXq9QC
6GKFBII4DVVYtnVuUbU7U7Hs9jK2U0xB9oCet8BYvuqGdCPCsjgOXfrRd3Z8YSlfrxobUq7LuukQ
ld2D6jx5kK3DlDKRgUHRlErecp3eTGcD2LAvrWLYhmp4U2bTbVWXkdWR2tQ+HQeOtqvY6I2LRaVT
CG2iVt/fZvy+gyRRlsO2YbdVS3xhHJPYUIHajVmuvtqtOMQmrmdHv2Ki1a2xOhQjLbMJ4BDQlTVw
0/Eeiaezcho6pXqzGXshDwGDbO/a7WnW9YfZTY0rqfLS7xsNx7ZS/HbYiLrLZifrgm+NgprgklW4
amsgG67Vwhr3VHIkwpDQGtfeZUszUcebxzYKGr4o6x39kyXWgcyGGWLGPpgxVhlB/c5tmF9Ev+ni
2Di3qr4KNdoHbcIATi393juWd2uILTbVoorqFE6XQ5Lqrd8aZGDBpX+qMtE+Zk1iHnKzo5So5ffN
1VaW+WCl4blxy++6m7mbajDrnYs4gUKF22+p+BrPNVPVoaDrUTblPSjxNbA53HwBEwIG8wOS5ukx
zsBbpJO76DfiS/KY1a5FAGpm+Awf9+Q/gAtQdbgWCUP0HE32mZXoMN1RQ/YlsRSrBNrpA5pVmnS1
TVqyrVp+jel0J3G5YRyuwJpXtXzQlnhiU7TunrBYCQ4cRyN7ZYtWxHLk1lBhsPr2O+CnALqsIqQR
3poLHh5GQ6UiIPzC2aZGz7ymCcrVXmy/qemHG+HO0qqALaYYs6ve5B+BV7z3FkWTKXtucyG+iGHG
bYr+EaxHdRLW8IM9f+RjmsrpWczRHbOVb9qC7GpAJVuJa3tFWRumQmg+Npa1mRk4n0oGoylyjxaL
pm00mt+qeopf0Bt8dclMAfPbfFrUO8P0i1u48tz3enQxGZANNGVn0dM+cCm37AGOf6q4jLA2ZHSu
5GC+BMEbO6LnnIrRY0kUlB9H6V1HABidjHjazlGEwVTF6Z4F/VkVlNM1cNRPTaXz8+kmC493TShH
oCyQd9SkIjtsH/B4vQiWQBdZEXYY6zuiD4v+OEVpTzeofkmtvvXrtKnf3MWKEKhqvKvrUn9QRvEV
P111P5Xtz6KHRiZUku1SpTmvMxkXlIFn7VpOeD9SNZtbwdZr3/ZewgJKa6/heN9DQSp3Thb40kkQ
BVNiW0MgYayyF1CBBQCbBM52PgbxTAFwSWXGIoOfB5nsASUnhS4v01eRKJ5UMr4GJfFsEQjdM8kx
J7mURuyJLM4Bz6+fl810RUc3XQVDma+NI1XdfvqS9qF5P0w88crkrdW1YrVLWuACTx+eIiybe3vQ
+XEsF6cq6J90j8T7TL/LymhXOqXxJYzUxhF6/tbQXdllYCq2TWl0X5w6X9JU/cHG7b7aBHiVOR4h
1ICKJCqkmt4U0JOXyMMG7nouWejkzndkEszIyLzcOjgd9Cl28a7dncqIiAeP18YBkq6WlnSC3wF8
XW9vdo/8+/y8H1bDCv87/5ivN+AOd/BCTtZV3LvP2av9g2qwIEFRrZTE4A/JhbaR37GCiP14bWLR
Ib9pq6ADTHvwxs1ZuXexekLHTipK0vioZnemv9lcN9e3K86y1QfhnetgNW7Gjdhax/oQ38f3w4v7
Vf4Ee8OqFyQ9ruQFqsoGjDHgse42vUXrg9CrrfttpF211w/ZabpX9+K5fSOimGZkiicKeH2zpnAd
tCTWb7Ru26sdtXzcqyhBcJDo12giqsaqoueor7YtQDTcUjQq+8qt9oAQh12Q9CZW/MZbJ3LSDq4q
rtjuyqvbR2+qzEd+qPaGvrX8lrIQIBOFAilmXWcfFuU5Swf1UVbAAPpRKy9LyuV9r/SXJZO5VUS2
cibZzUMZssaMs1cqyWurQYKQWlGNt9w0X+VgUzFLWG4mxUli+Ch4E0+vzcZe4bGZtvckguDIPN6n
gKuCp3vnAV9lXSnbt9qpPt5OarOqjzW4z18XnSihjljh+klE0hwdqG3HoG4J2V0u3s6lLYdGTwKW
QTvtSOeL9PVzTuV2W4uxPHqVXdIv59y/XWzojuxna/ATVxbHMncgeURhzalBv2w7Zu7j7ZY5IPkx
thoqxEZeHINEnh0ahNvbjUE5FMd6CMvj8g6UEtpv11eFQxEOD06hjPx4OwkTItGDmJO/r7udA2uz
DPvM2RmuZWN5zbZgvg7moJ7Xt7duxRX7Snq669CosOH01TFow3I3dVnTnvRK9DtiX/mTyBC6PWfb
xsWvc/92XVIDcDKarFnTJ/0yF3W0bRyBkamN4s5nQoMIpdXFkZ1PcWyxdWZFMu/QMQqGHhHhEKJR
LTL995PbdaHTZJT0ypO2fOq3E/qx1E5jL+V0tEdwN8QBr6XOqD9YMZQtwlWO6fJCivb+L+3g/5L9
/0uyP9v+38Ql/wHZvyg+27L7+Cfa//aov9D+3h+I2lHJWiZyaxRcyG3+Qvs7f7B9wvfh2jqYJ2wg
f6P9vT+kC6cH3LZY9NkOIp6/0P7yDyJxgD4h3Xap3/330P68zD/lI7pnoLiHek9TEW6KuCnQfpOP
SMIi884sQJTqWhmRn1U5VLdPpQk/YzO1uFhPeKnkJ57WGUKM62SuXDXY/p3nOhF5+NMxpLJ+cCSW
2hczoBr5oqqma3+Gk5mVH7MjB+3HALG7IZeEIWeWMziTkayrdFW7LtvFFdMf/NSysrP2qbGcSdDP
bduXWBRsF5K2inpoi0zqy6hslFsPKk7w3Yr6MVwTExeKUxUN2V2qubLyAxKQne1Qal2+MnUAgece
tgCV0YIVMhEk0YSKr8dbvbMz1xI7gZeXVkdCvoev91nxrrsuFjCiSVLc+hnObZJ3sC+sQDiYrHLQ
QBifYhrpNbfgkEdknGFeraJ67BbSDSYmCjR9a58BE6VDdNcXyM5QhXWZ17a8WjIRyx0RXQ2mLMms
2PhwoiYND2CAiEDX20yH8KzSNDmQ561oNUbmo6kwmCRyrtnPlo7RLTzCivYzuWffYJsTgKCZXhZd
unDIARVkTkBrWzfNDFTFHMHNQjbkBW/Y/eEK6EE7M5lbMgdoGhvTkQaPTHySbKzF/exM3n2PYU19
kcqt5RN39KofdjRGX0JPZd91VI7trk1r4C1J01SACix6cYQjye6dbDzsdRIU4TX3GByFCORzYWDT
jg2W3ICfMdtR+YR4CK9wFMfUFOZDYWcSCwC1iHpdGSXBym0dOF96Bxv/thiqbnzweviOjHnki/tC
gOE/Ng1/Kk1oidTIN1pBPdScO7u6xx5jxZvYnpjum7qtlnap6KHKtPDstigv5nZaxdpAsmlGkfqn
5SjZrjSPRLBqNVKPg2dS4s5YOXHjsPYf4jDWTsCfsCDnwmbLblbV7ELLtgdSwDHyKgcZjGO6u8RV
1D6qDEzzJtDbHDgB5SSxB1GTi63Ndku/VhUB23jJRUIp2FL1JUP3HF60MRydl8KCGLOH/uO6x4AR
RZo0/ux+TjexXvGtqBVlFsX2rGflNNHUtLHWHklK0r5WZj49DY6Ujwb0lg3GTKY+4M73ujOFZ34B
dEo6y6LApVOyGrss/pGZIn3WmlbtVAGBCVl0/K0eQN2NmrBOlP8qqqNmwIY6L3aiGruNgwabhCu7
rFazXjSbKOvkyWyM+hKjaUdVQ+FFS2cMbLE2PmeNLXYqdstT7tQOCX16uvMCReqw4disOsz80JD1
9WTXYeCzo5zWINCSfdhLcdCD0HrRpzqIVpEXW3jy5KeZq+kDeWhzNbXBfCh7FTyoYWapaxjFQ1UM
IZ9HG1H2H9oHtwz7b0NmVIdej+VTxKYXJU7vRBc3G7kjoJddOyrja07cFdkhCR3SiZ8KOLF0K70Y
RI6b5ARdk9G4b+MwRVvLWgzoXXgOyyB2Vwgl2c8yQt7htSjei9FMNnXvhfe23SBjbZJg41hOh/8C
K+E8jQ2sOtHS96XR4qEAwPLQNRfJobgboNUtkabW/WAG2oeIAZ3XfVm9wG/o7t0+YcddaBP8sgRa
Hyqug53oGWMDecWWFZv3GM0FdLbIzK8pfgI/ShL9Z64nxVPT5+3VGF3Cmm0sMDayjVwczHbWXpG2
AgsZnCUpepowKetRCi5WZjjcB0qvUNFDX9AEovfmIZcd6J8kJYIvqiHU/ySBB1AU+Jljhh4fZ7vu
t3aA8c9mK4bBAVb3PgjJqxT0HXZp7qILaC3Q6DmFgxX9dkwdFBS+94ZIOEIwMTeEWjzR6bevzWi1
AJKichPw/ewxQlkHcHLjQVRkfNO01ogrl/JYx8a4TzPycd1cjBctERmz1QQ9rQPHHOSe4xeB5Xxv
FOGa+Ijisy6XEn5TIWoQstopl2QNGXsEL1HZu7pNR+dwqqIvQZtNl6hHkyiEnmyRCozktmnJxsNr
fLTcvCPanN+Yzb7eR4dHDm9kQo3KJ/cFJUMCBy6xTjhqKHCkGGyQz4wPQY4An8/AYUguiA9NVVnu
PH3p4wNlpq6BcMwjN2Y3NdSUSjFXW2qAMbmqZrTVQqM41KLESGAH3dWZKjxb2dQfyXgJYMNDf+kY
Nzdj6FCkLwdjP5ORBvgvHJB04mhiQnChK5jY0sM52NVVRUXQJEylgyD5g1oTfIukpYnlQJco3DLf
IQ+K11WaIG/JwSm6rhoPWgppLpl7OlgJBkjp9Hzj0zQcIjqg+yLvQSJJyfZBd9CqIwF7dRC6fUkb
V9xpgdP7TJjOTnlJts07HKSBhmWbnzeDaDcFlMiYLdBaTdvalO7PyNTDkxHrBN3NWvMIJY66tgUm
NFGwb1BEohzIZwSnsxsurGS6SfDojv2MVTYZenUHN7jaaH0+XA1Gjt0MxnRDelawnsch3CVkOpI1
7EB60EkwsDSorpQZ4pFSCIl/cREmR8zx7aXyshgPi+wXKGTmj14gfVmSKuP12NZWSPDmU1jaLNvn
CKYfMkAQesPCFLPnQ59QVLdn0g4csIo+PX4qhwa/jNwspi3oOKK8C49jOG6abZckQHcKBbgp0ftd
pPJlAlEIe5jvaCwQkT1WBkdpnoR+NhIflyZkI64gDSSbZNCZQxudgK+p7x81DSi/lc+EVRulfegm
XOeaNfK11zPaz4ZhppWetqdwb22QUYybuLD73ZzaA8GMU9p+lE0Fy0sfzF1RjhLIxNgrHI51FT0M
dlYdMteNcHG4bfMKyn/eSjVXVzNLVLYFrSkcPwnZzm3btG2Dyxgjq/f1OMz6bWTYrrUnOErNZ5cP
iYZhPdvd82jOFfuooG8636Qwd2FSz8q1NJYytW1OlASBU/QEzZueUZNeilfQCqpVE/bapJ97ErG+
hfNgCtoxt6X9//QuaPdZLrFf7f9Znvh7WU0Ngpju//7zYvvrcvhZLnuKf1zY3JLDHvrPZnr8ZFfI
Q3miP+/5/3vjn/lj/+X+Bsn4f76/YUXIf1UV/3OHc3vcXzsc9w+CMgwDm55j2KSN4Tz7a4dDDJnJ
6s8Q7Dr+TC2T1h/0TSRmWYtnwYSKnv3PrY3U/6CM6Rj4S/Di247l/ndSywQUkn/ubXA5WJ63vDNb
Sg+FHH/s79L42IlJJ68AaWRDGe891b33pn1lv4PEsxiDo8vvyEOfsctHrDRJXBzCEUqv1UX6vhFC
0sJiUQ5NJwX0hS1mvvOCDomuVn1kY4kE2ug/xzxgqA5pVqc5AUgqVD+Hcin1stFgvsZkFaYEchYJ
oCmQqoQoT07TbyJtuMrkqz6V2xTuts+y1fX1xlmEtUQkd/JnQylhO1rhyVQ5TP17Gl0gRKr2Pa8R
yFBXdLYT+gWkO6uo/x5GMlp3rvlkFyPp10uQrAyj1A9mCC96MO9z8FdjX7EEW0LOaBWTurmoGpMU
tcCsFcU2AZnsaUF2TTUrvWcG7tfmTA89Rj/FCIddysjD71pDLraZd/K562S8Z8p5i2QSX71yiK5O
wDaqM5jQnDGYziz3FcI4UhNZrB9w8UFtLtqKTNVE0zath98MLbVO+EWLpDN2eHM46TaWjPYuwKlV
PGXdRWDonzy4uVY6XCYG8X2JxiAPYnWfRfOTa5MHIZI0fXL1b+NQHnB9Dp8Nmrm5DWgQ9SiKPMwE
mhFQ/Uf84pNuXSMY2KqSJBIUAbmf2uKlCFzTF8b0bFTFtPPahicqa5I/JkJkgyHwSV07uUqN97PD
F1rJaNqVY1oeFu2iNWvZmfEITxZPLF1NYpVtPmRUgkHg3lMXXa1y9k5j/JgH2ckNzJrCDqGrOk+Y
5LVFgwjYuMLmD8whKVey0rz91KTHwBPNDtu8Bm/AOBLmHp0cNwzpesXfB+KQWGNwokfqzxOKT5iS
/nXxduvtfrfr/qOLtxsCM9FBI5nn2yUNp/Q6H5gpmqRfZO//fI3b81W3W25n55xKXh3aj3+/7u1t
mInbkRHTv9ayzeF6/OON3p7T4qimW4xl5D9/e7fH3h6BpJ84Nh3X+u0Rf99wuxgmIV3f29nf3t+v
e2rzi2Xj3wvDdIJw/687/nb2dsfby8yAKbH5kmMk8nINLV0/305aQ0C6mV18YIr5RpEUgeCGHvIw
pd3R8ix2DyG8jvyMSCD97UTDnAHeGpklfK9yTXjwUtvmOgSAxlYGO6dWb7fH3K7tXWzxEggwSgjz
aAECYlYvN7UQFIFlUrf7aThHGjuvsSzomXEoGXqunQP4IefbOQlHakNGHsnuYuxOKI2PylPzgSaV
2hBrtCrSMl/pxh5oojyz5ZRnbTnxrFic6deGrI99JqhXOFk4N5abRCdgrRL0FzjadCo0i4+aAsx2
qJR5DkPbPN/O0Y8N8ItPj4sCvmVvH2gcWDPEtXNYaMM6wAwGu+Sv6xx4tmQaN8dxucfUBN8bL6JR
nso9qif7VOUFsWyKTp8RpejGls99HiPoZ0mFuDIi+sVLtkhmSLJoLfRvmaufb/e6nehIwH9dRLWY
7CqVfsVQVTJ4Zh8qqPOdJA1rFXhTcZwdqN2uZ51aNsAtUTb7nOSUzgjpzpvFd/gUALHIa94WulHB
cktfiLIgR6JW+bbFDQ9oLRegyZANyBndCtSd8TyhdNx5efmcF9N4LpeTMRG4/Qw6wnA/xrNo7tnH
yhOhj/lRWdE1uo+VacN1g2upD6V1GOMSnHyBanI5GcYE3i/hVvqIYDNDY+y2kswNhyccYpajdpyW
F1m84yzNziz1dYW7oqEXv0X3N5+1yZjPOvGC5zbJ08MMNymauep2PTjSeqWbLpkGy92S5ci/nftW
g3vxXJK7soPSwKSx52ecWvSthaeIX04rgoBMHfp2l9trHYq3EaNHHohrOwce7ySctWRPEwLX1ROR
l6uUceM8jeDQp1ztTWIuKp/IBbkpUPMBcMZYVUnr5XZgNZImnR0RFIEsMLvUZplf5hbTJDaNhr0C
F02tbbcTrvPVoE/5BUBN6SunJBsMQaVNUP0KnCbh0nS4WXZtSgfIYpkOwyoN4cdDGM4OfYoMENja
QhkMjTvHwueKK+Q1pt+zJwLhDny6sRdLnX3Ez0arw0rL4zjNxZHNVXGcAvA0YaOG7YyWZ1N3pK+v
kuU+qqVAfzv368q/L98emOhl9Oc9/+3ut4uCr2cLIuru9tKO6ByA2oSC3278+wG/PfWvswWNiTYQ
EUFp/3ont9e7vfycgz/DPB9U69COIav+/SZ+u39TtMZaYNUiS5pYxJVWU8W9nbhLH+nvi7QoGlyG
/7judms/mBGB0rRY3R30HLFuAgBnRehcZV8j2cnGDepJfnD2N6qs3xCf175OYog9O++0o4ZLn4AX
SwmwoHn51QIzNvLXHLIRIoVlgiVYwFY+Spod7tMBnmnq+NVo8wiBUrMzs804xzT7smw65JXxSiXn
YFMvgTYPnQi2nYiMkPzP6nGwi31UTI+dAfAKbzp/sxbdabTf+9SERylj0jMMMJUDogCgUBs7zI01
VkhSA42ZrK8MX1kcdHvCVlsnKH3DOHoJCfQzxdQDwg6UvLT32o6nLxEN2w4qXSsUX1WR0FyOEmeL
NTpH+39xRI0LqGuf8cYDMnuNhn4k4pk0ICjy2FLNeqSi4V4TzKVpGkHIzbX3vMoHHLQI+8LR3ddR
KrB5GLkPSBtrKPbvc48zEBIPs6cOx9koyepO9ANa235VDK1He3xo15Bu47VVBocUSB1LFAqqQT0e
MO6j1IgjqJE1O2gJroOFpDxE1jBRbNfHjVG3BM/PNTDuthtXNWJqP24VtE9WYMGiEUml86DxPTRx
m+yhnserPA2JMLdatLpRxIegso9qaA/pZO1I3iYmW/6IF/NIrj/ZBuhEdNuXSZOUVPL2K0oErC6B
OWziKUUvhLk6yPLmQFhU5seatkQmpc+VwLI1zjTYu9l+Z3sYQo1q2q3i8GQtZt9PxJ6ckdO+Fy9O
T4zonFEa0soWMwV8pxuxfHS+KQfJjyCWIsWouatsqjgevQw6xMoXSmNRMQJeJruIv756p2wU+d7F
cdV9RSl7E/QEZxpkJlFp3qOlrdZZghbQ7V4hbnxGvbdHOVj7Djt6HBH2wZvlnk9MXpoiHFf6yQA2
f+k4HLvY05G3e2waKGWy9yhXGWlNZknePEDVyKMu3pU/HQqz0NJ6/YRnTqniowQi5bd6uW8IGqEN
3p29xD5TWI4uBFHsKG8yu9njGrMlyBYAoQNKzpOMB6SK6DprQ76P8zQ92NTLmyhtLrHiWEKxSf2A
eD2r4wB1K/2u0YanvD/i2zGwZNosn2cLnG+ARcw2lzHZ++JFWr+pyaWD5hwAUpfZLkatIiV31C23
XEVJri2JeqGfhuM5VY6ELe3tIov/ewQciPCLUTsvZtLwkwrC/dDoct8rsY96O4Y/S9mjcC7hVNS+
px9R1Web0iiJfeU9WshJCisEOkTMXR4m/b6Xam+AzJQBq2zCKH2p7wckMC+e1X1Bm/Yx2nBDwH+F
VHWE3AF1raVpr7SOYcXCR0+5LAqhjpD6gE3V2RDn+GVsJXbxlvSTKiNXqqnTHYo2O+GznQsguELt
rELiViAib0sPwDwl6Z1Nvu2qjiIXlx7xeRV5qiMGTDZHROh44dcA1c5BteNXRbcE32Z3jZAPnyH2
vrkd6T1A28jXJZPVgBi/t0dP+xijJtsWuGYC6PR+PvG+E+wAa6vO401O8HEOG3prhemLlZE1LKIy
XosqIsPR4/Ppp2kzyURDPd7QPNKjyo/dUGzIMbssSxzKhmvbyrId5J1uBdMfbhiiujIMFwn4NCM8
1C7IsOKAYT/Vhq3RldhxVfiIBtFFmjsQW+FwPGqoOinlAFM3nBI/G1ZEVvLF6KTr8cMNi2IF7MHb
W4whlHlJxCxIlSBSbVoVAsFC0HgHV/9JMlOwj50coUQYYvROa/72PrkzcJyxCeejFcauaDOq2w7C
bY1vI7FUuJZx9SO0zkn3zZXQ201c134Rj+/sWOkEDQZEsZmxyo2QZrK0C/Zz5aF9CUqOYDlcGofg
VtoFvmbaPGury4vR5yuC4wdSJGd9pVL1GM3OGxYDZBCmC79uGfHaRfPQ1clXo2i6TRag2WH9NId1
uiQIRguHImdgJ1gFps/GasBKo6X8EfZHdw6CJ7QNZGDd58Qnk2wduqspNH8SxXgT+vR79Hk0Q+wj
I5WKVt6bXBggGWl99HHehdYkxwm/Dzoyhub6rSmYlMyu+1nFWNVzPmjcL4Pwo2U7GgmAIRq60DmL
n8k0YmeR5/dySWqM9fx7YDADeoT4GA2ZWrVFLogC8l4SyLbo90IIyRLdmQn6CwVe75cLiJwosGKd
t/gXjILGWEYKmUsue+w+Uv28hPpjqPqLjjYTWquGTyRsyLjMGE508y0U2Qv+dkrcRrLyRgroGeEf
80A4tK1oqBAXyM6ztojXK6yq9CHrw5GDFIUbBiBKkGymwn43875bL2qPxGgXpeh3QTKt35uqwwQe
nwKnLtZ66xF3Ua7rVCIWse/Jclv3GqkoTeI6FEmNantfuSXNjdp+Klz9IS2WSOQoUuD92x9ZEe5x
n+B3Ha3vNsXhR1P7dPNh34M7ehxrK17N7IZswgRlbewra/jaJCwsXLRNImTln4cfBf70tZbWwyqP
QpbIMxjgJR4Q41iJNWASxAvNVfypavPN7qibMIiMWJOClEAK7h4Ep2xJn8pCwZdI2I/nIltjYix8
e2DYrRb7fu6OazigoJGT6M2J8drjhlrJkcKWkMVzVFC0Cb9U+fwjmqt0k5pTvwXO8XUGA7AvoyV7
db4rS75XEsmJdSl15D7je4eSjSbahKcbOUw0PsZ1tzbC4rtdzH6ToGiueFZtTwDVO3aJ1Le6JfZo
INEnaZDxJzEicywaeWrSGDen+ToEDezFtHyH9Yz8NH2cFKJyC/db3AGqGaZmR0PDohIXfqGFR270
suQSmLJWZsMEbSTsTrNl7ztbHuF5nnt06nAH5gKFkXWh1UWXvwb15lnDtrbteuuF8dZLgQATzbcm
gyreNO38Sj52tRpstkAjVhTCEb27yZ2AuVryNDiIKenx4ST3glXdePNuJAYHdENA23m8m9RPS3bN
dsy1AhJwam7dmXYuUbOvPcJCKt/mU9HrL1PUyJ0bsYVP+gvWHXkK5RHduDq8p+mMsM8mNjpuMHgB
IxOjAoQj8H9PZv3Vc5hUc8v51LryMyT6ccETe6sqimmkt2WyiXJREg9zLYkSJVaIUofmBZhdTXaf
kRsfTPdgVq67d0NczAG5K8ASVHduHpJ21v04Jq4qc8sZtYBJQCghu05N0l9JVMSJ9sCXvdTL98re
hHMmD5pK7mMzBE1PnN46Rz1deKi6CGs3sf8sNse2C1hfB3sa6eGdknR0qmHd5o39FPfmTwEKajXG
oYWCEbgaQ/EAu11vz6zrytT4FrFo6qEVwMRsrG1SO+4qY1O6JZxpnC89nu6aX/8RyS91B/70KRl3
qnde0wBlRyrywe+xPW9SeTagqeawMY/l3IybIlfxAS7ORdfCL0VZI9qf3WbVoLbwHTt/06zpqRto
INtjjZrWa94ohtsHkEMJOKNUfO+pzPiWmONDJ8WLmupTgwrVNxrpEi57lxmQwQHjMev2Jy/pmRS1
EB1HRaDqgOsEhteKKC1zI6ualFiUuElQktHm+dNoh7jmJnqAeFlXQ30/iOhR98zcd1H1rYuxe9bD
s20UA4xHQA/tOG9yQQ8qF5qFz5TMhTCHkG2OC0cWbAWl0tc2IEq1g5uZWuxwkJBfnZZKIAycOztH
mTLTK05D6x6x08nKu4sR8XZYVF34nIgHCu5EBADK7tzXCRmGP5btS+Wpx7QyX2rZs+LtvMEvtPQx
M4iLiKrJ2mQbIwYEFr1n9O3xQmWDnybE2KBYobSxm0YF1jNw95UWXXS3dk5zn9j+Cr1DcmxdqApi
q8u2wMUk1FYCklzZjXWojYEAtL64Zi1OrWW0qCrCNUIZyH1LlT/aqkF8BRWQrFEkRJtKiutYgJgc
olSylA7djaeJHxUOzRObIED/FP8rZHnebJXwxQ/NyNM5UXWifelCakGyip/qZaB2/WpHXXUcpTsj
RVzhCSl+yOypr1MY9mHo7jo3fYwF8UBTQ4YXKlDTr8JPEobVuQ57Wq89rdVq9HWH5Bm3ctl84eHa
oJsu+BaLfAsNaz/mTIpE2bIqWkpY3d6lTr5h12OvU9bEZk4Cc22TPtyP5T5oKS7YDB3Ad9P1EAmy
f4O70DEvaeIOW45k2uujehaYMBu3ddfBBIU187RnxwtbcOQ0ydP2UCKH8eae1VF3UEm+R69/cksQ
+KgWcqbWJYvMdrDpmT25uQ3qVCUslvmUSHGKOju2lQfC0n4G+pDtY2ytjOTIvQvwB3CqWHzM3rHu
ZxxXSKf/H3Vnsts4l23pVynUnIlz2HNQE0lUQ1vu+wnhCDvIw77vnv5+VCAz8v+RuBcF1KQGQUi2
Q6YlNmfvvda3DgP3Qsar6bStPQyQfdk9JW2rB21M0UMEj7zKhwaXPYAlU6Afi7A7ATvY41R7krYB
QKruHiYHkmU0rPTm3qYXh4t9s4LJsNzt2pDbe+8EQ98We0fNLILXDIaMA0qScQz/sCZ9wsLOo8zc
B6DDLbBK8DgCisDgj8SXu2VN0M8GztS3I3SFCzV6V8nRRUbEzc5M0BtZH9gBuX6Q+SDTECOn43zO
UZVt3axnHUz+So/C3KPfvI3w525nlDrChJrDO0ZpY9ibeRmPw2Q/NSFMW9lD26w6onstLv2Ied4j
jFtXYeG+RGHT8x4XdGvWNBmjp3gWBSIrAnmhLsT3lVxweGBMnQRj4qX+MGhZy/alybCXo1wrz4vS
Zj6it3SOqWYb7UdDk0KKybhuZQ0zZQEZGO3dvHYetAwiKd33oCumijbgHNKGML+9JXqZW6LN8hhG
EOcQNCRjlUS3+cqSeFnqGzCn0Zmo4/IOIEW9X1ib+0XzUpA3xv2ERo6jZfvOBEiSwTsm9QZ1dJ64
u3oR4WEY8ycjCnt/6liW6qJ4bQ16wAu8yCVdiMRBuasLv2BoVM3ZfcwnRo874T5/Z4wsoTtBD2Ka
COvw7HuzTn5hz70d8uEJt5njOzYjD9kREsVZmVBwDb7x2YKPBMJh45hGELBbDLvZmrN6yqjMTqDW
HqB1BoUzHZSrnxsRJgfmf6QnY/FKFD4II98znHyhKwryxeweuvUkpR+5m6kX0embwQjr+woZWfqD
8Jj1UDMxzI0zYzoj9PYKN17SawjnYhNt1nJ0EbQhLSZBxus4Mj1GqgfhjPsxMV9GOyK02mqpyuLl
14K2ze80VBY1jqH6ZxgNByMeH9c4lT6avqylnw4xvK3GrUERoJnBJAPv3VjjkELvF4i8aV/V1sdi
ZPLIbRMJfdbOW4YntxwWnZ/P2ClQfsP+yfEdtuvd0Z01BElgZ7z6B5FlmIiqJwNYxV6FoEV6qFFN
m94LYT6N2bSm0rc5PXvntdZThpBIIja59B3ScLZq+SFNeHRT3VzFjYcrzqJUjBpT3xD34GemnVwj
sQfPMlHpjOUtEc0h57UHNWcE7FQZ2VtjGJUfV9LA0Wi2G6nTtaXHom3rwvOOeQ8aQsAIi5z5ZDQO
S2uBZsH8QqTz1GT9bYYWDjrV9FkQhrSRs1v7toGBs2vPtCd34HKyo5Y/Du2PBMctgQzGBz5vkCPM
XqXqgZaJVpzs6Ys1ZvLo2EwbrX6AnVGeUI7QBaw8ivLRH+LETy2Lok0hqInogm3wzLfrVPR7Gdb8
PxNDhsOKvG5bOi/FHcgdbxNDRNoBpGPXuGJXIHAhAZXyaCX8+ZkwvtIIQQ4i9a+OoM0j+l6Y4TjD
dnMfMrhieblxuHhuJg2ycsYFbad1Gn3JqIAgXJKhhpVY2HNDRiTrQ3y2h8qNDpxAG5mMfYAqRp3g
G+1dBZ0qzfC4JvX8PHegxZjXw5IjzbtTNe62ISEF2mQGVbr1Ie7Z49JarM1QSHVtaucWUjHL6/zW
TNrruaB52DgpJh9axwEKYg5H47XEgeSTwMv8Aa2WYvlqQQkye9yFnTaCU5POkTOGrkGXIhlNuGeO
TYMXuQOalmv7OpGro9TDki69uy4T77Ylhq0EXzUMpXdt2M+Zwm+StWt5lIBBKES/4/p0yEXxSWV1
XsRJXzT3dqy9mwlXz86btI+uohc20Ck4zC6iWiNrzxpcg+0EasGfLbKqS8K3NlZxMxRfCl/TxhpP
CBU7/iaCEQcQ54Nn/lR2n+/i8tHI7sZ+xgyPMsqvwqjzKw14q1aY4ba2ZlJO6DJo2oNrHNFAUYci
bGIRmO9oAtE3F3cu3dJDQfwnB9TIoj4zzsq0n/BGHiy36w/NnDW7algcQPrY80CZUkFf2yHtTuyn
5c6o5H3hzldWgtimwhd7Utl01sGD7ypw1sT3llhjK7rRmKTaSfmGKu6XVP9kNqVvHHJj5gmJHVYe
mSq60CP8FCV+NLEXPXBtJp8kpIniMehfg6b3GYWST4S1Qlp+p3IQF3jxAWUBKesjsj+1/CQXMAi6
Mdwx+W+Z4iCeThLJqgFX137OaFQPdcq5WJAtNg2vJN53/tKlvMFpjz+qI1Wn7uIXViLGTuegxk+4
jetMnZaWluqsfYQgvsPWHN6c2T5oYhjvVAsozLRRG86CjGjEYrCIIUIcSjcm7YBY+C3jgf7AXXyV
T02fDkcCA4ljJ+KB46NF72Bm0dbWry1QdJtoLp/7dU50sYT0q6fEyklj+m0RuTy/fKdZHSN/fuby
X9xIc9PN5Wcuz//89J+vKabY2L6V4FTgFQqEwcs2X1DZaa7++G8v8/u3/seXdDNCl8Tc6rvfP3R5
de6Ga1b5usP/9iqrNwl4ZMIqDc5FHIbHIXUjFrzrn/hn/36/ToGbiJQYDzbz+hdfvt00PfnBQsF7
/esrX57//sHLX9K61meMqdS/vHRM64lX+Ndv+fOrLm/c5WmcFzFB7hCILk//vKPCksVBGfJKNdpz
SEgS00Z6lSqpPoDBQWoSNlmC6CBp3g3xZsg0KpeBO+ak61SSKTddHaZQPlAUs2a+v4HLKXbupHun
xCCsUMAxjzo6YSBKnjOucAlqUlNGPyn5wZyUSY17th9J1pu5zOcZMUaM72FmamGf7KYZhbJdFM9e
Xx9nAz2Lhb54QMSMx9ZaEJxafXojxDoymSEozppDRFZ0je/yaqiTn+sIo5kJkEn66lwZyycJcER+
1tb1qJsHDy0JpE/yjfYEzt0YOT7GbCHMyEChtyMbL1lzejdjHt4Jgwtq4qAQMEjqpj4CYrZUDrYm
FoDeLdRueq7DijWFvJZ4AVy53FeG2W2VfeiZxW8KzAiTWoatbSOhBvV/NXb5D9Bc5a5kxGVUjh8J
2Cie0T53BRjsKGVc43DQboxsOnFjO2qVe6CRBhbJnj8NennzqL2h09G2kT5dI83ZEgtN3esSLGWp
5lAhjPfj2Njjf3tHlkPl0O3RJZL4BBjPnNrQV2PDyNysXvLM/ipHY9oN9fw1Ojnc19Tkwm2UwyaJ
uAeCRMr9YXmLI/2pzFjeVlzJMOdXxGG+9oIu6EQYNnlGaIPVFpemdRxX50MhIR66DQP0RC0VuiP3
UAt8rDDTwlDJXTPTGTANGKx9x9V0yCg3ekfKUzea3mbR+rd6JDvNMdOnMWRdYVfJlmHP+wISmUaa
wzgKLsgu6rMfMzc1yIJrVBgoH6nsET+dvlMmVDRanDXRiJBOmMqj/rzhMgbACPGC1WkaumWLna89
wgLCezjYFjMyzJJTa7+MJKbCULWBAmb1vpv3fJcxEzlQmF7L227xXnCPBCAkP/NJgV1jamnGwI8n
7KSWzEy0PA7pRavmya6cdvNv6sO736kM/6voyf5VRdf+n//9d/o+c1xbh4Vg4o1iqYSu76+CvjhE
AKp6mlNkUxibfNC8wEmZLCiZ3WUCdYcywycLP7iv5QV55l0c7kHy24e8L+VWM05I8Alzx0sC4aq/
krnm3ZvTvJliJ79NORBKp33kUhD9Dzt+cVH9W8rEZcdtweFAyIlh0/f/644vqmjsmR7tiUFwetJs
C7kG7bzNBFmQrACyYNvEZaafxbdWEhMWbZAT+N+/eX8nsK/7QP+Df6sU0mWV99d9ULVK7CnOYf/2
3XyL8f+UyiQ+sfKTWw/E8bEEDwpw5dEF1XpWvQhAZUNE/B9g+X8PD7rsByBoD5ucQNprr6rNf3Oc
peU8m03qRHhuQxw5MItOqwu8FVwExzZ5GxbsmGVmP0k3qs/wFFBj02wZKlzJYaudB6+rr1nQby4Q
5gjBDPerjDu6xFBtRlymUYTKc0hYc2hagGNG9NtaqyNsZx5OhkS9K7CH+iXmK9sdhuMEYSH1Suf6
slHroy5b3v77t/8/HLurxc6UIP7W5CTnb2LUXnQuidtxdLKlDpQd1JafeKQhysjZVxi2Y3OBoFGP
1JbwBCy9OpGxznw/W1i2T9dFHhE1LkbzKK18OMErhqATYetoqnA4wAbTAUWNj30Iqumy5/+vhc9n
ALBlW/7q/ip1vsiX/+ig//+SR/9P9k9AkH3zd230+p/+qY32/iE83IGObq9Xrj/CaOsfjoP22eY0
/Jcy2hT/sKWUXCYcKnjUnLzOP5XRNqJpUxcOPyBcVFbm/50yWv9b6g3sc0dfE2+IdzIcg7HwX8/B
RtpJ3ddRHADB2rpmRG+o6A5ppBNOEesd3NWMZJM0PFyeXTYon/xGiOQo5rQ6DfLr4qS+bFw4MUA/
Vme1oNrfim65SVW+4yCl4dVl9hEZ2UcnwpiWStFcSwbCsZF/2y1CSC6NZwHLWA007Od1PtCgWeS/
J9d0JHbRpENC6OUtEEQFXTgiSbiI0f2TzV1Q5Pmz5Mbm9svjQL7zoVqWq76nerZT2zuFmqAN6uYj
Spcd0uJ60xKxtaN/j44MruFtmvr26ATrhOZVTEEBEg9LX0boAf+5CH/gH7QhcIYEe1OtKRxOLa09
MtPR1DD33+ruXOyQkdsbo5/GQLdCpqZhNfiThsmpizzjGJ+GRoabsUav5dbjXteUR1cg3ar2wkLE
djhE00ECTJ+i+FOi3dv0DSaQqRLfhv4EGwSTyFzoPn7T1G9txkHcJLXN4jLqK8068rO1GVsNz7QD
EYGHVuO7+rwnaqoyEHwTGvTLTpyHFPHoqUPDoAYTjJLhoJ+O7txqPnUyod1sg8MFdLA1EcVIvR8O
xEi2LviSiO6z8oUDVRGtwmqlrXYEfYfnMWQ9E+tR6DNyuXM0R1J6Y7z10hYVCCN0BZRyA4y12TgL
70caprDykp7cznEIKFmCvIRr3i+frb6f6vF78iAwEuVJ6Wh3GLGabIcjliFBmT1ao4f9GJthWWD9
qTt6K14UCyJUyslfHHBILp47TEUNUFoNp1KsZcEy3RP5EB+zCnVC6phPXt5APOhAkA7uefWBYaVz
rhzMfFeRZXwPS05nDN3lbpR8vJql3amB3aRyYE5zAGrHgZPRy3WaFphv79DaTgeUTCaRElHFIBDA
w3xiMKP8tJH3ywJtvEz0+MnVCCSGZbfVawNlVCZYmnWddit03swUBzCtiPeptxgS4BjfZmv3QdqF
TxaDTnY1wX8UZ5GWlQdYdHFQtPQSsvs5zjz2QJCMwfwGFYX1TCeDvdetgPj6fFsCmdoNNOw1XW47
w2ge7Cgx+NDqbdxxnrnI/04M+2ewjrhZXfMrC2X+AQy+rS0oo3lgzsxUJFpmUy6U9+5TtBTvsujh
GikFKUOF2BvKh4hUgX1ptkfPKACXaTA1dNuk+TsfWNDke4vBygEvIXgmPr1YgzEpBgRScUmvZdb3
kgnYoPBikyBOljAnT41PoZtb7QC5amgO/RLdGZO91y17b5s91S29IZbF66BDJyuddI1j5eiMC1af
byVoV0MCA/sY7assp7UBqV43AKFkcXrWpbpFyVX65lYpY7zJ5+eu1ZaDVTX5VnOPeq5FjwY/fk4I
/RbCfXcG94TXut5Jzbkuc/NuyjmQcZsNV5Vu/RDM+dRSVgebDOLttaoGlu483rgW8JVIPasRiUGf
NvE+ggMcSpr/BM1EKwQGQUm3FQX8sazXsHXmdC5y645lwHI7tO2bNsSviZmiqTbL2V/aujw1obtH
iLhjdP8DvQA9ejvbI3yGrrXMfoSLC0uz+IxoeDEKCHOFt5tCzqcz/yvOhqDH1B2SP36jIyTZjIyE
aCFRFjQTYYrVvMQ7XSApD1ELbWuwrhsoVUSv1JgIGbV06K63mTMiR1NHa6GkMzN5tSz2raHCitld
Vflp3/4wc8boped9q9p86wH9n/QC4T7Dr1s5GwpK11KTCCyqgzE2a3M82RVc2nazsk8xLW8sqPPn
DEWZscNyDAenPYq8JABZxWcjMq7owBjciVBVK5podTF2ezfNA71B4ZUp/a7BaWKExwRM5KFiqooo
naoIjtYNFVq3vDgTRWvYgoh2F/drnFGs6NwicIpcx2N9VztRfUxKKMeD+pkUbkJCLt3mUoM+Fs+v
Tpe6fjO7SCzciQcwUE1r+WxUw/nS0KZoJZK1inbSptJTa9OobDymYvw1T2Xpy9Q8j603w4mDMZlM
9XYoFs0n074+cWu5F+ZjXZbWlzO+2Cp76xwcLqPyLCR13DVN1A3bTIzfnZcP90UyPDCsdSECU8wU
hnfVLlTKphQfasXxpGc0D4Eop91EJd1MObKsUAbSjiCYZxWwlMjbwXEQG+Koqk03DD9z6zXKo+hR
xAUu8JarSn4ze2jfxDKTXeWJF6O970F0+TYcFsgkfYXzdKZO/CGhwkoP20zkIsWZcV+LMk9v9Djm
wgzFoaOnuHfkqrKCQUzuqfSjsv7QwIP6RqbbW5jT4V5QbW9Zpht+bE/PDDPeFMZ74AqU0yMyQY6P
j9IFNl6K7h3wu0vgc0SEhnTGbZclcBDLvWNMBSc/2b6WJNhBxmATZ4XYG/nRm+HgO7Zs7YumKHoW
S7R+A2RhZ7rMGFCGAO1jCoqMhIzj0ct8axxO2H6Nu1KO+Skq+FidmiFgsXbTEyfd2Rib7LQdAsvE
GOoMDEtS0GuHnMVGVq9D0JYBFvfaWwsSvwskg9yBMg6EnlGEGeNuirzqGgVDvVFWe6ybCKwdatS9
U4oXug5vhmKwNbeFLwyGjlMK/KVMjZ/xPOyYed9obcUsRoeGXMkMHjDXc9g5J6fXHihz7kYOo60F
4qZpOY1Vq/0kJ9MwR+3JE8ktdtcIQX13Q0pl1i1d4Ck1+7GCwdvOy1tacfKaOlKpKEroChftG3cd
a19g19hNLjczx8L10IgFdsZCh86QKDmFG92Wkdq0WJVpsRakWDHwEaUMii4b90Ir2v1gr8P09gNo
M62U2VFBY8lv1bHOgGdIykudHCwn2oOxlUyVXXGycPz6Vk6kfQ0qcevgTbwDPowy3cqeJya8a/9B
bh1dhDdMRha/8zAHOysaDOM48g7WCtv4TZPGG3s5b1uPwF8Sm6KX1sLi73gHEwv1oSd4xG7KgrJR
xICnrCTg9Fpb2WO+wcxFFnIRbhHjoOfOGcGPrnFtYkuD+K+4C1aRxvg/ZUUK8O++rHS6JnS8BHFW
aS4JlIdj2JCTSZeL7ipA+HYwJLUdUGJP6VdiCrMdGD6CtL3yaCMjBbLknnvrieNT98tRJJvZFukO
50OgDTlm4rGXJ27eHBlGtwOW3/nQwQqWZkemb/GVZ5Azmvc1CxhN/wYD1/q5RAPHpHU3XSzI6Xiq
I8Lbi4GAcMjx+wq7DfecGIw62fEGAkcMwosPuI3p4XrpzBxvo4n21qjMj0nnWFFk0SxeTmZJan0U
LjaLGb/QE01xsdMhGmB+5GnN1GdD2EfOTV5wB/G8u6RncTpb1qnj5CDrC85YkpWPojELJPFquR7F
ev3OPJIZzGo4OHYDiWMsH2rDoi2b4jcG/PySR21AYBpu5powd5YjuOJEcU46FuyWFbfbud7V9b0m
RsIECycml2lZQ+8WCoM6gW/v3ElqjG2oNcw1+MjzhCt3XqmQg7B8GercPi+hujXy5bXSzJabsGZe
yXEX6bvabcujC0GTMbIFyj1J10xXVsOYG3A/pT+mBNd1FqM5tScwGJmnX5mys2EpV7ce0ApfegRA
2N7M7D5jpNbXZ1uhqmvr62iyaz9tjQNtFeoPBx0tOJFXBOCsqrGHzhArTo0oH3Fph76MAfp3qMFI
vbGvx3TB5502B9PhxZna667+ADTyvVXeSY+d97ksaYymMRqqEoF1qUfbBGHCdpL4CDxySAZg+Yuh
Yvb0DJeZLrTkDyG3dmtFC4dZ2/pL9IGcZw4auAghFQyFwxsZ8Mmh1bmt6t1AMHP7E/K6eZ/J/KrB
pb9hvXQyOuLnmqqwA9OqjlEQY5s4xNHw03Jc94y+sd+uhPQEX8+jlgxfYHRqXLEAtpT2MCAJfYkt
Oz+o+KslwXsPrHW6XqCHM7eFvhos5lSD/Xj36JnQzLoVWOXPOO1QfUKXZe0KJKYBFVovbwOf2uec
IBWb0uJX5IuEEG2H2Y8tJLqKGv1P53BOx2690Qdd32e4SuiN7unocyiB3RMjSvxGj06NrY6V20dw
EgC0Msn+qduMFEdNp0Fqc2Wsh/Y5qnBAWBU0FE7SuGi8nT5zHC3egxP310UE+w8KPPcBxz2VppwP
hII8aAJHsTd55meeWD7h4b5KtOJLT+BCD5JTu6prVrgF6pGcM5ka2Ce4k1kl4aqRum06PXsCu8oF
2uLvr6TWBMYEilLTQ+wphuU3hWCtzPuy1Tm7dwvta1RfsjykDoK1ub2tbJpMCqkW5X50EAIzYArh
us25rc5ld4uh/92o8rtJ6P31gIB4r3QCvtH5brOyWBdWLZxds+B0lAtjAPTVcTvf64MxbrEhvORg
4fY2xf2E62DfWDPiEEaQ01DZe7rb04EkLXw3tv6K/Tj143AcT1qmj3DlfrYuuGTLyX8l6EriJlFn
OQy3OsU2q8yUWAh8dydCZ568VNpXjdktuzhdp98GjBPWBdeFPrIYy2syglCKncD0nauq/UYGZvsI
nXwU8ugRebMTQ8v81CXjA8xJsfOKqj7XSbydxuYFbJDyPa4D+4mo570Ugzwji2g6po4AuUsMFqj6
M4dwDVNsVKteG5vcLSI4Ey6m+mPc4b9oBydgwoNzyHFY6xCdplZadcS+8bEN362Sz+0UmSeH3KQm
uhIhISBdRQkj/GjTavEuG7iYVF6PjUZPH8zZvNLNud6PwIh8ehAYWEMUJnIqyiuRtgEqPpQQqaA4
L2WN3JhJc9XpG9sqnvVSfS86L5cbxI1jk9hmEyMIN/nUdSIYurC7jhgyQVjlbEPiKVHaVuaNh8eC
y9HRnh17U7B4q52L1Is/oYgY01e1eLXpD8QVGQvDXGFJaG4190lBRvLR/KEik/1dYet6UAtND7hO
Ofnm8py8YyO4PLpsKsSKPfRR127RQ2v3dVMiN1gD7y6b2qplUK6by1Mu3qA09THb4o/Tg2rdxNlo
cjtq4hvbtpODbsboaDPvDu9PeLr8tnbdhcumQoMRDKSI/WsnRCdIGQKl609rrt6wbi6P/tPTdgQh
XWjtyVl3UKxZfa3zWYpCni5PLl+eVsJ8OjTfopHM3VGXobNcWDitO3t5ZAzqFpi0tidc2Mh/f1dj
6MthH53goukBkXMIk9ZHRlKYW6nLdGv2iRsgZRjW6ZsDKSW+6zq8mE6nmzvSwjrkaIVfc+EJynVz
eeTRn/v9CNpGdfmJjgWA7usNliJ7RI/DarYL6Jl0gdFGPQ5M4oyYLCAFJ/yrR8LB/5umlgKUjwk1
JYCFIdqVRT0EC8LP35sJ3VzGe/PPLw7cUThKGJFQ695pTToGoXAGlpE88tbNn68VrNbh7CdbewrH
oCOi4/cm0wYMcq56mqDmQFCSDxGsNSxBsCyHmMl81Q9qp09QL/9s5EplZJFdBWgPx50rohaxra1O
0qtB4mppdZy5PQdZn9WBwxqdAxrdlNloNZ8QOk0WXsgS16daKuSOke6qsKNDmOQ2oRuciSdpvzOE
GgOBGv5Qx+p6MkoittbN5etumaK3TNWAo85dLDT/cMG389wPgYdKNqgzDwGOlnbYAPN3mZyBYfdB
OllZe6xU0gea4yaookaAlFHVBX82GX7wIAV3tS+n4v7ydX5/EhAKkIiFUINIGi3M3L4NqkLEdPEA
v844HYj1cwIDpAbmghiPSGt3wZ9Nsf7SNSwg42rPd+6M9RUkYgxSgHjBet2Lfs4Ea+j1eaPN5M9l
ToOwonwqLY47oC4YK7FzRA6XSWdEHSook4oCcJUbTeU+7l481MhMRaEGxdL8GCADkt860hdZiGWo
6c46iXEaU+0c4iJ0GydmvL5qxom921jQybZjWaN0scJ31ynvo7g5DGKw9gR2P9aG9zrnxQg5ag+E
G05vjW59BpBhyro7x50JTMK2vxLtEYBJ7RN2QoSC5b7MVnRtJGa271mtYyQZvX0+f+UkNRxczuN8
oEsHm+om00zk6SRervYYHEYUDUcSLPWd7Qaanid+aWQvkctonHA3L8Wm1PXeKl6KEGs12WNZEZoT
5d0vlnT9qbdYlWrpi0pJ/bATrpeoZrPZ2pGIC0NobZczkdxgVxqAJjr9bVLysq7mQqWIMIhPmA9y
YIP7pCHDOBuHjehIIuuNrxUnj1abesJGsJHo2rspOC7K2XY4qwCPhlO4G0b08LZnf2rZS5s7y85q
bG3jZRRculttepus1HJ0Tq2XMIVL0AOnIOHOTtEQvzS8eMVwHppyDuqS8gyrgYHwqu7v2h4doWY8
11g3yp7FMok5r+ToPWkAhgB7rVVmMRwkdAbIC7jaiIMo3+EXdhuoM/ssyIvmVVlZj+/Jpreh6SdG
7O+9wV3VsXXHL4tJP0XjS9KNzROdrI2tj8z/0Mh7GZylOszup4j0D5gte8vh/lZ7cvId2b8Nlsty
r6YB1dmfDGyyH/bQvyP9xPjkxD+6xVGbatE8xAp8GFrUo5Eaix+84a96lvhu5qDYBKXsEI8WDfoX
utNHhbxidbpFUXi3hM5MiAR9T09ah86jAUJbYgW+qkOD9i/NTZcrOBrxPik9UOv2bTEeQ4HXmSw9
cTBKB4QK7P1tEzXo/6boGxOKtTFYkDNbWLtrw/1SIyGVeooAuKeyE5WzkSWxOmZS74zWe6ZCICcZ
SzaBJrRb2g96BR/jBAQsWtFRuJIolgxuJbEq71DqgdWrWnE0XKYhc/w8NAzeW2wYiMoAjLVFfJXL
u+Zh0fnDU1JzWYK/L4bbIRCYJQXpQCO0xgBVghI3UoLadLQlzZlTi6PLMm+SOe/R1lvvJhCZY9E/
lDlu1MmYXoTMzX00dB+h1mc7zRIZtT2HWZvEdC4SFj4lab1x8R7xwVCHW7syis19gnp621MxtqSx
NkWNRn+GP4XAmSFUHj4BIUckjgt1Lx3wP9KKz5xcm3WUkaGo8E13zrZD7pwgA1TI15C4OIDOHsy7
CjH/zgD4s7a2YnoxRiBq93M1Q12vjGPKc+u20ivMskmIjYxW34zhAxXNx2y65HxVpNxIQqIihSwp
zuS9DMUbltEPGtsw1CNMS2N1qlwZXXFtRazbkVvKH9t0tq9NlHYxbqwdIbubnnvvwUJ6udrDnmIG
K5QmXxii1SaMQXIMEzJP7l4Ygg1772baT8vMkZkO4lczAgRcJvlSqnHZx/rKpTHzJ3vERAigBFhZ
mPa+Y3r2Pg8nQWAC/WfE9lyzVksSje4NqRrV7aRhwpmDKrafx7TT7wSxnn5bcuSFSIpPZdlG21Sz
P4u2fC5IO0gdcuTSGrl05NbH2jKLbZFCllZzcYSB6W30LEp8nKG+EXE7xTUCWj4e9m43X5OMfMMF
C8C1orjRSefcZLQmKS5v4uzFGlZSX1O/6EsSBpqBr8uLUAdKtbyMg1vuuhBH67xYJxKIQM8btGh1
ED/NfMxWearyXtJKARZ3Tf0gEW7SD8kP86zOQxohZ2b5aYKZc+L5RwTK8UBgSbrJBvuJheeriA2N
NtZ0AAo3BmXcIEjsEF/lEQHSTesL77UnfBbqVIZfehpfiJ6jm+wEYjQoRirCjpzZIclPQpEUB1Of
0ZUzj6HgsypK5fKzzIbXmsnBykdB4zV8qnIkYaCRD5h+CETWNZhpYbPNy2i8HkR/2+bZN81Ac7Dx
gSPYG8yVZRHSx21BW56S9WuXb1w2ahUU5iveAvLkC31NbA0Lq5TLpq5ZnPZcdN08pi02Y3dUtnkz
AuMXXvOQ5+BFUaSDSAmyAX+CXbIyuGwg0/S/H81hRy5fLBUWu1CCbsBL6W1UpTNa6bXhag7N6IDi
butiYOiViHxFT5IxnRnuGH/CdmXkF5EpGDgm4ZJZmJ7zjBuP51W38cRt3EukK7fF2EwBwcunVIiZ
Fb6agskb0eTRuN1lJetXbpItKxQWsTbGWj1py9Pl64RY6wdovBT17n1N+95fesaTKn0Yw87Gf5R7
gYGdObAHQkcsFVR6T6cwB80FLjI5OS4LIbslNBW84QjQvSw2aFArn/zc/Ip0+exqwS98ZUYjHRHK
q2gmhXoz2p2HcQ2PMQhizj29TdC3sOy0183l0WVDfAIl1eUhktkyQM4Ma/WqQGJ4Na24pCyR31Vv
Eovtcm4TGl1RWRGyRLfsKxJQOzrNBhVfAva4PKXUqza21h2bmSyVy6flkGH4+9MiCmk8YLy/rien
3rl4TbZLk6Q7JC/kg4YK1wfF31atv8qcCnrnUbFZeDsQGt6LXGkHw7RzQn0s3AMsA/9sjIKlYqsr
WrmXh5fvzBgwQ516AchFfhV3iEyHQt0UcfV+4Z3PAnDgNlVESRUjCR4XDMvla53dngeoHJyoVH72
QoDRpA8MVDm6L0z2yyPm0d2pL17GNaT8Ek+eDxFnAtHTF1K8p0ArrBtIJESML2aaEQ7Z7Twjpzez
VhF/Y+NbyaTj3iiBJ42tutIH7ZAU9Knxsxobg35eoJFLBnM+UF5DL8+YHPz2tUu3eV3WQ7onbsFp
OMbWpf5l46je2+vwUqAP6EGn3O9ypkvKbf3kMJrvjZhlOEs4YubCbbkuw52odShbJtoGq6aDgZ0C
YNDCoOkrwKvShqOpF7hU/mw8pJRHGVHCEq2dbXhfcx8/0C9A4FWgJTGlzLrx/vXIqD1razgcowDz
3P2k+pvUCLvfAhIbsgvBD9WR0NTFEUTPCP3Y2eZ2WGvEfK0WPbySAPHo414+iGjF5GTLjJqjbRxi
Pxlf0/noRob4/8XeeTS5jaxZ+7/MHvPBm8Vs6E35UklV2iBKUgveJTx+/fdksrtZt6JvTNz9bBgA
CIIgCJP55jnPoUleV5h2fFGiOUXB2zEERIGymLT94kDqj9KFempQHy4C4aiuhn0/27isURcXdfgU
BkG5U98zKurNqPA9UCntXWiNj52/MJzjwVUuUIZZjt2xswPJ3ibGEtUR0sA6DFn1qiz7SE+RuiQO
7VZMbetPIQZq1sbRv8drcOxkJ2/AI7MJLR0SAEnvxMLIvmAQN+C67Z4eSAulqYsZePIHisJW/8M1
56eUFIidCggAlVifwE+AJlDzE6TvfSISjsVQ9WcvJ1ixpqygJDgT4TM4AuQuVvL8FDikcEUNqHy5
OcTNK74jcVRxCyj+6BBZZnfrtfyFg0oZUIEDDZDTpQl2EV9S6TOQF/egNjkTr/Dn1tW8nmEBkd/N
UFWD14wXs53Y0ev8AC54XdrLo9Zn3+MI9PoIEqsdZk4zU55dnCHGso4XTOSTvLnIZcJ2ieZgFGKj
frHt9aiZ1XFItfZ1wa69SSe4KLKTHt+UiHFOHqEmp65t19UIO0xdm2oXh5n4GqKGGKeT3XJR+D9C
5Pi5LI+0zRztiY24V3PE0v0apmLYektYnUKGD9d2HLZrwxu4VORuqetFzaqXRb4x9nEPQJ2au9rz
adYaGLjmDVTVu8jOUZfw76aeI/+VGbqttcsgURG63R+HoiBIy+KSLzATUkF/5QmmwTopciTNAlTO
Lm/qZ6vH7RFk/Z1RGnQfohDYl0y3pdaygnN1OyT6Ay0IipHcucy8IyBwQDOcNND1kKP2+8aIuQa1
k1lxVM16+FlT11zBOX/ya/M17dw3cPh3TW0EG3qUyMXJtOZoOzd5uix7KJg8zvXuBErh3Hr1mwOj
e9M4+hMQNxjZaMXXc4zGoC2+R4GJDWAwi21OvEYJHZZKib4aLD/bN4n90s9nqwlvKwSblemMm8Ts
78DFfq/anPusfduPOFux/vykHN8+DdQqB6KhxBTPT3moHzraY8hC0ZrP5dFrtG5DvAH48Ny9pUz/
4JOst/IeDQ+WbW0DB5nc5H6SVsWkxpblz1ipTTrGNFJpqHQjoKDqJ1fkAqOORpmZhNCgdGxqbWoK
IqmRPzBaUJ7nxiGk1CqPEGX6H5X+4Hih/TMO8WfTP+EpX9FGHQD0+qP+NbK1+4DCxTY1MrDiY/fb
CGjXN/HwODWQV9pKC3bqYqToTLwdUPupFPp+dP29ikIJhEkkrZrMpsg8NvMRGQKKgrkz7o180XZB
XAanqQCx/H9aTwXU/V9RuJ4Pt/b/fYTt/gnRlTTf//mv26rs3stPQR/qM39KPQ3d/m/dtFzP1g2D
IQUbru2fGFw0nf+Nt8SAkwiU2DR0vulPGq6NQFTH+6Kb4I4dG5nC35pP2/5vC1Nf4KEFdRzXtY3/
SPNpGewAyYYzcXrHX//zX47uuLprcLVDUfJN30ZD+i+663qpMjOku3jvzlKARGsEX3x5KGGbrwpN
Py5l5e3S3DoXvZ9u8yH5jhWceu7kGugMYqrz8bmn9LJDS5Fu+vK3L3vEpAq8mX73ZNcixcxmM8Q6
EDhvYEShacBVAaapdarHYnQY5DQJEKywxn7J5u7HskBl8tIFAkBM1Kmw3uJs+lmSrOsCmL3Pif97
lPwE9H6rTMtgOpCkt3Jcyhe5PdGNsi26wwbtoIdmWb5qTvGNxKZkX/2mHU07T+yFL4c4esaQCdlY
9g346nUU5vuIj9FbojRCsfwVPV8PeWD+NdkMNXL01mjSo8NCCr1uY66bg/kUDe/TomePRVdt+4DA
qZZGLzxP74w6i3bGEpr4J2fswSPGtyRIfpHEeC6HXHJEdGIkNobZ6nvdR9o+UWhFMLMtbEJMWWPa
mzWUECdzT3pMDFMccCuyDRtdEb/cnvr+BqN/HUnhm4YWM6oLf9OPRCni9Nuk5vwQQznCS3vflMXG
rDNn09nSPmsFz1qS0PoW+kM3QLPttbJbL1lMFmz9TF9L5m47RLba+SuxEYQOmPm70SMeY7A3Ao3i
MEZK3PM69P2dlbZvUNsZEVqsagud5GQG1XhTE3sESYt7HSNRRS6qXeLSz4s4AjmMn5ERke9GPjy5
CzQpGEk6LQGeSrRzGC9cFlBR/nzfjLE4J37OwJ2mraYCFC8V8rgLbDCnbAP/31d4TegXPFCrcW6+
0yuaDhaEAPp3wzHPyBOFjxoecqeRf+x0p1kNaLsFVU0iqZ2lFKuQJLkHDrXjSrktFpRKwL8Yl/a+
l0tXritiWVbD3CFcucNCSO3cqt/JxknxxJZbZA7pXWMIqfNZ3B2WeMt0T1qE/y0Q6UjEMo+V3Pwd
gMg6xkX/qidUQsVEpw9LyHaq4PhbArNX50bnzj201c+MkJpTWproAeKq3NuWM9/ouidLP+YjnBly
HAQkozj+GsZkaaLLRcKZ8MzE1wK6qjCw0hloSQm3nZKnqV2TKEwGhf3TaUhEx/Sqi3uPAuSOpCsf
ZRQkKa5vz9gwto5sAPRfLOzsOFOepDdD4i2OODINwrUglxmTqfdeiPAXw5b6Wl8MDXUOg7l0ztp5
Slb2DPOgnG4tvWTb6Uidtul7IC0jpzpoofXQGowg0hnZGQ6IiKCuD4BvNzNNw6iEIGfQ3TLS1wbx
3NHDr/aAopvic9nRdkHTbEOvFQlDiWFcie1CsMCmzw/8a4X0pDLy3Ih25fso3NACVFjhZt/acQde
h57ziyNe0teGEZGNjG8hjTB8/tsO3YQW0VYp7ePEOSsioJ4uQFK9Ms9ZMr4zbLar2n46OH1CeKKL
M93Vyc8mr5Ba7FCNR6S8r6R83xFhIzaxlIrBZ6UYldU6eCtw3D5co6CyY+h+1RYjdLTT7XLaE8y3
1noCbQItoOGVv0bEh6zHcrL2eLLvMduRbrPtRTsfJ9yxuc14HQEbO9PW3n2reMry+N0pk/uysJx7
zZNmPiJ5cSvOj2lPUsVLkmzz3Jg3RkrZdmIQnwrXHixPtdPdxN+bWOk6TN8HYZNDDF1Ek+MHubiP
UzOjpk8vruyHnpFZxjtyrIGjOCWMyZzyIG6B0kr0SaSfr4vUGi0+fJMhL/WZy3vygx/mUf3BYluo
SKa+NpBVQ+FITTGm9LBo7i8Lk0EaW8ZeNfNVJ1uFoKlZ9ZIJtwCSaf/uqDyQ4ua1035ug3v8DZjk
s4pmJxxcIljH6L5dWtCeaO2GcASfGYMd5ka9cWPyL3zT0+5iqnf6gus7oX+EDpAsOp/hCqB8clK9
tMAj1ws/CT8tXUv1ck2Cuy4j9cTYlICJ19q00ObkMTrS72ZYijthuognK6kYXGbwJTKXL5Vfyjq8
f7c4GHraJD/Mdn9PmDZDwPKlBgNKTSc+9m2BKEwY2QkBNudVdkLh8uBG0bcuLB4Z8++QjNBHQJvg
d35wtNCdQHGto+IgMnPbGfKfc4yGkNboeXIr3KNqGXpu/k0qOsexeykYGzjBQPGzdj5EBQAjs6Q8
MvnvHb27jmSPM6kqv7FqOVvNZ0A89dp7SGLAbmURQRlFdO+OCgJIF0srq4PqGHnmz2CQQEiQhpEb
Lcj0Y2cVGQGFJfkSSDpsT00wX6lJo+P2KKKq2zbW7B005KRN5+KAnAIe4FkB5tauuONeDdDKE0zo
U3ayH2HGPNt6MeAiOMWuN60gDyKfNvQbhC+INb3hu27o1a7o3GMyNsVOB2JRlIOJVq7Fx2tHhDOH
GepfdQZYeg/80h6StaoOqW+6vnxaZka9oMADiKMYu0LfqjJL0aaw9GsILuooiQQddJE0f1yLLGpK
dRo/LePJKHZoKJ8GOYqrXhbE70ihqW2mS6XN+DKoWcthtNoe3QkEfjCuBvlvJLJyol4sYp8YqTJf
y2zK1emwaFy+kQ0Do9HN3+YM+meOeugZ4X705yT+EefxT22K/XndyFrJJE95X0YrXmeLbCiLg3pn
8iaxbNVbBWw0kk8GOA2ID+CpXdZQ7wnN3tlDG6frliLMdUtDSVgpBM1ppbZmyWtOTV02c/kKuQdq
6sPXqPm+6F/8seE8/XsVNaU2c9md61dd11HLKsqN9qwBryhS7/unN//trHrj0zYvu3r5OvX+ZYE6
Zh9+xodJtRZyloUWyJTBzBRa9eFgfdiImvzHX/Jhcx/e/zCpPnp9+bTTXmGDSSG52c5pmDdWG58n
O43P1WxMaGt1Yw8OXBzUGyEj/aj+5TpFJN1IlZxU807xwkXCJR87z16LRThakBL4uW/yUP/Hybam
iYeGV6Z0YdExGGLdWJPUCHhyJEAzc4qD6qNqXr0YJDhAcaa+YQwGRffc7zZ1OwGeas4lI6s72wa9
V7emvtF5jJJEPyDLyGFBuLLoNav6l82DCFFXfe8VzSmWgaHVSH6oL085NTslOmfudV4t1OSZr6Y+
faQa8+5AavlGk1ml6gUBC+mcctbM8E/ZKe0AguOQ48qNVKTIzWs1OYQxMAL19YVaqiY/LEU6/Fo6
NEhcmeAKxBiaZNW8ucbCzTimxtOnWn7shpqqQOoH2nbKzBfY6u+R6dIPkteteunkVEpjWNJ20605
5z9K0o+RcHLvW6ZzZteMzQb9QWHLjYla8hCsa7/uAI9EW4w/5cnqfjHgXhzVBumYktsgt0qgLqNf
3tFNxl/LGDw0BZUS9TvCzH0OpYqgVDcEtUwdBu693pHPXffPlE/MARnX6noUaxUZm8n0WMaQnE3o
FMqbR11dC14HQ7e29YLMhbFjVrHlHyzA+tST4Wx1keM7BDdFMRZbL/wV7ziH1tMEWJImwbTp8NwR
szgdJln0JwYQglViSGAy9siN2ssg6+4EcFI0Qmxf7VfoJtOxM+8Xq+xovVmPlxX//mvVbNn3PwkI
TlaYOSjMVCmFVPUtvRwuIxmajbUxXQ81n6m6tlEc6iqbc4swZX1rwG0F1dSV422ve/ZBiYl8Wekd
pbaIc+F3HReACOTxV/9Eqzb996x6I/GtP/IBTOAciA0mq4CrxLMQ8kigvD+EGGx4lkoSkvpn1Gkd
6QP8X7oXYWVfTln1nnpBg/3npXL9Jy8ntLx81E//NKvWU8vUu/92U105TLQ9btUlp841tTNqtlDl
reu8mrosXBLKeHrk5Zf/K9J696BDDlKrqK+lr8mVrCYndaldJtX1rfaGlt9fF2Cmvui6y1Fd+mR4
2jda0H9RaHyF04+1UFu26jKhbFJh1Jrt75Uo6z1C7QxHTEzMl1r9MklaY3GClUGeCc0neWNQZ6qa
ur5cl81EH+xmw9zWRsKw5l/3JPWb1Es3GDzy1SSSEdqnavKy9/UyQQm4nSqYxgPTbTWDW5iCgsZx
zpila//w1Y7Y4oTWWz+qg01AD5ex/Krrsb8uIyeBnnnkaKvryuorr7PXz6qp6994feO6vU+fTcqX
PkPyqI6FunH2XizKg5pXVx5HPOvOav6y8wtZoNLIqZNmyP1U/afXcytY3iNNox6rDjzO6ZlLif8g
7nuaMupE/OdJtYnLrWrCtnzw63wDGJdwBvmi7iVqVk2pZddZtcyVreD/aD218hj+HKEjH9X3q/2j
aM9pe71mQl+expeTWS0NzLJf0OH8dd2pqctaavLz/Ietfljr8xd8/pRmID7uoC0sOuRBeQzVY0RN
qc/+07LrKupdU7UC1eT1Rf0f11k1pT73b7daGz5H4PoRteKnr/qnZZ+2+umbInnDn/StkMM06prt
qCRYQ4NQQ7acry+Lb9XoA+Xz5LpQTV2Xwb3mElfzTfd3qMbldqs2fl31so1rqAYyhmFlMP5wOaPd
pURcd71QPsxfJtV19WGpmlfrq+vsz08Cu5sQc/TZYlDSo3Hc/MTK5pq6/ZCT5EfnqQNsWQd7PDA6
sbsv2VQSMdD2+gu3k0nKtLxH6sKAXJe+eQGkc7QbrIALg8RvpV0e3MbSXkwjDB7I02g2Zjg8g5zF
7CumAJdEFh+hBE266zyVU8rQt4XNn9Gc+maZk3LjRR25GHZxgwaLciN1EjQnKH/8oWj2o0e1Drbl
TlP3uM8/+HI7WSAC9rJTJS0NePk5aOrxqh6s1xeAYn89bT88ctXkP63+aZl6dKtll2/4p89dvmHM
ghu3xfkQ0/Xj0lQvvrp2r/P42OnEUDqX8kV5/cr5UV5cl4X/+P6nj7tON0MZ9mo4NvKmpj5e+F6Z
3qs1B0KYd+bUPKo3ZnUJ/vMkiYvkm+TVTyMR7hpTDeNbgA5yGEI8Nm1p94l/euVNr9X80RVaCNsD
0PqKs8jeJa04ULDzTiO2Q6LQHAazO/trWycPhnBv/Cm4s0o0Rz4YLRl8ZraFwwCh84Q27GdtghdK
uD1vE5r+h9FAe9ouaHLtpBzhOC/tpmdoEnab1gJoID0beDwyvlSmh1Bn3Hdafxbf3Sh2EEDQMiSy
ueMrHqJcxzQAOnubz5XASoR2bIxJoEyQPwd4eteGk50NnrMHHvGSHAXTs/KcjaaFX92+f4viCZZU
XgA7Yyxzos5GlY/Yy5JC+KrxZQU+nAX5dBC+vWmyqBTMd+BbqFK4VkbJsKh2YRatSR7It3PNFIOi
iHDGZR+1bbqy25BoUbv6pRnBvU0uAF3lbu/W2u9Cm+ZtARl1W8fsee58zQm2hPpEF7yuvAdQkO94
OqMDzIQ1ZQI0c+G33m0efXx1ANEbUs85qkNOTsMPKyi7u37uFnC3AGxTZ+eJ0N3mRflr9uujow31
qoqnaUcnud/OWfnQVHpwT7/vp0cKx0knBongERTBcljUGJFH5Rgy1p5MsCnrXYNFpV3cdGeGZYGj
N2+p3ORbum1UztuYFOTSPeTCRhwyoAecdDKmSEZMdQYRCGovdkZNZATgsXLwNQAjlC0Mks8sjH8r
rbSeEWP7Z2dubPBfMCeb9iVYyFb1vChAaBk8p1M3r2V482Pq9K8xiKcM0ceXCn8uAAzjC1IqGIpE
Vay4QaXn3ghvy0WUO3KzKWjjKZLj0udSOMu2HAxn3Y/23g+ad4DnpAJALURuZhOcAKjsxjMQq7la
+db7d/hsZ5KLuxZxOZFl1PReitl4p/dJrxK3+65sAQeFIuTnThSdS8pMvQYa2hh+uGNOvrmNvyDX
3JvGgkvtYWaWd3+oJ9z1qDcx4rvOyUro5ry8EX20j22jhwMG2N86MrqobbU6eUNGOu0yCqxNLw6w
MTuSH3OXsYrAEIho218FbvBtbrhfbJxsC0wIrzbiH7Ol/0jrifTnIUtPpVMRMFAZG045466bqZUz
3oI7YTwHS+I/j+SjeSP3ztCuEWxHNxORT4fR4blSMcLWm1W0n/s/Ii8pH7Ix++Ub4yFp/XqbCqI8
ys69mwGrmfjCzF7/sbilecudIqOCgFCZx9BbNoEpB3gttqJpXmXqzRbpEzGygKqHNj06UgiS9fH7
0qE7C6z8FFTIpUVov1Y7s0JHlrntd3dkKCGdX6PRm1dLZ964o/ld8/tgW2loPkmo1tunuf5ZNk78
mOqFWNV1Oe2iVlBsIs5kIP7ixvMxKBru+GZ6LicJNeI5SSJOae+nEcYu6RoFISwSWOlaYutVRr22
dO8LuRqFTJkHGhVOuOVI8Qla7hjwhwkxAO45yLHEvC5I362DXwWltmIa9/Ctlps8Lh+9JjtTjkVF
7h0zPGGZkX8LEp6Gw8ovBaefJrRnP+I7AuItTeqepePsbSt7NH3MJSK54/HnOhla9cY7RvyP27l5
JvDH/Im4rh6qbyNKC6zrJLmMebhucw6kZuTnMcW8IPi6TTR/NZ3hWzACQs0JdYE7yJ9S9g+FU5xH
nDdbS1tgMNRFfPBtfABGw1Xb25bFTjtfB6fST01IVhHDR7m3Rf32FcAlaonAGxHhm2df4K220/DR
DJNtJcJ05/dduyEQ+CxyWSTXNQ5CZdz6fXLAHzbd2ZMWQqxreULMPJeKCCEfAwDzDe0ZLJLit13Z
7qEBxdiRQ72EIAEHi7ivBMBdZy/lsRNEQeB7JhfbpkfomjZMPIOrPALwCsh7HhFVubu5GcfbsO7I
ZWKQeVczaJMEtTgkPZKyFD+hvPNzBfakmeQUdne4x7i7eDaDspPdQVV4qzvGTE3BUFCkR7+1qPtJ
itQCUOVxGC2U4NVACpkAYmNnCOOR3ZVOHN1ai/ni6DWstznLzqSGnKz5vWlr7S43F06XOL8dNQ2j
UJEORwblVpWDJBepvQyg2FMoQAlTDNDGh4KAMdGe/chDtU29/xv3x7NL0hOhbJyo5Wxjy+NmZRqE
lVle9kRlfgNwOtnrHLFNZgXp3sri76lR3cFiworRjrBHRbWQfmfemtrwsHTpORDc3vrQ/UGPed82
FGuD5JZBcXPtpC6i8YynkRZGt6Zr1uu+8e9CHS61JaAhQpFjtMqdHp3EgbycQ6NBkXuwyjI4n4ya
seCJy/Gsay85OO5VJI3qQYgg0Eq+6e3ob/P3MGRUX1vwPk8ojVEu9oDfvg6AidYDnr48SwAsuY/T
bO0ZmMtQku0oHlno7OebYOQSb/xg2wK6JNy7/87oNhdoyIYqOCSHEOifUxgvoM27R1DpQJQqk2yN
8djnHCGoRDsRTOnZ0NEea+FW1Dfj1AZPURKNR2GvqgTqgOlC3/RAZ44FQTFhMB5SYnEzRpRzXA8p
yQizS15WN1rZhifUySyCbj3mtMehjW5LE3Ju3RXTFhgkt74lee7NGYV+4dKabjTGMMtghuTcRjg0
iRdrm+YlNB68hUzeEaCM990Klmw9WwOlLfxHFtzzre5OsvDjOIxFkQThJLM8bTU5aNmfncGEEp+d
be11HjNvH1kjV32uCTy+7RteL8JJrOULkjWIt3jkyzIbUZdDeuLZtS9NlO2j77zhj8DsVJ9HLUdN
PGFEtaYChv8wfvXb+GB4ZXPsUjGtXciPPOSOROdojOzH/TFwZzCrEQ3mJPYQzj/EPZJ02k11EG0s
o16eMJhTGc5jzV4tkU44UTjdhSOxK0TAbU0YeSsBAnQmjWZw4l91ueCU88It47UcicTYxcfKw5NC
FM79Uuib2npGJeGv2sTR4J3wQM1dSRgFcdDUy4mnEiPBfcMlmJBMWrSvA+oLvC31m+8MR5BOxkon
izkI4t/FnL2hNMEXS13iRpTdE+L7YBc7g3OYIv9HXGRfnELG7ESpvuo8TC1tjp89Mpzn2PtW0P9h
OBp/gchJQjHq5KZwbj3tuxfFzT7p6TvM2lkbl/EG1f53fdZcSEq0W6KOphh306rM4qdkaM9etQDy
CCNG7XEhJzM35cZEojkbHqO+IwzrHnNV8WBaVnocx/6rP/u/ReMa67oAVx4MDU+o+XZABpCBa127
eCb2JFGNsZSoExBwTLSHwHQJN3B5FvsmpB5PJnQA4SHVzj2abQBH1nHoM5Aw6ISnib/qQP6LvdNe
y9GkoV4F1dlMGEwvfMSijv2ccHfw/CN39Jdi8TfA3uazLh6yCRJwXow/F4JdYKwBhUEChDo6XRf2
bQcfYQPLDMfEEOwa+KKudDZUTgBVKwzv9HYwV1GDd5Zmd8J455L0475MG7HRyRBbRYlOqpkl70Dc
/Kx2fOin6RTQDqJVle+XdkYxGEac98FIIzzT99oE+tzq9MOUFvYjaBxELwyExge8wm/wTe5aJxJ3
XYk5f4qFhlDU2AEsIIy0ru86OtDgHktwd9PO7mTXZCRIc/a/F4XJACEJC+vahXhOrNVLjM9ppgUw
hfVT6hEfbdhoXRFr9hahguhM000OxzUHsRExLLlJiaVGuv7LW6Ic0lNKZ8EL813tWMU6L9I93YbX
psKA1aM5ICuhxbU9emufvKmVsTSHoBREfqMkCDxE3TN4OrjESG+9U5k+9LolW+jwj/2yeAcue+Ml
FIAA3yDgn1FZ9IYzkCkEZmXAT9xzFo4mXD/Qec9T7/90fGd8rfzgWyNygSEs/5WkmrsJewO1jYfZ
1+L8yu07kTnm11x431qUPQyQGtsucgGzlSSLlaR0aF0LCWZClxQ20cEoU4IS7OKZiExnAzlnPS2I
ndJEeylTAGMtpJmwmoutDqyavtryDRxes9WnHJAo/6XrpJw5VbuJBDShcOrjnUt7QMzI8X2EaeuK
2p0RbwbNuhstYkEaPFz7eh4GoubI2yHoazRzYx95wXxwlxSLFGZM4YLxSGwaOriyx3UET3HjkWG+
HaJHk+fNDqM+4zA5j1xsF3QzVjrlTcQqJBYs5CNXToitPgIQhf7ThwM00OSIvWw7UijOZZKNGOfD
mNUdlz7Ahbmj+Jz7N5neQMvqO+dbQXcphTlEliK0CkcIIuGQsC0DnjVf74qDlTj6SjAsNglcs24K
MQ53h40bX9x3Kfa6nM4Hd7Icq7/jzc6OVDkCdooZ7ewy5qslXtyVa9NLHvx2X4BWzotiPsxt+li4
XkXC9HTkooZZGqLzTTvvvgwL4LoTSQquq6+9WgyPKQkXjsxRjz2bkROBOg08ZgoYreOC4wwkEZi7
f1Q6xgl7X7wL5/yrnoKdMHloEVVHzKBHnnPrx+FJVE/T2H71k6fY7jBrQuLpo6xak+I2lKl75N8Q
UeuuQrLRgog/z/YXUmomBFZ9wwVNZKRVQYf24+BrXAOvZtz7keBId4+irNx7eGYdA99KL8DIGYuB
stYskNOFNGYMYZobcGmzF//OOZZrYuBBeSXZH8no/mD8fi938Zi6/XeHKhdQj/xFTCPVsLk7OF1E
3nNakGtZis3Yv5ohmCMvuEmQ0ztWj8etc86/G9LOTmEIs4pHxJNJF2RFomq9s6OC1hGRVc7CX1oT
Qka/AntoG9/1lbesnIkoBQrDaPBEz2Ogf1nM/rUwIpMoL4940EXc6dC3GRGocHo4ZQuLLS93gbCe
U1+OwbpetDE6WYOY7/uG/NgW9NcmaQBdl5YRbb0+zc++0V0AxP/Hkf3ftMWWLhnI/15bfPfH8P7r
X6XFl4/8JS02kBZbSItdA26yS4jXVVpsQnb9S0tsoiWGiU0sp+OjE/SNv7XElsNbAOB43zbJCTPc
/0RLbDhSzPwvWmIXjDFmaYDGVoBn+jNLGif8NJSitm5B9azSQaA6EQA+Iyq2qyju8zUDNxCcCk7g
+L3vAWx1WezcYAMkRMwUL2FFqOPgUN0AjAMCyxRb6Ce1hnwUdAMdK4EwqDIpxWnG9G7g8gT00m57
BI/r0V5Wi84414CROe+NEoyB9yKKcN4GKUbCwCgfwrZy9oZ/EmR73w7S7FTh6F5EPRPkmaTcF5dT
a8X+QaQd7oqpuRGO/cW3IkPK8ToSU/RorY+Dt03N4ah3mk4fxsER3E/t1y4SX7iOyU3Sq28W1Fqr
nO4CP2xpPSI6sIZxWhOqgs7Zbu5RnmGBQD+HhI2aG7eqbUirBweCZ5xD0z7lOkB0zYfgAb96E5jI
hin2FSs9zR81m05aRpppaerfetztqbGcAyc/VGFUv+GgfUj0+XapYxJ+h8agPz+e/NgErcStcTvp
y2M2vhGCSUqc4bbbZsGbOy7GE8FG40p9gtEBBKpuABvTLxOyYfoAtRzPXa/Fek9yRr4WKTkfYfbg
EKJNMw8IGFCbMdkboEjottgc7Pp33xvcsXUQpF1b0word4yeh7vA/uVSyFq3viRfWe6Z6nl4RzfI
hRc5t879yMOLtKZ7u6EcwSMCHUUw/vba8W1yiuZAZ3MbpQnYUDKW6a97mzRNYmouOQ/GMm+PCwYu
h+ck8SqkiXqy++FU1OtGE96Q3Qdr8IDEdHbU69BLd/5A3BdNpwS0o2z0cb9fuCMPmvFQC1JHrVng
0xfBrZvPFCg9wuhzMsDogZ/ChyjVktscKAuwdsi7S6p9IbWwzkGRk5WDFXwcuA78GfUzLfd645l5
/gDk5gxEv7vxnmHzRYeorRCV9r8dMYS3oE1+lCRL7Fupq6evA4aBLilGcP1bZBNDD0LR5vCE50UP
KmxWjNIQPbIasFTdWTidxiISZ8tqNhVRT9+y2t8lVKgTQe17MtDEeIF1JpuiWJehvWwMm6EUO4le
Apc+QwCI9i7o9HoTFjp4xqndxy2+ndCYSLTlX0SGEOzjBCPMoGXThnGg/EBlD0cLD6awFf4De33w
XZNrfsydLTVrbM9Z+Q0LYnvj44lZt9YXK4/7t6Yvn/OofNF1bdhUQ+4cgmRqN2hSpmGMzoKyxZGw
Sw88UehjTh0XqJcJhrZIaO+aldwaIynquR60jJhzD/FD4tQ07ZjZln4nZBcgXDRv5yfFN9MrqtvC
pNeFCVCa+gAB5Hje7/zCv4ltszjI2xUo04LCSRQt2huywNtO9/s/GoaZbjwd2rNfDbsszVEZUBY8
tzrHYCYZeaOTpnmbaDQ10U68mU4dnqMmmbaUChgAaCnVhn4Ht2B27c2iTfl9CAv54HpgjZPazm+p
i44012nDRYImGnkMw9Yh1W4T4+PbNm5sEopXkvYzUGTQoQHuxUBudlqQUeyF4dcOOfqXvqjWlM3d
9WAm9jorgIdUurZvo3Z54Hd2s8WRMGdQugNlpiotbuLccS8veZrelk54bD2by42/XHMNUrFgPWBZ
msBKlc5zFiW2HILBaDAP576cYHV1oHB09/us1dTPIwBuNVERoEsEqVBYNIyyaE/qxZJTRM/RprzO
q6nSIm2WJFG80Jf3ZyQrHC8JiZEfus5e1lQLPRGwJfXWh0n11uS4866djAe1CbWKWv5piz2q25OF
YMp/N318vL0hPbuLklbVkIAuk1rFZCzn1ZRaSb1cP5N5nBEol1jHb6UJ8vrW9TPXZerT6g3GUuC+
QWtZz1gUl7Va+M97oKn9Uitcvk5t5cPk5WPqWy6TVPbOXO75/rrzHzZ93TH19uUdtfDD/Kffqd6e
REgUiCcEpsR/OSjqq1sxPMO8oVF5PY7qY5cfeP3pnzb9efXPv+7f79nlkx82r/YDuTUjX9c9rGsC
q502B3JrahxptX31gpu01bdq+x92Qr2lFqqpOrCPde4INMTTW0Tt7PKBy1oTQ3gZ1QoQsCiSoQkt
fEno3KYViYvkndv0NADE04p+LDSjOnkzOpG0lgo1chw4XdTS61udMPO9G2qnT8vVrCM/rLZwffey
lRZHLlbu6xbDGJhxjZF+arLmjK4slY7+ZEDYslKTWoOo8DI/J9RS4jLxNx8WlmE2HLPq22UV9Yb6
XBjPxm7Sx/swSwLuA5IREBUBgktQGdz6SbjL/eDcZDhwZ8SgJzUlbARsVo/j1wbDuzGLE/KpuyQI
Ee3L611dorW6FdTmndlhaO+N6gyAn8dVxn9GG7g8+m2wJmn7D6/9gzs5ZLly/p5rJFoD2kGmt8iX
WQqa1IsrqQf/NHtdT32MfwMGDZxtPPA9OLL6PLWtR8xxCdV1+lHGgdgJAR2DmFNomPb/Z+88mhtn
1+36V1weG6eQg6s8AQHmIEqiJGqCktQScs749V5A3+P+TvC1PfeETakpBhB4w/PsvbbS371Uf8rh
UzjAvOkoUQ/ZLyLTRai0/FgOzYqgsGxLt0FhiYMcFhsyPHAdTldUryhCEOg6m8CXm3q+95vtlUIa
2JI1y4H5O9RLnO8tPxbNJG1gk+yEQQ8Oyw2NVYCcI7N5jjoMxmZlZgdaPTlNJL7SRX2y3NA4tuXe
M7aLoGGRNiw3LXb+QoJAUeQFIkzLU8KNPugP1QwqGOlWrEZklAQPUK1LPGGbDMjqNBot6mJzzwSN
dqCOIL+bWGw2SlTBmcXHYxi1ghVKqGjGROi1kLjso4qUExHJk6135R1F8aliRcJ0xlcVDY90gTF4
0QGRXSUG4a6XjTeH1Xs7BJ/aTLpbUH2SejDUHsszyiDnt55m0WrNup1eJ8mB0KbfalbQDoGdIPcH
+845tbDvyhnZt9wj54tFVq5RAlU6UGh8B5zZZbOFpJGsWACgGZvpC8Z80zemtCuTR9DoCEtnhzeF
IbAPXqJsIeH1JCr8XSoWL67uRfLzWxI2ZSwNWOa1s1RTnmEUWumZ6ZbGHtLTUIG4Pes3FxXTnxt/
nAX4Sgo4RcgkfAAqVe9Fi6qNJkw/EYjqNgI2tigI/5yAy71/+t2IuskhI3eyzXk0tIwcrKS/rlkF
wtVYPOzzR/rLz7oRhC77M0BIMAXgUPyjwu2POs4q6JBBNQH5vOhp54+3nHDpIm9d5JLL/5geEnHM
yX+UWH9EXX9+18SC7M7a538SNv0WA/1RRQLewNDT1KWzXHXLKbTc+3PzR1nJXMlyNVKhCjPZK/ON
PwP/lps/P4Khu8NQBwE54o0Me21aLdLb33cVdbDsztSI452luPIM8ouWs3q++acf81pdp2TSIrDC
YdPO/ps/N+Psv1h+9ElQ3HBa7M1eGeh39/J3I4707mZmxnITBDUQdY/vi8aPt1XVDClJ+0PZSXUX
6e9y6P63cuAmyaCnkKToYTTetLhF6ddxGk3oW8beqA56i9dtKKLCiXq6B0C1pHozMuctH0jlktZy
iY6t2NV2RmR0alNUShyZdjdXFvAcGVtHhHqjE+WL6RmqI3eGvg9H+I9AsyhsBSLEGSU6+mH03PcN
VtW6IOC7UqkQzxdEu4QEzqrjzJSR8c6CqN9XgSA6mEOoOsIgd/B4+AeiZynwAXVczo5GSeM1XIvn
RSy6fPHLvT8ng1EqxIw+ZQPsu4oKvzPMeyM1+RgkWKFWBTnEmG8ENoNC2cSrhXezkG98qw/3pNBn
vmUBuSnNbSgGQHTal7awBBgYie+UiUJfrQsqAAuSdgwpDG+moI8OjZq1G6MurmVMW00lSIvrPBFs
7N64HfFEOpVIGVIwGUE6I0fOM8nxNoB7LRX1TomwELUZQoSFXNOoDGwqXVX07vPVJXk5ILWYqdbS
W28PCJHobsksAUyybBbnZfMwz6oGnR+X9IgXBZsplLdzkqqda9QWRAS8gmZVPff6RmHbS/L3/Oxq
zq+T2DOd5XX6KVdWpXhMSeX2ZwJ9OgQEIeN30AntS2vwptU8z8MuBbchwVULG4kQLlGELjn/bvnf
KQpQG9TNc9Ay1kyTf/O8xAO45oONUD8nVRiBg/gkd0c23QZC0mk37sOyu2nkcwG3zTwK7g2JzfFE
1XI+AKQu1Js2lo+0ly4VdQFXnAxW4T/YIvJDUHZvUu2Prtk3rgeDdt3R0bAH7CBYP7jo55tMEHzE
TOK3WnMtmhW+vlp8Mr0y3Fb7aOY+LZCn5d4Cf/IsCQKU2lJj7i6GOURuFIC7zBhLqLkSJPP7AVy9
iDk+DLBWawywdBUBUXTQebaiVzO/zJ8tKODEikNv2qU+D7rzTZfC3ekosjhJyzAzTq/5WL34QjOx
2YZMOxkSh0ePX9AuIC2LYTErRjgCMc9MRyGI0YQM+Pv0SMcZl6OGsHcnIbfwtaE1ZLP5r6rE5ZeL
6lCoxwN2/wCgFQ+WZ0H4H+Hhcm95mP5H0bj8vDxBHGZ01iS+wPlv//K45S6Qg9iFZPDz+2+X36VR
vwsz0o4y7SsWkaDlCdC5Pm98HN6q4NRa9JSl8XSyJil+JE1g2kb9Y1RhclFkeuqVMZfQhHENjxn8
sTiAULE+/T59mYqR7h+RdQTfdjrcRUCp01Sin9CLV7/NNqkpYStMsPkGBCVVmS/T7elo9VbDocep
/uUN9QRAwHrPFzPLSE3J60pjpdZtb1NIRa4qxiQWd5PwOMnBl4SrxFTU91ox6fb6vXcxAr86eZIA
XCwOxw+jCo8THbObTO1rS4kJ73Onde+xcFj+v1cS0NWI7PYdyjGCGtubPkzDhxrUmL5TzzjDSK3P
WQ39fi65fARy/pjJHobGJPdxPIXw8SdCkJf/rKFODm38UQMKXbcTOQqRb2S3KpjOy7Ny1DjVQ009
AYfvLxp1YcDzvFxjCvcgosnWFxWxBCoN7HQkokEkV/UhF2GlDNZ0LyViOrKMSOqShISXvgh2y4cY
m57Wfh0qx6IupQd2P1wQrNcfTB1RRT2ikADt5l2NKZQOKGxGqmt8lImawmTp8VsqVNPGGBppIyVt
8IZTie4U76odgwFhtE5YqJGYVw1m7++3iym2IUUsVB46f5SOmQJlYXnKEdNMN2g0SWF4bfMxJ1qB
vuE9DaCXzU8Z5IAsmlpR9rVmxE9tN7wvvxeTEKi/7w0XeUyV06Q3Pagy/oAo6LOZiOWNymC+q4cK
/aKg+x/kKC+fXS05nYD26buuF9vnMJ4elyfsCw1qumY252AsIAiifPj9BWom9GwxqNkWxolbt228
lwCE/f4CxfoAEaN/n2jHE0oMKVsWDY12TnJcnnUKDGIs5lMMSY53WU675YOrJcpaLZcfVXEMD4EZ
W87y9jOJ5aVMTkGYI/NNxQHpU6HuAiO3rpFPgdUalewra9U93j/5dTAnXMKy4IPPqoarPxDKtDyi
9bMdySjRG+JgwlPHqtwXDEjXWsBn7aN8/QoHdeMhNXlrw8xyA6WccM1RHSVvgAAoTrTledKxRRGV
BHdWW7Ib+Yq5l9DmPoz4ln8/D1nSbtQL3T1BqeoKBlq0QcmCh6oib3l5JT/NHfxK3r22DFKFirQ/
gM2WLpSJ8bjPn4f0EJA6Y/PujzJftycz0ZtpeSFurvr9HDpts7TRzPepNCxnKKTomOXUoZOAjNrl
VVo6ssQt1R9mTf5QlKjNEfWGeNZmJfHyKgNjgBWZH0luDk5GvNuRJLbibNS0uZensDpiOpTkuDxA
LNraMZoqPDWNYcG5bYH6zQeOrmURjcZn1+qIq3SjPsVmM3EKSoRfdnXylfzHG8rpUg9qr5wUUi5O
Ca/lxFUvfVLX/P1+StFctYIQnMmq8I5QEFqnVEDSpsJheSVpKhTwynlzLrpKPLYeMmsPkOFHp74u
D0BePa4qsVTPjTQWRxXfudP4jXjOoRhTYqZMLRTVL1o6lCL7RnxEtlIwt5FJQKhs9ziZRAh0kl7+
IpYDkU2rfgDvFFYJiUagpLT8kPEe3Y7m/YvQ+I+/n80Kngoz1148IRFculnxwZAE9czJhI43ML0P
ky9reWisEOEBFqt81HK12+YxkbgKkUiPgLjhec3vDeD8KqM4+0FvPnKKuKzOsqT2h1irEaJ3BfTN
pHxYHsrV89yKVfNCaSVeN1wS+3Iyg0ufW8Tliln9qQB/UednVdjU2nqjC1dpHOUtiycoc7oSPQH2
r2z0pdUvfJy0tjvhPRKIMvCdBM3WOSBP6tCAb3bDlMtLndTzcnh02UTFVoUvat0QXuEP0l4m9fAy
1IK4ktViXhm9Lo+cYFrOSjrpOnhk7fQjssymqw5DW7ZPmCUI4ZqP9+gDzlGt8V2ICvyVCAROxKME
x6FFadZ6RvA2tfFp+SxWYb2JXavcjEDo1lMG0Af8pXiRAIMgu+SEk7rTcoBKdnKYeKfq2qEN3IVB
N25IC9Sewg7mx/IQT/fXJu2qd09krAb92J8MWciPniplrhbWzZuUSofloVTqPsKAJLgmhamMbCWF
2DzgTcss86pP6QhYRlG/2rRyZasS7jGpAk7f5PURcUBw1iICl1lENp+peR3bVPsaBFItOssQLgry
2n1RqsgH8q59RTpxWp6LPLsfIfKjZ/oLqBeHdgDLw9Rt+G3O3MZzdKGFE9ST3ixt6txJD4ZDNGX+
Ja1zXCnz+1lulh9b3xLOpsjJJM1D0/Jn898vj1D8/f/nbv1fcbcUokj/8954/1+2Hyn6jLD6Jld1
edKZZwVia/7L/2iRG0t2qinpqvjXnFVD/huwEF2xNFmnfy7NeK2/d8u1vynwsMgWMhSJjrnyp1uu
yn8jBwe4l6IYEqwsUfl/6ZZryj/2ysljosum6BC3aL+b4j/nHasoOf2SUW07qyDjUD/B2nFN1N+3
8phswdpO8ro09iCIcVe1z82H+uU/Ny9gpHBEIDshJHmY0Ca9NsWh9TYS0uxsQ9qAhvhZ3FpkLaHC
x0h2ixtaOmQkPyYbMFDr7IOOPNtCdhOp5wQ36Vd5IOZtB+Iv+i3t+Br+u/+d/5tgbumf8mR/f0bU
YpamKQb/EF3710znypMxs6bmhDPXeGkl6TFowW2ZykPUc5FX7Y8gzHkzcXjXQunxLyfEv3lx1ZrT
av9CNlteXeWboi4mGiJ+nX98dZbvQ8nqYtqaN6s/iD/5Y3WBwCO+N2viDoElsq38MZ7UxxyN/IEy
WvwkrM2T9WQS4nEpC1e9StVJOlLa+UjP0y6+xkD3zwz2/bUtVqRenccPU7XxA8E9iDZT5ABw+Mpf
gqPyIG4K8xs2FwRulsnxd8wS/0G9U0chtD6HvWVrpyZFTm5ThrPb9/KW3jqkesqOhJHUIG/MUQjM
K1aUSqdyhcazPqZHNHG/BqiJW7rXJoHVhsOm3XSqp/IMel061Btzrzjpe35DRx18Rc98nPXwmv1M
GxYq4To8kbuCKFS2O/jj2/4I/R/R3Dr6Hrep0zqkRCKojQv7Rz4Qh9CQ1RIJO7b59SeS0NawBSf9
rBHsqo6wq94700kJU7whU6CXJcuujEr1ea4h37x6k0TX8WEi8O/k66vKfM6v8TddamTwwil/1jbT
I/Cb7DXtn8mII5mFw+Efx7fsQ1/30MBDW/uJypVx0llXS8Bl3CwiGXPbmesetR10RDJuDDtW6au+
dcBTWbJLMIpoRIhXVVzjLjGu1Xt/0D/zB+/S5Gf5icQKAgW6fBv6SBJW1mO4Ec5Y8M7+nnRt/0E/
IPUbKXPTol4VH8m+NJHk2cE1d5SfyCUmsl1jIYHc1n82EUks64AgBDj7K++NmJcifwifm+BkHgCU
EpWV6SuWnm52mDbqOnCh4MFfgLym3aVf3gnqArFhb4AcLCe9oIR4D04yCZYc2rpwSGFAKJhquCjs
aGMcB1J0gRYfzFcysjJSWXIn+a6uKE2Hswx46yLewRhrj/7OIAYR1VgISXPVE+L+3HEk0Ag3CCGO
ZWPL2+ij3QH+vsiPcEPNm/+pn9v60Ah2+OrdzOsU2pzayOsbB1W0stPP6aVH7oKC9mhca9XF6lVs
s89+nZH5sS23yZvlMJ4wDbar6GQ9WC+0bXLqX+Q1uc0q5eqwk+/ujKWqPcjRM2lV5YVZ/1ITTzrL
Im2cDEa8798oexlXFfsf1E1YVk7iNh/6NnQSHKGuFazIHmabubau2t5v7eBUk/0IYLzfwftgY/hF
Q37+gPo6c41dh/Ro4kDSyN5Ep3HrFVvVsKtVdU7TVbsLTnFEX4kxUGmckRSmzkUn1OpOh7qEXfSv
5Ba4LC7vGGySjWyP2+GBap2+gdaq7aJb8z4623Eb3Mj/EBDJ4bq4GGCYGlt79j7qH4ESL36CU9ft
xleqWq5q2da1Re5JAMRmrHYi7ofN4K8ocpkXpb1Z1+7U3IN9pNvErz2Kr6KTOgGqpEfpUvX/h8EZ
rdk/jo6mJGt45SDCSkxz/6zVkpMJqa4ul9sadFRmTRv8Ra9mWDv/+TD8L4Pw/DKaJRuWyGQn6/MU
8fXxGGZ+/T/+q/TfWCSTIOVJ5VaT+uf5Jaxx2I3+8D3VIbGbKRG3U8kU/790cv9m6JdJf/3XT6fK
IqV4XTVM1RKZxv/6skQBqPpg1TVykBn/GHquNmQkAQ8+S3VdEd4lrSbIKVl7xUvkW6ojmR+50kNj
Ri/dGYJO+298zj0EJZMpc6klmEhbDY9CqIjHuB1I5aauW5pVvZaUEa+SGKquOcgmW2eJrEmIZnZc
1udmYMhIJjAVuXpAJhNdskkpj2o/UrWLDAJ31l5Z1y9y0RJGYJDMAIrfwgSYU+oyp8cmRU/LWW4I
/riVFXKszPzWaEb75Gu1fLKSjJyIAllvbAg2fMpiZzX1cTCycDP6TGSeWNytLt/5GhL1lCAU7av1
e1Jx8dNUugDnHrNvnqLYavZiGksbRZx2UJURimLntuFVowXxwF3T86fqHRIdRMqolHUPYcZH4Gtv
GA5MO7OoZiDYQXOC3Q117atcVAJZllPhgBL4aasmPss90r0wF59i3VNPYVdS8Z+g4+cy2Rq5Juxj
c9xqZXXVE4Dx4piCD0frTHCNwps0f+RnhDeMqRn7DE45z/aTJndQ0NHYFCZk82UKcVzM1oIM7UaJ
ROPU1MYpwhXmwENj4jPUy1gRPq0L6mdvDaSRkdyRyHNQmJFsu04WcHVo9S6uJXfoowclJxBV5p1l
2vSsAZjk/RK8lP6qctXbagVZ1sMkX6KuOZGyna6aXMeSHOovbYi3VMWa3M95aonOIqFDlkzTA5mi
rj9pEym6RbWKYuksYisQRu1BGn6Vg/Y4FQKJjv74SsnypRiSj+DSikHq1kP9OATZU+T5z3JY/4pM
ctXwv71Makvfon6d76u9iwrPnBnt5NSk5AINszdPJCrOiymMMSVkQEY1dq5sMmUH5RPI0ShSEPSx
Vy20Gyz6kyCg2VMtvmlT3pMnKGyERBW2FczFqMN5qcQirMa2f8kK2rkmUdxD4ZtrYfjGE4QcKnke
CvkXuTX7fswQcVoxysV4I8TtaBNTUDFR6A9oVX17ZGZozoCh7RHcdcLRSaYThQenKHycmE/EehJg
N6emxE5BC1Mdg00mts78nYmesB6Sbyvx1wbGMiXQnB6VVEVsS2OWW/VBp4WfalQtoLFnOS7MmGiC
tF1pErrywQCbtmvBXKQ9jBbpXeuI56yIjmfhlWnfEc7T4WnqNMhU3c2s+yPadPBx4lpFujhLCutp
JC2EeXII9QMZM/pBQfCxCdP0MgZahCvQI5QVeAWTRtUqRwJpTEJrjPNEMSkHuac1qkdwHxD2MZNK
ktGzcRul7baOMd0izhxaiiXVo5DTRkQR4DtDHFWrXCMgDlUXdEBGPrtQzNoxO9kHitrtpRZ5f0wQ
E1YqyNaSGCKBCNdGTc97udFH+uBJWLFmk60m2JSN+eA1qB/o49dOJKFnIFq7cPs5LIJSU7w39I8o
nkkQy69C8xVcW7bH+YaRdH6QFljx73ud/MUVER0mLdNWhi+Ri1XScPJBM9lBkzB8DlbiQWORv0uf
jDpZ7kL3AUAqKJ/L9Fj3dDlWLAGKrenUpxzCkh1uaJWwZPTu8m3ayveocGunOiWn4SR9JIQCHKDl
6pZjgY20Gbvj+/jEtV8e6VQNP9VGcjtWCEd0fnc7vwawe+/UM9VL8FEf1fUAY8n2zvkneRsPYPix
+MpvfEf6m3mon4KtihEVrSDj/MUoaOch2cXLDSOQA7UiE5nQ+qpeGWfxgd4L5E4/dipUHhTAfHsG
LRk76Yqqhmgv1a7uEhRk40geJ39GpJOxIuZQ+zQfzF/mrvwOu3uAVSFyVJQjLX/Y/ZSIHl76I2kD
KDQFi2ozq55VTBbz2doYL/kzC3n/wbSHF2NjbMRLuCE2zWASI8bvqvwk78RcEPr5Ob1HhPhsytrN
ZVbaBFGxbHYkCnuHZov8AoHobOrZ5z5xLAyg1op4ewODmrZBkQtS2JfXY78dwP2yuupdpT5I6o4M
rJGrrTlY3ko8ASRkLNVEmzZuXdpF6cKTmJ1lqi24vf6gkQ/Ox7uWjE2H1O3d0FwHAix/BgTmkxU6
3YHcIY5h4fqvSbMpHI3F6ZnY8NmzsYMqXb3JZMJjsieodVxBP0q0lQDV7CLDJtxxc6I1RAoxoaqa
uTZJP3N6cpLQ9jgjVSucMMpW5njolMTWcr+KYHV07kg2NZ0EN7zmHC1Wl99I8pTqUH2CRubrIfod
O2Vs4wpOLpa+j+ki+ls9eyT5e7DuwpkhzDpr2l6/47LttpwWqbDjEM/kY//JOKu/OuiiscuWDL1k
NRuXaeexZjSfYWXSHInOZnjQf8HUvE4v3oX9U32noVxmj80zLk5emxjd1fSWHYtd94s9WYaM6ltZ
h2f9lH60+UpU7Oa1v4XDCrKZdeayoUA4pw6vYInlt2JdPQVstUh5u3MFKJ8pm7XI6STMunxpbDdX
5W2G6zraOb5pLFUnB0iuHrlW4eIEeu0MpLzbgve/5/2K7QktOdckSyigc4R8i/Yz9lrYC0a5KW9S
YI/+jo/JU3fdQy69AZIAB2yaR19zSGeN4hUH0WAjeY6rlXaUStc4eHuTHajJvoZvas1zlLHDFwTA
2Xtp4xd/2qT6So83SXsQPtXMDR99iUoe1rRNyULsbF1m/xcV/eE07LpjDE7XX3PmorEUbBRGhxal
wJ465ynyHVY2ya+RYMM30TomRw8guWHrHhBqWwTG9Emr22M3ZxNoS4fNeOO8GhHshVhEVxVi6y2u
ms/2k+CdLdDi+hhsswGQohO/JZtGX7EYYAMG5PoFx1R8IY4LzG+P39omiFSAiiDbgrmi/Uvj3dfd
/liyIc8c2p2cNWxRqQu4yXslsHFZDdoquLIjz/Zx/EzCNVl6z6a1al9zVjjDxlwpO5Io3qS1vNFv
yYZizh1/xcT0sUtO4Vq5ZdQVXON4QKE3PfWpOzyU2K4ekiv7mXuzjmZOj3qKGcZ8p3BQtRu/0Pz4
2/QMbPite0PZ+85nuLLTNbNtsO823WT7pG4fk9SZXIvILme4EOk5ViuR3iBo4bP3iK2+WbXs6opV
77Atbx7ri3AvD9oTNOHmzYRkbb8Hu/oAlsBlmXAlmsFC88Co3T1F49rcTAz6O2ttfcpu+sIU2jxk
WLCOxFOe/XP1hZhtNNhdxeHKugjI8lhu3YrP1tFOjLDqs3IOb/EBJZ2895W9OrreaMsjATbbJD4W
za4QH/SrejKe8hei2lhgQiXKfMfjrNO29DewDlJQqXbSG+lP04Ut3ZkZhlIIe8TwEzByI9u4NgAA
kKljtNgKVmnqFN6e4546WDBJWoLJ6lZvkuIqCqeBedaaVYWOS9h03jYQtoO05nvyAkwRoPSv4nDM
Ud1EKzapeBK9dp2dKKv0OYuFI7tK6VddfrKqsND1N0f1GjwLtmLa0tq8yhvric4Q6h2MmaCsgYcT
/BsCt7KrHepxTJ3DMQTe45rWuTwTJSiqZ5riElflD84FZcdp579OX+l5GeZU19+n71RXUHZJ76m/
ZVlkueNDuoHye/XDvSJ94qyPzKvfn8J3TJk9YVUkRkFOaA4mXWOSNxj8WxD58cHrn1t6kL7wY3cl
kV0kVD8w/lho0RPrOd6jGnbpo78KlsOOoD8ldyoQypt0oQDSKbZ0SXbTurzSUY5Yz139d+YlBgNF
+bC6dXvqLvljWNvaV7P261X6CpjcpHtMh44DgG+dqYzxERcp87COUf02FDffZBW+irUNcYJKDgZn
LTHa3aP3xljFF/IIxuvw5hEuPucYrpqdwhkbISKGg0DKl+29+0QWwPuR3OKzvOXvuXdUX4rwMXow
C6w4W20b3eeFJ4qYjwF+BiKf0KkALOwjAJLbiYniVdpi69sQZ0ygEQWRrbhpdmxP21NIiGm1KeV1
+20C7ccaqTkYU0R8p3fzSZzO3lO2NVzv3n7jYy9YBTwTFTnr+Cp0O7Z/Ft30BkDVe8iv6sp/LI4w
AOMPqFPlj7Ju3wvqGz/jPv2QlWuKC4dNHYqHU3fosX2zCH9izguvQFAeOnGjhTuSWt3xXaWTeGNU
x2ZMbLBPbewMueMJ6cpsrNyaL/jEMSlaFwpKH8pa/OYH8ip7H2czNmZ60RuPyHYCoKSV9wzuLDto
j3hbtWAdJNf0W5lYxbrptwbmJL5O1iGW1vQCs7VinFE5dA+dvvOYFkfxnR4WW4XPbhLZnIjgld4m
+qaIjexGdfN6nXPphWxse5WRrpdXMfwKImvskrS+UHQN6Px15FFWk2RbPdGOTt6Qh3mnSvmpq68K
J9EDnwkGA0wQb+d/s4bJSEnnoACQ9/xVwiphbzRuVbmkcRb3qGWNa6vfiOORs2kx2w8bTzUc5NAO
nrtj98v46t8JfYcHNX2W3+wardrJibj9qQkNYKLBHm5iDLO1V38gtI5ZaEXA3346jU56TDcpq0un
J2vmTC7QvUJwpG5QW0mdUwBHtMtz6E6ijTBb/SXuWCKGmwrewEE9kZjY2Awvpeufk3u2izZoserP
do4l5K2Vh5zkN+hBp/BibsqzaR7EzfDdfZtnzkrBX6XP0yk4ZV/Ws39pTgi01E9rF75UR/rA1M/L
l2Fcj9mPND2Mmp0lK7ZeY7TLQDRW6+HLMDcFbQqiwBAIYOBJwXkNYaqsOtOX0VaM4mGSVY7zUGr+
nu7kKtAM8dD7iXSAvcV/SGJz6tJG2IgQPFy0jLUNSxMFyXyzPG65t/yZ0fsM5HFcMyi30sEaQrxO
y39jkC323viQ+M22T6PgWovSnFuqOLNmJwwYZ5qyVh1TrGTXkDleheIPm7TQsdsjGLQDc0Xk6wU6
GBd2ivM3hdDpoB65hlZw0DWT92YhXhLUVFyjM9W2pJtZtpdBsGqAtRNoBQ6k1ZAmoZReh3LEikow
GqzOoluDHwLAIFKMsjQ+shf4bhM1dynWA7ds6/5JIoYhTLNkXcpU2EWLBXdDY8spPQjDiVw91fSx
ndzDyxIQNxwIBWAfcFlJ5aNrSmQHHE/l9klF0VwmxVgJh+AlDNdaCQZAiAwJf1iDn0vxqnWpofUt
M6bCHIrAY8nqyFQCwBeRaVcD+otkAEsGm+WgtszrRTxRSDH7QzAbEz1YPZ0IbSuolbuukp42MT5E
LTTAbKSSqQrRYwHr3ywMZJeMo0F56HAZS1PSsH5khdzn3jUJvXcoR/W+Id60y5HF6hHjXz1p6yRe
444HYGrku9g/sL9+aAoSXmXa6s4op7E7hqAorJFFBSEdBPpatyAlPCPChBF0Jpnq/tErhjc9zmTk
OgJ9skZ/8KKPpK2wHVnSt1okbMs6+vXdGEUbkSzzuQAStWpyV002KxgjrNVkFoALpgY1mDc8Tv6V
fG/tjYCPWqBrPIjNHTM25WX8iZH3XGo/eNkqrNzJSxckzKtlPFBTs37KzDhISIpsCHRUTjLeA0Qx
F8KQ28umwNZ3ehUwKG6bQQntUgx+JhKOpYrdkAn/Iei7YOtRyyvb6VZidt8ChQaXJxDl4evkfep+
/zrOLybL7E4RtMsWYWAD4VdwASxXD5q1ilWLHEIyoetA3ooF5WkyYjZTrGKrJzEEQ8uhnV77Unjt
suCsM4cSa0a1EcBUA6f499+mkfYjmrtYKhiskd/V1NNCA0zCkJiXRMeLWY3icyOqb9kQb8kB1MlC
RiUhgmFicW2R5EKSbGv6vIMZu1W/5hpKyZQNcZGxRFXy5paVYMozFVC80Vuf1eAQDvqp6iyNw64F
h8KCuSAWGBMb8o27lUhvkItqtqA0sJBwrwgEPyIOWPsFWwY5oIUSlSEQwiTZSFXq7x4DjaYS8QYz
UaWExBGymUFQJ5fG1RqNFyFCT9IZxLMa4j0u+s9oYKYxoeaPFvWgtNlpYbOvZIR6VtQRRB3dEJlj
uFEYUhKR3XKAC8lBz+k2qTK65Sg3WzMsddvKQn3fSUwAhv/ckji0MZRNx740ajqghYII36hd1zXg
ICF89mABaqgrqD6BizCbZicnSgzXpGBelMkRUjrqFoJPMlldUtEL6SAyRLrKCMWo8oiAUei3+W1x
Ma3sGvbVTSrHuUw2Ah2rJeyNzaPV1xAPxf6WqkhvQ1lnJ2PMlumatoXXAIfMaSeLhr8tQPn4urCG
zHtVOLScnXJGoghLWq1Sa/hQ7StBZaxHEnoxjOHp0SpfSH7DYZhFd6MhfRhC2HhWYQlGvvnc9dFx
0msHH3S8NrFO5KB87KELZFcThNGJ4lG+FPQBBRFDpm6F+GOBWxPW7dtqPMAzwCYuJdZHmbBzzYP0
NqD1CAkItRVLqYixxh6mxuW5oMzQNN53gC9TQTQCTnTJJohsHUeki5SUXro67OsOb5/8HgwsZIvm
LuoHsnPO9DW2hUFQtNnU39ZA4z6tHbEuWeBnJ+KCZ+myf1o95qa2S8vySbTM81AQ69jrdNoasd+l
VfWrgGs3ih++nzKdZoB1cHZgzahBKqKWuZOWXsd0fyvyppMcyg29BBY8bHHG+4dOBhUBXCzs66Bc
IZRndSbIx6alKlIJ817V7B9DkwzQOAqvIpmaWqJBBSlp+w55u5py68mvonRNRhUTa1xs63raNTq2
5qgSD3kFujASk8eha+5g5ku7TIkz8ckcJfJZtQnNuOaC8DF0MCQD5eJ3GbIt3NuDRYaz1dY20u/Q
xklqCsawTupAX6m4C2wdCs7Wi/HEYKWmcYYrHbWq4ZA8eMuHnl8VlNWqvjskgX8TjeF/sndeS24r
2bb9lfMD6AASCfdK74sso5L0gig5mIT3wNffAWr3KUndvTvu+wlFQCSLrCJBIJG51pxjrmrc26rG
+Fr2SUJrtaf624ltzWi2sF0166HMizHBlMHWv8U73S6m5GBZ2fQ2WdHRwNC7h8h3S13moElTvPRD
wiLabp4GaFNLv3duLcfpcpQM8MIjjLYmu7ZNWDfRaw3kzLtxrG3tF4AXzZUfFTvT1LZRQaHPTDxj
GRnZHmjMsXOjJ43P/yGieK5y9RHnSciVGEBTxYXMyLAJZl6v72WnH7GDwY8zU0rIMTpmVcloExYs
7NEPssD0Ea1H5NvvYyxV7QQ2Ssf1vvGzrntQWM66GPuT3cNaCAT5V1NvwByAsjBzelB/szS0xzep
PBKF4HIt80LtJ52sk9zdy7hp165maAtU0Miwc4jA07DqUWwATIWtOQnkkzrfv+1PGzNkXQbQyF76
sXYdZZPurYIErMqFVYnveFMStbTFPvKjLzvKuAkW9OdO0621a5MZMcYsHer2XIsQ+VYXrif4waPb
PNWpS12zqfYkuO0SJ6IGUVm3PuWSW0ztHsHxRbGLlpHvnApMkasi4GJD0ypJoqdyrDljautVDIW1
1FX6Sfn6S1+F49ayLRp13qujg+0T3bCxzB62glcTYBDYHyUWrmUdayvLMBVNmoyse4k5uk36TW6I
j/hI0ETb1ATcuWZtieRx0rRjWExPBH0RcUVHSgLu4jROZf/sZjliT9f4RhJJdZY4E6jjQ8mSRbnp
/OYxqPd54nyxRaSvyOPFLTn+iMmc37g2WXI+eyiXct0O1NcMjRlbJEOxhPO/LAfOaqf86pQlVzab
QyKs/XTVDLW9UhsjVeVSdNhMM2G8+HobnIAYsPBHHZH7bUfUVPSkUgh2NGgQ+bqogkpa2YrU2cVM
xEViPdDRGHvqGkHjnJEao8AwirOjD7CVPfDPdb5sRqI+o6x76MyN5mLqF2Frbqcqk4c67eXhfuuP
u0OSY+Mjzjoo1ZeIztDaMEvr0Lvhr5v7Y241emvCuz8HM879vik7zgAGLGOdFszafEN80lvMOrWd
fYU3WYOA8yDR6RoEtpJsaCvsqPCFWG0DCAEkShGqO3QaKDibmmbCyi0omkMXBPleUnWyZiOmKpO/
Nu1Y3LQUbzxxEvahjseKFG4rdw5idm3eNxnwpkPzyUP6fgA88tcmQl4AX7LcxzWRJcm8SQW5J1bZ
NvfMnrR3qYqZVnbV/V7AF7LUKSmJUb13u/8PoPNfADokLhJ++S4MWL01b7+Fc76+IQ8kHDzPflUI
/vWy/4Xo2P/wDBMdloWwD/MV4sF/5nMK+Q/HtE0xKxjeBYJzNKdAW2YgZjDY/hLNaf3D4vLFFMIQ
jpQG7+6fwaF/iRbqP+7/TwbEJY+yZtZC2L9JGKRrebZreAbSRQP1oiFnZcUvyokpn8pWq1v7pnQL
91alxn3dBPsm0FE/tWmGGsdaSpdaVeMZivRklNU6uVZ3kn9duKASK28XJ61+1hL145c9+e8kFr8L
LO7vzvMMz9HhDtnsoD/EdSyeZeIA/LnZ5DGUUy7PicfAjInE2keJcaM9/mih+19kOaP/mDNxB2RE
xR782NJJETqqgJmAjxAudK345E+tt2CGzAzG6Gl4+9EmJfI3n+UBZu5/+S9v/3dZyl9vn2BtpJe2
Y/P9/75zq6BRPdRZSZ1pKD5VU06K44TaTDlFsSwmGuOBEXrXUF+0Zv9pDPTm2hjiCPQMcV8oo5OY
C2CNm9EmAyamMQFxG+PFK6p9lGvuKktZZkeirPZdVz8KR1DoDoxF7gPrNgvdOaVacvsvn2ne5e96
x/kzOXTsDd31XLKA/lXRY0ZBRhSneeNAz7ZVrTtL6O8kDVKCa2H6LpwQi6Li+NgUynV3PnDRA7Lq
8TRIv99GbvniDmN5dFJz48WlgVwLnUHULkWs5CPp4DS0M4MWbtCs//6tzyfNv751zh3JGcVZ9adU
Mysyvw0KT9yIpFzqeEweR2PbpyXCqzTy6Ux04TGbZuzdqM7kEQ6fC9SJbr+xUGHvuFSAe67ISMXf
PGzMNqfFqmAR9fRvSj7CUYvFWesoXoyYHyH2ZuHDDKVv8l4/hpJaHF71kRqB8g5+7iQbjg2awHMA
tOkKKsSs0FmxCW9dMjlnGRmGGxZ2iAf7It855oMVsOhPaNHvJkBxt8L3qc1Qm201D8/4GFyi0PbO
9w3rWaezU+YoiOUoWZ7HgZh2K9LAS9GIwIdJCTzIx88eSVgLqI2vnZa3ZxwFyZqhYgAKNMNtYwML
DgDSh/utXnVXFWML0E2tfjSFyC966e/hHW/dErd3P9cObfVM3Cryt4FwO82QDeKLqtwPtQ6PTiu+
jSim9mlUfyT0Dwo/UZi30Ch2Vgrq/++/b/HvDlXbdAgwFhZZTfIPVZiLvRtqUyhummhPnUN+b4Kf
YusTqwuVTqKyEIAYpbsni+UljCxzrZAR09HLKaAK3ziHebFtKVsYqoKl3Rq3XlsBcx1Y4I3TagLV
5FmZ9/pf3vbveuafZxhiZgw4zHUF//8+atia7sSDVRm3ydKWDNzhI5GCD4CVWQnbSI/KjLZG6Qce
nX83A5FcHyJNPdXeG2HP4mjr0Q+X6tWudyVduxSisETXY5I/tRrDNvo5MfjP8ut/s5dNwzVdBzgc
w8KfY3TnEdhK6YdVj++WV32sl+6oPkd9cgpbVn+um5WrOKPunMmTMWXqRPLtS4Tz6Gd8+H98I+ac
If3HyGQaHmlVrs67se6n/y+XMn90Gi5NfEswjp5KZchT9QrR1T7lkbkIda39kHafSJ2GDjupcyAG
b9n0Qjzcd+VYN5to7JNLlTWYBcd2GUANj8W+KLNiUdUGPeVYO/HlEEucZXj/Umcvou6xo4B1yUqa
i74BY9FHflE5uJkJCBoJJkg+ElKiLf//DxETED9TCsNB9P7nSCYkhttS9/VbPURfZYsTvHd1jPCV
6dCCsB7HWv2wc/emkX63LsDGf45tE8FTZ69FZE6bgoUZiWUTbTtHHEWT6tRQNUzlXqatgEEHi79/
w/a/Xsgdh8kF1wz+OZb4I//bKGI90sxO3HBou4BZom7LIL2dnPZrMQL0RGNJ+yCJqM05ylq3jp4f
0yqW+xqAQKtQrVE+X8t8gP3auScjVIqE6vyz1EkS5gLcM4SaiiZk/NBPVA2F3Zl7V77aWKJ2emhW
kGBwZmb8hV0LMCT0KMbMzo9NpZuoIQ0nPbXpmJ50MhA83N2OGB6VLtxTQx12jZHd2GmDg+Sh22ST
211KF2q61rmUOKaGiqq4ZnVg/dBiVDRRYdy01jmYcRvQOjKeDC8wX4iOqBaGyOXBqnNCoZEQ+GhE
D2mIdG3+UKIyu83f73c5jxV/nBMO5TF2Ay4TjwHl97EkTgIWvaNn3DyvSDByTN3jGE75cYKutLNx
hzxqXkdtlfnFaRzpOYb9uLdzVkudlhL7oEt/g9brQNzFVmbapW3NZmnJAc6wHnT7uAxXgQtbuQhe
WowFvul6mwKU2co2acv7DXND+PBPQWZ7my6OH5SW2c8uFWeY5cfJbMXZzVmRlqPfn4WSm6lXOyx6
yRMJSbCjG+gWMLvJFQI008eYMFNLeXuRU9X/+z1l/K5Uvo+6jilJptfxcUhL/2NPaShoSY+VuN+K
7JW4UwpubfhRgVk81iX6bdfWxoXfVyWegTQlNqShqJHOEidQPqNPIc0sxnNmIrn6+3d29+j8+h3a
usWYxsIB5pqOlu6Pd5Y2gYh1Nda3vjDzY9yr+ooVBvGVevEpwZ8qRzsNFLkXwA4r9FZJtqVDYkFW
LDTQlxy+ham6nTVW1CuEZp4rd46Jbzv9NPreeRI5YTRQZLdSFBogaRVhZZ7UqmnDEUIImBqpP0L4
622uixDDQf+iv9spp3nTsgRRPCYXbYq2aWKVWANRqA9JsR3LiUpCCQhKYmO16vngNxEK6VBwljB+
V8TlEUFCZ2tjODQpM6nQoARescFjR40IK6xpGONFKXSBYwv0Yk0hVVJUplRj5uKDSg0D5AKV1q4o
0o0X9PDCPAKF6oCqErbNaU0IckC2CwlVf/+VEOHi/XFisVzSOaEwaUkhHQxWv59YE75nirJjcAN7
nV9Sbeo2UkucpZWFzjLXTpZVfov8gTX6NLrw6aODh7f4uZm0at+DTFuGzhd3qNTFGqFkL4QzTStK
OUwbDX3vOBUm7r4ZSc8CxbiM7S9JDS/GiTt/PVLXu+CB37SNUlfd+NQ0pfGIGPOl6Wz93OZXsPUP
eqchtEkaqp9x9TVq7S39GAgGrmWFaMqE/US/86DMACR/jKUjk+uhgyPuckqjVYjaczbykTppMFeN
g2VLAjciKZ2Ymxhp05A8OjQ0VlPILKmzvZ3tkuTkAuMosIRTLB2zrV6RS54OUizrzOlP2G2H089b
or0NqTw4/mCug8j3T0ZUI34b1INVQkbP0W2ZWoXaMMkoxtEkry09WxfuYOwCJR49KEA3kEV2e8ps
7BtNGb8CZqx2MWikoSJyckLaSudp5EgD6rINM6xDpRPRWsVdPCvZt9Cx8GlaaNqCOiZflJokrQq4
zMoa4pWez+1iJr2XMvk4Voaxb1lez+yOYG0P4tDBZD55hZGu6dLUHvOByu+Hm+9SOjTiNr6gn0e8
5nv2mrACaPNq3GVVyOe05GWQ7UmzeDfJMm2D6sGMKMDpaMFXnUlVeiAdZpHqTb4eDHeZWt33WKB7
0fv6knaJvrVdf1hV7bi0J629yZ6jh6832RJm+s2IIdpSm9TOE71+y9e7S0wX7do1MeSI6S1zs3AT
q8S+jWg9uWYYe6AlV1n5H6s4nK6wGjYyT2cRCQdELLWNVtT5rlR2srHy+hsidrEfHFoHVefqzxXp
9nmtT0e+tgilIaxDbzR2pgVqKqnVJSKcfB0XaKx0RdU6Ge1rwamyGwqvOZPMVOX+1stCcJ1oUIzc
pZZQx2eAWBMXcLOGu1vXF3+M6ktSeauJwufeNdz0KLwRnSNKkMTneuuVHqE8dZ+Ss1Kf2wihoC7d
4ebUdrsqBOk7GR/LjprxwU0EeBk3LDYRBmHY6Dl4rz7FazfOjhyfVViAMUE31KVPfuQJJ9gAx3Rn
6Ej/eM8+U648qIfzaPoBtiVpryKB6RPNBxY5T1XIcAHN0ttot/RdQRqoipj7KagfZDLNGgnBbp1J
RaQyBOvckrD3YfsNrj58kLzqpOmIMopJc18Hjc+PX6ygHbdQk9SvSdPo13Ea+yu5RRkyiahhJ9Ux
+vM2pRGUekVGNEkU4Lr3D00urVMa2m8tDL21hQc0agb7wUhQRyV5jcTE0uaK8oS5yUGKLSrvK93z
ZdKZnwefwKwurv1+NYD0Ip0PgCH50dPBnALG2rD57jTxTHBl4xQ6qU4uRSHWdkgsicLbdgPKxzQI
SHbpm70mEAlB4dXKST7nWX2ugCSdiTkyKABX0FTD6kNaKvFkB+IYaiPMPn1Lj4d2iInITOOw/RJN
07fR15xtPs06lcbrTqR04uxgpDQARB0xFcB0qw9qCtUylcZCepNzvc9l6Gc81INGKIRTXYLQD8ll
S/1toIijopTB/A6TyJKBwKZ12uWHfhZj275zbfPhcznXXSmSP0lQWL4Fyrgzp49WOJabFKTDwmjR
kJadkz/38qFAcsHwZTwwToWrtoh3tbDQdlJS3zgohE0bU1hj27ysGzAodNr3sDFMDAI+LhAq0iQk
yxfDEC9aSL7K4PoYOSMIzkhMECT8cvMuUBi3g0Alz2q2PHQzLYxlUfHzrqgHesL3n7ix98CoPG3k
TCSzMnfS1xNgs8PP+3oIBp5QraVXwCorZ8zgfUNI3Vk4tbMZ7hyxO2DsfzeVd9Cjwto7meT4GBhl
oQ9jxtABQkmTeZHt+M1Kgfs/RPOGlJQRtDDeTpC9u5Lk2ZLL3QFlQbcVIgUfowGFH7u3nw+H0Sm0
hdoWTdYeqnmTzqiyNkoRG0iw/glt0EMq/RWyFtKUhmGE1KrBpbpvQgMmpaazIdPjq5321YZsESh6
Xj2uRa6Pmz5LXgIZvFR2W21dYGU0x9NkPZf1D8mIEdAMQ8yxnREdnYyTZao6TBDT+CRCBupU0OnS
+kPWDta+mzM7o5kKeN/8cXfqYzS3WmktHK+O170ssNbW2QcBpJzJwYzanDeTg4Tl/W41atho0Kl7
cViyjGTDtbggTvuft4LezGBFzvfpsm4qkntANdGGGIwnGCLBHj0H3N4EHSjumHGFEGFRhXTwWltN
W0Cyz3SjQiwEwEI6NV71iPYfAYfHqsQU5hjfdbCJfR9j49YtnLUOQm7l2v2iKenzy6AExAcvft2U
vb5K6Aa5fZxfUFo2kEc2gQPYRxPJW+/V26mPrAVj5QBeglBQvy82Dn02KAz+sg0t7C3jLOdP8Kz2
JV5Uh3rFoa8gKnjam4clJ9IcTs+QFa5qkn0V9/gBgt1QYy8Iuh6RWVydXDUCjsnxzpRc+xOJGTDK
3jIt2vT0D1fNVKdMI1CtgTY8Cfqy81o9WRqJ9mRbsxbSbyhnBgXJHwaCvBH3AaWhXTaDwEiMwXkR
zdxBNW+4fO29oKq394doFcIKm593v3V/7P25P1/7H3/8/huskOJg0yHc/vNvpvd00fc/U5R6tMXh
ePzld6v7c0TZITLJnENxh3O9//JinhWhg/oOW1uQeDN/ipzhCcUm/lu/n1jr3X/D/Sfvr7u/lftd
4hMFc37SG+DiIVGNUd8ScRfHnCFoD9BJI5pYuHnzLY59gm1MtLxTj8Qf0ifSKjjwh/tmEvCs21gn
BBz8vQ1VaQNgsllmM1lu8AwBC5GWYzxL9HRboXb3OlYcEnvcshBfwziy9xDyrEPW0exTvYVaN7M8
faM14VPvupzJ9x/fNy3roIPrIJ8UwIiWXmYCrb7/hKugdUB5dazieNren3d/6L65302tTO40oq3q
+ZfcH7cS969bBaAmPJSxt3p/ATN5QtNYLaPbG92dRZ8zdrVmn6pmOlgVF09f02uxTCZt6aYTGj/y
BP0nK7XcNeWn/OAHFpKR+80MESN0u2Jm994fuG96Wy9g7M4E0LyYA2JK01vdEYX3DbScf0nZ/onz
fH/OnWz5fvf9dX8l+nI1ef81Q1Ana692GWN6HelbC1UeWP98qAM/d6d5zv4cNH1E+7siPfkdKnq/
9TPp+v3Beyjzf7x7/8EfgNLgzib9+5cwHYC0bmC6C9s5qvb+bBg5iFbuNydzTsJ9/9t1pJqtxSXH
ki2jvPB3PwOr709+f9r7H72nf7/f/XfPu3fD3l/7ywe//+SPl/Reqa0n8+yZxbWifNog1E0H4nlb
cCHFzyzxAtRR83SHVPqpStPdfc8UAITT3aQ7izp1rN39O3v/Ru93fya2/4yv/yW9/f2p7190lHcB
2a33+OOumzPfMyedtmAcd1A2mff3E9acus1XJQtx8KHZoRqhla7vRwCO1Lj+eEeu/gwntsmtWBsl
Yv4BUZeVZSkGVyZP2dyvvm+q2hXJ4v2+bwXaUqtDa1EYNmLhyWKFwcF1/6XhfEW1hBFQl/CPiYZ5
39KqTYTOYHnfq/fvpWLiuxFl/lywqtv78wxGzF/w1LzAglq/Uz7fv537Y798RUVp//MA+eWmrwoe
jdr2s9sGXx0toosFMew45oiTptYlLLR0sls7+MfBx3aTTNbwmCulECay4gJ34Wo1kQhx4UDaxts8
zD1MSYgpmZZtuC6apt52HiK+nKnkIhZTdaYFcR4IV3u1rtihzZOb3XzDCvaKALJADwCGYM/EvWJ8
mYwaa0WuP1t9hymNGF6lV0cvlTfM4mJHoeULHI7aQu6GMXQtGYK55tElqssKe15pn6M2fJ4qzWGK
IJ/jvoy3dul+yRmswGAid4/QfK61WdM3RN7nssoM2Fw9LklpwkkmOy7xC0pjtv7ZC11wryKedrCL
P1kqmNYjOVCtgMeVkyn1oGbUG5xRbOL+gK+OBb0mx7doGj5npF4dI5SvFHFZPNFhEswNPHtT1YoV
vnKAxpr5sEcV8XWiAbwhQhQqTVAHV3BToYPURVbw5cYPlp07+zFzvpENNW6IGPd2voXoE4X0Y5kF
0aNTT3gQu/ilQ2u4pjmcrHAAkwM45u6akAPrDWiXtjSNKSDOINpj8k0fgpxqVRTiVyyj/OzF+qs1
StJdMt8DmjgEK3Y7eb0uYvgq+6plegbleUD8NWMAyvbKgFQeJbSnfRIllzi2u30CzA5HbfoM942g
JSm/DGLUCXTZEeWTH3ONqBUPzeHKFeO2RbzD3KWL974brPtRcSmMS+9Afky55Pv4OjnmpfMK6xhh
x8z8QW3oDv1Ic+qUIC9tstaR7lglEFJY7zI8pa2bfXAVazHzeQDi/ZYEEcIc0YqdkQfJ1sG/3Azt
SaF3W6CiK6+ihnFi1cY2qQ3vVOaYeRptYJ7tT+syR7EztuXOMYbxMQqrnYXVFZReexPNQAnFJOML
uzwWqWbWXSUxCz0udJqLPVn6wT6LaWLGGQqWMNm2za1p51SsTrqnpCs+BJ1j7GUe7cuO7LmWpNqF
bgEIr3ySWN1utI5Dr31u8VrJ2ziQjZ6ECHP1NOyOkfFlxv4sgWcTDgKmFRVN4y19u7T2po0j59p5
pAG5GsNFcfEoYq/93J1DjYPoEnvGB/o3zGBZoW8Mo19zdueXoeTAGkH/mWmVHY3KeQLIJU7p20TL
+UODh6wYH8ld9G9GJD+bpRyuwUBmOVLfMy289GI5MYOYp3f7Kh/05ZjXH6qhsp5Eqc4I7ONTrQ9f
yeQFUNiG9nnU0n5FXth4gH+wmmiuP7tAUXodiCPc0gpXIHnpJlHbrE/3iCL0bWQOp06O9C+IAi3o
m9h5Vh07AxG2EDHvjh2MNheXfTJOLzDpq2c1LGJfDFdlbgI7qG8uZp0qtw9aZCWUiumKGonDFCkR
y3gah20VSbBDYzMsmWxiWtAC/eSGdr7NE/oHxOgER7SyMFcRUAsmBZVqMLcjPTk2k/c6dBAmZT2h
4BfttNInaoSjjp3f9KV5ZOIFVC8VMX5hc9nDm/WNDCd9GhMhyjtntQ/cuGo+ajlBLKJL/LPmZN/H
JvsYFgS4tDFGHuFzdOttcSyh3z8iPXgSlaCewF0ghIVJt0UjiNH54iWTcckK99KGqt6PDmksrIov
TUGs4Yg6rjDt6KCSKT3Rdv0q9PzZG+rnJhhdtN3OLremc5wWH3OtuthWNSDip9fqDZ/0hgBFGMfj
OvYqfzW3Hw3zu046JiT2N4NMtgz4Qajh7NkXTms8R+PnyDHNfd7Jz71obeT13WNjxT8snPi7AZyH
mhPDEyLiOtayz+CHEYQ6wF3S8RFlt77uBgR+aNTxXnZUGE2YQASZ1FuHVWtix9qLIfQdYB6RxOAt
sHEMtANOFgluGGY9Z5nCKQb6gVp0DPR9HlabzhpfJ4mZuwjq5mJ1WbzO89Jbe86T3svqFGQEqQ4g
Moa4c7eazwpw1JxgG1OPWkAdg+fenzI90c5Wi9m8LZ5E7VLSMouHsO3TlRsZLY6xL3k/VjeXcl0r
+iemchhV6R4MST9+NGtCkaBagosPn7zADrdGGBP1UFcFFpw+fNFMv7s5ONaiyUP+M9ntrRu/RkJW
X7SawMuixBrVKA5aqpEZy2isCo4zkye7oKcGpIobRFmgxgnsk/beKUmoJrTTrWtke7g/4puQvM0h
+65iL9lBZl6mY25v9SE7udLSdlPNHEpMBEPVPicM4m70uvwdGXfFOYjxgPcWwsgS0SSlYRW/jA2h
2kEeLkc3jR8av4UVM6V0PDysBv2QPQyplRxg4ZMBbprLGihtW3NhcGx4i0UzfrOt5jLmBmanMXrT
9IpQ7mwetlNq0WNGlFnFpJKpV0XUaQP4px0RPbTNbmIOdXXsZnsw9dzaD8il13pXwsYh8v0pUTbc
YfkjGwFuEPgJqtFGMe8n0WOdBPhPo2Cr5/F0hcPwZuJqONcdiEUAt/qhuWkOTUC7lBtQr9GWtgtL
eQkLYMwC6t2kaDZURQWIrdzuXyitcPjCnEZvbi5zM5AHFLzzXKl/ozivw/RiCe+WvYfO1UM8NGGC
HdRwqfpbUHziT057AhiazWhMH0O7Ao6mh8VSaR2pTqM5Ln1JydRnzyyLzHlpcsX0QsNVmVY+Ilyl
XiG6+HT0BPktvahB1IyU5nR6u4WPhV2HiAyPJ/koZfLSoT7NBCVWzy8BOEW9zXxgeFZWJhCXYR3o
++BhqKh+xnBSl7FmOsvITXa9OeJ1izSKK6RO6PYbzTsgLE67ZUeaadp/MjPwL7YVfA8qOnM5fabb
MGC8Lpvw5HjXIejslciSpzzgUO4it1vVxszEQsW9rMfpwZiAznuslfvGqXGxWvXaDjCDs2qmgjxh
4LDbcxD41rIk1GI74UR3fbkzY+8beYvJVu84XRsEROvYqS+aaqoV8dbruJbOqy5/MKtLdp7onVVm
ZRwubfGdZs6j1Qr9m6lFFJI9+5WrF2Dc0VkZEl1VkTgv4ZROb2Fgg72Db8nxAdR66BSwMmXPISaE
i3sOxnvN6r19HUApN/UPepl9cYpi7UXAywmonhajnKDACb89TUHooctOHwzbYV6PegQrDTHutWKl
UTGXPrEUbz3l3LR6nnlBam39Vm2VAWOszKpdM5dLdBjQ9NaKfAMDvNj0g71Cy9tSFkb+HqY9AogY
q62vYvuTFySf3TAFPZDY5anH/9j3Q3DUGxg7SvX6rlGlt+wD80p8rXu1MhLAHCoYSR8daQnuKGVT
V5FgrL00P2INxVTWlyujpQyXm9jP0Lb5h7I1H2M0M0vysZpdqc3IMVsle5pVvHqgYZcw2Q8Tk0A/
T5wQJVAvlgMBqC8FOdWLRm/gljk6QiTPvRaDRxi40D+hwS9WicEFBUpHlg3dialCwzsoTHwksH8s
4wE7ZdHbjNVEmB9L5V1RgT4Ig2KLAcRRTcRYNLhMotRyrsQgfyoMdYzaAn+kIaAxTDCRYrpv27rn
7TCtitFENN0+NNLHeNQIsnZbtRo09wcTHvOoVUjoK09O+8Ho9zbXtgdhe/uq7JlVdC7QJHd4s2sa
MFJroxdLVw+prA/D4DNtsmtE5FWp1mqGEeamxUkPuqRJ7EsWmuScqs9WMTrfs9p/k/knuFnDox3r
D0lrfsqRlj44XvGaeQpptZDpWhQ1zp6sR9MfW9ZOM9pjrvpiHUZI/cLMSM92yQqYCwtyyy69oMU6
hPPvTK0mWSKYLz3juUvwZWh+Sqdtcg9NCB/E1d1HxfibjK11hHsMcmlEO4e4MN3qBR4SQw4gSfLp
B7XxxzDM2Fm5w9dX4wIq7HE3BcanvPfPTI/ICTDtLaCk6aKDDIqq4dqpkxOkn0rZG1cResXCKEvI
JXk+PQx8E4vCrHyMFtTx8eDnRmMC7myuoK7bvSIwO5dPNvTwM6EK1nIIjPwswu6WQIBT8IzPnp+M
ywLV1CYxikPgGeHScd1we5dnBhExOVILkw3jK/QjUdPksCq6QYBT8rArcEQzGVfacPnSmfRv2jgA
OMllNMVv7pIVeunH+qvh5ktJg/rUuf1OdzEAYVHNl+yFkRbwRMwAro37MY5MdqWCtNj3Uf8DGeI2
NEpeqyTdfpo1iwGeD9QX5pS6PJZtAuSnmTDQTqR40Do+2KhHbT81HqFEfghd7USXBpjD8FkrEGq6
FCGvCKIxppUoI+4bhdj1XKbjKyn17Y6ZX3qaUmuXuiXrsyxMlzJGiZS4zTKUY7pjefNcuzkTi491
hd+89gzsmnbhbyS6kXXfswa5t51y0R3i3jfPsV9++Ks0kMDeDGDy5zw4qBPP6zYjctPJKrxTxnpk
EbNwXikuNjvlud/o+O8YDFpAmVBtlDKOQWzLjR+PhCY5fOG6pZ3hkU9EWAt7ZQzaI9S376yv65n2
9UUMWbKKtSzc9WFu4P9k4W5ZH2nwuXtXhR6CXP1bPhU92qBM2+jSqo9tix2T82ZXdLmiI6ZhEtNa
f6WLBpWubNdmJqkLkaOwkxUGJ4nPFMZCWu4pAYt92XA3LAaJjmDUD5qD8y4nW2RdZ/irYhofW1bE
5DVxci0p2yTHLNdjnLTT1U7gyc5Cm7aid5NFQKcNb0CMtM5QX63rrt3RiDBfrfybPjE/GvP+1LAa
2zMPf+WYgdNkPjZUNW5KeRetoErT6Dqe6FAfroQowuDBHcZhCnokkPJmeRrMdyY3MoaC0ZibLEjN
na1j32JJCDKjIJw09Nt0Kai8HkSstcsuqZnPI+vaBFnarGoZvdbUFM9WRbKqFeCmpMAVrZPQIcBy
JH0CHWa/1RzmmQWq3yO/bJQ+p9hYjlDbbdRuZLkttLlAkjT1tyIinBPQ2VUE3UMY+d4H8gqQKGe6
ceS6i1mzcOHbsVrUEQYeMmkwJSXIe+chFFybDmhSabWguLEepkleAtI2iakei3StmTi5c+BopBw9
yjH+nvf0WIM6G7b/j73zWI6cybL0q7T1HmVwh17MJrRkUASZYgNLpoDWwgE8/XxAVhX/yinrnt73
JgwhMxkBuLj3nO8kvtVdvCzxDhaNsnXeCsiSunF1mgw3eV3dlFLNxo6iOT3dXQ+12x1ym/Z5Mje3
Qz8VD1p2SJoivJS0vGiugC+lPwTuyfHUYzjFJ5v6jBaqm2rs17LUrjbExJ3pCPifnn5E3DFe29gz
Vy2pWVcnSG9aVetre96QBJUVP2RT92kiVN3pE/lD4bnMMk+ufLOTr4oh0Wvt6N7XLY3fnjCLRlZf
vazf1Wb6XUovYD8uXypLiw6w3PU96cLRKjO67Kmbk78xY+18Mt62hTfBz3JBHCM+eUR+aYCD4GpI
y3DLYqzBKguxyKH2sEatE2/QUs5bBtVFhI05jURA5/RXOVSIogps/oQnHOrSN6ll0ThXNcl9rQ6c
clmUxELEp6Bkj0D7kk57WR+qEPHlRBTLtjTU3bCIP/Jp89MwgNE8xHgxWpK7B1IdJPk5pgTKHHei
o4OBhaFpzYj+nf7NYwVlVTXfcVJ+7pNEO0EFiJ+FQTOk3LpmPa4XS4LrsnnRzdTmeg3yDe6ld9NK
etqMzwHDxUOo5b+yUa7BHscHNxmQ8oReRtgqgkuCQhj3Jxy3NVu9NX0UbdenEe4qWGlOjrvWHW/a
GObsG0lYt0Mx7d3mVYsJbSBfQzvSgjdQMwEnJjehJZeOnn2TmdAq25FlWtLJXVtEgoaTueOKzhFK
cqHW9PJ87SbzgdZVDUIm1ruznrgQPlA3pY9BO4QEKTLMqhHuQOuE5b7oqxecny4i8KtBC/+AzhuG
SG7uftfX9OY59lhR16U33saJ7UKtpTHEev/TWMLBCKSL5zctm5uhHpmNoovWgGuaSzCpo8y1FUpx
SL4YRSro4SIIwtDG5TaZA03EHj9ekHR7rf5JNm5KOVWZj5grf1iZfQZUp7ZNrKPUTxVQpMF6sRrw
YFVhIZvA08hMArDVE8T9lDV7VgPMiUrKX/zZT0YVvWZEy+CCt3FjWzU7yRL6T9tTRVGzhCP04VCL
ON64QaIju22zTWYMnDthbt9kp8/5WQC+62hfIuLGnAmRUwv96gD5gPKfw8raMMr0WYr01e2jZ28I
oB0EhM6aPQsQW++zHeHA5q7IrIehcbrzHHKtP5iFP56s0vjZIbGARWdtBhG34B1QT0R6zelGCvA6
zoDkBQkzXMRKZTNh5GefDGIarw4LjB6NY1Na1zDpszNswJvK9Z3rFNY3VV7lFLoXI6OOlMW4T6x4
+kEEFigRveN8qqfq2EWRz5q7+LmI4f3Bfc9Lu/m0olYVr0LL9fc6f+Q25IK/2Qp3uXy1hkH9mgiX
HdkxIY4j+aEX7yy4IpLtiRQ06oEYXbd47O2IYmORGru4QJ6acDWvqTbDeMSbWSj3Ai00f6ZuK9ci
AqHBauq1hQJA7IyGeiCy3AuCoy9mWdbnKsAj0TkmGKHUl6u4SdvtiJH1lLkDrY/avtjQSEewqQ90
2M9+3+l0tvE+O14Q3kdaEkh10YfkhVjHlW0BlzWAO+riMqWlefWRRQ8zDHB8IWSoPFphDbEsJjlk
KT2CvJgwxz7KZKBKr40JAtD4c8Vm+BLb2lvv039x0Xyeg6S8NdEsXiRyV85Gy1yJ4KS859KJnfNy
k2om51yTPaeOb6DcNH+G7FERDqOeW5Eu+G2MYbE1xSVP7OFTEjnoTsNtLkLsDXni3SFNvqRcCOeg
ARpBthBXdUIxbkgpcSVhe0MJ19xk6e49X08Z46GKU3bVMNk4Xvqr8voZuzMxkTXl1Ugy/UyTpT2O
E3ljYRHimkTzLxLtUqVd+hoNcfJUv8um2udRkbwyO5PwM+Ilr6u9qcn4RUdZv83ESMuGyMirJ0gc
npJmPzSwaPuGLKGltiDqZ7Yo2kFXZbSfIhSGIf0P3a2jAyD1UAvPVc8WNDG0l7zlnuyszdgK7zpm
yVErSBivNGJuMMB9jaoOG2tWc0W5VbxSLkNMNACpZlHrmPlwwONADSuUgAgkNB/TjA5jnBUMQcI/
oBBBLjRm1JYy1133NhB/NiP2BmTKi94AclMi3LWh4Tznzrg3WrR6hSsesjz52k6zgqYvm+c8gY2k
oK3G7NXOZWG5xzinUCiioj1XWrgvBqnfwrx44ysot+bEEnw0xKMR8ufnc8Qp4vZsV7mxve5ykvoM
VsR7NLr1yaXCEg4Fkj1bXsZUe9dUb+9zt5x2TlHnuzJ6a4NsOIS+GldtbvcUVqHJ50kICqpvL6kL
Eo5Q0+yhTt69It9Ersy+xYymcHjrDY6f4Fomrdrm0gBMK2JGIzsC3jtg4tCUMD5bPcXhpP2UFCBC
00a7G2VbPjQB45ZjCh/KnyDA0pue6qHPH/3hV05TftuH7C4o+YyPdujHNwCpK93JP9d62ZwKLGNI
83RkNNHUo5HN22uXl3LbW+wfZn+86q0rpiPranvJ9yyo0mPhjtqNZv8LVFmxplxXPwzEfun+aqIY
9MKcQzZblTnnRm590hBXGi7NQ+8BaVXJi6b9Sse22NMzJJFv3uqoMgHdHqCd1FOUOEHE2UZW/cVO
jFtsFsXNE072kDavv+/g596kSLKhfCDYs03oMBqsDoR2JL5HJnxnpp3iHknFSSKC/mK0FpTFDr+5
qifnsBgupGIFJRt2lLSKir2rI2+MbfdS9bSsZEA0ixrjT52ikqcL/bGgYdWEnb1NhwoCbilqKlES
ghGrJ/4EVL+xdnCalt83Zrx3rRaBre3sZTR1a0cfffboFO+GeHi0Anacgf9Uh4IUrYZtme+Ou1TJ
dJv4xbBF87sv+LHWrGnEBnUodP+p+jZlMdjRDglHFQh7Z9bJl2AeTxyHlLuq1Z6Cpo/Rp4/DAR2j
tmEZOafYVls21U9pbqgrfQMNNgTwumpuO5YN077y0OyZJdC4ecWasyxGEhOvyo7JgWKXC4MR6Ene
Ypnvm+Ksa+QODMzDFWmXMnTybew358rqvG1TIpvre/xm/E1oEtt+73YU5MjseesLtmWV+k4BMzmM
4Il3vsrctShrBwgDcn5DtoSiKXEu9Sm+sU8u2QpE1hozPL2IvCwwiwYUXFtL3Cno94jpqbEeLEeN
dzM246eAISuAldfrzviiGotX6MBT0T6v+3JenuGU9yd5obiA0Yi8LQImQHP7dYcuBwvNKEJ5d4Bq
tEh4M1NirzEo8yq3/GmTsnvUWBc/5KokFc7cJFpkfzXwKDr2sHY6o2Vg6tyzmAfPzNG7A+SsSqvk
ui5Hm8WfgHgbR/VBFrDF0+zco+bDRRtaaKRn+2REiZAmFmjZKn4ktD5d2wOl3gbA1alEbkFP034o
3TbaTGy4LrUtP/n21yGw2zd+rNdIuYp+BRg/y+hQF9jA9IQekqZgytfeKN5NWakH34Ve7zXsn9kA
lb7H+sPOnqdwxpvXe8Lqyi/SgUKbRS+ZVPlWA/zxOBXZ0aziGaecrpfOXJJyqZdCuQeir/j1ZES+
ZSXFg4Rp7Iz3zkSAPhapxwCZjrciHBBo2eqL5Rr8kZ6/kYVx0NgpXYDTachx90EXbGhKVEybnbOh
gxmsR0K7zm2hM3KIxH/LAIO4Ie4RAvNoE1cTYNw6ohoSoGBOJzPYNNCY93lGCbZV527s1eM9QKx0
tkzwtTEEbmrQiJlhVsEQ23Y2eSe+QatEs42jzLNXpNLD2TMHdSYQbzuQZHbqVFIB7M2zvedO744R
5GcdDMl5OSqsMof5K96Cqi53vlFMJ/gnSKTmowGQ0TRoI7WktLk6GoVtG6Nta6ETqIUPXkoiG3Oj
AOV0Vzwr7EN0kvmZ8x4E4BDDqwYVgl8hmcR9rAPIrQ429jqAfTeAdb/WtO8Xe1lOe/Vlir/PgYqV
6dtfGvYroSe+lIPTPRtpVJ4dEmFXrQKBaGvO2UhmU0FEMbAppqvsW/VkxF+RJVov5KfuzdHrEZh1
MKnPRdl0GwF1HpbyL0DWn0NW/nvaD1R1Ua8zKU/OjrXtiZYZ668sOkXB8NnUM4a50IU975L6isz7
26KPGIKR8rSKqutkKhCTgURdrmY6nuuWezfs76EXy4sWMlJShvrW8R+J0eqtUFP8Ei3IN8viMq7B
CqFXac+9ab5lYnhGnudtgrj4HkcTOVngT0ZpiZM1WVfTJ/CtaXHvemAZ42hkY+j255p2ETTm7FJ2
kKhViY3XLFh1G22HXcMrTvSMXwN87yeWSdCf6XJTPWV2aElX+y2RreVDVI6whWfhcq65Je1A2Gxp
lzXrEh/dFn23u2syqieRMrT1CJRVOuW9S10Ygy6jRK77GM/pTsHpH1vYi/DzmoGCee0JyoqKRO++
TuJtk8Eo6ZLCeooiO0WfSqYGeR7SfzUaoEoWo/3as1GkRA6c5yEfvyENh5JJ8oem2VdKWSz7pbaN
Gl2+uqnzM6vQRTFvQkus8G8AYhptl+iQmJruZFnMA2NxQFilDgoJQg5Eva36g6F0/aBl7xhdin1f
RLeQguwKZ0lzaBp729hqn3Qx/MZDA/1eTap7LmR9c0NVb2pLSzeqo/4JWMJeRUlvbMLEE6y0pbhV
fUv0ALblrPicUVJbYSdyGF+AdMkS9p/y2eU5iCZGL6+2By9t8b3YgJKGwBtQ9GVAzvPu+xAL6pJ+
cjRG57UStEgqJ9GI4Ilxi5Ojtm1Li4Iq7UpW0nJju564skF5qn1Rn0qr/hIY+oMsmuyxtSToPxVc
G1c8jh20cUNP/Q0D4XgKQae2eq7TD6P/xP5v1jyqB8109GM9Nc+Ln6A1xR2BZ3FsW9ZFphm/xHVB
QkZuv7WmA3W/dEZcKtoPixxMqsxJtdVGz8NuA/Hcpeu0tlNhXPK2/RbUVXuO+nEWkFr/S0T5+f8X
myYE/JJ/RqX8P0SUh5/qP04IiX+OfyWiSGN52z8y04y/4UW3Hc80DcOiMokd8+9EFAfAicXj7oyZ
wCv8AUURfzNs4WAjmJNeZrPmf/5HU3Rt+H/+03D/5vFpus4zuil0MCd/QFD+SygKIJV/sfdZ6K8s
4k4ho7guTwKd+ld7H0iNnOKgVR+agVTpxVDV4gLgkgHyWNcKkyH9xLw22m2VgUiubX+j4QuFVkQ5
k+r9PfDa5y6o9E3cxsklb1j5RIpRMKkpIg5k1q7jtIh3zYCJxe3sr2aGktAn9hNpkLXDAmWcqFQd
hd4kx8qzQdJ/jnEqnb2GAm6B84GbLtqIlhKM2XkZEpsZER8Z40v1zRfxe+0WMTFKEvZUAwE+m9QF
TcqbBLi5VppXndOGQOKm8UoYThrKDKXBCU5Lmppt++D26Z1t2XW0+mYPkbM5Bik8cV1/8yyGQ8af
aB0O468oJ5IdjUHVQTQrURuQeXJqTdj8VUc6VzBktz7y/HuXm981FX9FsYxSSHd7GotkbVQ4yNoU
QJXGJUoA9slJAGLpMorX1zorVgX7uGtca9Gm0WsCKJh0V0DJst1YBGSDmfk9noSzq8wk21pYQX2z
mmgjxfTmAvU6dnV2oDvr+irfsySDuGrDoQ0yKNwj09m6KPQTRsnPwexRQzBxZ2VICde5F1VM/qeK
MFA1tGoRLOZhtLfLepd1JuagSHhU86d2S3/mTpWYrqgiyy3vLCbduUdak1gTjqydMV5vc77ETd0D
y06DvIdSJr+aUc4e0shRZ8SHVpkcVBAQm7YFmQDZrIhxWjhDtnNKPjz1k3Nq2F9a9KJ7RCEFaZXP
BevzlZb1qAHqnj1qwBYj05nw53com6Vo7NMSxMVIcZwWP9D6Aqej1Ty27XjQJV9HTUTnenZGsTQN
AFq86drAjxIeUVShiKA4sBk88zB101seYuW1phQvPKv8aXTql9aKViryr2JybPwX7UUpUezMUarN
aJGzYggQpjTMTxSXtvRv8v3Y8/X22at0WHjUtb2LxxImenIaXQ+wdC/a7aS4NEpOuogxvG+iaEs2
MQpSorZR0oXTmxw41ajq7zmHh51Mpb/2idOZO7FZ3G4DSn9GSHFx8Nx94GXTDgkrwSf4kB1oukxR
5Al19dpmXXEbo+RzPt0KSEzntCLZwGnTB8OifGqRP6cG2EGJRx0GeyPnfK/ebftzGYv+pdM+IUuB
Tdeb08nsNH5U2ghxHbsXsI/sQ6fwc9fE2slQE7uuMbCPJjvsbSYLDLmyeGN23TlBY+8pB+eHoeAn
sCtkFoWoXwJOhYtLphLhH+5OQEl8kvDgs1r0eztrn3C/y70v/Z7pmf6xk7XTNU0ploW2viELq9z7
UP09hAMiSpJ94RfGnooLejpOnozSbT+sNSmmQ52VF82HjdSHyBAMimNjVkfbllZ8WXgHA1me7cqv
rB6faox47BnSF0BuwYX/CrW7R1DL3bp08+bFNTC5jTXVNadPt35HAR9dGajZpvtpFzDgYhegJ6Zu
ltJSWfSSbWS8DrvBQd3TgPTzaKCI46ch6XWRx7BIk60QPWGTZvk0OOQZDrny1n2Wvkc9PbxsjH8U
AdFqOJHuSUPADeqrlsALft64VjC6p7TbOE0CgZbEZNh8hGKL7mD+QuoJ3RDSB6yC6TASiEsNQqzI
AAaB0DYk8jkhQFCnf0lTGrvspKctjQaDSpr7ptmKU9QV01OS0+nVfiZ68oq1DeUEugcj66ECNHgl
c2cfVJSei/xQ+rl1ljqQ8TB61wZwU3aYIiEp5dFukITLInmvG1aYKtgh5jY2uqMRetwCtrBKLqBa
JreirYhPCH2u04H0X6tzd0mE/6d2sq09v2gIaGgM+JCDKYPbU6XePmHjD5STwraKMZ3iJlvlX6WB
Nz6ArbcaRmiLhHXd3TmGC7USwUOcCnmx1Y6omwElRyYsZqfqronwHtyMXZBSPsExBZ1u6no0dSMV
r7GSEjcZBT9jrTx07BzXRfQjCPtrUFb9moinfqMJer/uSEShlgF+tKOOpbq5b3sTfF7QMWxptE7z
InhIdFKR7Nyydnbk/oocMKM2XfQ9a78vTanbF6omcpdmFKgGw9cfhqjaG2bWbLEB4PFg3Xfxoylc
d0af7jLZVo9yBD2fp9ohqMunxDHLm9Nr0SVPg7lQjUmJWsuGHtQT+cX9kRqFdnGD6pSJmtpwg18x
ZlbRCo2KcKD56ALHB8+IqzP+baTWkftj0Ay2CtK/jm047KtO/sIXYV38jD8iR265klHVXKsG5vKU
MDS1XJ65hNZgRZGxrdzu3BRIRgNv3CUAfzgNWNK2wJ1Bx2d9ntBdZ6BGtQ0tq3kwocrCguZ1Y8VY
55wI4ea6L+yHkGItUR3EC/nhO7M9u7/544asfxnqb70O076nV7ty+1mzo1fJrsMquHYKujoTPUV6
rt0Y1HuWZvzBUfiKUyDc0TGChKMjpF4uRtqvq75s5aZW/nagNAGEJdiWaJ0OZj8QUklYrD2IL6kM
vL2deg9Y/Edc3W+ywWmgPPK8xiBbFzVDjc7HchbP+Prhocv16SBs/zsVbX2FoD5aG8pl+6uw7WFU
PHh8n5SGYv0Adfi5BX5Gl+PFGZy9aaNMxoNEnpFnfZuke2ca6jd5a0B8hmy16bphoOdJdgowjH6T
VBqg0FyRmdWIX0zMpsDdEqMuRwfYPWSxOIxkqWOubuWKUvwXw2g5MRhtE7+8NCJh8+HW/XoaxXvm
J58Iw5YX+vnLVGaEeYuifIDFwQLJUpUDKgHhu5h5srrcI8r1TyKkYKdaEpRG+ta0QlE+fmkivSJ7
lLQOuBt3z2weaI+HO+WxuzX5ctdLONZUQCamrfOp1ABDKvTpqwikA2LOWz219J4EAqlQnvQwXOPe
TlmbAH9lYKCoIbttWh4FmzeTzDykCWD5+Z5jG9BuiXHmouHfZmxRCM5sQqHA+agjkyLagyIqbnWD
SiFFRfgMVPW7O6EpKv3+UVgxZo3Yfc7yl6Il5ggCaUOqQqTOClKw11mXgrk5Y258JpQQzFnSegc4
9MY+ALmEhY5YTid6LM2qI8ZjYkQN6GvU5UbaRHrUc9ULGO6PGNH0S1JcxqHRX7qBoknQ35cbVSKq
HWgtKafp7+aA9pkJtz/4VNq3ti6nXTD5SNZrAkEjouytWSbdmmUOHomJHuHlhjw9wRhIgRncEx3/
srUob+pM2pZ/Z0osHkys/7ugD6st9G7nrgfSOSbzbtSNqRAgf3OOhi8tCgbTF3uwvK3IRw3vlEKH
lJDImWXWXbdGAl6SZKfnonn6/ZBH8Huu9Pw8Uly3QB3ek4CLo8FZcShCaliNquR+9lZujZSOONKc
4VVoXL4C+MHOooXKOtz8bo0hHlbFjytJWC2r703pWRs5yPya6yUZhqUdEdkkT0hNY5LqiC46RdB2
uFzJtlE6rouAfMke6U6OGMMpJswPk7u6VG7oPgsxUeSx+1e0IRjcDfQDRil2pCc8jU5yczrAt9qk
UWut4zVujuDQWDYaA9Xeycem3dM0b/ZAv69OjqSw91vVoZWfutInRSx6S4OxPpiSKItMq8IDUxyu
XZUKUhzFJ6UTehEqoAWSHYDfFZ9tFBxoWWaGcC8PrdxD+qBBBJct7uCpe+c8q/bg57yj8PJXtQJs
lQBcDsoQewq6SptvSLBcAMkhuwc2HE85BF9sv0x6tBA3HZMdBPGZItGDr+icXRi5SJtN0Mpt79wz
NFU7FSEvnlr0NVYW7OoI+SVF3Hc6n8RkmqhQMgPMU2qb547rps1dWt35VO5yePRY7SthrWHexp8j
ChYrQIC4wsuW4lakU3WxibEYunYT4/hZ6UP/A3yHPWVPrEVI7eFkpi94sYy7bVGPdhz88O28Qum1
8lJL555nXnWrpnxvhdY7i3PSJycPKc3QnRJPvTdJaTwx3CAVsUP6iMqghUNdGB1bfWE3NQgb14Ah
jUOvIfnK6Jd7TvIrC1WDi41LwK6SF9hoe2mNRxy/1cqFg7cKDPenZXNt6Owms2ZAl1CRsadBUM/U
0xDp2WGQXLrQ+qPQwJDzObBMkogjfHC2XWzahhykALBezSpuY+XxC03Nz27JL5Ilib3tKYwaVKxX
fh9c82lgudinLz52bq32v7rwzjbR0Lz0uV9Tzm5/BMy7k3JctKwkCPeO/OxWbFDx9QXgD0ps52GY
HKLe+TqWpBP1EKCO6ICmrWUGj0ikuo2HwXrttgmSbxpIaz11dZCc1KuzJgBbL2OwRLT8AqU5R7x+
6HWN54q1CdMgUV7KZS0bRL/KoNjJZupRg/slkDOcHOEPx1HWvk2RQKauHA5o+vqDw/8YfhNTt5+E
apWBs1vBUmKbhiF+Cy3Y2SoP+5HX+a9JQOxqn9THYbIcdlDKO9cDuIAOyhlAp/HeT+7eJwp2M4fz
Hvw+o1LrkRoUlBdbZO1NFeaXmTppR6FEr1E4h6QIbrQcyIVu2iukZyINbZTdJliodethhlOTfSM6
NOJEKb6xPPiOPQ8UB/sHzz44QzEdSEA5605zDxIUQSzhQD4uKTpJ164DS3DJm9obanKYBFxcBLIw
XEQyZMbPyOg1azRMIEGJbhMMkg2RIlqAmCgvo4S6ORGitkCNGTtgpLGRX5spSi5W/W47XXs2w+5q
VO4pisk+zqUdPtCzVltWh5SvI8YHvEXusVPdsKG0hNzRZ0nt0rUvKJPCFbgSU3sNmY+OnJE+Z6i4
+ppDvImwj53wyZ6lj4sOksjBoPNehWlUGxZYP/O4fAedlxwZgG3kkShJwp5VmGojic+9T8GyYNOs
vrs11gwAtPkBTD9SGxLYNUrNRz3P90VjQ+zvOjjo7FMnAgyCiaTtXHinwSOpz1K4XOEIwkbtWDWa
s1cqN5tHfHtiXdXpFyihdMqKtVYXxc4ONtJ9HrvGPphoXLYpYr0VfXcgiMSrdQVkzx53MTFGrLNp
OJ8Gmn0VeSsjza2EoZxVmNABJwdU3etN1Kt2U5Fu4aSNt588gmNyup2rohFXCNfi6aHBYcPG9Y2Z
61cPCw3sjfdUGTaZFHqHooWL2wcmjBCAOtXg5hS5PbioKiOeUDdfsGWgZjFZkk96KNZyANuo6/uu
HfZCUEGD/8GCYfppSpRRkR199VmA51ru7VmOfOtpMCBQY2J/iguffFXU7i46Toj5bCasxmXUmMzv
PfvwLu7qrWEj9dbDd1Nkgvb8oG06jSWaSwLM1gCrBbFGbtn6bYsMxV7f3eYY5LYuznY64EtjKbSJ
zYaYcmE9Tmj28A0AHQur+C1q2Mt0LA0Q4yREtCWAagrn6+To9Zfklps6cWsFuU+pDbt70r6HLWWp
JvgqDD7AY51PMGSxEXRUtp4xPTo5jfSeJvvUs3u1pc3mIIgnIidByaOEybcz1TwfsCiyoySeb2LR
ZABbU4OmbYM0fp9CtsxSpxQzFvE5tzFAZh1YAuprlNFK/z5ak7kmy+bTsouLEZ/AL3rwmcz2UzCS
ckcIqMn3vGwl3MbnU1kxhtVrW+t0EJB2blUwnMLpCRuNB1qDZvCsjZn9v1lDhkQQV0Rhou3Ym9ie
ynndD3SCs6jywU5W1s5vuXzRSRhzDQ1Nr7HKKNVkTl4e6F7Skmbq3zaVQtOdYZ5F4fgeaz3be6Wf
zJA9ci7h8LrZ0UlfNGF9rkdU57rDljivCHy1oXrNpcqxr8n804nUnDL7xWsTbZNAQSPauRKHwKzu
o+sEtBuzR39EdJyGdGdoZpSbqPRvKRuna1+ANAv84LtKu/CEnOPF7MaUnPn4qbXVhcABeakb+CIt
G28M0JxuOdjCtZeE43NmRJ+6CpHKvNXAbHZuosE9FzZBhPRt1Q4F58n3S6hwGdYYEDEgSl3aQNr3
JvbySzDmBPEI67yU5f+X6f7fMN1pRczE1P+6g3H9OUTfiz86GPPb/sF01w0Y7aZtQWLXbRsO7z87
GEIH324ZDl0EtquOtHkKCNjSqHDmN+mmw7ucubkAo/ofPQzaG9ITtgvElq0gtNT/SQ8DGPe/tjDI
56ITYgFOtSwBTvhP+nEVQxxTQY6pmIkuAGeFSKTspj36g0vs2kxMuMzrE0ggxIu2R70tdAQFGxJi
wqiptlVofTczXKoGOzhVDyeCVdTvG8OMhpMvXXNLQedrJmR1MkqtOtFhbCjjzoe5C7Zluxx2PrWP
5Wi5SZh5kWARqdL0OOOKmTeFgOSxyjq1W/hLy41oGpBqy2HpOfkxyn64M9/EEzOiZL5x/nm03AWB
FmxHQSiNHxHyQC82myWK2amgy8SuZj5sJ5Q6eQajs51pFt2MwemaKD993F2OPCJRQ38EmTZDKIL5
xpjBFB83Vkd6Umda52SmsQwzvmW5iea7SrO03RQ1l+Wh0reG9UjXGsM066sV8Vbc2jjTOS6K51Q0
9c7vDXBO5sx4+n3o4Ic9JsOzhRiM77QZMb6aELOWm+VuHMX5VkTar1pzOzSTJACspsYhhtjS4uHs
0LxPUUatLCz2U9n/aLPxUesMNct8UdZ62bUNu1sNyHU3NmiNcjRyjgY/p+6idp8O/ZwAhSKg1g9A
9+5gJ0JWEfWDEom1H51qq5dx8BhSt27rM2Dn+mzOR3TiaXEL8Y2dLg5WbY7HNPudgQp9pSVTti3U
lEaIiNB2FMcli2P5bWK7eoWRV/kTAcvm2/L7BdgYgZFSb2kfzULhb7FbuAT4vH1aPaO5Zo/+k2gG
BCIzYIjz+e+UIe+fRx+PGaUiIfPj/vKaj7vLJ3w8pi/cIrKdmGW78vDxuv/mY/58evnYQIaEfi+H
v58n03KK699EpOXftJb/3B//h+Xu//wx1IMWmWoTovt/YpeyWv/7V/PHYz2RlXvN8nZIq/74p35/
BR9fyR9PL3eHnEaV3lFEXe6GSpR7/H6ndL5cFnDUcvMXjlQDHxAQ8788XecxlsnlPcszyfKij3ea
0bQfkfKvQxYNv0FcH09+/Csfj338838hYX08vRx9vObjf5O3JFlqEsnVx4v/3euWZ5cbjd3AroY9
8fHQx1s/Hvv42z4eSxp5q9ljcYbP3wkN7ldEsAHhTFBsNBBtJ+Cbs9pKMETWUiOH+s9D6UL008bg
hgkEkJZd0XvQBZpSW0MFtnzGx6f9cXf5LIKjYi6K+R/zuNhSjCAcjn5sHlpkdMtr/t37lsd+v3l5
zfIf+f0JH/c/3v3HY0U2yCNCsuKoqOGcSv8rQYTs0k+QM8sTnZhB/30/Sm1KystTfzm0Roh5aToP
o38+VaIIMZCKzYN65MyDxTj3jaKI0O1mHvNpKYIxWqaEv7woWF66PKfPE8fHS5e7nY36ZkwsysQI
lhCPV4ic3PL3TSMiRmih1d1uGuFnzE8sr1uOrIXD+HF/efPH3Y+PUTO/cbkbInPAnSItCmh8O1le
9aflaLmxCo+8CRfL5F+eaJs583wsVtgn2hMj9F9v/t1jbcIcWQMTmr+Thbe0HMn5ulyOkmnknFye
CcRwKM1e7Ic2oU0bAUGgYevSmsyj31iov7z49+HyEZCd+Ag6s7tYpiGRpqwflpuuR3GblUG/bkMH
4fs8uS03kZwHxfnu8gRSfdbhZfFJR4191GcM5XIjHV3BkYqlu7W84PMwf1VGQ9+nbACqBzoQYRQW
0AsEZSZHMTiBpelOYCv+erM8FhbWu54PeOYiifDQ8adTP9/Qshf7vG+wqBPrlDR2e1qO4tZf9bTA
juMsJFbzjRjacW8T9xTq+MjXfi/rXWBOz7VfQCaY2UbLb778vuP8I6dQSNLV8mC3nDvWnEpFtDUs
Ht5vAMhLcpu8uFYB/ly+ieWL8eERksfo7P1JN09e55mn5Si06r8fjXZXbJP/y955LTeubFv2V/oH
cCITSLhXeiOKEmVLL4iy8N7j63sA1fuozu59b9x+7xcGIYJOBJCZa805Zpuz+kozsuSNGfipT2rO
awahfpr5JqRN5ZQnlMAVNJb1QR8otg1q6lH9MosxDY2WaWGDsjYrg+R1jMjbMKUkEQdoGgaS4jCT
hy5QxJYFqUNraHDIi9dxtrGYBs04z+rUMnuLZ5rmsk1d7a8/LtvLI8tNRiJWDBeAJg6gJ0o3y/bn
43/stLzIsk2VytrpenP5/T4TM8ON6yFVmzTjyZF9uhvAS2Btm6maBhOb3ze0C9de0RsHmR4s6ZtH
fX58uTHmmddyD9rIHHI9by/P/Nyn0QSP/G33z30q+BcrfRIela8iPy03Ey4kBv55m6MMIX8xT3f/
8fHR8pGt5g5JpP+5z7L3/+Bvyy6/32V5ihf2P3wwldvPt1vufX7VbuhJmRtTigTzP2L5b31+3b9t
Ll801vbm9NjMA9LnjZwHoc9NWg0gnuYRRTbeDs+UxQE7Dy35Mpp97rjcG+yEce3zOZ8P/37ZMDEy
lNJ/veHyRxtZCFfc/3zbZZ//8m8Wc/g1FaGdJYCZ6JCrT8tN40Na+b39x93loYy+9e+d/r5nDUSd
689/+fgfr/T3Xf/Y/n33j9ce9IGzDtn475f+vx5fdp3CPD/W8scf7/HPd//5nT4/dDzKZ/qP0e6P
T7Dc/dzlj5dYHvn79vLHP57++/E/Po5BqEDNuivSYv2Pm+Tfm7g+UCtr42HZ4/Pvn08g28LbFhMJ
Jv9+kqca/aSbCRHfy93lEaTB8vdb5COLwzQkLZfl7XIzjFCJ6VySAoJ9PUG9xN3lj8vDJHWyGv7c
c7kXJIHcjEkGmu/zYaudF8vL43+8nJ7BItb7ohDr5e7y+O93WrajanrGSZ7s6rZ1qQ3Nn2t5+nLv
j9f8/EifD/Nz3zSZzblNg4YQRX9dzpXPM2LZVL4lM+wzy9Wmi6CEfu4l0sImS3SmQc+Dfb+gOoNl
BtTPc53PG5R/AZBU1Ov2UCqGIlc2pyhv/s+N1k3gG5ftdIpNsV7uuj+r1gypU8/rWeyNXOfn6RlC
l+L0uZnOqNgToT2IwGZMM1DRDyY7VBBGA2kMMiFyEH7QQUVQMjfvCG4w5ZMPyO6Ut907pOL0HNao
/hupPoJRuXgMOIdjXoaGnwsEYFvN325Zvn/eLCv8KayCLfINSOJtFp1Fi34BdM+hCWLjZBkM5lZj
r+MyQvggALcrCzsDYjdzONeq2QnBJIwDRlYAoh0CpSfNRGMUXz/XrkspYlnFpoPZb0uLarnbk+f4
/wt2/zPJsSX/2xDG+7m69r/WX6scSPTX/yzaLU/9S3Zs/kuZrKOUY5m2rlvmZ9HOUZTfJHU8IZVF
DIxBZe6vop31Lw5MaXA8CkPnaTzrr6Kd8S92lY6r08cW0jWN/5einSF1Cop/BPYgPCZPxCBYxLRI
hBQQG/5TeGzHQ5miEI4OoTDV3hqKF9MZsSpHIDAKvX2MDDt49CPQ49TJ96Lx5Zz0Z9zIgITFACLh
ZBL0G/eZdaMM526nWs92IR0l3HjIMXp08A+dt8JH2T1Yrb/zqRA+QbAjGy3s07u6LYo3o8LqGq/j
UEwfXouHlCjh8l5vsuIcU+ehqF/jzgyl/Vi6E5pBSMdPdtxCbbFwHknPuDm6Nu4anSxDMw/ds9U1
7U5SgsTxRs2/GMguIHNt+N642iVwpMYnt5KzyqzkMA2AdTo59u+iqjYehfIvIRgPrWzMbVERpc0K
In8bR+wvZWCjuUvma43fvgxMoKARjsWlbabmpU5peuUIOTZQQKyVJWTwgkVvA1xtn6RTemZddj9O
j6MXKEIwyq+u7WaEftNpBI61WzzakTUFewxuiBG2Rd7Ie4M6vksnbWtbwaac0g5kBkSbeDzX5IdA
ec1eBRitpMAVFbnTc26lxlYz6S5TQf6p9Q4sBN5O1FO9QdNK33E2g5WolYguOGRTf1uYc7b+1Nv6
OvRVugP7Ue80hW0ER2UE1vRVnKNHQcP9wW+Hd2yA/S4dKFONaQSCr2rzA9o/4pp3dY9i3WVYGIZO
Pqihu2VVh9m3jQaaKQl8H76Cbt1pTgKAFxdFk2vZms5OeoAcpJ9qG59Nq6rolQypDSWY7EFzKtoT
pcxZD/7gPCoPcZSqA4nt4orKO9kgNX2uYzSlW7tmDRbUVwy6+to2veLoIlSE+KYP+wI4KHkiRbNr
3GCvBAwci0HxuFhD/YhCYZYCxNBoSB0agrtolJrBWfbaL9JGvhWaGA+jXxqPgsVe5xlomjL3Dgtl
cRx4UVJB6JE2wvJPhk4KFYDEZO6jEWbiRe6+sZxsvaSiGEXmrNwOzxGI8o9q9rwDIwO1NDVnL+7C
Q5C19LPn6BIMyIIS+QnBF8B+9zYltn5xcGYDKDTTTZ0oKPU4VeKQaBGOrJPjoQnto/HkKC96CPEw
WaVjPQJEJXcloI9pzWX5KiXIio8BZVuEdNfKGmsgGr+HyE9BNWg2Ar8OtLlChbcYxYMJ8VqTj6/Z
qIOWm52ONozePTAhflM4g5FHOU9PYdoYo9Xt7LYgQhpW+zNkwfY8VME3chSSYwVLd2VaQMucKNnk
onLmXjh5bLhxx+mGmu4MYcp+sEXKSl3OX3/G52QGELKBGI9NoxxS7RdkooetMs/IU6tlEcMGgfUW
9vEb/snqwc11GO/xKfQM46L7zmugefk56aElEjG16iwf11Iu93ZVZxArHfPCufNmNn7IlQspikym
xwk+7hG3Bgd3SBfTK4IdgK5giwM9YWHvWXSK42ITRYFN97WbVmJMMKYChT0KxWWiygtr0yeDfm+E
2OciI0ConX0Aayo3uZNHJ4EzeXjRXHBqiuCjXI8k1qzKObpttCVFojkFToiO1kUFj5H8aqscRR9Z
nPDPupOY3HfHhXo4AQxeRWb6RVJwzy2S00pHA0kWwcYX9g5YO0BIRB33ljsMtyKU6TqxC1h/gCtx
8QUIIBxk1chfQXlqaXtt7Ep/VLG46mWTXZ3efpwWNkk+yzh9zPElTRQoVfa3mdUMMuToF9Gr3yNh
cdLC2WabnMy1Iwnm5lwXCo8YmusN5HAXSQAW8TCAdRDqWnSICu2bGeX9Eybaa56YOxUY7cUS1uxS
qfIt41B+Z1UIpcb2TYxc+eVPAYXgWnD0bwOBbaV2TZRscyXAH7oW5f2kr/22wqLfKe+EeHCtSvsr
0gr31fBG715V8lTFdCOGwusBnmoQIqJ0ALWq6buRChjShGiHGXh4APWRf0Qm8Sq0E15GYRANaLUv
8NOQJJIbKG0M5xJzt2jaX1HotjtNwCtYYERmVjJ4QP87pLEaz6UTvychE8tw0M6OB081TuLnavxe
dN61DXTnBSvMezqDTCBabKbYCqDq9fWKPHJ9TZTLtE1Te6YeldW9HpAlPqILnfrxYxLZx2ixZ5em
Adra0j36hIOufZ9EzDxswoO7hKp5bvXoakdDGT+AgLqvpV+aEN39B6CRM4TUCZ6iMdbX/RjeBhHD
poBGkWWRdkkDgzgtA6hJ4XZnVevBISyzdy8wQUDGYJWLGMBZ52DjHCYt2nde0e6sCp2WFeiHGoIx
/snWWGd1OuyBkbtXx+hwWsObtiu0b2Zniju3LJpVrjXO3pksojWGdAIvKvqNE4DnqWaeJ+YhdQEc
96FLsZGdpb9g+xgQ3siHKUz9dUXT9Ia0RPk9sUvohk+NJ0n6MHVzz0iNsDPR3A2yxl/6OH5NW0zA
ozyLLnNfx6S/MTH6OmUBlvwRCoiK6xe/c1E1NXQZ7ibI+cQKfwXE1p9yrX8HwKBJHKxWWeRrvEzx
RVfy/HsgscfoGDjg4sfIpsAHTepQ1YyJbYtmMEkbuYkrTDuBwrXoJkm1mvSveinMRxiP8kjCg3Gn
x0a4i0pG6gBTLVF2mXOomlasKhnkz3kYUSCDOrFt9Vm5kCNjTJD9nStsS0f0I+QbxeNJeIlz4HSH
z91/t5Ib9T+wi4MX7RvpRCvohuS3JSTVNZ17Nkq6Z2RHnWqzr06k/vqtEjccWUNd+Gclw1M1UgGA
coEqPNfO3eBNOwgqEPfron6sXe/scgG6Q+XTrgMkKPu6qsHuZcHJKkWzjgpkdHYCs2MqmRXga1q3
/WMJHGAm/Q43X6B2qTXzuZLNKmksQTJHCXen8fdAXpu7NPpIDJEdHUi0lTDzbeZ6WJ0aCN6hE12G
CXU/Sr6CzxP7LPZE3q46J/H2/M4o0P30g/WVs9PFtC5631lbQCvvw4RjPy+q7BCMg9jxSxtbx//i
uDhkVmXe1lt08/6xnyIJmdXddLnTXjvwpoET9XdINlC49chc6spUG+WUGBc6PbizzPwnKndvlyOr
tgIknbVS2bHunerB0LS3HtAxTcunxtbyJ1qd8zQiFrm1nuQtSjO5EyXZTn3cZu9duUWi6Q/ahOI5
/m5HTDuUXqOLKuyLw7yQoLqi2gcT8Xm2+yUzb1qg+itKra9Y6Nt9Oh2EUyI8klH9KHWM601jn50k
2aGTkncCX4xKsnPSjb8MxEx3jYcqO/MnBgU7JAkzbHysxWl8bmSxaUOPZEZZBMzWouYB/8MwYAqH
hdU+MGdN71L+i2tMvtMKmEdyCGi+rqmcQ3cwfLlLbOs11clooB0rDikca+p/GGWGTjTnGEQVyAPs
JglB06Mzvqia0GCo2s+2BtFmAZeZUX8NmLutsmo6ZkXroYTlnG/4RJauPUftCTpZ9W6j/2QaBLG2
vBYq2xp+/+jih4BldZJtlB9ETIITcCtxMoE3zDPsMrIAJPWgwasK6K5ndbA3VfFKfvYqbs3i6HQp
Y2cx3WIJqTcMxksOem3wh+EB6jDOj1AecZcYRw1uoGtBzTU0JuFVnxPcVcdiFyTZjyxjyPU0I7yL
s5GOxgg3J2hsdd84HSrDwQJVNiKUcjTIFmWg2bvamQDizHi7Ou7efrMD5skQn5cGBWzPrimeaiCp
8ypAv04+5ft+cu/suO8JVICMU+kFfgWUbqEMo10ZJI9xqqILj58Sy5EbCyQNuggwU6EJ2xC1ITAN
NZbrZVLW2z2yjYDapWeRYVfAfyASMP2gBJOuKnI478o2Ko8gmeGparMuEn1YxpoIYPcI8s0qx60L
9O7QDkQ6WV28jUqcGOEAuKAyHASJc+irYLTc0l3bwq3K+9uc5ndf4TlfHgw7J+BjFauJfJt95mEu
cc305rsa5y6XY9xnzTH3gZ+BEYJ4zWR715q0BUK9TJhVukfNYOLbwlQQWgXSLkxztN4claWmwn1g
6NCNnEvmYq/llZHCim7rjA4Aufaj05lhmawDVpZJBI4aftkOpvbaJag0aeLvSheckEZBFExRcKrM
ocuZsjA7kXu4Id+IxCQXPSrDPd0zjXaL2x11f0R/Wjf6fV5IZNh5GXiQXTFKMGKWm8SP3qMYg4tX
OwlDLJcBfrptnbxGUGKv9aSbZDM4FTC/eD0FgImbvO8PVkVcrK779+AZsmdZZO9uxQw479yDz4QR
UT7Xem8cgrMahqdUWN0+b4SzTzyjY3HFSDewYBEJiHkcvs/TnIQRxlW+M21rJh0PGBifQJm1ax3M
87qIW1yiFUBN8murva1pHQDt8W2ht3oNFoVkzvFz58Oy0gGb9AY9xTi+FGPxBjjF4vDLwMCTjXQu
svFLnXbA+ecMAeSU1s6pgSr3E77/ErNk64LQ6Fwr3MTtVO86x7pgB85OZp9zopBqv4M275/UEJ8R
cZRHWZo/pFN128HD4gXJGvpIiBtr8D3EPmVtbEYYo/xIv6FoIdHhtL3SJ5Co/Mc7+Stn/rLtoiDa
Bn73fTQLfu7EBW5IRETD4nMd1Iovl5bOoZ2hbGJmcIVQ4Fb9qKHLL22xKWK8tnGMmjIPUmM36giz
g8qBvFBkByXdYBPaAv1zoTOxkxZ+N7I+NEVt0Ga2okKcH1K1iGFr8zsBC8SYlPlW7318GV5DjPLe
lTV2spjhvuG6vcOE/NUyx+9AbhvWnYepHtxL0eGzyLPMvZQe7MMhrg8Itg0IDMZwk/pg8RuO0FOI
e9xQ60joZc5RORMsUK/7YOXKDgmxjpPTvGFOtI6FbjYPVf4AfHHPKN5cPcajvaKUsykL/i8UrfYt
IboTJJkJXCaxg5yLJhzjnagIKBCodTdhPf10sFBvhhLqzEB+ZBaNzl2ia/LZ8i3jLoTwuIcfQZwI
a1NGj+wWeNXRgCVyRdOQr7rGD8gkjcGVpPWxyu6HXFd3YMOTI0kYdQkKUqNXY9fOCmh5vZUY+Wdp
JXnBXhTuNZUMzNQhH40mETOiKXZEKGyaNPBeA1nvW1HEOz8C7y8NZjtIfbCTTHeTm+7DuIjvWRE0
+9bFm14kvtg6IXGWzejg7zV0sZbzEDiQ/nDnudGLVTXDHXb7oRvjwzRW+Feb8ZxCzJqAMD1bOL5r
4q3twDUvrDv2Ea6Nh2YQtwUnGbmv8cCkS1gOinDfw+GKomrrBjLZuFFcvuXeqpAeFM4WtUoJT3Wb
1xgkw4rAQ5tlZpoF/VGbnEeZ1pI8zI+ublmw9vlDIdOdnJlPZFuaG43h4ChxeVetIjsm0w7k98EW
1K1hFxcUqWylkR/Zh8dRXlqWwxfk/+9Jo9WvyAIoGGTfGk0Ln1QSvi8sLSB7H8uIFSXpyiOCd4us
mvTTSXvpKMRM0qqegpjri1EZl5gO5ipom27PRQ6LKpxev3g0/CZ5DQwj2OAI6A2X71aNaJ+hD5Hl
rl+R82MRrD1/n3OQQx0RZIZZeX2AEyKfJ1wsLETEwdU4qBmr73FdUsHXDMGqWYVHN+qbvYEW4BiO
e3tgvuf3cjz0Hj4sDL7Oqox0ak3S/2VN9viQJNZBGFp9A4x80ZHXzuylCO2000TUjkCt7pwhoTal
8jM+kl+RqsQFL8zWTINypSjxHiMCbgkV0Cli1CK4t7bKbZ1jOeAKsSKsc+UeuwtWiHACfU6exhoZ
cbPzh9K+ZHmuHTBuPuVuz+evYnHsUpJvdCPbdwGAJlIe8g2MrvAC01PfF3MzwcehtnYH0n7azl+V
6liYff0uaxeRAlVNoiWnKwiI4ED2AVP8GmZkrrkXkf9whmY/ED2zrurG2QTC/RJo/Lcc6jN49ygF
+IxuD3Uqb2KKw5XRspphZtM/lB+OmhOTjKrcVDTisbDldyBiTPjjwSaqxVvQNcaHr717ntaeQ8NE
V2l5R0tHCh05yYkv01+tWh0p5CLgxsJ9SEKu84zi2gaSNMWYVDxqEWCYIoTuhe3yGCU91VzDiZ8y
vFjulKEWMIth23kcs/lcrDX6+maGFcVMGBPMaQN7O0U6MVgq42Ihstc6fhwsIoAj0/quG0EPoYFc
S6VyqpH9c0hq61X1R58a+p3LuKzL3jugsknXNXYVJt94aydLw+6aDhjuHUCfFM5ntYzNm0RJe5rz
utZ+H+OC933tEGrMrTPMrztU+5C9OujwelMDFS1IHlwqFh22DXAQdrrXQkQdpLfPvAUNyGFVxVAL
c3dvc6pPEAkpAgUPGHBuucFqHP/XfTu03Ssdx+nI+HzfK+d7h4bnKY6k+wTxcu0P1CYc9dBbJLBJ
Sb4VJWfIIKl11HATAJeH3hgA4NPmeKnej99qULTkuMoQJkDpPlIfWecDLNN+GlKsoFZJWR9/Rj4a
hyzuNxoNgtMoR3+lGSlOe5j0Tq9/0ama45iztm3ShG+WjVcrrl5L83vX4fZbkAsYWX5ZsRtRsqT8
4fjMnIEjHm0rLkkgLO8XLBelu+SRDNInCxfkntnXcExGdc9Uxye1LA4OboDJMejy+s5LNNQwOR70
mVZ+xF7mrtsW2hThBtSCSfLwOhJv8L9Xjp0xP2KsiAgmwMJdf+sKYoX6AhMMQJ+HITVSItayr44G
sWOK/X2I8pYRh5hTjUvyomRqBns8JBUEroTxyCJ+vvTtfh/59j1s2/rUVWt838aKzBoYUslNAzxm
xO5wkvMN8E4EI3VKePeiimhCEyRo0u4az/vQStqxKucy2WLiZ3KP8xn/0o7YpCcti8TJaYMDGE7w
yHMkXt2JKzMQY7eIkOxaAe9stWqNTibHlYinrmH4smsM1siy9VUYgTObrPba+syqh8ABcUsKHMrr
7WDk/an1/f40wEZ1+LdRu4VwalfBA8uKTVXirzJSdY+p3NyJyLonWyHe91P5qDydBS/gWrghPk7/
+XMSuTPxfUkPMRKwZgKqm+bmL3YLol6hJMTEsIHQMhyYUnNxzWnREmOeb3xhBOvvizppUWxF49Tv
0xFaTTnVIFO48ZmuxzlsJ3i6TCL7uN6m/hafo7fDpvOWV8mPIs9DrkUgJWaJVYZ762SYyS87b6dt
67c1y2LHpk6TNZugIReerJF9P5TfB9zgxKFQqgJUW7lfJu99CTbUJ1sdcug4pmbXJ3u+8WddnB+M
+maRsAgNfDolMFKJZrHbckPJt0FxN3GuuFDOlJnHe6/t7uJZjzYOer/Ng/5bE7gou/T4CYIdYbg+
dJBxnPsSKj8q4azhwZMD6HesCKXkl87iWzZWqHDDjBTRUKxmkRjVwXyHGgoJQJrejc5goMhfGwP6
qGzcxiyySDiI4fORCrzD4/QNF/OPXIGaLeznKUp+etjmBYAxmjc0MhglLY6Vmaxen6ThB7CdxauH
duekqwoabDd+mAFFyoIA9Z50WGgvD/XgyONY9CtSbuA7BnC4RjG0K88faspu/BBl9gKKgcRPIWDN
z4I/ZyAmHt+Sn5uXRd1nqQjyUO2d8x4biyTmHX4guFquqa+d6vQX8DhyFcT2gUSP4GiXdktsVu4B
1R9f3MQwNkuPZKpz8pWy+b3u72Q4invU7PEXbKWbSGP2Ydo1vmJpPgfaoO8EljyUVOOrToLLVoQ4
eQcsELQx/H2sQdAwW1+9jxbh21KcfOlBn42pclOxGsW6oH3CWgZ3rQpICMLfQ2ClOaTbNveNFS6k
RZ73W6hXw/phqXn7fVyiCOYKapDvhThAhd2lGvEBuz/M5rUKgxuYc9CtbfnVxjlA5cJtVxmEbSfF
8jW18a9BjBsyicaNNedsaa6wVrpyjpSFtRVuS4xyMWnZTa6MA4lF+knjyYGOx07V/MZW1tjzYLw2
wpxJEQclTgFqiDurZd3+nWmKaxlbtyaYOtTUXZ+oGxXH36pDTblfHb34EGHHyZudu5gJsPU01A8T
kRi0o7kU2AULnL5717Lirf7uBPeptFooE3eiJsuja+dFtf5SifoJ/tyJ3OqVN3a3AmR3qg+bgCEB
pUjA0d1uhCTOqkzdlxjJBTF/L7goupMdyG1vRPHBnPWIAxI8okW1dTrc+2VpEBgx53sj7T6NVoZE
n8RRuYfDmU5UyMpyTyLOfqDJvLYIEVw5d33DcrCUpGaaY/4Ilh7PIJ2kdGPC54QRBeAijXfB5PvU
7giDz0P/Bi2ZakQ2ZyXU8b1Crwi8qRvDJ5/yE9MXn3Rghh0fXs8mMDpaxzim55KGONl4mzFXprj5
hx/R7AUB6hI0G4LHKRlogOi9wN+AM0xh2KlDUJnu3mdBhFehPxgjIuoAsYmcVYjJ7A4RkTq1ZTHs
TbIwDrZmrH092VkYvQ5dz7hdlICtOdZ+YL6pt7o/MWcGKMoin9IX9YG1ZpHQOrnuBbT4OxNifzN4
5dWZY8TbJTF4MDG1VT5xgHMOeuKNX+hMsMSI8KCYo8+54QmSj+n/k+IB451QOfSkRZkiYBZ3nQcl
k/kkNbxW7H2DcHIz8E6kGvm7wUbZYg3DWypdPB3O+FrMTyOQkwGv5NeptUdmCC0VZu8quP58am6L
+dquZs9KZDoPpQjOgx7w/by8xuCMswXoxlOJ6JTsCIMJcY7+CirVlmtdyVpFZ12YdNCWsXPzaUuP
/3vgk+8GbPqKagEYo8ekL2/9ewGpwXP9U6Haa9FM8d6KOdHjfPzqEPXjh/TRmqxi0TyP0vMnX+71
ydcuBMBu41xfA2R6p4GJlTBLX4dHvDmIOlFvFjPvkYlvwXSG8qzjofiq90lZrRFIr8hTujFeoYFt
ypubR4pwCJ/sZ9HSBJASJ2dqX9xBDusu6t50O/3a+gBwQ9yCaw2pGWs8XbFCNr658+zExAbK5dnI
aKo5yt1oTE9PMXamk2d32bFC1650aexb2b+aJmMGl/N8NXkx9XhYrauKVJBVWpRqmzhOtDaTyN8k
rsfQlYDpCbQOEa/Uf5XKhHNBHRPs6n4ZtylgtUet/moI7RmrF7BKjhRopGfftw6lVLcaHc7erm0P
sG48US2ji2B347Wtk2EPlmIQFs3Jwtrjkn4du8jn8K7u42Y4G1SEzkoE29Go1M2oUqK+wVMw2R3u
+CUbhAD9s9/1V2a2j6zWnA1ZANU2dS1tDTPtlym5QLBW3uB+Iy9hSt4czqSyxc7vdeOlV8UBuDcS
r+NUj/Y66w1+Ob/Ltkr8BKXB7CkniJQrnbcPO4p5vec9VSwBV7FTV1cqohVKOa7JzsFDu7dyk2JA
5U2AYIJ9E1UcQZV2DkD/uZyzYLIgeOQ64VFWpIxBSF/iUNkuJFdGCTKvnTE5dayQENpQevw8fchT
genZ0vaVUXp7M66Tgy8BY1CxU2sdcEKbmuJIQBJRNDXlgtT5EiZOfBSSSYw9XjtaIucqBKiSobhp
w/7a+IgAmJgkVfvVi7Jvgp94ZTnjuDZlC92mov/cd+VHZukfGrwmozHPojC0lYi+EXjV3eWwxAEr
aP1xMHF/sWCv1xkr63WWBOSn3nKMaKx4JKPkKnJFt1O4t6BV09t1YwLrvBHPGTPnV5eQgYNsfwip
HWqpe0ejQAtTkibjSvMhivjnNXZc7SUcnxWk5mebhu2BeNkDGRASHeJPL/c0Om3+0WQtua4siF5u
/qvKveTdBXVb1OlRr4P4w92XkNPRH5KaCztP7SbD/OkWkFSjGnBbg5XdS71zSFr8ypoGUPhhcTSg
bW35Av5OWBTICDqBD5TpGxqg5J3hMVyRrjbgK7NeOQjWZBSNwLwAubezMMCPQFLQmffc9Br2iX/Q
m5vokO5oVbYeYwCF4WwDp+os/K8GE9a5nfId4ru7EWz0kQ3oyB/3SeNwwfVaSo0CAJ7m9zMu/+ia
1pyLJfG1jb1PpempQnhP0v00rlEy1PegBB58u94VsQ5RQP6gfG8+OPBbWUpdmokUnc4noa0PKde1
NUX3JLlKFtikjFgEkPiA1DoyXPKCCBmF6KIlJEX88CqMFL4xEFrpumiSRA48zsz2HoUhrlbMUrAJ
JNPFwfvnuXZHRvd4HgZsCcoeoRxWEEEAMB0MhWxMV/kmr7wMKJQ1rRvTbg66Yf/sLtN2CKn/VSkQ
pVEpuc6tiGb5tBm2ggYaaVbqQ6+eDduoIDSgUSCaQc39K5Q/qD+2oragQFHkysmUteLsEXGFsyPY
uqKhjIQhdQ6x0hiOYrKtAVa7Jsx4ujIs41uajs3Y02+EAxNn6jyIebWGQgdkQmQn/tkS+btNHGCK
EHfFVdAuISsxpw5YdehA6AwuGhq2i1Udp9/cvhpB//PByOtKV+U43ukZoYphXZbAhfQfDvXgUpw1
Ege2fhA/J0UpyQzHn1JqrO+6GG6IxiSZYc5GMoMcrIJbBj0qItgm88s5iIZBWiQwy8NpKxW4p7Ad
jypBB1QRGGlq/SpI+2wNrvkRC0a0McLum02K8NRApaLMvykK4qKvGI1Tiqa0jag7rhO3PQqAXo4a
UNQSK2ARTXVo2sxFKaPvImJo/MgsVoky6h3yW3qdsr+RqOKCF4r2RAmfaIwm69Ir9pHS5N6T2dEc
YBSis4w3vq2PBEnJ77R+YRUUgDPqCNTdRLCwiCKoDzdWONXJDKc1GhNyn5zpowxB/uVz0lkSDe9W
fvHduqJ/o74lPXQNp7fFrg05z9O8+4L4J517dEQPJu6ZRrC2T6p06/CUXeIMNyh/LTO9ARnS/Cq9
JdSuJJ+qVKicmjyxKQUdI0MrHq00e4iSxj3RvyFz0Bt/5SIYDmTmXkACAmZraUewVoWoGjDwxsTb
6H5wjfty5XmNOrTI89KkIwHXkSsyYkqcSIo0qKLfCC2n0UzfYuNPjL8UUlZFn259zf9S6Y9Zk00v
RQr8INyqnql1r+tyB927WNc2Y5GZCmq9di9Wg3Dv0I0ZG3ri5BlAk+ky6z0jXXCNVBqhy4A0OmJx
b+pgDUgfW4t0Phpqmy48ThoTulLVN9NWiOi5teSbQ/sIKhH1FWSijszJD4heEnSIOyQaLNM5PhCR
GfWjETjBmTbVhbAdCazGCneuLs/E5r0Fbu5t2sYm43UISY1ATZ+awWGu4jfQibZp6xtrCBuYcKrN
JOkYpSMpIoMK4i26rIeySK6eTfqQlBw2jqo8xH2ltishn6dVH9xXxfgluh9a9d1IOF3HInspmpIu
b+d+hFDWdoFbrtIggbAyybkMmZ6TiaVFBoV9NavBOrAQ2IB9I4Jncm5oxYc647JLK4z5fPgKUJec
OUP34bBS5xQmLrlsPhMH5tBc+zB1LP7tEvhNcy6sF8e2mxnQUhDrxOx6ufm9CdFtZY3Q880Qb482
lgBg8Kr1aUrU+qdNXM4lhs/N5d5//7cUL9iqYeE5uYnaBA6FWxBH+BYj0vLEwDoTkxfw+8p5EiwJ
Y5KWUBs1ID8BrUZRQ37qfC/4971l85/+tuzy+Yx/2kWpgcVCSIJzrchgMMJyDiiqgiuseWfrS0Cp
IicBZBy9aaMB/Y0JettmQfWievWDXILqGkZhv/UsMmVU6Zwz0peA8Ipsp5AjA2FVPxR84FXzv9k7
k+3Gmezqvsq/PP7hBQQQaAaesKcoiRTVpXKClY0Sfd8EgKf3BlQupbPKXy3PPWGSTJIi0QQi7j1n
HzAnzJXQEJU3rugpCI60XbuWaqHq41uOvD1DrJhz0tCreOFwVsQutGFmkU476tiqWjqVlDngvXBt
6qJTwP+PIbpjdCzrbjpQbPO/fjWggt1Z6S/GzAHzOMNc14wSoFW7l6QoroTxLYhNsqT9Jtjk5EFo
RswoaQKDZU1I8d24KXzx5jJ0HH17kw/mV1jylzHwnb3DEn5uYmud+i5K24Dm3MJnpglqO9SFRjWy
ec61F5vUDMFV9j2KImG7OMqYUdq+9tJlv3R8+Y/KeCMb4p3Mg3CDn+w5qICnJCZhLE1b3pAkGa+6
AV3NVAtrXbv7pOyIhFSs7NVQ/JzG+I65C5dBvXlBD01demIoGN30nunC1mVFRACBA87V6K4ZQae9
dkVFZG74Uc+qtkFARhGv0GtyFqIfDQWKVTxG8F68PjuI2n3KtdDkVAN1ZIAKWLNePptT9uZ26nHI
mDjoMmLGk3kpmh5gZ1YQnFyYo/tomuSNaZId1c/GSatwn3CIdMx5WdEN2QA8NXHgMw0krA91fZ92
nXZTeU639jvywvz2ZyU5cduKDyxmq2cxY+vHh4AKbOXAHijIg6FXvWLQhPRDnFZEiG0Sgr/xICAO
2cM0do+h5za010UPvZdEAs0YnBsbrP/KHbNq28jcOsa0W5KIcqry0j2MI5tvRy09y8a9V5Pf63ni
6IZeehq9YtsmmQK0xBqvL0qil3uyB4IarYRXsC2MIBMny5leWSiuyMo1toGnwkPpg80vEzTfg3FY
fr9Rn01IVht9gGvq59g2R5uVd/bqJMlFDuYlVujewhcCf5KTq2Px8WkvosOXVxByiAEoPy0f5Mlb
0+Y3aYqSc2hru5aaQR/W9gHdxgjCkVosTDAgyqPrY5gR+2zw1KEK+/5AruHelPpI00rQVS9OSSQZ
zu7jPL6BN87f7anpY6oNHHutES3rVBoHDvNhNK6s/hNvxyTvDWL6ubMg+mSu6tdjyfQtTcDzRXeu
NF7bQZIR5fnfmtK4NWMbDprzNuXpl6Hu0TQOxcFR/pvphz5d7Lh77M1wpYOGuunCjFUNLTPLtJA8
pxWlIv+LUXX6zjFjivvR+JaU5UjHn3pUjy9s68dwT1w91B8LWb2TrUFobxJfMWK5Kx08T6zSvUqs
6JqHdLa6KX1xXMe7I/4PqhplJoeOFK1pNz5nSXzQNT/caYUV3hED6R2HPNL3XkbVRVm3xeBphy6q
6TjCQfYxOqDxDs9GZ7Cc+WaLFAr89C1HXzRWznWglBPQcSwRdeyaMXxI51WUcoB9iQndgkvngb5j
vKGh9uSm1DlS8iHgQtJ1KErve4z7ADVXBwHETccbMR9+raRU7zVsdkiDzZr28ikUOI0DzE5rnRnp
2meesffz5j4MbPpWZfwalwC4PRXnG9wUFSjklqtYNgYTo59g/DNsgGsBOmDiehWl8G2KeWWNPc1j
SSMDhn+usmGv3noPJozZDerjxisnKv6CukEZ1Xe50fd7g06ES/r4Lq2OeUogqN8KnTZC+dAb8tjO
DY3lpisRqEidKIve9V8G0m9X+A5gk8iI6Nl++JnphbN2PaTOVTedmDIVEDZbuKLkYQbAD5ko4pwg
S4mC9Y09O7+t+WYqgODJls7ignwxRPQylbw2awBBxbboTgJG7JTVP0WU5BRXeQ8KABZW85hm6+IX
QJ92rSLrxYI1ScA2De3KpOfZ13cu+qY3Uk0JnUJolvvDaz13sAs3STa6Sn4ilwqPvVvq575B/e50
FsXACBgeOUkTkcSIjNv1oFnANJzE2qmGpETfHugD6GBLYWx3G8px4WnSfo3U61lJWCe7ieyz19LS
ziejfncBza9TCY2fmGiuKuYX1dEo1nXEWFK50Tmxqlvq5ymYsTRnXtbdZXz72suLq+/I7yC3H8Ft
TW9aUZw8Rw3vmUk49EXJKXyrM3raGN8iOjgl6mQ3xjUeFC8iHGfQsNr1MRX8EcvABHNm7Yky+iI6
781Usv45Nq8OWC4ibInntGxWS0purNz85TuIUWNQ/qu4duMt1nnWhjmCLRMvysYIg5Cat/+eTBY6
6pYoXox/q6CY8rvRQSJaG5P36MwScK+o3a+GOrZlc2l1ebWrCHpZHSRwGd2dm1XP1KhoXKWzWwAm
PMq4bzK+WEMUPuW1QRk9AqBAU58zg5HNqeJvIq2Dk/RRU7atSUJrQwlBBohKkqJ4JNF0W/p6g764
0VnOVleFbNTyzP6H27pEudHvfSpDQBDMbAmRvtpj1976xrStRiO/iSOi5voQYddYlQEOGANTFPvR
Dp3yGECZ7MX47pnpbR7EewLKrV8CKL9bI/lm8W7vIsWG8jpTnjvXMI4MhR0c5Dp+xPPFOhdP07sM
DsYEkntihrtxgqk7BaHEMdMZl1oi1R5q2oqObd+KrtiTo1zd9SHQuQ4m2T4RISVgym13rq0/tMil
kS83+V1QJXRXY4qpfa0DHE87460RIHqiRDg3ztymWG4y1oQ3yasK2/IuT+LyLqsje+uWVFc/HlLI
34NygyLLXGWEPXBx2/BLOOLxylw6PF0prrHrk/HtzcG8VVRuU62abSKkoyVhu/Y16TDeDclWDoSt
J77dHlun+eI4U3IbyHmbl1RurMSwbqtEe5ad8LbUAfJtG/4yHDLATHt8oR3Us0YFOd5bqKUl7WBC
KzR2DyrHpkwQuaYTyCvp3/foAcxU3SA4TS7uo7ITJEQyB25XdAgkvCElBtfYNgo5JuYNpsTCopZU
YpohILA5aFnubl1fS9e/gckulNWCIv9/mPcuBfim5j/+Tc5JJB9PH3/ykA6NJfEzCmyDghTKGShW
/vh2jSgP/se/Gf+/I3o5KtsoPtiiwcQzNeKub4n8Ea33wObaEaoR3SSWCRyKus3WJhicqzid/ynH
lMJUCjF7OkYpipb4pSezh+t8Km6iJNIOyFcyMn5tOIaqNP9mhTLTUKyL2kk3QdmQlBfFNyNTeBQD
qf3Uph6hH15HVHWCDr8whE4hQYeg36JtEaX/tgTpNV4VH0Vnnkt/Cu4+b9wsbw5p0D0FRkVfy2Ke
1KOA00fHnuivNeW21I1r53j+v9iMFrEyf25G1zTmrem4kG3FHAjz22ZUIYaISZBo3irnZ9kHxltX
x/06MWN3henGpsLRR1+mL+XYoPlxUpNE28G8onaUyEHS4thZqXml/9qcHWvaoVnAwGJl2F8odj9y
4mLG6WDjjo12TLx6hb4kuJAjaRNEkjbbwrZ/pEYNk9mIwgeBDRHJRfg1rVM0RcOUvRjRkG+sAoQo
QzRJ4nbj3ztGR2z2WJ2QhF5agU/PaqojUEm0ANRiXlyL/vlfH24mtts/t5NnukwBhY1N1nFm/+pv
2yk3O78I0QUcoBpvhjzrIW81+1IV/NxYjEwlZbxGcUTAmI6UNex35KHoe2V20ZHy8L2fe/ptSIfC
GdOaREtq17Fsq4MMYGZn9BvXP2WZBWd3Ww3T+JwN0f2gZ8PGT9Ayan72psVx/6gp64SG569/G3/3
n/44mx9oIxc2rD9Sf3JY1l3eT8jeyRc8Ii+lfLpThRl9DUtyJaygqDiV2BF0r6ydWTXDqtQi7bsL
s9bvCybBdVoerFim2xyc2on+aQ/MvtOfa0+qjVNnlLo5rACoEGFD6ao5BwS2/3YvkeG9I8z2fuzi
HBBV0v7oGSJtfcxf7davd+4e8c9wgyvXuJ+KJt8Ege68+WV2zCy6cfmgv+ht/BaJPnpmdtPtUxww
Bwua3DVFCE5eXo8QU402EnXtlaqP/YhVAmxpHFnbmjUHmTgeTFn6JocxtY+2uYFUaJxEeKldMa2I
znQfueiBT6BDoKqUvHcP2C6LWQYEHy9lHRNk1FT5a9/Y/XtPswtIw9eiG0c07khBhby2PTqGxJHV
ypCt9QgagfI0VO0blwU1cREYSbMKOZ/T9faXaijORj3Jd4bWA9VP/2TbA4bayAer3bnBU+xbKYws
ad9js8NxQQ49psuI6wQ1yHDHdbuGtopFRe2aqWzesL0hHG+OnLv4d5XX3ooYl4vVczlSdfkld2zw
S4gU0GJZN3Eos0Nr1uNetkgx+1gAQC9ac5syzQj9wnj766PQ/MeRSDqOIR3TE7ruGH+eYTR4Is3E
k3vwKJgedKTLJqXNO6d/TXtxiRyQSlZQ21uKieKUGmBNwigJDkjoWfG7xJPUc88x0sX3TFLntejd
7R2dPrk+Sjq947iZPOwdosEp0M2q+ql1V07bZHOmylY2tbs1C4/6vR++IWxDtEF1dG1l053e8srU
VfIAeepfnHyzvf6PgQU1Ba432wSOaejGHwOLJitt6oQTkghbnEFZiTPRHcRJpVp0H8julOWCLKcg
fyqEh0y+17snVjRnTcGpHuumuzQWHkso33R/ZHCn+ak9FytNZDJ4lsse9XeQ9SgHZyHkNHwzcP+t
TA0HYBDHz5xE5cajJ0Y89b1thjeikAfK0ckuHXz6004lN6nI5K6S+4b+12ainfUvNoFh/+Ouh0hg
Sc/G70H1kRSz/za4Or1e4giGgN+LsofFHbh3XW3SLxNfbKdtH6bADgmvjX44FtoNKypfiV/a1E4w
7AhHoyCXeeVbmpzb3nhMwZXdOZkwnzIHZnoFXdLlInKSVd2/etGbj0zh0qv+ezXo+kFUIz43zdJf
zNjZoEjhTGti/CpjcW5Nsj5AYsmwSF9yGm9ngBqvWtBG68hPYlhpdffoOQBscxIaqQhtqmyYs2CK
S1rq6lzTQr4dgvGrqzc9MtNs15Qj6nBpvzRjLM+tsKwz4+WX1Ip08gsMDtM2aq/oh8xbWAP3oiL6
qQ0y7CFKu+twFa2nwJJEpUxkktOq2bSjuFu0JYzZxyZlyd/rA+TLsZqupTSublcW5OfWV9NsSWhC
EHXNWAyW3oTiGL3knl7rSSOwk3pdHhG7K3FTAFDvJu/U6hWtAqWDOBndB2l0yV6zCWgJ2wBonYYg
FZtiUFoo0J3SvRWy0RAtIX8ZkJbtqH/8dOC8bHFTg/KH3bxWXepf0sw4U3FI9xDC623poiRuclhN
Ect3CH5ZBSfbQXxnaMkuEkl+0aPugOQU+V7EutyfKHZLg8gvGM/xCU13A1GUorkMXX9rVIYAuJww
FLwwuWL+l1LR00KMz813aZRUvqYRKdfUv+mO2ezJsCVErMmZ+3UYHMsckkIfs26op/BXlYoLus07
A8nWWZGKt7FwmLoIc1YVy65LnZJdbDvS3A4jBZdoNBJa66SuZQ5qizECfm63xUMaDuRM2Lwz9G3m
6pP7glJsZTqs+1CY2rdZN9LgKX3t+a8HVEP8QcJlUmc7wrFsw7UMy/YA6/630yokLoOwN0fb000d
1rOJ8ExMg79G0Q2mf7J+9iyir3kZ+5vRaNJt6VhgckLja587AfQECnca6S53hecNl0YT4RGMz7DO
Qu9Jem50qEEW7HpHkaZu2q9Q+9ekC2R3spDNmUQUpHtV36zMMG3vPV9be9ItWOBdhjAJL3O774EJ
Kd4KQzjbKEf169Ocd3UR792ewMCs7XlfQDmFBLWUq5CZ3NkF4odeqm6jsErfSSujbV4YhE54xTfa
5lSq3eKuC8MSdT/HYyQN516kbbU27agh6o8g39HAup2N7WumhHNRCUFruM1mn94uC29I9mp+OGNz
jDzUt4Z2EeI75Yv+oBV0ywkunJhE3DvMcLmSKHUAHoL+xI43igF5S45Vg1LSlvSl/Olg2sGlzWMk
NyzBaM2NR7gXcrP44KVzIkaZJrdfToeMig2ZGcp7wUZ7l4wVdArrIZ/QXDHxNm9C6WEHbJ3qgH0e
JFAARt7Chr2aiG05JzlTc4RJt+gw14ZWMtnA6FWDtEfmURB0ngf6Dhn7LGqblRCIq9G7yKcY5w2V
Lzfb9D5azDghycBzk+o+Qg8yga0AHoQZD5VkHMTZDy9BGEDWLskHvjgJB6/icsT+H5f7X3K57Xnd
9Rdc7mLG/Gy+JUX7J+RnfuPfID8euB4bHI8jCGGQkjP+NzK39e+6ZbueLqTr8M8nmduC2a3rYEYs
Knm61B1Gib9Bfiz57witgPHwNhaHrAz+N5AfwzGJS/1trmORuGGZDgYkviGIqwVG/vsiyvJcpCqD
I27NlUh1uIPzDSJ8k1mXOTFMOWSrzFJJbUbp9Yvg8/Px8mSrk3DQoxPdLBTtsUZCu5b1TZ9ZxhHt
IrCrtJ7HODWaK2l1w7RF9g0O1Zmp2TXpcbsh1BBsQUNdbpRyAb9EZu8dKUstjcqgZhr/gcBeHkvh
n8yhgnsdZMGxYsmPmvKa9/RTpzB7IR8PMpd51YNUP+T9PcmmE3K1CKkB9V2/PydoJTd5TGcct/5z
E0xPma46UiMz0uHF1gM4RE81KXcxTCBqVkhfA8t9UFA/LD9EUziBNUm4kleEYoEGKjrmJdahNYxs
E4DtXxd4kWgEVz9MBilaa86lNFlAuMm1qYKHUW9fU0kil5DMIMw03sJKIHgiw2amRZFY2dK/rfIG
A1nk/SIKKwP4tWI9W/AErf68bO8ggmzcTN1ZLdlq2iRfq2w8o5p6MFgkStJFN6nKHnKAa7nwgRnp
VxtNwM7FwOpJrnaEHG2GgGyXAUzL/IFt2LwyH0EYiRqJbHL0Ohmhk2o2Is2ZcFlU4i2R2NhIhLJW
Kr8WaAzIkSB2hcA3KzZvwzb/Ws56A7rY2TqxU59ryXQKo/qtdN0n3PGPRlVf3MZ5xqz2QiBGhWco
JlLNhvPks90Zy5zqQWjwz5BOJBbhZkN5UlwlNmFQ/axaZDeFmf/E+zlAKKaF5G8xjVJqUD+UQjJs
kvmRzeLwhHTLfItilYQEiUkhAsRZ7kw9Is6c9Vri2MdapzDWGCSR9Ln0t4VV/RKCFdeoT9M+7Ohb
Bg+eI85pa7zLlL2Vlk9Zj0ypzclxDkP5ixb7Gr3iKW4DWjbOXJxXJdcAfjRmpI3Homg1Oh0HXh1+
jVRFu8opxl0tWnPnFPhfUrLolPe9lKSy1ao+5/kXpZuo/ehVrIkFoVEni0fjlapmhR4u82gl2Du9
92/NwdvNx1OpE/Ktu3QeR9JZ9SZciym9ROkxV9qZcjU9A5TSjn0WPfgPc5IsWSLUWdSNaZKNPydj
uE9teo5BG1PDJe2kTbBTdLQDeiN7qIcRv62evJB2/2rm3n3boX/s9BH1qiZprcIi0Erx02r1i9bd
OK1B8ysxMAO78UES1QlKJiT3zUEoUIIQU/bPrmhwP2dipfU+aok6fXR1ClWSCbM3DWfTpZ5bqKLa
CDPCQ6jWVWXD02msS+4ssUX+vUyrQ4b9qPJyBankUJsNfaWRBYqI7mq3fVIJgWKpR8RozpFsi5YM
DJspaBtQcyBHCl0Imcdq3ZbxoX5UvctOdhAG4HxRI9MYruKbLrHR6MvgoR1MiLj6KaQwy0bVc0rv
boJFNy3HX/yBtyyyLloIrzupo+945456n9ETrR99O/7O/Yg6h03+FMYzkpG65FhGfbIz/fg2qgKW
7pse1l9PoDDNYQKdZcCOEtTuTQtnmCA3aC0lxJUR9ggG4nNjwBIIql9xS5ikd49N/amt9SuBSqgH
Dc7pPjYvXXhHKCcykrR5sM3oZSbfaw1qnKrtjkpT9kov1EXk49WhNMNVgsMr/tqbYEAwGvxq3JYZ
PTSjVaANBM7oj17MwSwkcigWP++6vPe9Efe0e27S6N03BgPfq7pSnwj5ku2TUZjdigRe7LgwVLYh
ikh34pISdv5jH/Y/GrO46mX/dSj5kuaU31sCKXCL54xfvnEd6xJ6+VHFFMqdLvumDfWzoQgWE9Zz
AfS6sSYXUOKqMvD19al+9bkIODArQGc8KUVIZhT/GoL8RALWThNli4eHq0lL02eNYBqg2Abca7sy
kD/EoAZEcc/cHDOEnG2z+bPOxwvXibe6j74mMTEcZva29rt9Na29H3bMWNExaXblj2m0hi2+KD4k
oktFE3QrSf1B65C7MKete7hDpyDNZxfoK7na744/IyaIHA0nqwP64tz6ot95gzo5I3iaPpsukQ8i
S6+35C1WfCfydzOk2iL9FiookMFVn6eHWXtrmschyS5W5mM5dRDkdaXc1p2HyR8Rb2ugFs4f0j59
R0uCFAOFmtcP31xz0DfuUFz6ylhH89k1TNUOlNVsrwvfJ0mVXEl0zFReENqSnQUDzdS+2g016KTx
qNAjeQkUEZZJ3q2Zr9y7uf+jz0GBg94ioWr63orgZRiia+BSyOtjlERgpw4R5cxV4+hfcp9AYfAi
eAnd8ThUJiArGHrEnd8OWnIZQ6YT5D+xfMWnr/mb0FZ7XU5Xg8UZHlwiCcnuqO2Bz02sO1jDhO22
WMti+1Aqg+KI80qTIVzPRzstQGPfuOhKgnjEOSveAmJiZx7D98ysH7A64K2MaZ9/yUP94IzDuzdn
m6KQR/33jOPnESx3gOa6e4uR1uwnl/SRycQvCESgwPxbBaR6MTQcyZM0Ghch3FA8mIW4WlN4gsgV
rgxCoARRiV5tX7CwItbnRW7+5OEFob3zzVKCNN4ofiknDkQdoTRKhVMDBHTjyJLxDpcZ6x0yBfOC
bMKJ9XUuOW566me13/boiqZw5abVF6mIDISGE61pUODbh3B1y5RirQqdqxtHiGnV+yBPD3Zp3SBN
vOltvjAKz2dvyE41snX2+Ftk9NExnuyfYQK0yaGiGivtu0fLYl3Ks4xD76gS865NEVE1Vfq1VVLf
FyULxcbc94ly17oO4URhGdtbAORPkRTEn2IKKKP8yabKsEHo8s204iciViEP1dW7OVLkcqtnM9E9
wg4VTJc0vaWjJFY+hvtBN5+LntM1LN0Xh+jh0n2OegSrpuO/ksoXbmVYvwk3PRM/Vm6CIr7amf+e
5+QWYNjgEhSDchkpXuNaiCx/HekR441qV2Y2fDdLMo9EoN+X5vepMFYWiaWGhyLBecvu6ckxF0A5
QFWdETGzmifidli3ZforucIzo5sjwUfP3Te8RS/cVzBlNpMfZ6WDY6GoqW5QsLUAn4hug8W4pt/9
aLjlD0pfpqd/VdL92YRYSppG3SaNK1aeRT8yzIgJL57xNCEPC/VLg0FqFaOack3UuoK4p5WuLOwY
g8B9FpzpytL9OXZ6xPwoCd5SM0GfEXyrkuk+NOMrrZl7HDd3YBKJpcr0k9lAimgyyiu0TRrQZTR+
h5cxx5OWTdXj5Jpfc80+FRKtC8mxj11q3xYGv7EZfDJMSVeM1UUVwassBkBASUhVz2TcpWXA8LfR
cuuJKoW+0mxq+sQGb/Jo+CLjyWfwKi8+E2t+Ck7TESICkEIuQmFwLiR1pSHbe+IgUwQLBvwnCslB
Bv9Fd8cfMe5ZPcCKUlOG2KF3IC5OnpiRa1bmUmEowDSMu0r5T9SwWmIT9ZIo4uhO9+ZmY0iEmdM/
FCZSlLhhgBvD9Dp3cVdeG/AHZk4MLoBvdLeebBfBK5HQJmYlyCSwL18TY5bIVT/yxrrGGipE0h++
Da4CDNz/pLX+LiZ7Vt9+jzxcc6XOtgp9ZD60EOlSUwTw+n1vteS3+R20jWw/SnXL+v1kC+kTzlN/
RfTrMu+od1Gxp6ZeNjFYvMj5IuLs5FfVr7DlEjsa6VclXNDE7gEVU4C+OXkwutJbo8ckz02LVnqu
7gw9OXtGjxk9tL+3KaaB3Om2UzJf8IY11/Gim+2iqp69ldnRtdFgjXrF5b97RBT33Ywh02Fg3jPg
AmBDlYhhItEt5v9IfHEtDD8YcK5mKFee/6DQYyTYCPIWBUWB2BYsWbJxkuoBWQ+mQYp0hxAPtYyf
Byt/GoOAy/+agGpsIxn8ALIj8YDOehstBjghmCl3Uq4qOVAbRXlRAI6ZQuesfEiEOKA2pAagwRtY
BDUkY7qE5InutirUo0DFi2OkOHST2Li698MKxmtjpvJQd9VlVMaLXro0q+JbDb0Npy4nmEthHoPj
KoX0NU0qWytNHPuIc4rcTZQjxkOiuft6ANudTNFtmDNCVd6LMACtFA3FQzPCUaM71rk26fm0xkvi
hFvblSA4ekJVVXaInew0+E+xsqAHpfOs1gIPY8dcACMqplp016Fp3YF26dZmgRJ8ZIzyPJod/puv
jPbYZQE6vhAJ4ZOmw6fKKcavmlk9Z2e3pkLD4mfOs2mFLy78j0I59yXbNSgJgyvS947+p1H1t7l4
tUT/HoX+z2BSX+AXfO9C+yWwmG977g3r7wswsV9VUj74rosMMir3AwXRNTIfIjbxEBjyB6SEo2EM
t3V0pgFNBLhf7F0SQVYQ1gyzO1SCycKQpVDu1FhsI5v+UVCUT0Sx3rQxBbkkZ1Hr6TjW6GJ/y6BG
cXIOGiu+8C2sz/D2JDR+LvOeBoUsSq5iMputN4bvMRm4XfAkue4Je/ujU4DdEYk4BwwQq8V8vdyA
saLMsNwlLAO3oG1E2+VhluHlLDnWaWiPNHNKKAxzyNZiJ+7nSoQXnMOoQsaTw1vzyvLn8r50CCiu
11WwoWD7X59dzH+eoHpaVjY5JssLl+cGaA/7WBsQJmFdRQhNtoY7Fz363kCehYIY14mov/nzc8uN
4kyDVNmA4bXjYpVVykZIUUFOGul0brU5TizwIkoKoR587RXSS2+JNlks0G3SPPYjQWJ24p4pfgJU
+SjGqCjBx0QACm7vG5qvBG6GKII/o2Xy+XdJidJYl3DY23kLLPfKBc6+3PWyIaPzIuBScdB6SwIa
ohBQ5svd+abQgnyTaPuKOjcXb0WS0vKz0kazpu1vd5d3O2SrT5y16Mo/7tJJ2Nq5HR2Wvzc0DQ3b
Zp7WvWK9+dhyH1sp0spVIWf1/bxJl62StFzzm9ag6jI/t2z/ZVsv95bnPg6H5fFyY6bIgsEcHCoc
ja3qrsuO/4jqWTbN59Gw/E89oMWh6TQhR2VTLF9SLAj7NihAcraUO0ZZfW+HBox8Ss93xsBbudOT
YG2Zu8zzJUcdJZC8PQZmuMunAnwt1BgGWF4432Sx7RB4SVB4UNFeRVefH7DdEsRAaaf4hz/823dY
7qIGyVeGCGfFLF/xY+9FIcLRvDfFZpgPjnD2DXc1sAcb6NVwTVNkOcumGij3JWAS/n7WuMLxx/Wy
8f7cgmYV3uNbcjXYW0TNIyeLAeBrXaaTqsb5sNxwitwIZwbtz0fV8pUK7BcI0Xr083yXHrdwak/6
rtQlrK8m40RXQtt9vHT+nOWdy4f9j895XTnRcyB1fDkS6OhTS0Cmv3xlcFbOAdgELcf/OsnmF0BN
4wUW0+IyGOkkcPAOnVTwjWabfLXNHcpSvjufaf/j37WL9AiyuySnwMRKP5+by59cvu0U32GBBW9h
FjZWsvlIWE7N5UhaHn4+VzjWdh6RpJicre+Qwhk66cUJNEaY5fXLzefZ+tsh+nF3+f+JMihk11lf
y8b+eEsbyr320jb57mOv5lXQ7MmNPn6e4cvPW96yPLc8DOajUO8BdxPOtA+daLf8n7Uc7MsrPt//
5yG4PF722nLv4z3L44+7f/z/8vCP5z4O27Kybc6A+ccUGbMomVpQhQFVpYLs23Rc62R1f2wf4clu
FQjYuCMGsgYmsWxYDc17XMEQoid4zqf2wYlBuhU0RlOmgZjvWpU85K55UHV3knPKDrXGB6w8RQOB
AjoYkbMF1siDqUFuq7TuoI3AF5abAkU92V01UNLlsUN2NqZsPUBbUzikHwrMzW7eE2oOu4rAmfn1
//xu7vrlTrniEbr3hBTkabTi8KTmG3JzuAosj31hI+tc7nYCNHZUz1KmAc4Efs3gtPxHEHChsF1Q
uxkjdDafPsuNNx+anw8/nxvMgU28/PfH3eW/3OWw/3z9X/z/5ydHg1McrFrEw60c6mn3+fbfPu7j
rjN/nd+e/fjTvz3x+QU/P+WfPff515f/HWz5lcR1+Btmg2H9r3+0mA+OPz5+miPvyqh9/vi4z43z
x+t++6qfHwNZeEBmzlpqefXy52MOLiPV38Ic7zHQUOpWv90d5gQukY3eoQOLrf+9/WIMNdbt+WZ5
brm39GWWh82Q7DrIK3t9CXTC2l7cVLOLdLkZlycDWMGs0IIAVOF8GVm8W3wZBv/Px0lW2msKVUxC
l3F/CQ1ZbugkM+4tmSJejWSpMI2HpTMjM8X1fsk00bnAIdFhUbOEnfRw65iLOZCA57mDq6r4Zvjo
6VTLFAJAe3CwEnfLepmOUE7ivb79zDTVOwA6UW6T2z4H6uE4ZHvNiIpPo9vyEDHz14zewdZY8rLm
k3a5x0xir8KpplIZBSu66xF4mI6VeZ3rmN6RUW7ymQPkzjSD8u/3/niurnWYcrHKqGnQwWoNuMfL
jUIAdfPxXKwPexDXa32yVsv/9ZZn7cOKueS8PzGkVzfLPYMN83FveQ6hNMeABL0wjjHk37ph9isl
Lv0BhCBitHn/L4/tWrz4ReFvl/ba0m2j9c0GWfbwZ/dtLOtkzeqaivE8r6vmm+Xesqf/eA43ZUNh
sPoRL5f3jw7cx/1lR/c5NbXW9daf2TWfHTl7uRR9PF7mlxNTLwIqD0szLlrsisvdcTEd9kseTlS9
43Uv8WmzR60lY/Zzjy5PxnlBbZa5arfEmU1h3extRnktBtlnzfvWX7Jol8cAUmHVZumznEP50r4t
1Kks4vY42m++TijOkiH8efPPnqMCc9CixtiHhtncLOk/y02bUwZoHJPMAMQGf/uPKiBsKKC6DFXB
2tRz+N4UfTcDrzxSg5Rb1fRfpDGniS37KVh20XIXJ9qzj1EXkuKcHPy5J5Yd87l3wtpgkerAR1h2
weeNMw9Onw8/TsrWJlBvTN6X3bCcg/9sVy0xQ6oQ5SGg3LXslNL2dlaZ2fslPfhjFy1nnhv3cg3Q
kZbI7LhBZrQGajUeEj9PiVSaiVPz7Pw/2TuP5ci59cq+SofmuAEc+A6pB4lEWnpfnCBIFgveHXg8
fS+Apcv/r5DU6rkGhUL6JBLmnO/be+0jIb7wNhf4S5xWHwGdBH9YtlOosdkzZwlwXm9/rbqh3ZNq
z/x5Wjahuiy+tvc/b2oG0BDQppuvIyMhPbFJnef1BLkeO+40ovtbV7+OpdKKj1ZJ/axyaE1buTN6
Or8+zBMcsZGiCU9FSMOsSKSHsSB0cU02Xh+dlzNFUOBWsubqad2XagPIS7ksvm+ua+t9pqLQeGAA
se5p0bIZlOU9/kda8d9KUMIegJr5P5dWMK/+e9j51wt+Syoc9R+AVVxVFaptLilHyMKHz6b9t39R
yE0ilQKphWuZzqKNQLj5OzfJ0P5BEYPeLRVXi/9M/Z+SCt35Bz4xFUWWLizN1pz/r7Bzgzf6i6DC
NGzX1RxhmjYhTRrkrD/U+8GghD3+HvPIDri1HWO6DtyRKAYTB2Iemu96h0vJeXd67a5yCe7IXPJa
MDu81K5T7Ez6PVTlwsCXRn+krUCxgcddPZl3qdPfZCV+Dm0Yg1OJv+RQQMs2XXlbaRaF9Z5iKoGT
wpsDum46DtIQqPJxTq7Klj7slNFNNtUfaQrzxi4cjvqHotxn0xwdcm1RTjTipDWd8P/y6918GUD+
6gsR/8EmEchZTLaK0Kmx/KGnhWYqA21wjeOs2ICnBRD5MFOuIJFP+1JR9lYh4CY2FdrOWQcViDtj
Tl8VRKtbIgIo2fOXthXir46G4JyEF26l0qRL3I0g+2GHaRhjoWu9YM2ojv/1d9f4+f74QR1icxzE
eqaFEMcyVrXwX2wGQUTX3+ogxQdh8JLXlIIrHcDBaIH2al0MS7N2XQzPBTMx7KU1/VUmcEdDOs9l
ogx7TcJzG0Mqr8MAScMu4V0M04GcGODuibZJbHMrYLtS6wEriVpDF9ROSicEUU1NsjGzs56B/8lR
aWhivo21uqEhJj9ziD2bKiAdJ4sRCpbjeepDynozHHcAUNHovIg+fLSrlropJHp1JnQLWLOWJiAT
nJswKk2cRV23Y3DxOF9AdJ7BXYpjrgTQmJ0ZVy2cegOEuQ4GGQ/yMuR5l9FcbyILADZqndoxvJzX
eUN07Sia9BtkoRvNIl3Jan+KKAJvwBzWSYLpGGZh40copzPDeq6Hkec1NXAzHOSW8lThK6e/qXy0
XYqA0G5NDE/dATHlMs9z6fIFaOtwCF3UoCo2Q0RbFOXUEe7BQ0F335MjYWMtb6KUIX7VzrhFEPgB
bzjZiKHf2wncLBjyb+n0MPZwkNLReHOio0YjZQP34yY2HWBQlYGTvUMdkjfnNHd2YZb8mGfI9UGG
e0pS9m4MjMtx3lzWxqzv1AithjmLvV0Ub3M6ESIBOoPOb73tevlSmZLfcogrr+7GkVwcQQ/B2VK/
P+ckVNMDIdIM/UjmQVbSr7FV1p4GHDLQLlARddSb7x1QMgs31AdzQEtGo9/Qj6fcbt8D2aKxxTJG
i3kXEUanWPSIc1xD24AIkx3FpVv6KwhQgFnk/aPsIfhndfFUTcarbJt3O6vB13cvtoNAuW+Ln00S
34oIf6sWx9cyRVkcd/0zCqkfs+kp4Ek2LV4Zb1ZmPwS5ZxrBuZqpLY2q8WLHC9BKXNbqLBFlin08
BQT1SiCDlYbsvyJjSAVAiKnDoYFrkKMU1TtQ9Zu07a8nBBCRaC+iUu5bBJHOOBybVH7Y4hbf3alz
88cGL4YfquObopl+3XUnDFH+IqgvHerw5TxtRlrLoF1qLI828i9sYUrUHU3SH7FJRJ6hGs9Oaj8s
5S5DmS+SihkIRJmcKmKITAxhQIeEqo/Lu8Rq3kDD/oiyfk9qxc7kSNoUUffaOgedqcumtOm8oU9u
NI10H0BmGxX8DWYwTqzWw1wy57Kzdwyfv0BSvUps0YWhv5FCXVEm5IRuN5CdR/cm7s2XhN9TS6C6
BPE5rUlikfUjVqplPH9jm+YHEKSK+IU3Yxpg6sO+gF9/5yTVZeIqTENCKgSAlDND+q1Bmh2iZHqV
AX3ROe/3BL98Fhx5GwcWHtqh7JEYmB26Q3jHFgMmU0XtJeZSbnQSj+OGqkhjl3c2aHYtJWtrbrOE
swZ66CrTr8nWwjum4EzubyfbuYnH9DaxpitXVw6V7W5p/ZNeCrXGBxDP6RqM+NBcTXGqb6wQQQIt
8WMTdMdERmiVgndh5hcA4+8R0YFJn8bHKrPEdg7QvAeDevP1uWk7bwOr3FG8phSavGWpvV2O76kp
l75xdJZ5fAyywNcT1dcmoC9G+KOvy2kz9+NnlqPMov/CRtIrv9Vugkq7XR5IXPslHTBcju67aIO7
EMVcM0h9Eweobxzn1RnR/DvErx3txl2sn/3LfJxUZFO1Bv0FbFuZzaMfuwjwa+xtA237jQpprhT4
NGxLkmkRmfWus6KHYICDmMTdUQhOmVFL97XRQlj+wzVTl2PRas+66RuJzLapbV9ZdvkcunJBHrzQ
Yk82NL8wBr+pdoGlAQ/DHNNMQffjFx2kL0SKWxu14Kbq0MVhNXloZF8x14y8YZqT4+A6GIm5vHnI
AgDl6U96DN4705Zxshh2eGGus0o+BdF4Y9nw+cPCftIg0SVp8zOKF+VZp//UySsqW8wbBStgyRas
dS/Xhya3vqsM1M6uwzXQoXcc6a9ipClZZSQZynAbuTORIgZOuRGEElJ3MOzprIBE63+Nendrxa43
hvm7BXPiNMoEGTeGYBeGGNKMcSlB9NVOTOZ1iIDHZw4DB657GJVy2ITqxPmFa8+k8Ten2keOr2Sj
I4ixwRxvbN38kY5UuoE9vVVK8Cyj7lIPOneJkCt2I2xK3bBiWoCXuc2URAhT2fRyQuQ2gaBzJ+Oy
EghLJuc+Mcet4tgvOZ7qTUcZYvuaVPHblAMItkz9zWQgkrTRTiqiBd5GD49iUuGn0r7CNosssGNX
rFrrZiYrCGx8aHlIuoEvpQfaMfLGWLprKrZdKmQYtyu9Bb2qYuzFTHNpQXg449X8OTvqQz3Cc+Jv
AOrBDq80jSQGDj6qWtLAcbPtYJWfMRaeTUY43GaibYajas98DbgBMrV8MdI45gPhdiGQzaNNaiNM
NPtGNQZ+bGP4OceAL2sx7amoPjIvL/aGQvNcE7XX2fbDYHEFDZ2TaBHXqhsDe7lVmjpBNnxbzlvB
3L5lFtk1JrvE5c7Mkssh6J5nx1gsazkYBQE71bhftPd2m7Y/lk3XBsjhl9+DGOCXsO5+zgoHcR6p
L0TO0BwFgoMP9DnU8nuUABE7Oi7nUnuxpah2thFvyC362Rc9xVpG29BIkB26WFIz5YZm2CsE+tmb
cegPQfFoFRN6KgLlNnVdPjlAJrAZXkVWfewm604Rw3VSwVSN0weGnyelGx8QEJiLfJlT0+weNXfT
8KrNHJqP61/H5dEjqWSTZxiKlo/VLWBdqXvvJNZnk4zs86P9VNnxbc9faBmND+vj4ARXFk4HxZV8
cdJDIkIUA0JFWqgbu9F1s5uuf597SFlh2jV76iMIyXXfqgbiuYEytvlkH9vR0j26yyiOqAVyqtcm
4ddF9Ti00w+ah92JBukBogNz5mwSyMmmEhwlqMdWYiUq5xqeJdF7isXIxwXPVVkG9s4ZNFiVt2ey
BW7ImBS+UsIwrAuipiqhnzQZxT6y5K3Z9dVFaiCXIbJolwhmMJi8gQ8k2nnIxw3Op2FPHNujIPN4
Mypxto0M54FcHNLF54afscNFn6r3EHGLIi78wEz2YJA5/LXhyLikO7iF+xmHMvAL4uk8XBMoNIYh
vpgE3f20wWPPcQhXH6g9clX1rihGLoRhTJgY3cjUhRZeFcZCl+0ar0LkkjXHEZUFARcNCQtSJ5mV
ZvooaGOpFQLIbFCPta2cM8NsyYVRUI+GxhY9c35p5/V9FNkpkpkMIEcUnTsySvaINruNUuc9pzQL
wEQQZQeUS1Tt9CnOt2WDnK7F03kiUY3C7hoY/8+b6wPaZAHCHeL9+uCgpOATiqKmM/nPF+g3mZxH
RkaUCr/fYl1Ds9zv7F65qTvqZuWguogjVK7t+j4KZ+uodDai3D6mshYthROFxCHGyuww60IsX2h9
o/VmNYqbAnvzrl6quePa91lXUzVgfhFUXug4P8alN1NEeuAVJgYrG4gwWTDaMZcKhkYbtRpWceOI
959SaQUGl8vH/YLt7ZIpeDDMis2yvP3a4lnW1o/A1kv1eb0T0gK1ZEMbt+QGIRVX0jrHEd3E6OlU
fq96uIib0D7iePLJjZObijCNoytV9Ry4XbjBcTxfga9nxqSb1Z6cjoMTG/OZXQb8laJF1wTDajtl
QvoL6rjwF0aiB009uYqCMPPHQUjS1FyXo3K+RwmveCOomDs7JL5XJh2IczNnNAeRlZiQCZLIojzD
q2vemoJ8PJGTbhMatfBA6sAnzDXdR0+yyctJuSwDp2bcDj+xSZOFj0SBqi9fGY/AcKfJfxFH8qnN
lZFRYuHjfdtNWl5jfYWNoeQMHkAUoCCd3J2iVeYu1fj8xhzDi6E3f1Bf+JjlnB5ziJRcHoIT2cEZ
hu1jnMNWNJTKuINodHKnDiSLiZzFajg/FBWXijYngwzURPY6c0FyEh2rbdXLc72cZw2n1/06lLe5
Yciz0CQRLoO8NzQBqG9mMqXmU7OD5qidLUodEYqIa22EqyYK88gc3zg2fZDcti4csZBDhqFG8d63
F5ANXEpyXMAaABXnQmMkhnKNyMUpBsaluIwubYUTRdRnsDXCW1IFbQoAybgr4z58GObil15z/h5w
TdAyaY/uEOjwIIYfdUrKpD3Y8yW7CBRf0eJ8BG8Np6JnjGk7Z/Iu7HNPb99M7siSoXiSocMPEZM0
lTtdG1Z/A+mMMOMufDfLdjpWJWTI0Y7OaUB+2Wg19XYhX1y1JNBeKfoA3TDEGd4J6zTN9fQAZpeI
x6LnbJmJO5P8r4dQaYqj0ne5Vwo0PXVj3Yx4ZxCWV3OPgnuhOieOuKiWRa8aiJaQJkfEYfvm3IrH
2LZu0gpNUdyNl82kVDeuG1wNiZYdHL1tzuE4PBI1QQcFruY82zfOtii65E7C876Iia2JQqAITE3u
pokAmkSacG8r4yUmO4IfMe13g6k7x2gMiUO1QuEXBKEBqnoJGI1suYjpx8ZM3GPWl76Ry+qqqk14
d3loHK0MkrSp3xBsoh4UFBZMkTLQmg0ZGsOD1lB4mA0L6yBaPyHwi4aZKPeEdJxi1PS7KA9+ttDh
7zRUyknR2/spMhCjayYbTJt/9HJMD3G7VwCoHrsiPeu9SroOey7xkjtSch8x35ywZ+hH0EHNzo6K
52DW0jsbdJEWyOY8wGiu1ZykRJsdop9xOSKsOodUZRYZPHwwOgLDlTlSL3Gs8RYnqbsjnJBIAiM1
D+rMPF4zKzLXGoFxSomUc2Cc296Z/E5WKIu77hOuZ3TdjYjMcv2pdxnJjLMETzHJW8meG5F5d9JC
SEbdTGx0BE63x1+QLwm8jCUEdYj4Fcp+j7g49JU2Pcm8CG8xf14FOqwLGC0FExDStWak2YVyrpxp
SabKE9+Yn2bQyzsX7Ok+TrIT1VJKL609UlBAgjW1Z2NIu/PScJO3ZpyjNp8R3gUQWffW1Cx5IHq1
j8YCy4MyXTOeTnaYbZxjQC5z2rnXKsJ9rtWZ4oc2II10FqeV8K3mwt3HrWtdmRZaGUMWE9CnAOiV
VTwCTHjBDq5eyudaKvEDYTRbfJXdTYAIXIwMGMkowLKl43kJM8MvDM2n47U4dRjayVIyyB7Sba6D
ElgY/NtmdH4STj3t56GrzyO6HNuEd1IRtE6tdFeFDqU1y3ic3Lw99PheKhqw3pgl7qECq+nJtriQ
6SM9a5AGAZmV7RCcJgSUbXXOyZQ5zVlzFuR831Kz3DhQlRf6/oDCBtW2C2+OxboWxxdVzSVZqYkH
2shldZQXa0YaWO4lGTw5DBPEwgSWgx+o1JIUSa6glymo5ydQZV6OR/SURfWvQtEmv1EVAa9p0fqp
BFzBIIDEqXWlDgxnWY2rUaeiUGeg8I9OMajBtcgAwcwO0i6LcQn1xWQ3jOl8Mlwm8G2e5H5m2tOJ
jLptZKO0Y4ZBLsNy17og4PZp7Ch1oKOi/Ymzez71tuh/r6ZlHWNqWeCupnqalsW6JrCDMQ9sh9+3
2ymLtyrhXmDIF0mTbEsc36wVzMMZ4RtIj6wx1JnvFLDfeaCLwyUyCNoxGWPVqbZotIjEAlVdEiSz
3hesQ5fvhy2u/X7YpK+c5ulgp679l9eub7Auvl/wx01ItPRbsZQJT4bMQb9fUtuMZ8kYnv98Qw1H
Iv3X5ct9rWoI5qm+kfTw/eq/PGm901EsgBCo42FGLoOv//QLrc92Ha1iChzJr+dFdWBtWjHa3vcH
/PEG6wN/3Pd9Uxs5cuMWadUyWuRESISHMWbochdzp2IRlUWGKHja5eHaoA8thqUPnci7OCQoB7lJ
y6SOhR1AsqV4ivZlve0sd44krBEVkpU+JEcmb1ae91ur77iKTsp9VjgPFtBGTyx7AMfVh0vJxzfL
qVR9dvHyRFuDB0LJBD+QI75Ekd277Uys/Vjvl3Co6Zw10AtHGguUACDbJob6OhbzUfbDzygvAWlD
bQ2Dy05UpyLHRMTAggvkZApOGegf2IswPzFON/tHI8WDJdPqPo7tX1FZXbtmvQ1196bUwjerTMmi
7NMrKrG/YF83fXxTjx3s4y62txWdR6bdL/Sy8XCYDq48/d1qFMQeitpuVKm8dfgsLMIvwM9VB6Ue
P9I816l9jESSKJ3h4R/l09vpktzAX4HFANjV7ovBeEzS4SGqCUXthEN6Ih2EIsDtkGXDB7Q6LAzM
jCxRPUvj0xmp5JpOf52r/UHkx37BsahywBcZtZ8GaaaRPp7tKD3nSrgXWvgqlr8ZmkLV6J7QnLNt
QhVozIhPG7Yt47+kw3nbIeYNw+IeIvl5GF0iLfJNSsh0YRrXwuyeiCjQI4rpWf0EkfPOLJt0UxrG
vo2Vn41jqFAeY1Lhx3tHmx/Tsh8PmoHjTrrlRSubQ6XQIWbslqZBeiJtKTzk7nRXLZHxffDLLiHx
pDVxlBG2CEi3cDst/bIO9Wwb49NgS+jGxg4AWOOk2Qzw6hw3exx1h+C6Yd45Z8lgyyOG29261CHc
GlfOYlH1jIThP+Ddu7Z+nNJp+IXBCim6m2JomJRhR+b1UeuCqxrNn9u7l21Rc5rUl+H5leokD4bm
qhubbDQgsMl0WZsE+7T9Ze2YhBxNqH8R3zYG5U3lY3Dri7QHNVGGxhOp95VInscAe0YYAJp1quRM
rzz33YFYNooId46AV+VY1Xup53xlkB09J5K9nui2NxEavBtqy9yx98AnEDWxb/jstgHNpKXl5XUV
TYhcL6ONUZkIxPElpY6j7YySgXy4TGQspCPbOv8plWH0ZtETRo5OA1phpGDMztOGfKCEDVgNBfWn
ibkgM/WT07vedOcqMdlEs/PT7rJrwzZaT4wBorkaW3MZ3GJcwv1SpKFHSfHBAVzn22bwGJf2voDw
y6TsyFzC2uQ9v52huphKDfOGJn+wrXAvc6TPZ9DWn2W8Iw3nvszcX+BGar8vq5MLGQQfIAGFgSte
G1W3sFuM5N5DDTaoqHoCUuRsW/Umwba7tanfi+cywx5W5mSqY0KkI9FY3UYdoX1xSkkPaUXKJP0n
+JIOsYb1GagpZKIwfQGDcuyggFAoIkSYTVAViglE7DXjIrcTy7FWWTmTlhPMlqvlXwB3mPhajpap
0v205foKOf+BHZ4zjYX21JVtj8TL2cqSkl2dUWWQMxfHsogZCI3YvVRstXFieSV5QJQYyi1sPxLK
Z3JXJBm9Oa0CrmY2ElA1RMuPJ4aETXVShJ+FXLmzoaBQ/KOh3HNuyjTazY5OAsAox22JJ4/2LWkv
TvpCWMPs67kE9C/r+yAja1Aa2XXazJSblJd8tGlQDRxXi1orsF5FCcOuXjakluDrhvN7xWyFrhY+
TWN6bUz3Q1IP4dfQXp19KElBINECF9L42dKHlGl6F8MetofC8QIrfFwa0nS7IOK2EeGQVraXS9oJ
di9slykez6FGvREEDOm1dB43tpkn3jQkR92J4i1kY9Iw2+XPb+1462CZrqVOIrhr77M6YMZsMB8c
dYsPxMjTmOoNEaOD32PJgUzZ7EG/hX6tHhsaaTLL2QWFQc/P+NU7zIaJfDF75XpcCvZ4xhOv6CDA
luFWdET6LTKgyFU+RJRcpFn5IZd6uuiJqa4oFZ4vSYEHzUioCaElpM5YB3yC1TEQ00fNESQpOyua
9tTHlG7aCbDR+GuEeo3RgQyCUl4NGu1dhdI3HrJZpXSqWr9SSga7qqJ1QEXGa3GJRuZcEK0F8zpn
MoOwzymnhWqQ7gxqsIj1TNx5dI2T9EPPROab2UxFMKlszyXUfMb9k3IOrRTz0U61My6uCteOuFby
HhS1Zry1TRdvOL6l1zZ8p4zUu4KUTpxB1nWS5h0hX427Ietzy9HO1reIamKIkNTrT2E80FjDs+PK
nBPVxA4RqBJpu3LnLG76vGo1r8UoV2KI2I+6m24xKWfKp0QBSd2Azk5nKiMXUYg7+Vg/pdl1BuNr
S2Sf2MjQ0/VKXHZdPW4wBvtpR4RSUftVh7lM7y5dFVM+yljpwdJyOSWEh7Xh/z/Ak/8X8MQgcX3d
VB/j/w4/y+1b+/a/Plc9z9Vb/vlv/3Kd4i0u87/DTr5e9O+wE+Mfhq6x5wmdXCjddJG+/FbmaKoO
0sQCvWQLFYHOoor5rczR7eURG1mOg/SG1DY4KL9hJ7r+D0szkTzCYkE6asJB+T//+vX1fstOmj9u
/02GwtTo71IO7gCcIhDoLEAWfVH6/I2+JPsUqp+lofqK7XNWUgofJobGNsE41GufBgm1YCQNrsJO
ue2U+9TRdDxnlB+jNN8QCTVAWVc5TRAVjXsnJZyQZg0hasYRmpJyUg1EcYZxKmQodcZ0x2go4jOD
gEo1U08nzcwbZPs+1iqdsYbWVY7/RXfmrTFpRJO6HOEW9qtZz90T3YV+m0QMakRp2afKMp8qao2e
bFDgSlWxUPhDVl/XvheK4Y0C+jW2sa1pQwFfHxJUNJmXLi+qh9ImLCNsdsRVPrm0A8AZhb8XYVMJ
MhuYWqcm14b1JkNZYtuRBnnfT14fWBfx8op1bX2XdW0qGMa5JjhwbKCQS35FzRIq5uQojNQsP68L
0vkwG88BdDdS1a1JiJMLz+r0tdaW2xzvnEebsKccS/JF0JHWMs/ZmV4YPWrXVW67OrZ3ZXBBfgvx
bA1eAEfH7/+9SPAwe3gI6EmmAQb0gG77tneXaoMpqnNsxRc0hme/ucotE8pEA+eqgBLDFCi/EYPz
YVWMRnraF76lZi/ZzOQwiqtXxyGWx53s22BI5FaNLLLHE6fgolwwiw3JS3aUH50TUQPvs11fK6mn
ueN8wPZ7oTsm8RKys7fGWIvLsBXa5ThMBoEMLV1jN7TUXSLBuwP3PSoO9mPRhLA9Oy26UKZfeqEV
l73LrIZvczk0BREwxlkmencRTJ2ftOKdDOYeXrtFfxgR3SUsw97TZBtsdbPksiBNcgZ6JJ9x1t9P
VKvH1J0urBFymjThc4WKGV3iamLvbOdsN0DRPQyGfiCgPr8iq1IS+SP7vT6EjBW0tEeDIodpb9TK
fjTQ4QC4J0oiHy5gdRigjVv0L2NzBjZgXqhZbO1tZ35aH3Orga1HFFEeiJ7rDU+wEss5CqnsNf70
y8mZ9Ett+dZtEz31ymIHjRHVLo/Ny8KK8+tJmDZR1POjFSZoRzCCbqa0mC+IpJsuBitme5gZTmLl
w57bcDdPXKkHbU725tRdWh3BiV6zTEUTht+7xmr+dt8gf8Dov4rbcCb6KsrPinDVw6TInShQtTLJ
aWEyqzMy82V1vfN7seRJw1/ONpwAW2+FAmoGn5wQ9b7eEovGPyUPlNKgjfeUlsxiI/JreTub4eMY
M05k3xBnhA5fmUUjB0utWzdZqG11FdB+TCD8Lg37qzUruDPnisGTNLaiJm9mY1FDg8t7k6KtOS2F
ZDhD+etqUhqgbRxKlxnAamT8clitq5WN2hmY50ENqmz2PjKHsEOwTcNJLAvCCQ2TX85x6RAX1O1O
ay6p7PETwlI7rHe5kumUhszXlzqyME4JuEAX5khMlZPuNLMWtQxzX9Zpiwe0bkjwWXS2gFA/0rHv
/WiR0SfLYlpU9evaet/okHOcZrAvNTIWm4AaH6nxh7zFNlj17kzPsqmZMrpvunSzXbPIttevNOfh
mxZLzf/akh01+tLBbYpqXlJLY8KJm+YwuTbcGXPWGDOhqHELBq0jOzYDZFjTKiZaT1/MfvaqZ1cX
WfAa5QuaEUJtQCAdhTN4pioWVz0/EH6+U+Gfx0W9B04Y7XLFmgDUt4/6kqlRY67diRIgQsBGj/ul
Na8MjQdzZMBXpBb0t3EbW63ubgcK8/ibdHpRDbkiYXHR9HW0M5mHFwsqK0YY2hUmeV7IF5ZmmrWa
NdbV1Wr2bWlkAE7KXkx8damoEdwLrILrDvBttmvK8q5VOwLRFin66tG0zJjL1ercDLrl4gXcEpRS
grDVJk82TmAcKJLAH1LwOpI6mJeErT6dRC8+hG2rvtkFoIrn5natjNZDo0PmxLr/w2w+w0WQTwtv
yjbzIi23PdBY2qlwQfyNWqR7kWP9ip1EEvXDMzPyabcjAtqvZ0OaYoq8xHcGSefbeVIdiBWP4Q+1
OzkdaxAT9L0GakScDn0CCQmNn41nkd0NKCmOf/zt683+ywsJE3xqiLxeNwMMZU+oyCTXW+tidQ6a
o3WRiel9WEJd58TSMS/ohW9SCfgKbxV5TLhAHXmZyt6RLjtoSm71PM2ULgUV3qAGqhgtMZjz1Wjr
WDMVDfMdYbROIS+GJQSaJjOSB4sKXgeJZxtoyETXOGQsxzYanVOiyfFE4Cgz7ZgyNqMAtY/u1ZYT
RJcDyneTgQbpaHfYa/vtdzT2jF0Lg9rik7FNTD2uRwBsdYx6GtaLpQTlKUKgODhkFteCSla0/5mV
WEtN7nux3tfM3a0ayna3nt7Whb7A475vMl2tTnmsUKsIbbmNypBra1cd1qM/VDXOBuvqunBc06Wp
by+6i/YC4iGzeJX4O2sMBsrILFoNVYRoiIRdMrvzmVN6BG2lKFz8T6K/xo4xI4tTX9fPXc+363f5
4+Yc4KcqrJyYZeqgtutp0GmOQVrhjuvriUmxkz03JvX/tdS9LhqFUKwmZ4uUamhcaHZd70ULEozx
FzQgJToLQ9nORTUeIBIp5E5Bdl72zIgk2RIoNt345TD98m8TmQDeHtbsl3tzCGpa6eYm6WlPiwGQ
R52i1Qz92MEd2tiCE3Otp2dQWul+ddKuFuJ8nlAefruJ10e+H9byQ9N1Ogl+FN6/717XQFdXR7t/
Je9sqRYn5mEAiL7ecpaNkizmte+bX2u6lR51Qpi72go1Qtt5aZmGmF7X7ViZVtmfk7rc44EmzIe/
uBDFeDKSTL1ICDy6MDv32FdAFUI7n/xYFp9x3msnTdG1U11hDtJcF50fJeQ1rnhdSxZXWBEvheN1
db3z+zn/0X12Mw5eqYRo4Jf3+l7khS0PABG233f98fr1AWtxMK1r3VgrnqJQPFkPvarKiT1dV2tp
FTg+R1IGRElBg3jiLclYu5p2z2HUSaz5voR+31zX+tlA27w+vN5eL7PfN3OIW3k/E6ozynhTaOro
r5ccsVx8EPWiel1vD8txZCIv7vNmgLu6mHPWhaOODcCytnMOfT14g151F+tiBEa3nbgie4TroerR
KnIi8GtzReYUfZqmrj8FiFmbA7iyYD8h4O7qgzGxNawqXKqsyypZXAyTSc/C5fXHQ395Vtwlg+qP
iHG/nlX4iNWq42xz9vFXg1OzHA3r2rrASd78fqRKLZx9673MWpCArKvzIhvRIqvMib9gdVr9mt/v
Iqh1e5U99tk5XMzh5eon1lYty9eb//We77cMFuPo+o7rfWMjnGNne+vdfzwrgsowfT3ytbp++tcX
WZ+63o5rm2ett78+8fut1AR8uXCttjjbNrHwf7z/97f4+trfD3+/+3/jvjI/J3atyn7HROg4BxO4
nNRbgsaFta39ptLngzpQJCuQgMwYFUmUqK+MRIVOMBSc9ObiKYlhzpVu9ZRWes9gdjZ3hVSNvRbY
N006Vi9MhX8xRH9r7aj2Z1xT4M6VYlcKnq6VBNLmaGW8uIkeydxSt12SBifLndEOAvTKA/h2TUM9
OYvddteW7YNexlxpHPzeM1eUjdX3D/MANqqr1Wegw8jeCaRGrHoOCyrsUSw3AElcj7oZscA4bqah
a3aZwoXPIlxkmFK/ZnzqjW0iORZauBINUdG9rLJ9VbSfCKbjRXZO0Jfa/xDtSMXSenGSFnROlWAM
xNRmSLmbRu1VV8j76nd9SQdb1JTHZktBa9BZdK/m8pA2KZY0tlvWGGcA/R2nvvhH5LTFVRT9HKZ3
YpFJuCRFuE+UfhcW0XNLOwelanQ0aiakRTmSHKnv9ba61qqw5aeqFSCc3U+LPIJKdc29CKhIwEHa
hZKZG6mLzyAef5rKVlpLASOfuLby0g1q77t0DHZ6ujMl8sSmykmvziw/yvR32ne3LqWJpz5/pyHu
dwy5rqcOFotkrFvLJWZRvamxBCIV0AWdPVt6lKGZcRgdEjDrdXYdlfgktzmWKRJSNSMwOdHHxmOW
vR8lFUNQi/QO8KUjEHD3rtO+qXMTbUcZPiGAT84pjSePwkm7rZg++sRz7RUjJQE8N/2RuvUurqLC
w2z1lrCnnxKu1KQG9zPWi/iBxLrHwF66C0KBbscANGe0WpiWth/b4DSoEJgieuWHIdTunUEae518
lCivjbvYcO6d6v+ydx7LkSPblv0iPHMIh5hGILSiZjInMDKZhNZwqK/vhajXXc/uoK0/oAcFi8is
JEMAjuPn7L12doU4xO49JOUEciKGZfT39TgQQKhtPNoZKM8DYoxtb6cNUALDXJ2LOAm+tb498x8I
ujTN1+jGl+wDFjjCKVuatSyTMSZjSKl+UuLckRYqjFncvLgRhzTsmqNwkrPop+nmgSrHc5Ohn4HZ
1XK+6jpoLQsheV/XPqSDdmMNDB9chCLb0WBIqFBkGolFmqEFCLHrvu6eYFc442Go3jXLZVll7JOZ
hF4npB5KRDnURJ28uHO5GEgimILYVSEs9eSs984TIXjJJLZaRhhUIdNftSm/ZCufLHigv6q2fK9Y
otZTn4qVWyuxHhYtizEP/UWIS4wnZu2MDFoso2z4v5giZ4wWmOteS6JibKaYQ6o/2qVqH6biB3M2
qVUtUwyD5LsxYu17cc618NKnpipxvY0WDSzte6aXXsTBNouivVfharATF3ZnaHe7FEQx+/w2Xhd9
+43WUvqB5T1Lp2739UklrbWzLALsEIQBtlIjFigtW+TDAZebPM50tSjzXGysi9oTmmqLAglhsPpL
kQvLdjQHP2BxKvMePVxGJrViapK33jHHSIEUKLnWgd5t7DD9DSKCewAWqTaip47FASNITRHa0fcx
qqJh1BW8E0WYgCsEQCGzfTSI58rRgmPWpaA+iJvpauuUCsi32ohAOdGHdOugvR86MowC1ijYpjk6
kI49rjWyi+7aawF4DRa4jb8AmKv7MiicVB78KgRu4ju2jZOcTKg0Q/w5D9lCYRXrxZQM8FYPtoXX
XwKjeTMbyaSFTJft1PNBG299n/1UMQpL12ucPVL9QmqcvtUnbQreU8+ggvzVDy8Y9+hcX/QIxQvT
KKCuzL/LOSJGAJc1yekmKm3b3RJQ6RMMppAQn1sTE3JbZk89yWPoImHCDWFHpHkVl1tvQoWbwOmM
9LnaxOOnCoffowv9aR5euzA70r/C39MiE4j7VySbYBANtHdtdJq08VYY9hemJ/IbMVM5CBt7dNI1
c7zSGVx/FD9DVAmfLPcfVy/2adQLmnJOD4OH0y+uiFhsq/mKDZLdgxsRthESATB6HfNDCyc+5F24
rVXhVyY57R71kY864KsaNm5WYqNSPdmNCn9yDUkNudDe5VaV7ci6vmQmeRgmWSqgD616LQr9eyrQ
3iXxL8sCMyshga7Ktv9S4IvWwqu4LggKjSO9XYjavvG7d1CQBlXq7OlDVSXeR1tZ17CNl0khFqBp
cqEMr+2O+YmX2ykOrejDkpc5D0Bfw++KBlA9VqA+LDM9luyGt80gT8q27ateRJdGlAUOSgCxSHKu
9JvdbbIEDYYhA0hFe3gVT9UjI809d2FoWJ21TZzY3BjJ/I6EBChS0tlM4IzCjygaV6Bsq1UMXMWO
F48hPXYzGj8tEtyR8+GHb7M3bIQjNaPx1ygfQmJI1lY5waO2JpbCNzs1Tu1nFSWv1qx9dl4MRyFQ
8JDnPj2wXb1iLUMgRxK22esXK9KLnaxueaE/uDMYwcJL6m2vjZvZ68p12IU6NkEW44jpoerNV9KY
S2iK3JdpIDxZmvnqBCyQaVyJxyos1K4pEpM2j/ZklQjCc6wifY+qT3U5QoUSc+WYEOgeeTD+u/Yh
JYHRcFC1j2o+xyJ/GEtBs5qvLHcwKIbY+wMLPZvuOCetCKNDWVYSVEpG8DUh6Vl6o/Lr1qHjvFZp
c1JF9ODEdXsCsv21SCn0iph0KybihGwRMOP0AiMij21FFlqgiwIpZPBHj8YXNfM5aszpUJ9jbOA+
tugwAJJ4NRVsbzzp0jzKMLnOZM0amtltBFKwTUXUlY8BzceU/5UBXt7KuhlwFUFy81qcNNL9DJI+
polKCWh67U1MTc54DtOB6ewSF+2zLMO/7Dno4hMl6r03WvHkVWG/0q14oiVckRlyHDAbD4WTIe+K
KZ8EkM/UMLeVGp7Y5XKj5qprdIxklnRpe5KAPYJjRroyvbDZe8aPl56HWN8M6ARy+O2s5t4lWrYh
c/5EACTWKdH7upvOl8msHvVY6CeNmTyj/VObdPArGzB4wiFiCn9m9ej1Db1mV9/MIRqSOawYw9fl
iZY42quU6tZhz6f90hiVMsoeifbD37EuU3dLt6l4CGPPuRFVM3al95vliBRwivkt809vk6lRv/ZN
emqEOOLiaAk4DkfutAUj2CxmAjNsnAl9amlMGKem8cExRb4RWGh9euDxWsUVU3A6k3vLBnuhq71B
IktYEIM7tekPOseYQTBTBKGKP2VifccatVbmIPJGd0zXOBPjbSCzMx0IlcSHY5SVvbEzdagGERFs
qROFwdLAguiJx6EbCUKrYSu68oD3w3ezwdtQJmlMu1NmrQH3PtleUytq2HshTCl7GpSeg05cE228
IyTHJ7WrOQx6k+xMu8mYZFdMyEc8E6a17ozY3pZMbrh3fCk7JwskY1WODSwYsg3OCbIMCq3oJ24v
SaFvc+6vlJHBXubVk2k/O56uvwSN7g/h0G491wGan/qyrj/ansa56ow3y6C49xzzEZP9Oyp2nwbe
o05gIPu+otuM+hz6Y+sF6Arnp9LQeoxoyH4Fn/gUoSsH4ojfrVL7bDz1KkUU75AVaI1PiE5hPCGK
9J3x6KgINUpuPHQMOtedgH5ZuJPfuwPiEOiKay3QAmRZ85vrLPuCwNigF0UAgvAHvVgL25PJnF7N
ne9UghKGuRiCLyDqESAO7jZDl71MeTOunTj/NgtH93O8TuzHCIrWY8CYZW0c6/ovSSMdkONg9LtU
HWMYQmWDX75xmA6mCNygi6I7TBz4KxlgQnY5SLwVWSlmfslsfnNWSsBlLfKxwbwJ1BBUXekGVWOC
1ZtAE8yKvxVr/9pUoHWi1P5oukSx4LkoCHFx6Y36tMfuBTnwo0Xo3FjP9BgwBa2DGR02mBtzGj+n
Asw7ouD3Psc7JByBKq62CTfGmpZEU86ZPWxopJ2IQoy4UhGftTSAcpfoh0Zb3qWxCmVyC6qd02MM
a/P+WJ76OP6S6N+x6aGklsYbyJ6fBhc0Bj25tcP+rzXN1zxdvkCQAHxnbNssEmnzZtoOXvlK9hFx
O7n3ns76rnL6vyofX40oPCDh2lHWfwZphGPdo1guPPtJEDgaaeNLmgRQO7WOuE+1K0o5+cWCrRdY
wHFLrUoQlH5vjpeS/OAyAFw5Op/GjF63GkJvM1fo/GMc6W+IlglWCEv9rIRRMaKsx1NnXRkNhb49
p8UqmvNXkQZ8TgtH18xNf8qmG3sXOkFSwwW46ViFPdo1olNvM0bGK7sUAzMCeX58ZNWEf7BorO0U
dX+Y2/5ECk9BO9N4DJGuS0TRrBLfNcOzbZWbO70Pay6MiMQyj1U7kK7P/RlroNZzEw1BazNZJyCA
0YIn+42n1W92KPqtn2ih+8TVM8gqZZeCUG9yGehl8beYo3nl5PID8Uo7wW4t0tbxvfjLaSRNP87J
1kFDOTKuXsU9Lv9ijsnbo5nYNuUPkIF0HUUTOuHpSy86Y133ySEIlhcg+mKvR40C7QQAXvulwoXW
hmuWGuHd7MznBlsHivhHQsZuXsK3lCchrdQcUaU37+qO+xMb+VqZuBTi6DV0sG9X4I/NMHWPJL8u
QIKIHXIUPnhGCSwoJzKTXSgVADGzG2gEBRU4fkNoqHhyjPWI8snMvAl7JNW7Ggs+kIBbpCVgGpeS
NOWQ2U00AQsWU6lWMZamc0qHIZZLOIozfBLgSGa9ts4RgzEjw2GeDckbuILI0D/CHAFS12LbgdWD
D9pax73eXglWdjKNQcloXwzTkaclQRqpW7BCToGCWZzoPuH+h1iJ9ULU1x5bhqXUazzJ4NIMC7mH
+zBpSuTGkrWhekWgOK28lDvyVDlbvRNi06fpj9cwn9ZqcQwcAGmtGcEVczJqTXNAgDZhCc47nU7i
5PgZic1bJZ/GUntVw48X0fW29ddB1goUhPt7USU5Nnc5s8+p+Zx9kLFbZE6EIokVwAn5/U2WxGuG
X4eocq6yEvV6LkP9XEw9/xOVap1YVA6IRseyitc6sjeEuM46d9uHSGMoWKcWy0Py4EVQwJX40sOg
2eGeqbH+sfLxmiPTLTc1M3OdcrTxxGXZo+LrDFZ6oNdckLylUYzvCkzmyiYSOdEMA5mspPy2a9js
WN87EW+0IfMVsQsb0p9fMZX9dHn5s2hKZB7f+qLUV+xUggUBVcdvEZpJ34hhLMUZ1bn2CxM2NmKM
gRcn/mNl+YPMZ3lA2ITAk7oTW8q0MmrzIlrtFXMzU2IbXEQfiJX+lgdqPbIVYDEGs6130R+tJ+Kk
hn7E7h4Vb/XCTfNiVvOjE3J65htz+Z6Af3jroTd5j2AQ1n1tYJcPOVuIpV9pTmxsQjImeuE9mYP+
USaLiwT5i2kfqsROkBg7zxEN6JVrXVKJxCALGA6G0QP9OBy6QwqwgPEpMou6HV7sKXmJ+/lpHOPH
MJ4OcVdduzbfNs1VpsZHyVsIiAh36j8VpJNw0B5a/ButqZ3HRWtdzM522ZjOqoRAMlPQhvrNTMNP
IzBfceDoqEXVThHEkEROg2UBglW+hApory7JFJUUl550tFUTL3K0gLdLKD0u4P7R4NsyA2uDQZv0
1Gd3nl9qa4TI/cFQAU0d7LsOI27S59su54xprKJcu7Lxu9nbxKL5PTvOb/SMtBD0i9DzH9V6v02l
voria2gDxNMMOHIRvDJGeqy1ep3bxY/Bi83m6idE+JrJ8gUg6wy+ysPYUThfHufzrk3VR0GBvZpj
lqSkntKV2ZWfWdIcmsZ5LmJGRFZGo2A8WFNBCmT1LGVyalrx7ujt8+Dk2wjJnV+6waM7YutFx/GT
uumjF74NlroZrUZETwIePvtTCaZKzWJx1dQWyYizBrxjbZu+znEW4/Ay9Ppdix+qOf5Iu/ZvHl7N
lgTIqqqQJHfupcSaU6roFpDbU2smFhr5I3VSV0NraVYZJkGsRrlmhkYXiUob3TmCzmPQvZtWi/ns
VzOG2iHvpkctYCvo4IDM4qc53v1/Qd//G2aLLuf/VdDX/CXQm6iy+09bErwN6/5P/lvOp+v2f1k2
KWSm7dpo+qz/IeczrP+StpQkeeo2y5/8H9ll9n8ZoJIkAkCce9L0eA3/LedbGFweCREOmcYWGYjI
8/5Dvvd/k/Ppnr2gtP7BTd3zxoUkUw1ZoCGFwR5UGP+RkZy2ak4H5cUPRUCgJ1zHO83RBspBQ3Yi
MxhoR6neIrMOjjSqO/r36as7xt+hiNo1RuBi7S3qhn8PbgkHOCDIarSl7mejCRYIbdD90DBu7eqS
/pYj2Zsij2b01S23yVG7EBRuMKPkUC7mqjlPDL/DscYesz7Yul4S9o6kOYGJsLPHGZJPGCE3SvuB
7Xee7pXZnwLT+pNkWvBQq4wRiOm9FS728VniAGLIgiWqCYfpQdV1/Ji6+SGgZNRHF5xtS8KjSpsD
S8pXTC4rQZvaKbSQ29TaUGz/AXDeZ0nNYqi+P7pTBG1jfKsGekx1adNLKaqdzOQ17UXKRCUpGFDT
XB2DP2CO7OOYYW8sqzIFf2QzznRJ/CFd0SZ/RG0LnYZStRzIlzEZFH8OmG1PNbsqv8EHuA55N1py
lItqwFwOdyri/en9kV4UL2NKPzRYvoMitLU9hsVVj/vxlM5th0+SzOiiB3k/wLW9vwePBtae2pII
GFgM/5ArBb8Nd12VkWDTxRvaAi+DmZyTSGSnaTKUP5WEaxhN6hxdFUmfCvzGznUxbWOhRkEBmZ0y
LTQIfqahi7lN9C3uILv1B1TxalELxZ19CAO3pVVeNNxUF/S4VDYRHIPTnIIZ0jaZB/QnQ3dr5KGz
E06vH0zvf370//FN/PvtlHFqbcix/TGtYieo5PcMchFTuWO1wbGojvcDmqRm45byr8BDk0HYb4+h
jQBOLdxSe7kY7o/+PYxa1B6NDCy2Ncmtya8/3g/3N/QfT5n11EfEmRa+BEAX0aKiWP9Dr70/hMb+
MGTst2Pd+LAWgQdNOea6y6N/n965tbPTQLlAQnr/prlnlP+cAven/54M90fzNDLvkLSc7lfk/WJ0
5oId7Z1fe//D+9mBOuGXmdOAvI9X7x/dv4d//8yMsLGRCgwDB5rmciFnd32Eucgf9OVw/5tsHvDj
VAOeyEVacGeU3g/jIha4X+f5XW7QpmzipQP2wuixKjbmYiP8l0P7z/Ms3dpT92iR44LSaBklR4zy
2RJnn2Eq1LHrS5RemotUHrDREYggccbL4f70fjDISSGJrNJWbJ8SRBs07HdVX6R7xGymj1ISAazh
Itq5a5DxHfAQjVOxK8aOBJ/g3S3pM5WG8J1YaUcIdy+TO6PXv+v77i/K2nRxnB3FcrHd/4DkQj6U
5WD+n0f3px6IlR1IhR3pksVxWv4Bbhxjx4b+wg3ChyimH1II+Cc7Z5QG3TfcaGY58745CE2bMMkO
8Xa2xl9x3njHmPTfozW/8smmwBYslAaByaGPPIVfv2bVjiRDpy48NY71An+AgPrlg7zTIaKc8nO0
jdwfl6H//S/6OMnrX47w6sOEeUq/6kPyMk0dzERdtH46P7ZevWTKWXjf+vaazONX16CVNrWBAJ3+
DFuEJEjudGu8Wd+xp2cHOoSkSOWdbwTNc+aKeA+B5U1YNXmsA4a6wvvMSYbyyQl59LbKa7JjnIvz
kMfZtqj5P+q4o10P4F8NkArbKbtUrlPs3HH8GIfZ18f0I7RK72COCaPv3J3pqM7UdMupMI43s2Eu
qivxERAJtil1sI6jUtfYIH2mTBaufkEoQNzHLYnR4Ki6sCJhZ7LhHKN7SqPiDE08Z4no47MFPxCl
WS7D/LL4/Wg6zAQyaWh/rfgwdcZFrzHwRa3ORp78RJE73mpIIEFOivubdMc9PrnTnAzqWLkLdWuM
2pOXTm8kbDEWTEjTc6PiOwUkRQyR+qOhiDrOle5sTDcjBKRtkSv1ZIlo0YbM9NeY7f2uSqablrhE
IUzEAUAKWQLkpmHN5vtm4oY7Oa3MD0XqdivisMJspkWWk8EmgxTaCnM7UDMdIpXypDWeiYCtRpcw
tvWuVYxkzTboNjJWhh8OtzJENyutuluTqLdGRhMw6p8TcotjBhwmG+8sIedT4rDGK2WaW9NUkBjy
9O+kz2JH+uWLogGTgWd5ISrP2EAMQKRgOiDvSHIUEwlENs1nTzfo1Cbw3OuKHzq12UM3SyKOnGI8
GUWqgaeJ+MfhdzRl9tXNtMyvg4pmUpC/jlU3blIn0bfIJX6XSRVSl2vHwrwDF7vwYcqqE6HhYjsz
59G0RrsqRGVsnJiKqrwnq1ym4zOa9BaOqJoImUcr6ir94lagVsiSxE5OnfSVIcu50xTA76oMG+1g
rF3XfMcQHilwP6QlzYVxKKPeFyL+TkMCTweUDWAZyTzvjbU+1SSacD/fdyMXUF9EHzTmKl/MsAd7
ECoHWE0TOylvY6S2duHFfDvWBEjO0LUNngrC+771wnxw8uCRhNJLmvGZ2qL8zbzzA4XbKhi9y1Dm
R8vhuk0JhSNZIbwOQKz3RubQFOdSxZPRYX6N6AAG6tzmunydnUDbTiUdEMnewgaBlE5sd6R2VM2o
b21LU34mkq2RJLU/AM6m8xG9lbb3JzMSbicCWbUrpHadiQvMy2RHThbXpJ7PGFQFVqtoXKO6Vg/e
og/oPWlTGQx/QuTDqzQLkv2cIazpDpGtvw+tMPxKsz7YtR8HfCnIFl+7GEoBJKYfmGDysWhemik6
Q8YZN07YpYeGPGefutQ4FmXPy02CfWtiZQ5kmm8qd99oxviwQKV4oQ9xHKp1iyzhkizGwik8tLn9
N5nMX3MVGmu7FmdTBO7GEn2zDs3KjyPrilW52zKp82ACKAK0cqFd8mAAGpXFJ2HWP1XJHL/pRbQt
M+IvE10rViadGdqK9YZd6BfohVuiefV2FPUFcESyKfvIXo+pfu7UeCXEjfFFkT4aDuN8kRHZ3Xcv
lvLNNiJjM25OkZ2vGienn0hmGClyvb5KdaRe7IDlunHxPbP0hyvoOPAfKtpo/di+EyWj/OoWl2Q4
0p4h/2rxzNhttjNTpV3chb4mf4NaCk5NUBdY86EnCa76rqb9nqfpw+BQyggLNY1O5V20X3T5s63D
gHEuyCFXxa8ojKnEZ5q4GYJjULHvkYv8W8XoS2cLkUk0qL2qxEkbQRB6loc/Tau/C8aMBz4I+HbJ
rZId2a1a8zC7OfPNdeQkkoY7PpS54naE8WiFgg3vOHFpUGZC73g3kJqVuzK4Y58mmHwsT+rKvTRc
V+qhQW/BcCLWfKMw+GAnYKs2ibv0Jcq9Eydsc0S/SVEaBgs1nW4+bR651Cf35/dHYcrf3J8OC3dy
0ijJlu3L/UBtWv3z6P6UW2KxxVjyNlq0l/u8IJs4L4gnIMHLT5Yi6n4YltroP56WapSHcERuT71n
cjdBATY9m2YjEDpVGJCGNj45ioFNVTMBvEunwd9l7JLoeTPTbkhkwfZQZK9mKaat5rXTBnM4xQ0z
0K3Koj938Xe8KMDvKvH7IRkJUlq5lEEwPAM/r3Pk45ZMFqwuw4fF+lCYQXfMloPOQGsXR/G5sQB8
0FL8TENt2pg46uOh73f3P270mHGs0e9zQYZfWU9HO0R/yR4Dw4WQnS/NfDm9EFi6rvE9YY/auIje
qQbjSmLNP6olOeDfQ7dU5Qb5dcu2DtvK/1ZO30XTeUV/zrtjDmpwXHfBdGfJSWzC5bmXBdM2zZ3b
XYab3+W194d3ue1dlnt/qi+xRxgQlsp+SDt83Bhp6iNrF8IPQWGohl0G7O06tdCxYkt/lmb5xvi5
33MXoVM5ivAS9vVltnLrxQqDNeAnQFMlJ3epazcm/t8qMtPdYiFjCqlgNlSo1oIuGa/A3sYrHJe/
c2Zn2ztRRBuIAtIb9kdzhGDJz3pd20WB+B0XC4/A/hOHgA+sCS4W6nhJJhynCGjwmlZtbt/0ftoH
BfVCEdmfqrTkue4RzERxSN5txdY0R5CWaqSL2TYzwbYxPke2XM7Qlk8MM/PqWSOGO9ead71LQoL8
NGeFzkT67Ma1lSUL+dqjyT7azB/wqfxMuBkund4ZKyBZ4SZd9ovCNKyNJfE4eY7e3CIVNrfBltSf
okQlkMgTZx5jzIgl0471gquyJPwvtmXoW1o0Xgxvehyz9kJGx5UvgiFdJpMHS/9LKy29WvUhKWZ4
hFFl+2aRNLSmM8QUM0L0HArrtvWmBRgZT7dkJvdVt8mGTXUAFeU4PubKRGo81pd+yNn/c8LQgGUU
U9V3RiPJYmLGsBTmzWEEchQUVnP1pri9qhImUkVjFn1LnFxaG3uDGJq/cqJp4IXBDi5gPXeYrpCF
jpP10MZuCYR6QHCosZPJW166NMO1BU+Z/GHEwNT3YCbEfGJVgO8FoBJmd0Jij2HAEWm/ayKpIQPi
KdKGYKv1EeSEGrP3FJNJ7OnTwwCMFVj6Q8Tg/DAhDdFgQD4mYxRt3XT8bLzwt1ZM5kM31f21IHIJ
aph2kcIMdp5i+o1VbQc8zEITJtSjKZjsTJLYdKqWHeXDtdeL7FTInnrOXRfYeNBzktg5mINJT5yV
KkHjvlamXt9ydI1OfEOKf8YiZl0TQzsJZJR7a8z/dCbG82lB6kRuklwJGw1xkGeAleqw2BP6TDcF
VxOahbNDZJmgotj0RYcksNH1Q5P9IuuU7UnJ95rJkeGrgkqohsDwo5ZwzI53BHCtdTi5qn4XRa4H
F5xXE1PBFywzu3aezDWjQd4pljPGIOXRoOmwV3XyXtpsZOe0O9urSkuDR9QTT1jt9T0/FoBcCH3U
BcdqaQ24hpLsZL63DbCr9GbE8KHiIDi7wWhCV7WO9JMf6TMP54YkrPP9EVsU0h21RPi23RS7jB31
qqBMZd8D5ntgBM2u76JFoPEmJF7JoioJRHLqPXpAWpks1nlLP5YIzawyxsuNIWal286wTYAiJUO/
ETUTcMP2jiRe289pqqInZBOr9zqVO6Q8ixNN7NJlj6OFZJV7txHwEA34/jUaA/Ekig/VcX0Be97W
fS6uvU2ICqtrui6aLx3d6RqbRYf2TeAtNfIZVtzCeOgVNdmgZwRZh/nNrXD8Ze3XIMJFLWw2B8hZ
4Qsxikdkv+6hbvgRWVJ+DzrMdNcGlhsxfIL+gGasKa/CkrsEgdsqauruVHbdp5Pp5tlTCeYphTUv
0SXfahYwNZKt2stS+1aVM22VhXRNFPZb2pQ9Qv7kWXVec9UjCeXMQv+wrLHt3D6FSBMOWiiHq57k
bO8nLCDwCY9d0axFmU9HS2ScCCpCvu3qUGWH8KKksTXLNn+ITAH0pPloAx3bmzs+Oi5DjLjkDOwC
tVIVXCDZ5cOGRKmWOg1iGDGF8FUd75WFJjsAFz2wBf5TySa7TCG6x852xm1AfvruMGOY26A6cP1y
MI6GG6lt5oLYyIULrI81kjPmV4pjlxKzQzhq6Lc49XQcfb3p0zW2UVzifNLsFNVShMuwMprbOA/q
aemmjvtMJc4fUm935H0C/9ZxJtik6iBvW87hklzjL2sQgsuh3yP614+j/kWJMezTYsLQKCUc/YgQ
AdsFeqDaelukTOm1eNxh9Nt7mfM3oWx/tajuFdjANfNEGwsqyMy8Jhtu+kycTEK54FKyewiyFoM9
bitG8Jpeck8eEvKtr31aykfKa0gXTZps4qEL1gvIgaGI99MSYEAUfddR6qI4d2wJblkLCPgsKbCV
XrzUhMlNM6hJNyLDXo6GyxQKqeQYw+JpDQrY2aaav1tsaoDV26ExrvdSjCkooFJJIii+oLeO+a4f
NaV+9KT5WrNOW2AZkRsq4r6rcFjVJKKjjCzPTA7DsxxGeNMTzRiK9a6jby0Dt0SPgI7QgA1oBBrK
kDnfhSr7MzaT5+dTDyjceIPZ3Z1MzTp5iSLqJTNqQPXNyoETcXCBDr0ooRYN4qc1EIc9ZAhAqkkn
IybFv9vPADPRHl68fKKoNyDR5xG+YNAgjNdOBRiwC8Puqi8dCt+g38JAmp5DhGdpC0SZVhSEDoSc
m7INUOfFWXTNJLW3Y82kbbN9rWOxImcHnHOV/zQCFxnS1uFTNtUTaTb5RtZpj5snQOlJMus8pSZt
TQJvUjATF49h9UZ64owIJtgIR4sOM+UPugGPXavxzE7qp5/FeHZaBMnsGFv49saP1xm0TQzzAJVy
A8El9sMUrEnklrikOhodypDmprLi8aSQbHkNki14BcUrerHxpszgZsPpSBL1bqmEO9ucNavObf+4
aRbpYCq7q9ZFdKLIGTkV7bQ1hdU/1g06ZA09EiuMFexk2mi+VTU0OVv9qeBGF9a5dyad5H3KPGrE
enGiaxycoKxPuUAZ3FvEBnOfWSanKffDEbxXhC6GQV+mnUMperLB24a4kGFf6Yjzi+WENRsgvNa4
KexqvFheC3G3qH6J2m3O5UCKncOrHzWnXKP8MnAnVfo+m4PPPKyqVyJA/bhnPhhJb3zSakjBlRY+
JwEIFMgzfl4w/9ATBElz65Y76WJ69DrlD/lg+Rlb200uQrnuuNFsIgTnjCzAa6WMuPeDV/SnqMEn
wW1e84PONC7x8lsYY2KO12dupIgzfJcxe5onWJU7qb+YjLN9e2yHtcuwhu1DjbwqeSrtwtsU/NK1
27cGshQq1LQur254HbNGnpq0CVBcZtmhS7NHXcP36w18AY4HjXAIEW4xi+YGwBZ77U6aOsQGHPgw
yi40JnaDBaqBYXx7wk3Xba2WRKWeaAJGQY5+6OzyD5ZkWN+92+1IqgYaTVwyWQ56uKcq2mLG5xOZ
0QPHs0vr2Oirgyxd9mtl0/j0IHvfGTSTyC6t2N0/aD2CR6Hr01WrkTSZgTg5FXUw2zOkONu5iLdW
Urv7DmJBEDvNoy6WpMyK5XaQtLp+a5ZXrwu3fBFZMu9laGpEZSGTnYzuUubDR5/NOqssmudgtOgo
5moGX0sb9Ty06S+rHrFE5LN5DvLc29VT/tXlaYOUxHOgcYmMfmTB5MQszoRSh+DzvAZeQpOcFnWq
rlXw5kYmlocUEd1BCoZOZXLjnhye3C7ILsQfolFKy2snuq3JO9tVY8zGUIZPAb3NS4F0Ix5+xUU8
nN2UeHY7MOuN5XY24bgem7RSe5JJ4pzuB7fpE35ck6yFaeU3WVVwOgbYdm5ICVnnbrOLB8e5oHEs
LrxtV8XazUrsDymxNwbLs85JPkbOhxOb+p4GPmvBYNrvuaMVV+wUJWJHAyja2JySmEzjiT3rxknH
TWVMw1OxHEav3WSFevJ6dqrQrZtbDWzM8dTJkqjC2DwYZ81BtTDXSK7TLKlPc6wnh9JLB7/I9AcD
AdszoizOdSIB/HickX1ZS5wIX9w6aivnoKnEXcfC2laSgWUPgHQXu9SuHmvXulZBAjhkvmFR0fdl
+b/YO481uY1uyz4R1LCBwDQd0pY3JCf4aCR4G/BPfxdA/SqJfVvdPb8D4kNmVWWxMoEw5+y99vjN
7uv4aPKh3hUkrmj5FN/IV5db9NgGr9p9H0bHfgSMsfOYkp970GFRpt9p6N7u2POeZgKerjVqddw8
LM6zk106irBymR2aCqVgobp7CoRQuxCPUN+204soWDY6FG6zCWG9bHYID5gM2JpCKE53Reo0pypn
EM5R6d28kR0LFacH2XIRWehxWWZeiVeuby6lw9jB6JZV1svgmBcynaWvJWF8CiWCPbNuaZ7UXnoP
sOoetF+P5TzxVeoNG9srY7DKBXUaLNKDjXY1wYygDHzCNDC9DWEmFJmJKIPfmMR7oywskqHR6hS5
x33dY2RPmt/1RNS+V8hvJJWcB9XnpDRhKxsS1SG4rbu908x3DaC37YzOahtRnN5U9If9aRxb386Y
6hO2TYchh93UFXV1IBXZlzWS0cgMu7fcaa6dJqyT5dJvnie38qccWaaeDdHFydonXXbVti9b/q8j
y/RKdi9V4MkrBdyX0GAuQdxDrzdGzyw69+QuJoW6OolFt8yem4ujY/dG2oefO9R2jbmG7WRiL2tr
+Yh/rjwODj4GTdNs/LUk1BcdFaXaUL9b4VheitolzsUpj3FS7K2FGqI69V6I8jMaOTjP0/C161jZ
yjHZr39HJ2tMxLP7PkQFF3AcZsfB6F4j2Xf7qIRoObX3c/AmRjtE/V/PDIGCArFH5xYxLRr61n6p
0oth6+MnJObxbmhsCFtO97PHt3b7fun7fTwHy+8lqoETU82l2JsvtaRq6cZ2qtx3Ad7oMrK3s8RL
S/Op2GlelzESYJZZQRFGoefbzF00COvjRClQcHl4ongIT9VD9mgJGC3GELF8t+3xjGA928d2DBlF
Dx9DVGZkdifxbu3br+l/rKGGI4JbNOAx0gQ9/5pbZL+Ounb0mvukQaoQLh7gNZoPHjDR8GFF7ogw
hnNoFpBLyRnaJAmuufUQZcld0Laxr1GqOasJeIc9cnHndLFIQYHHzZLmkZul2QBbe3MAdrFnidGL
sZcpL0lmgAXMIaLqnqSMIYyqIpJq2sCknE7ZArkNrbn8GSvoanpz9laB24zNijroq5FopBwkKGM9
sDlkMsEEiSM8qmxBwF0sf8l68JYfzZYi38dzmmUmh3QqX3/pQwcWq6SU3YizwALWv3w9Kyts6B8P
1zO3mpJdY9FJYnvIKnghWaxn8q+z9WG0vGGlab7MbX0X1bm1zasRfkLYZ/vJiXAdLgcPcj8mOKCC
vd105/XgMHudZpwZcnFXz8CwMMovpxU2oZ+H9SHZwbS8ktKDpj1ee5lOFxXOOusA3ozl/4a7lqtv
t8ow0lWkkDI6U1WnaUy3ggVvYi1pIjLyVaV/MiZLw1VF0RQ2tjqna72UNYg6e67zBk2CxBI6y+d8
gbmsZ+lyRlKtA4MiuV+fopE4niL3rV3+nDJO/jy0K8+lx+63hn6uSplQyDOEe/IYtMrbzIJgM0nR
rECYvcnwsGB7+8+ht8prB0Te76MU1YjTx+yrloowzUFj71lJSiSZoIxIJTMe7QdbpsbhfwRi/y8C
McNCp/VvArHj1+FrHP9dIPbnj/xHIObYv0kdQhsrLct1PmBvQv/NxLvH6kHalCIsJGB/wt5M8zfg
cC5x3Lpr28KUENr+VIcZ8jcP4zIyLkt3Db5i/H+pw6x/isNsT0LSsmnAmUIHK2dL/n/V32L7dOFl
c+KE5rNeJQAIJ8LkNJBvG+wltzROtfcM598GBurFaDv7Vc7sf0yvmVjjVJ7fG/ObUjD7mQOHvY2V
iOYmozKjLIaLmoqgznQM9IIr11MBdSKD2l/bnoaOQLhiWWkOUiuuVqpe4or6Ks5N126184QZ9KwH
2bDTBKBETyM2g9udjX+oHYNeV+RIqONkjOKL9CCIZQjbt9mi9MdQaGH1ojk7FYNLDFlQ0DhR8wNj
XrHRCUfdlRHZ0KnsHmuI48DW2IV26HTQjify1pLKNSvxWhfRzvTUc12O9FGpQs1a61zCFLt1Fx7n
hKIvCa4kZrjAYqyS+TLJDlxL1JZiIOkBJaFdgBkDi+dg3yvan4rEODCX9lK0ZDFQDZ0/aOJb60zv
dEWauyF0H027qe57Ym022VTuB2orj5PTMkUq6C5lQkBI2cbO01AlO7t223clgz/ooZOmknr5YbRo
Rep2hi+0E9s6Bxo8pOoIOWfa67DtjmMSH5J+6O4cO7zlY9CfAB7sjEzYZ5aqf5TlkN4PHWYu/Oyq
NOen3BknDJ0qRFXbHFoXBmtEKuytb0LQT7hlKM0vnlF7uMSR/p3ZWNw1bhbtgjFBVa637bFeZMMj
rteqjQq/Kt36IQ9RGf/tnvtv0jPFko75oXJcL2QhpMvNgSNOGpK76e8Xcj7bdqIFSjxDKIZuEFAx
tDqH4LqMqqlDeJNjYJrl90Z5lnzRHSo8FdRTmdmo7SJT3ZM9UFF/hT0qBhx49FsfkSPQZZ1766He
0P0OX4wSB+w8yfDsVv1jjJHOnyPKstnYHUyjiP2hM+4yI61Ole1sPa3N4ccwoQ+168sGbbZBlRq2
aTVfe29gVUHZg1SquzJXfoQ9d7Ge0QNts+9ulX51+1m9UzDxvdl96zPsAlGFr2IevphkHMDy41KF
hLftlFXeJ8b0pNibYUQqp50bDuZLgxGGRBedIlybe8///oabOqPgP99xW8dutyTB6rptQ0z55ztO
FJAEaloRVVOnHY7W1j230bQf+si6WWGOZ9N5x8cZ3mfXMa0g3Ezaw1j1X1rETpTIqnFXT9Twqq75
7nQ0hZjiiyOqquY6oUdBznCLjTg5JBI8VLYcwjrExxBOoAirhXEwDjTCUcezIbMejITyb6Qk8983
hAbpOav6d5Vq8phkcMoxWGz02I1g/+dvDSulIRzjV7MqDQiXdXHVCACSXeieMzydVliPD44M3kJ7
NP2G1jggF5x8aTH0OM6gns1u9XnQ1TXLqsJn1675trzijCYFqWzafe2NqGZk9TnWlXwQg332hMyP
+mz9KARUGTofR5fBjcSx2AflU2/rIinfpnC42oG1c3Ld3be21u4si8Y6ksYD9mEX+ACmRDssPSSa
+bYb9JSmWmltsjyyzwmJQsxDd7CzKFFMFIWs1vEjczjRN9waPRGwTdUHG+jYn1yn+14SZpMSSnSt
7NdclfGzY/cI1EDgZDhdWYSmflRGT63U5HY2kLNoCLT2Os68Y+512NcLBAhQtyBag08gqLaPsMOn
yYzAFSuLKOb7zh7qgw72ZIdkkS20Wso9dAGPlGjJT4vcnKt5uhCFiQE/hgldVfWxzlL0F+HObaYB
ea1kJum5pee+mi5LkdKqaOYQYbuTlHNONtmO7MaGbY+V80AWlaSLncYshGFGz7T7nqXsIN7BAJym
8Nb3Tu5zo/9oMU/DFOtJNIEKQaZH+r2IlDrmZIjSvN5lbavfuK7wM6Q7k6DdK90AEjD16tIxmKAM
K27DsPAADIPMwzA81GpO78fp0Ypy+4FyRgEm2fHH2Jn3xKBXvsAHelsPLkGVVQ2ub+Ivg1CXVsci
R/7kOe3Npo2NWE5+scw4POhdkx6MShy5CdJjx2bEmxzla3QpN8VgjsdEB3TXw+U4W8rZDmZo+fZs
KzDBVIjCNLxGA7OjKauHVqjvXRMNP0HA/8DH/h0Xa1j/HHgdXaccLyDXWgTiWOaKx/37wGuGfRCE
vas9JRT4aNIaggyj2qMXnHi73plpdtgNjT95nsYB7LfbweDuaBm4aOrKRu11yJoXII6k3RTcXnnR
v4XNkk7E9H7qw/HHzP73OaZrj/Wx68arcgLagjXMN034aJidfV6xLtdacmEiq72rZfVpXPKi63ns
ToPDlayFmC0G1tNXL8xA1rh+dE8bwN3jF97ykRtXWm1Q6JRq9/mivrKt4nfKXd0lolaziUwDQGcV
9JfZNFFymwVZ9MW1jsaaxJdshM5DVX2gT7xHhb8rgq1nBt9wzoZoI2wIrsSJ0E/OjhbcWhLY4Y32
jP2DBnnVsZzpWvHr6SfBMJ+4sa5WZRAxoAcwVjtQb6XISBLQ3HzXjS1mGwuEBc4951JP+ht9gC99
FX8TWuj5BLBSPBXhJUf7QkfHAFYzORflUhlpxUxPr5Z7VB9gauNiODcIDhNoEpDuM+0iPCKDYWWg
MgzaYRMbrX0bCqsiKBaNAoEErMucNLyA2UEXNSYDBeAsYQBAaNjwiZrxcMQSk95ahKfw3QHRY/FM
rzJMf5SuIahgPsUadEfbdTSqhJp6MhO9u9LpeLEK3P9lfjUK6Zd1lV87qkkP6wGrVvfHv09e4pes
bS5ai8Wzq0shTMjJrvvPuWugvKKFcxM8KSR0O68PvUsgKu9CYpQ66rb5hqDqqGnz+NQ735PZm262
Q0UVow54tvqrHli+VmQpjrqMVbA5KkzapXmI2BFec2QlG21+0iaVYH0Q1Pkb+ag52fRZFqrdSk+P
nqoc3jyZqPAm8N7DMaDDIs1+S7vQ23rUUsEF5eOtLhnLLLeZD3M8ZlcKVvRE6V+DSpq/iXgwLq2T
zvsRXRg6hFs/PhaBK69jIBR8cjpYGlS/J8SqUMw9PjTR6G9eRNfTnY3jYM3wVu1Q0NRajBftQwLi
clfCwvddR5GgStPl3994e9lPfCzTltHCIqee/HhB8rxL++afb3wxY/8zotB9ygTiQZK9x7u6YvT8
ZHdz8FCMOE91OwrxZjnosFGUAAgk/a67Umy1t5OtJU95eVdEjrav22w6EJordjRh3vSA+jaqaA1l
au/R+Kk2zCvoXaXh3IHg0iCFZBeDlcEpKGlZS4aMrVkq4C0mAYWl01eXbLLSF0N37rNUfm6KqDzP
BBdC4wuKq0jlRjKdP7dhoHbAmcMDq+STZqN6+/f3CHTAf/MmubZrGHiDPOxGv7xJQ97E2LQH54k1
IjNmkuK9MB7VjC6+gcji8zs/CRNIjujH7qx388h2Behm3Rv2Ke8Z6jTA0nT+upa1L1A/wpBY1tp1
SJJXVe8Lesm7ltxJEXrzTfcKOKRBDja1KAjyQvNyRhh1cxetRKfbx1Jdo7y/6nAMDqqKjNNgSsS6
YXeg8QGsSrnfpih34DdO84uLL6/BXXeqLP1CmyW+9n2OlZ80a7qK86FixbgzZT6CoEimu8xmkEvj
HrVgrOD4UxwuvdKGGF5IvIFQpok07E70lEl6Te+oPEefSLZ2jkX83mtdc4077NtdGt1cYYVQWCL7
RTcIE7DSWVxymG0bFhIMJOcwjPttEufsr0xamVE/DL45HmxMsTCtDW1LMUXSm3I+QTJgJc9eZz8O
SPpoQNsbu1ThEcEVEphCGJfyZBo6hlwP/43GoumBiGJ8rnQod1qbgZxupq0ZRTEaJHGlK9g9xTPc
qBbTY93W4g5aoLtLYj26ek78qbMUw4Yid7RMv5nUrb/K1IRjQv8fdoE85qwJB5biD0Fv/ejVdoIP
uGknIGdFbjsbA7mEv85AdlQ8SAaoa6nXd3Gl3WeDIe+bGhKzjGhS2qRGF5lClzScah3OeUmeWenS
+0agUzp0Nc3E1c5VJE46dPY3K82djZji6TGuo3MjiFiOJ/0d+6jxSgrOKc0atSsIb2DXqRnbaRHI
9D060VYD9J1I96GtXnMzT+7rml2OSeivSWtxWyhGnjD3Y8BaFzUWqHf67jLYpBun2fC7ayzIjlKE
6K9QRU7kQ9JwPEdYIq61DAmCIMYEERwPZah8N0++W2VenqaRVRy3FNteU7H+Ru8vU952OzOvrJbo
hg0tQkt4CtE0BBu3pRc3kaR7482Vm3+/ixnMfr2LPctmO2pIx1kLNr/sSGVh5B3WtfrJESwOxtxL
dpXTuWdFReWOSekJElsPFryw76ndPptR4NBQUZAoBrKdpgAOroGbeI/+8H60nOZiJTZwqwCxYfFo
m0nxQlMaTcH8qJtJdIwt0pYjOzJfPanwvkuBRgpenl+a1UubSMfXFfP2Os5aDUD+OCMZNwomPomw
G+5lGvzoZf+kZ5b3QtQRIJJWItIApGMaSXMIKKBsmTPl3qlK8tl7iRokcPQd1RkiXUsDivSgSPnU
RAD5tyLJJRIzAzhV2mxwD402yYs2S3kX1GV47BCgbnCJF/zisLh3OuuiIUtm60Sh2ynC7rNbzack
SecXogh6sl30aF+PprMtqke0Yg4FmTKCD11Tuo75vZk2Ji958Cy85bv1WbuNgcxOnq2yUxejK69J
7jjpRGL2Rq7fAg9sY65b1yQgN2+gen3PSvGdGne2jSYzvQqElCckeGD5JrrmXud+z8uweMIqL7YK
geXFBXAIEeFY0Hi6GMtyJkwgANB0c3dVP9YbhyXTU0ukWUsNwVcewK/YYeaKi+5kpWzowK2wmgdK
c8iy3i9Y7AGJhkZl1lS1NV04UBaT1pcR8u62pQuqxpS6xqC9xf3SKAsq3W8mgzFOdGwzWHQgq0Dr
YL7oelRfnBK3Q7BkApCL5JALGEHvBmo353geabRjISpiRCCDaLh06rrdy6pLj5kXIjENk3fMBGAC
COTZZVi3NwWRsxvCiNjDAqPpEzE98j5Apkm/D05mPNNHSn2ntMinrAp1LyCuumVLbtJQ598N+54Z
N/iqlQoGdcsdGRpDdiJHgGRILyAYMocgL+MzgeXZa2YA1jMq41Yvj9rau3jh/FTXmUUOnzBfsqJN
QVzb9kHEbzmJCPdKVxYRiZa7rRoE6xK4OFnlueQj9FLCpDBJpiXbbzv9I2iGb6KW4jF5My0tPC/B
C4fxCIm8fAQTHreR3LZNIy/w8kjHcgvLn3pYH4ZeSlBbWe5TRaz3WpKVfor8Yss08KbhKkAbxlyZ
hpZAR6rvrIj5d1QIdsw5j18Ikai27Vgkp9ApXitSy/xuIaBX+ktvkf1ellb8Wfb5sW5u7RyWV0Kz
0TSV7Q/DSuRlys3m4LZTu5nT+BAaUXynU+B+BA13cqj+H0IbjqjpVNNbGnDZsTiKonb+VI8TF0/a
FzBRDFxIjOLXPMMlZxefqzF3Efu5Lm4c54oavnxw0T6TfDBmD5XdIK2T4QEZjAbLz8tuJLPjOgwo
T/bxyJpMU9M57JL3IjYdPFQEr3bSy/2cqEWulh6JnGlEn3KgzyTJ9u5D4hCBHTU/qFOYd1FYeTvU
Wsgj02g+wIoTvt3batvGxiHGO/+CUN2xnlitYJSZjau0o9ckaLV9FR6zpG2ONXFIlMGc/CKqiWUg
+yfw+XZwzDWpDkYTNjuLdIsnozqQmVnudQISdlkRxfMmb4KH0aFwCs0rO+UhWP7OtojgTPOGNyoG
Fm4MiHzQxjPqDP2urYdnXLLZzZTT6Fv9BEOTPvS6bJ6cr21WNQCjg2ewsfCTJ4+MDByydzEuCW/y
qy75niVDdtAXcYdZA/jRerBSbgBlqgQGIKbgikdlvhv6lNy7CnpGb9ssZnVDHmfD+uwW7tFQ6jMJ
ieZRz6fxRAArQtOWpKw0dheRY/1lpli815e8NFBLT/QQPN4074GbpTknejfcZdVIOGth/ZHVpF+l
ozG9g0i4D5vI3KD0Z0yz0+YpbQRAwjfDU8UndDzoIzOHmL+oU0fB2v3nTPk/WUL/tywhBipW9v/r
P+7+/y1L6OH3AlVa1n8t4q9/7y+ZP3/wz/6Sa//GxhyIGzQclil/zxOS+m+OAfOLLyMHdtjy/tVi
smkxCYqOZJtYP2OI/moxWd5vLt0qQWWXko5YUoj+81/8sxD/rwACU18203/b89mSJpZluYiflj2N
4PX+UZrPiKKd80qfjmNW4bvD8BvkybONJZGgPwTxwjuEmnEPDYRYWl2w0DdtdcilvlX0Vo9e7WZP
FRYVtVCe2sGmHt42exHDec8F2djuCHxEZP14LV31OHik+Obs/3ZjNC6GSwRk17wXckNiT47Ein8W
WcGhNT6NA4Ygz3gvAiJ4gnhGuwGVg9ciNk5a2p2ZRe3ZvqszJ3govyVNH+M9A/bpoKacB49FVxSK
PZzgiNqwnexUnVY7m3Q7f3LBJqg0fPesDJnPIp/oPBatzSCSS6fa1yR6Qt6C2MRDwN4m6HBN93ME
vtE30BJNKvxjUFBALVytEJFQ8lTe1S5Jy6PEoG20LMOlHcGTXRQmOcVP6AcW/g7qaBu9CCgrxvig
MsJAN0FnUFIETbbVtTE9uWbzDQPYHxHOsV1paa/CBVY5J4gWu4kA8j6T7CEj3NfCvLlBFmy8RCan
2Fa31LoNI6TnFHxxEVG7sgpvQOY7jwyerjyNKVmjiK3q02zqGLS8NL6bookQPCKAS9HfYGm3F0N8
U5FKr1Zv3yzNcrFHk888IujZN4jG/CZDz6uLGg3k6KaHJceYBhyVwQlj6lRlhEG29O163SY8ccGu
Wkn8brOvwKjBYhYTK+LHKlK7knUOUYjqRczVpW8GOnaYAyPiBynqbnSt/R4Y5deGHAiCZQRCeRfZ
ms0k7QoQTRqo522r2tucZdqJ7Lt7pwTE5MaReeeZGHhLm8E4b++Ri1zJ2KguGhtdDwvMEf1AhtBQ
+lapTS9Bh/ZD0RAgxpTK/ey4mwEKRRZKaOld8IriLd+KkmKkAnC/nxAJHEitBjSU4s4zxdwjoavx
Zwsbq5Wk6ttlJbI6d3D8OvpBl2eHFQ7xeK563Of5wSm034E7qW06zktYHF8KQ4tK/iEaNPeUoHMk
zBlCswpJAhnoLugiM678CBTZlusE2NSwdamnUjOgCNczVQyj2Z3mqqfU37tfWiCUR30k9i6rRLhX
dUtoVatTdY3RSpkm6jYcN4B6fwxFwI+M6tkTpdyFKvhCcgsb++J5jgyuuCK+2TJE54fRsUhTsddN
Xd8ZvfUJq/gzJQ+1I+4Hd7gC7hNo/KlZpfxyErfyazyLadOPbB8n83mK9fwYFsOjp9FHNupjJ0xz
p6Y89LM4eAGb9LuMvWKTjkO9oeR6MhLTp3P1PAlA7HmrK7BXxR85acqzAh4dzYHF9QJFSncP0gib
qwOZfCPJhWf7yrhFWM+F/6z1yLv8LU4QuxSxsUW90e0z0/1Wu6UPyrG+tzzvpTGaq8IxvYPTkuxQ
pbaXNn310uY6BJRzKlznVGfzxyWruf+RQmHfULqmmSTwGsfUroaKBScSgZGCMDkj8zwnn4LaYOlJ
0i5M7WKuDh02BazDAQVC+xLIvgQ3BntkTJE2TrX9zQL5cjbIwinGvqa+AcsoYCF+cEzvpSC5C0ZD
DK0+xfepY4bAsw0WveZeqg049IuLds76A1rgx8YiSakao/xIsLWGL8z1hzk+Kowq4eSDefWK18xU
3qnMa5+qatrVfgT+VdMZHxyPXplpHhtz3sXIcfa5rD85cgAcklm1XxbgwHXrvcwAKLVTF8OinaKl
Vkmur+Fg4RlToiP7YIdNElEufOd9r05TXbCdah31NtsMdEP70jpi2iaDDI/wcOkf5RHlQSPYCmtJ
w7If3d48DOUwbauQpm6ZTK9VBnuGdGH59GnOLElsM5uqWZ6mvgVSgvdupOHmjvSQJ0tP4bWerSWi
o/A2IHjOw5CCjJ1acITAQm6piAVGpe9EswPj6yw6Nznpp7n7ndocpbI88DWTrUHf6OZetXawqVOt
2EKMYf9Mfdb5YefGkw6qe4NoSds3CBaFmAmaLONvc0u6Oi2m9xY+hbnREpcE1NBIdqRI7dqAdLDg
6IJ00/u43rdW5BPjQ3AFitSwJKrTC7qThgx84yQzIwxtxtD6oxbFW+owYOCYMjZWA5YTS+DBkKjf
OkeHC8wGIJjTJ7OcuBRa09sGjfVMnwpXHVrQqa7RjpAwvWEh4ve6IPyDLnWlrGSB0hycCQKztXBG
Kc1WRPSV5WQRxXbX9gGifCyZWKe3lsdFBNOdwtTnGlA4+6cpOmCtX4I/+1OrD9N56cagFBXgW+Wz
XhotBGETwmS7gBL1/kSNARcPlc4dPGHgaVBLIKHGuF43oSj9GgXcVgThY2PMp8KM9nZUYT+cT5i0
DFQjHQWAIP7SY4O5oUgHWp3yp9Cihs2/RCMhlw096y73iqOmUpIJDTbgs4fw02vlsPGG4btcOpaN
9GEcfCVs+NWbPKKkatC0Tj6edYQAaT19pzkd7lorREo4D77h2bs2ZCvtuSccAOg3nPd4kt+dCB1H
17wpqaFKaJdK43tI23SX1AowBNXFMdjiwr60AgAo/8G2IAPZ7m6avSB+hEVOdCpOccYk6/btvmAs
2Hb00pjbpn0bkHvKasPPquAU9yenoUYUatQH5KS+IafJY7SpKbQks5FXo6pZjiAc7cwkvOatdV/2
/Vs65bQwRklMHxcX3r9bGZDUnIyFvcVbfgrL8r3p0P42jG5blxTk2FCvnocVwJrSH5gz5WHUrPuq
6F9nBJm46SGe0A3dDaNrXsJ28rm49zIKCaGvKj73jvVKTcRDlj0VoCmLuv6x7IDTvBiJ2hKQKLoG
zcALyidg77nrB/q0FxHsGivi6mOPc4jHTcXaqrJAmtB85XYSUKQAOJ91DCah1JERMbODAh3gKK2H
oXXyTUdW7j4lhbDCFQKiFX7sKQiH8dwsYsmPw/rcGr60PscFwJJT9CkDOCpYqhp/HlZTcqNzy2rh
YfrLLh6v9Kz1MTdndgIdTJEUNWew6DrnXpBvVdHaDeJyOiXVc5529raP4TCuKW5rntt6SBWJTx/x
bk41iN36h2itiR83WMleC61mjbub2uK0ZDP46/Ny+eJ6th7W71Bd/Z0sSrX/eGo985bX+Pma6+n6
zUYVMEtWE4KYpP62Rn6V/XMY695JAJj28V9SBigIKM6xWp/Xb3DnSUdQH5xchGvpT/u7XPFGP3/F
8nuCLoHryJy1Jai8ODdL/laTu4Q6rafrkx+HX55bDfW/PBeQ65Mrqzn+8vzHQxnQ0U8SzJFlyUAe
Rdq8qdgyn1cr/IoOqMTggtdanqTD+ZZVk7cflk/042NdY5MyELKkMq2kpXFJVly/LsbhLYeOsS/W
5yhUlkdlez8zl9ZvXr/tlxdsFtiSWGBLa7jRx2HlFZh/Be/FVEnovWco+xZ60/pS6XqNrS/48zQM
xDvuY7Ffo666BYK2nqUrDypr82Uy6ehAxNDgsFghVBi4W0UBl3ZaMEOizE6hoRJn4ybwOH5+bGEI
J/zP8/W9T8TSanfQcevFyDuxxqdVC/NqPfvw/Q/tDeuZfjJnG97pzzCy9XR1/Gcy9B1SQ/mz2vf1
NloPrpvwKVTLHYXHb9pJTGgbo/IcDALcOlbBTUR9hptoebieYahpyKJLan2p3KC47hPSzXWaZwXh
1VZVftY8CfIl7sPNyDMkajQPPA1WpGpeMP0VDUOJ2ZICXgc4b2kbG+pqTw2Fx9jxnSb41ASQj1yN
JlHNUvqQtnVzqNwA22ML8d2uXorSchAl5o803LEAk9aD/GZiuuyQLzBespkTMWC5eVl5mLBSbYf6
agTmblPLLDmqWXw3DSM59h0uedJWcBq41tlJ8LF2mbHzYktuVeMlJ2NkFRGmGqJCxGZKqPSCHBOP
cR/kd6ZZMkMK7Pm4eTsCvPH+By5MVSes7nW84gKBw6Ub+8+9udifKnqnEXKNfZKZ1q4OJ1ABQ/EH
d/gLHKHq1HjsyzQtjo6drmeHHFb2DuFThNn7Aa3RwjMX4WnSJpyNEtkEswKl5z6+My1WhHARqM2v
2VWp2VK4BknFioLLL19GZczv5FmtSVXr6ceTv3zP+lVvgWN9fF+pYHU32NkRs9/Wr6FDIMhuPZ17
LAIl/LaghC0xS4htxnJYH/48sC0h6zdlnu+giEAeoM6fzcRbRrqPww84qtd5u1qADdF672HU5/6w
vpAagMCtZ01KElzazONJjJBQeP31awGi+F2vpcNmfa5etvj6JC7rF7vlpz9e4uNhoUAbmFOc76hZ
MpWlxL0clywywioKZPN5uMB3OP04ZHjo/UEMpyQD4ALsgbDI9fqXiN6nDGk+W1Dj53MfX1jP1gNt
gwEOMSkdfle4jBXcO+shTKevpkoIMvvrqUpV9tZgnYeGh/drfV/QtMU+iXogmXWWB4ilr+SjyYO7
fFLr54ABeQkwWT7sMC+9abuemsu8pFvOu2EBp6a3b57XwwSY6kzbNdz2zSy3vecGO/pM5aZB4Xwe
ksoE6DLtVooe6/I/GXse2ImftL2P52wTAII5mF62K4GlrBaKYpl+vWH9kwmgqF2B3CeYH8s8jk/a
jFsXatFpmG600avzyr5bz/o8n/xMG46hBS8Q0vrkO715ZOMa7htujQ2bHOAtP9l+64C48v/W/0wz
2OaSORnt1t8+4io6lJV1t5II0eyok+y/TAtwbOioMle66a/oPzzkzcGW8vGDIdkkBCpd1sfjAjjZ
qgC6eDKG9AG3BAgAlYbbYpNHepLp76t1Zj2g6bXzY7fAAfVca9QlTKbS9/TsvGIB14NqUSQ1Lm/3
ygtcf279QuckC7p7nT+S9QiAc9pFOdfW375refGP37j+rvXH/4/PSRUxp3y8wnq2/tzHcx8PP17m
47/38VxSc7MGITUz5SZvwccrr9/srvGwP//vHz8TZTKiLA83aZkk18PPb9FMl6qJs3jLKwsLypIN
iA5LHOhK3Ztr8uPkxvuOqZctPrcypEjYFI4XlUd7AUOuT5YoOlC/oJRKEnGcB+jPC4ioDMt4ZzeW
scHLxCWzXrnrdfJxGF151wSxeWjmpNL3w2NiERi8WmliyfQ/zIQZzkUO/qgo8W+3yzxc4ddn//8X
nVJv+ufBJDZNwjINYxJ6heaqM8LFJbUb6LTEIodseoPYtT1beR2fov9i70yWG1e2LPsrZTXHNfTN
oCYkwFZdUH1MYFJIAUfft19fC677nu67+Sqzcp4TGEiKjCABONzP2Xtts0kcNKJhcpQGmXjW7oBo
oa3k7r3pNFLg5WdwFwfDOC5Wt2+0jHFJDPuYTLymozEpq+X/01j4LxoLxmop+c8aC/dl34n/5b+l
ZfcvjYU/3/hnY8EDbGy6GoAEz7As03b5zPGz7f7P/1Y01fyDBTxaLtoNzkoy/m4sWH94pgmnwnN1
TBfO6jj507tCzwGDCY0FG94x6Dne9d9pLBjO33VSHp9BOZCeAi0O1dL+puLzCJzoyI9Qzglx4HDH
cGkUyH23vY78bWrTYxuJcIPA/sW1wrX8ECIab1+WXLnL5tAhfAj75hr3aw6EH+rDwiSIyR0lWHO1
LY93+MUz9N6EpnHrb1wUxWq4mY1i8dGUZLtyJfxribufPO695FajBsgvELpeiG/eR3D+Nk1PmuFU
7OvavdOMtNyQq2IdjUZb6RjhNtO8V7Vx7j2vfEwWun/m9MutiOOjcLHr8/lsFgC1CBHz0uLKAmqE
0x6iAiFgW1VPL5hB3o1kofh6KCpWo7XaXlJrjS2qYyeoenofnVVumySjJjlZV1RcmRnFvpvjpByU
4rfIMvR205lgsaIixKLt76AZwCDJ2uMw4RwOAfUL/jjO4mrTmSZpBaZPhtqT4kQG5gK+s4WoiTb4
D9IHqGv0NVnpkf5r0cxgpvNPpUO/oOk+Qc++h0MzIeBmJpcwN3Ib5WdnDQ9VXbx1/jB0TF3gECI2
aba6wfielkugTM2jpuJQVUe48hhzadomW6SP2z6yrxXH6Ri3ntRkuB7KGh3KmF9bOV835Vdgel6A
jR/uSH8vt+BHim3FTDRVj3ZSXbpiYjpArVrr0ytMUNPWJcuXMlP8Vs90CZCjUGl10a5md2lk3VpR
f2/20c7mM3ZpX1GYi+PGH+HH6gaczWiIWN0ryk24Zh3G1vTe5OmVQsTlBuBBvPOWC+T2yv6lTvb1
WGXjqeNHmKtyusxTcUiIDQy8dzeNz6wqVKB24YM1LXeCY62zzN+Pa3lGJYHRnWrnqJnUSBS4KY1G
s0Jk4rE3Rrobzbpm0qtz5QwP1PoAFmHp0hYr3Q0ONQSrpUnEwcSHSHDKnGjPOfxuciYQ5Ecuqpey
pubXbCtzQtxRZAerFTfGoFWoUEN7K4biJUdenYp03hTqk+mkz1VasQ4fzGGjO9pTWhS/ZvIOveIa
2RZYKpeSmUlZUbMdUsynXdWV9+VoXxa0GZiBmf5UCJFhH7V23mO9CO9sMpT04sZRIjKAcDtxx5q2
cGeshXqAZTQ9jfxlg1bu3MEj2hrooa+/Ny2NQb8s1vQrF31Xm6YFF/Q4vyCLglCtBaHbffapgR4E
idZmyWrquXX+WFUcIh0XJVRFItTM19rwBvr7YK0LZ002gaEGOfxH1g3mIVIVSl6q8VEPTeLDx/O9
RhxDqyt2zarpMNZ8e7r7kIvXve/nlFqD3bPJ1om43PTmClxeH7br3joYB5Ppvvz54jp9quXcvcff
9I99ZaksP+9RBX299pePy9E2mhWJKpVu9icEb9R8IZfLR2nDzxRgqoGpqJcwpNAJc3TIX1txOB6Y
HjGA+45/OSrix6pX6+aApXYHvUAccmJgmZh7B5Gg9dp4qH1OBMN1p2jBBSv3RqO6m2esp99Pyeeh
LtzEU+zsvv8+Xt8k/2zmXuIvFq1ZZV1r6esyiKTdfb44eG/kUkY+p64vyD+RmyIKoSiq++9nvv+K
NQMLICpjkMFBacl3fn0S1XJekU8M4Eoib0AZ2XB2W0N53/ZWuEuL2HwYcwWLzb6ipP8GctKhmcFw
4xqvY/kYLr228erY3derl01rmTiSDGae82HY93WXnMn1exjnubnudaEfbK24kcnYfVdHG4qB8RHy
QjFAVxfR8jaJAcCO72ExIflQqXbMpjbWVNNLyEPzapqHB3Lgy6DAwLMJ4XD6QOLcU+Po9UGPykfK
wvTqDPVKqao+6FhSBRnrkk5AMlxeJo2WF5XckIDql8YgdcdSXhfDXfUnzbKfJurvZdoeU10tT9XS
vqGEdajiGzhh5vLdnKjidFYtDqId3MfYC8nocNJDFyt2QCB5fqSE/VrP/WeBOORiq2F5p9NXMgi7
W/uHD0vRx6elLO76kDaITQjcsz2lQT6LC4QpGHet3QTITdeYI/Vl6AQcugirSOpxw21h+AmgXyQZ
6uJHw9kFxQF1IFi49qQV+NAp1td+CBIWdMGGy7iCshuBC6D7KPa2Hp5lhLssnommrYuDfOyiAzYG
74gdhZ6hrGbJDXEit8MAaI3ZBMY9uSbtOgkoN3vSbAYr5BJpuQodB1B9lpzsaQXMyErj0tPvsSbI
Fc26spSbcJ3bJyTI/vmkfDyvi7SK1ZqYcFhu9XXSLTcdAzDFAs5Q0PTtTJgj+Ua2ohSYCSkpyhLj
X4qN/1p7dJbqibA/BfgSnyHLgHPB3X11wQYxc4WDljnhJlbIYZKvovVKtrHO+jnvYiJWbK3dVMUc
H79L0xZxwtQ01lL1V3mNFbdtD26AP68+WcwKdNRTR62OutOybiRx9PuhJmhsh5EzbHPXhlUwrV76
r12xcgrkY2UEoJCk1S8zWlqM/ixJEmq6nJH8DNiKUTZkszMfaKdvO+EAkJhHF0nCYG3lcV3ytbAh
1mIqhk48JqhJ5FEWCbg6tK+HYV1dfh9lWdZs12Wb3JMvZHMK11EtAw8DxFexX1b85Ynw3QCQe0vd
z9uO7ufXcZcVTbmJ11K0PBcwdzB7CRsEzLldP8pzwdQWVmxyV5OLt0hpX6iOW4HjqNVRjd9lkT5U
Q9NHEFtu5C/6jW/tHCMN+oK+zfdz8veOklbbW1N3kJ2B743krn4/lHvyucV+rcukO7rdCHVU/qby
dJN7yN9sSkeuu5Xn2/fm+xz8PhEd/L8qF9Z+UNQ1nipzb9OiXHbf1NxsLTajTqR8K58c4zVpL64/
ZdX569h9XaOyJi5346JjaEuJC/zngXMihV7FvzuGBm6yZHT6gzw2hBlSLvq6cr/2raT65aztCnlg
vg+RPGJ/e84h7XdbI43E4MUlLK/Wr2K0PHbysXxFp3ka1EJ90tYF/dfF27RrysH6uJWLacLa8iPT
PpqgGeg9ecnIS0msVSC59/2cFml7p9XN/bTmZrShwTy62FpOO+3bFZErabXyta8/WJ8rIzTcA4Jy
31MZD9U1uML5597fnlMavB8Kc/cNRSHW3zErh52TIXOcxNKcPbILv3oFKxFZ7hWeIPLTa37KQ0js
yJ/0Y/kwN0PGNHlEq7iwD22ifF2C8pIsWyGg8kYaI6WVukGfDtGh0VwOzdc4e+ONdfJ1SRq2A9l1
SUJq6VySNhKYjdZmAjHz+lAWX+SbKkP7USR5s5MHuvgq1a5Xq7xkQ1knbOqQk7dHwSJbRd53A+kv
j1vXBviWIRmbZbHtu90gWxBfLYl86LBt0f7+ajqsY7S1VmfkQ7knN/LQy+dCcFIhtkfQi/8YLrNw
qfiRIKYyjq27fP5r4UUCf3pr7mR9U5Yz7Tkt84Mrv8JkTP+oQed4E8HIrrXPSWN+dJC78m2yQPr9
MEKTh9/EVt6Hiqbge9il8AdXfPKgcSLLve/Nv3uuUBRG0e+/ifK1MfPvPgI/exEAS/4tPyaT7yO9
5mxZRrz/y9v+3Xv/9hyqX9tfWoPTcf2/ylcxR74hbBqpOvFUOXVbu8WXrzWooMf1dlRoaxE14gYk
N0PLz/393Eglm3xdVdmpje7spzE750qf7w0kYNlGvgMnKLvyLfLN/+5j5At/eY83O4FF3lGxfnnR
GM+a0F1kJ/zbXx/39bdDNZG97fJraAb8bPm63CAKqk9frw5Uw9ScE0Whd0Ji7lrOrzQgxNzd6vHY
Uh4OBuL7msPwz5oZ5GSmBUWxX9abu7ZuJnlzr2S2Sldq6Wm5L9cZgbLSzWs5X6BtwiEM85dGNS0C
8OibzsBLwVGPQKLpmIaVDgwnj3G3zQpqkOaftUxZ0JQPXTnyfhU4vRw10QpXkviar40ctuVuhZKB
Lz93P0wXntxIozA3qyaQNXB1HT9kDVM+NL/oTsWj68ABwaxc+ii/q9OgRgU/W0iQ89pEXZ+SX0hu
ogQL6ZBn+86zpurQrpMBsc4S4vXW6HqVwGxCS08W6xVuDCz1Vva4mkDXJ21y3gq8UcwVVsSP5PrI
vbbLxYme2bIOoFamvlrjYoI1BUXerhu5Bw/dN2MwtN069MqQILnXwBqi97ccvgKP1qEd7xGn4BeK
Z308mgSCz2TemvCFwXit44OzDgq5bpmMkuFLB9Jh2cpC8HdJeFEtnAkov3Jj0YJk/Z7uynqSeyQN
e7tk6a+TGnZFoF+H631WfnG5sXvR40K2aOBJYlGh8r3VdYpWspZHK7p2r90+zP1klQeMQtkJKoB7
4oYjlTgQLr1Zie5qq4RYu544MlTI+urCS1GAFA+Y4VWNL+MoU4VU6lnzVu5K+Fahq/O+6JODzBGS
5Xy5xzHivvD9pDoIBX1LjbJ1/RLfm9xNnD1avN33UzJlqIuIGO1awpYr02pQjig/5KdJspLc+95E
67yw09rnnpCpQH4QjkPuXXLXnnJ+eBMjpdEM1qEzWYydyVrsD8Ko8bUwB5ebWp5qlsBNkE0HlTQD
2jXrq0ppkF7U1W8SwyXPNvwPAO7lY0uy7gUtcw6u8aYP+rnIo5nJwDoRlpuYGiGh0UX0m2JfHeiU
OfloYieWgpp6vUpKvFVcAoGDju734zyqgfVC7JL8LcklK4Gq0fSFF54z9YTKFccx/zmr+EU7EVCX
B7M2CtnIh//huaTBNDqCBByv6OyWt5Chx5s+JGQT/S3zGgpFUKe81Ax3yGrjLb7m+8FdEmAJobMT
um1jbC6LvYOyLSBSp97NgCiCRnWXOy2/kFPq0OCAu1XV91W7uOdkKh8WMwwPbYzLpjPsV10j5WPE
9tbQ5b7re628yqJDFQLlqabkup9V4zxp9UZLHC6ISASjNndEhpvbzDXu4GSrT26MvzcdsJi2g3NJ
SFumCkNq6qACD0wpVE7JEB4aunZpOMeHGqXnuRqHq8HAtAZuhxrEaGE+USd/IZGld1h+zG1SH5BY
ECaDT3DjTa1xxFR2U4RwAghfKPbmzBlt13Z/7Poe7gIBlFFtWTeRs1wREK1QCp6fR/AJ29EZifB1
oMxqCtJzMvvglurjLZWt+twkBjjKdQ/d5Wdr5FB88QNe4SNaJ7kg1FJlEn5EnXNLatAMbLIZtoVV
I0CIkCcqIVFkVmbGN2i9KHyyGt/lKB8zk0QPwywhoQhIqOSKLoNzy3A2Phh97O5mHWkYCjIofIU6
7iMQ9vAcyXLRm7UMErU+KoJ624CvBtjSX+H+VbdD1ZNyjw1xC7ug9BXXvTaKptg5tZZvsDIeTfCT
lAp/WJXykHkGLjb6XlpHITU3+l9WDCvf08eAUuu+B9m+GhNRI3ci943JC8xw+ChXDPasbd1lrMj/
MR6s1RIfVqR5mNb8OKEmDeqk6DZT71qYVhcXrV7/swSBirAYH19DZX1O1HckDh9lMXxUEVrGCgUF
bPrDglR+a9j9ddGa+MwNMH0Nss6rJUsutQ2xyqhFtwtb+AeFNak/WpOb5VhkeL8LHagzVGyXO8U2
JaZk6CLwJp4FzoQ4kqmeEX3AcjAVgvQclBMbcjoM5GnlchXNyCqw1PY7fKjjsVp0mtoTQUNj/DFk
h44UBaJa+G8oyaeqRWLTM8/bqoSfbtpVR+7k5bVhKAmlJv7hyjIUDIeauJkU1Ng2sjGK0Situ55m
RuzWn521zjeRvW2gOIFy4FYLz4mbvQ7BaYL8SgUCI64BqSkqtH1oeYBjykzHDgGEuW6xaHGCInl2
b7HTnT2Y43hwu4OaVfkxTev3aqJZUmpG5/9P9+7/Bzi3NuFodP2/bUFf3bvtGwCNuPgP/Tve+g9j
kPuHxUc5ti17bfo3es41/jAsh3hRgy6dq7t/8QUZ1h9rJw3WhGHYmCYcmn5/tu8M/Q8sFSiOSTSl
72aQdPrfaN/phg7F7l98QZ4Dc1g1HT7Uhh6jru29v7Dn+lhPiyYBgNqUXbTXwsG5iuv+ITfpyTjT
czMO7WVoa0aeaRh8YWrWVTKfB+qilDFtdw/21itROSBbcuofoaOEvgcmc18q2skoo8nHEx8G4Xwz
NxXTadX7lST0tpQlRYMPzZ6Us4SLZGURjfZU+tGNCxvs3kvVQG0K4xGDvevnExlm2tKH/mSjOoZ7
vu/UqPStiBpJ1mCPNJuq3LTasFB7yyO8y0Vy0LHJ7qrJ2zlFBHbZItWKBIsUgVag8R/d0O2m2EQx
+FiG8Ymwu8lv1BH5cwPEpajiIJ1NbxfCmiC3zL5pzWHXtlV272hAwnPuVoc6XQ6xMpRQOrTqrE4D
+uIR5w6BHntdTI9wlgSM8qS5Uqx9P7nxuZpA18BQbV8VY5rIjzf2UZJ4OyWLTYimCdMGzpdVvvXR
pDPNjhL13FDq2r5Ne2ujsJSkiWMxrMXtS1bGV/OgiKcuo3WVIBI24trYe7V31Dmrzn3paKdsNN4b
wtW3LrXXoxYdnVizHry6JdckrtFeN+auyEV+FU3hoQ/16ETEDBzrICf26W0Z2qvceMRc74HNBwmf
hOPFUJOC+DCqBKg/XdKUabuBVPPs/BJCxuMO2Zq342zmxxbSzwaMoLmWIFmf9sqZ2LDsJGBb3CSD
R/KLVz0ONoO80c+1v8TCIgwQ9qEQQQbk6SpsG/QSIX40g1gZfPoNPU7MYtVSX9G0fZpKfCKGBfxs
DlXngjjbz4aVR0WFkDwXeyTIAiY2WYtia3fllvqy9RTi8e6I5j7qTXQx59jY1VmydeuKe1le3Kmh
HZ4Nm57UpNMWmLHQn+d0qRiq8V2w0Lnwg4LNXVUh3L8rxcu2rYdUUckEgFhM2f5SUSBN03KkPRgZ
u6j50Pi6NOds584k2HxTGq9VrlVvM0Cxqywcih9EzeQbU20HKl+D/Sxi6zAms0VTWS380sluHRuM
XkocAue9DWu3nq9pRCt37fBgRzCxxJRf3EKHO9jdm/QyTnMjVsG2OFeafQX60SDPcrQOtWM4P0IA
6Sw9o6NWwAEwayAe0zRujM40jgIyOGt4Ohlg5+jhd3DhrL49d8ryoy6H9CDnR8tHopCa6cRqywmU
39NYwKsHpqKMwo+8hxmmO6rKcS3cTRv1xU7UHi60HKe/ht88IYiHbHZ98mkQjwfkDtqZZoGm/HRm
76GOm/o2JSGLxdWeA0WcmevPiXvFXG8kYrJVWDq1HsK99FEF+a1wy7xCLXcrF7mu0d9OsCZui310
4zj2ubSn5DwZrrJlWqkGZqKfes31QKVj1/JENe7wlZ3CCSZkOiQiaCeyPEbCmb2u3nlGIR4a/alo
bIro7uQXqhbfRJGjbROPqEtNAQpS2g8MQc7dOPa/xTpfcYoQbjJEjMDOZ/tKRU+QD5UBwwDBp1BZ
6CU1WcNuWpKdadc3aMCcq7Lzwn22dpPmmOCevutJJHT7S17VkI/JSwa4BqwW6JqB9b026Fx7Mb+P
/lPD/wllP/X2qug/WjvdRVQJYW5l6SExWlAlZvPp9HMGTyUFPEOpMhgTN7/zaXm7Z/j/j1kS6rvY
SLFyMJ30QazEtHlwoqP5v5OIxYW1WSAM97fphU8NkLXVrmXQ0LDNffnMYgqroUseXlKHIf/v6Zaf
Fu/UnF/q4jPPuv6xoW9XTgTL4AqA8ZT0AYglYo3wHsKP66JkODaangdKSLL9aLEEGAbQXphMfOF2
me/MnyHdu31bwxIAYrTsurZ+Tiwt3cZDY/sqfwPP+KVJG7gjyLe3tTk9Fo5agr/DNQm27EqsQt5R
LX4tbn3qsa74RED+yjVwiXraHfuGfAVnZsaG0zwwNPiieabtcdbSuYM2sY2Z84VMouG8z7RlEQST
wPVUzbi6S2MN6FhAia86wx3/9cPkiWPtps4VTvLpziXdg1IrMVc2yWtOye0B9mlgNBYum2jMGeYn
2NxmPget8mzG0eOMnRTah2ccZw973Dy+W1M+4aBypz288PwIfeNVj5Z34DLhj6ZBxmoOl3amz59a
P1xcZHdRrKE97miim3ZiQUfkS7Rm/KMRMUPczKXZ4Mb1IShCJcIPGk7kcxaOt9PSaJXmonEwUu+U
aR22JUIzAvALaEHUa3ewljUwgMjsqlAPbpG8LwuBYqNmKRsKOEgjvH2pYshxCKaLWqu4yU0Mjl2e
LzD3Vt8ZBkEkbazWrQI6BkZVJGpLHYSOOaO3IQF1MZpno7PFQQdJgJAkLoJkLN6oomE1Q0m9LKm1
GveYc1sTZwknWFazeMeGjPeturPtJHqccuWQTzhs6fai0jY/ZscR10si4DYaFoNP93vOXe2hADxW
5i+aM1aXfIiey3r5RSAfNNqOc4bYACJprPa2Jv1VMUjQ2Xuhopxg/7y6drpiE6PR91jL+iFxDFun
dey95yz5vaZ3R4AQ7SZm/N7BE0LUzBcwGlf7QTJ4kBRK/DKnR5RR4QFjXhog41B3ZjGFJ8uOumek
HfdujBykgOUw6HgcLWCOVdJbD26oPDIskVMjumdHI6/VBE9kp2l7Q6Qyue7MYLZRV6qHlIw+P+36
7B5rYem7WdP5tcqYp9ZGvk0ERCvErT/1uetuNKxavpdc2ZFuvlESXDkJY4i/SbtxIUCehQAvQd3K
ebOE+xJW4ZugjHIEtGc+AM8nhiXKnCvRLObD4DTPg6lyvWjRgJqxji6WTThBIzAvLnOm4Z8j4LjC
1Xfqreli0sS/JgIBRNWiVAc7Ips4FJ81iSsby26S+zTM+v3gklIW9oZ1m4z8HpYJW9NrdHFgyXis
0tH8jQmZoTGDOjR/CogPjnCqYz0hcWTFvyM0OdqPSGggN5BZDcEF64y2cOX3pJIVF5pwxA6J6uQh
n36QrjIL2vuvqbS3lV1fYugmhB+o7bGawwAz8D0/1VqoiKtjT7lpZ4dLfmVkTXR26+QtjhwbrZvb
c1Asv2w0altTLB5sMsCYZw05Co8M1xQqF6C1ef3IvXdnN1F6dEDAEf1uXfqqvYMkGpaN+9MNiS9u
tcW7x1ttkCmwFNcx01XG6m6VwJtbMw4/ETfAKiUixK+I5vWV9cSBg5cEaYmNC5YhPkE4FElLkKno
TBt9iXrnElCwtM+gz5oPCrivoV7FLypO9e0wV9zgEnqjizXuDJzvdlQ+TQjYfeTnOtZ2Kw7aPCnJ
u17EKyg5I74OnXH6jIDug0VaXufWuFcc6731ivJSGMNxxiTHeMQI4hrZPjPrK3t041uN05KSwtjt
7fHFGmHe5Baz0hJAGPYLrfmkSFFvnJZsG3cwz4vI6borvw183ufaLXo/UZM1Z2HCQou7ItCcFESZ
Yo6bTB+7bbGE8Z1t+nkUK09ubxJqMQp/dCv1tgwJTtLG9KNy09RvKW8dynB6rss2qCsFu8G8eK/p
0FyHNf/9hMbxwcJWO8XmEx3bDuq9/nvE9Ev1w+18DKA98qO0IEmw/DAKBE+23hOEhPREragS6nr8
JHtrLD2gBpTY1631PfKNownAXpgEeKJvx/E4hffVqEC+K4nuYI2VZMQYquKJ5CkQMsP04ZIiTVmu
JOeg7vDogc+1VQUSyaqD7qNo/NowPuOQqH5gFVP9Evg4WK+j63DG6Yl9U2qIaJiAXWM3B6JdkY5o
9tN4kpvRi6dTPIyvGqmIGzMmSMFQsZesGlW4NgE5diP1Y9vbZoOeb5cI/WUxR4uvOkQOcc3TMAjX
1Im0AgtXV8mzNpN+hS7nRmlxImjWVBCXTJZCDNp6M7b9OXJ6xPHCbFlx1vhqVDiypBnOp5G5ZUC8
6Tpttt+7GuVFTugajhDou0PYPYDdgQfhxqzplmgX6Rl27NmBIzOLH7Xl2DvkhFiL88tSO5eSbA5H
vNvpkF51H4IoQNYPyW1u9WQ2xSNOW609ww+NjsQaIQoaTnMRk/HX2d4xqkxxrSkhvu6UZGXLTW4B
XxabRCRBlCcORHTHuyY75qkUZY0d3Iwv6ZjtNYSaMKCYIIs0uWiYJCur/vRUod4rSViSsKKkZOnY
AjkAgrF4GV6VUcm3dAFUSvLuS6GTTltKHodFOCOXJNmM4pSQOtyNRne/JJ63VSL3lUrvYW4GcVCL
7KXPnFdSf/ZdpV05o3gXllds09x8VpprYRJ80nksRGtyz/SEm9YQghHu5lcCY3bAADbqmEUsP0hp
iuyQqFlGNqHOZFEMRxYm57RIsDDcZDHd2Lw819SxTIs+xMiquBHDcIAwOR56Rd+3s4soinsWIWyY
RHvWgBti6Gwy8aptJmxlF03qrWlPzikEjZTDcDb6+m2g67LtESUqLW5ST0Vib4V5Cv38KR3dN3sy
7rh274o+fQ6Nyj55IMC1Sb0BstT7TOzlByHv1w51lR7qkN4+SEU8ZsbarcKR7SzPJODq57DkOhaN
y7JwIBhvLCtC7tbTr0/zkVUQ5QMM2efQ8/RjCCSvXF0mc24caIDap2b0sn2aKrfDOCEBLswj9vM6
cFYzTKTznSiPL8gV9MGP0UX66tzfM/D8iHuDOU7OJDIP9dgfGpYjgTEu8LLzW2rrDe6PcjPfUo/X
jlVrkBgO+/iMvyY8Kt2H0rPobTwHEG/fQ4ul1OxOs7uLUwcGdA7/TH5/sgt7Vj3uAysr62QatYV/
arFOnuiNvcXnVZUJQiKyCHrUFBqE65jm9eO9ueSvmd3d6n3cwb8eZ79UmEcxl3nQanrohYd6S6Xl
tcGA/IvZENhTuI/geaHf6dbjOEFS9AblAqE30foLBJw0SLsRYQIs6sXNbtSlW4JoqZItt9cn1Z5x
P9viOnKyj9yF5OIOhQmmcq+ozJX1NCPyPYOKCDYJJ1c/7c0Bf7Kqho/OGAsf8srnWLy2eMbvdf3T
XrynfILrrAMTHYGVIlYw6IXNrr7PxG0+jzi4SPok+hyYedb6oZi0c+J071qtHQrBlGmhq03v7S6J
tJ+95rdFT6W9V187aoCn0u02Ft3UDW2IBEXMZgnbCGi1Qay49oZik0lM3REKOVtBlLK2aeYaOr3+
WSm1d33Tz573U6dS5sKI6vN+N0pRcHS2W0S8pEwPm1rvdiVKqY2YI9OPEHKjpB1vOxJoicRK9B24
SpjXeXKlM9WHotZGgZoRDTe0FU3dwMo5GDMxjrOlfYxTJiihrWsAKiOcl/Y5VMBLxQnywdIgZHbk
rxKrfFSrLgkWm9Df3Fr8diphXafDtMrnnUAxI3HrtLlOnWZM/aGn6B6mMVhRiGpbJZ6JymEFXHNa
H2A105xCz13Ux24qP2vWuvS0o0PsDO5Wyabb6lE43R4CIyzp5slT8NBnIrtrvawN2vgn+WBo+C3S
IvIF2F3uPIqOAa2kFLLoN1zXpLTS2p3yz6rjdNDp6JhhPW+tZrwWYNW4rgiT1AHyDDQCzap4U5to
W5PjWtOn3grslGlIl0k3UcpbZv+GSOUwGNzlPANVNPcSHADKhjzMQOmWa8exuC+UzFkMdJGsP2Lz
w03EB3VDTyT3U5T3QWoYHKDmJbXTV8x+ODyOZsOR08jCMp1+b4XWDxHxhZsheyMM9HqYsC8VYA6y
cPRToRydLkTxXHy4pF1OJRKIrLNOaNdw94siMJkpb3LVHrZDpx5NnPFXLKrOaqLcVWW4odoDXyx5
iIfq3hXE5zHC7xLmN0yOLlwjXVT9KOLh0wYTyrTSBm4w3ZTokk1KFERlXCgwoX5Q3uPQsDcQHXZV
mqDp7VWmAJw1XXQI1aDV6nzHoKZsDNO4azoMIN7EiDuYyLLLZ4RMv5bR/MS//ZibZKJGU5C441Mb
2sRDTr/iMCUHo5mvldh4V6b6fkG6OCS0ZFTt4iwjYU1wJdKCxD7aW0lJ/chKC7/vszcaLzQFx+lD
68pNqHdcPhwHFio3pk7ZlGXC0YvtcmNF2iP5IMe5So9RXHI90U+quteyth5GVgFjmUDa0yENpYd2
MFHCQ5UQyj4H3Ssc2K0U5TBcKQYHFM93WmkJcanGhyu8NbZi2XRO7FC2yZ4IUeP/GLYXh1WIOtS8
5Cq1j4jZn93qnTLwnTia+UcJZE5pmmujGbmxqphTlpG0isycr+Ebvnc6GBlAOXREKatMxRMe4JKF
FIDflHlZp1L3LLPP2TwWCp1/K1tXN25+mJGxae5HE46v5mBhdNeYP5aFG9hVcVuDYlKMu8xcnXNP
JMA8lDAtPM6pyN3iI/PDuiPam/jEKA11vCU7M9L5AgZ1XH2Akd7GRgCwsNxMZiY2dYOmHwPuiPxM
uS8Eq6AwMZ9S4zFNXQJdqX8gst0s1KC7gsTcqJl+VyYCsSr1HhsFWidxza+EDMD0Co3lSMICmCaq
Ld4ofreFcdNZKKtqqtq92+Pw7kGsiEK9rsvPmTqYXRC1YggDnYOrHOz+Ui85kkgaoNQ4MFWmc2CO
6xHpL9A/M/rUMEU7T1yH5FGxKicDfiGfRonj23wImZhSzKHxv2bUMfRqFix9oxj3zaAaR00MzXYJ
SbdIxU9y7DZNTGYo3f4tq/Bsq+VEcc7NifDl/pzRmhAHNDTDflBxvdRh5BMZBmikoSxlVlx1Sk/m
gppgafK447kthZJGENYTz1DD27CcrxQuK50oZwK0SGCHyLltnco8QqHTN1PeM/HM241SJG8wAcfj
pNbpNsfup3DqI2BPVQhVkLX02LLJ/9gbE+l6uqJQMEcgkDunPHaZA/Xxph+sx2jtZo83tqW9Fdmv
Gs7xoyvoEDRtv9EJLT235CzA8oJbnABhJUIa9oOSNTutHxogGIT/IoYNFMMMRMFMqxgSY9fq8WVJ
eprTntkdo5riZ02SutdE5HyFwDMaqwL40BCHc7v0v9T/y96ZLDeudNf6VW54jhMAEsgEBnfCBuxE
9V1pglBVqdD3PZ7+fkD94To+1+Gw554wSEoiJRFI7Nx7rW+VwtoOc+FwlZsoG0PDM7Wp2A19/zyZ
+mJjf5xLgkkbRUtCV264D2NUK/B/GOwMmKuLAPBYMh64LlpHc+zQGbZJs3Nt8DPCz19JeLmvA0Ky
3dTeIKR6S1oUuDb5QD2LlmtU5iGS7r1eWc9GCAPKJPr4KmvYjKT4iW3b249lE9cnINdsW5L+ex0G
z61EE2xBp+6dRRJRmPVeb5onJ20dVgNQtGqXVmS4G9OpnVDOYIUzNzGj8E1Jox6bKGen42ITaCyd
WkSE7r0Fwdk2qNamoOJI8fWb2p37fdCax6TNqVEc51ceu9mWePSjnI1831fyGFbFtI/it3rSynuo
8migOAzbPNh3KVxoPWv3YV8s0PtXCtx6q0qVIJ4NKyqQ9EdXAO8szJcgUdUpcdmE2W4m7vRg/mjs
THJci4KIkdqDuvmS+arxBFj7rY21hygMknsy/7PsZrhrhhlu+sW7U07pwUx52aRnv131r3T7CYDt
CK+ezqPIfg5tv2vMAtiWJr9ZMr+b4QLKojxUBK5t4n5+zxtcGdLNn0bFL6U/MD5n5aGrX9sD9fCH
qYYnJ6eF4RqDvgfvfC2WbCNwpZXHrqKCEErsndxZHYjZOpC4pCeiqXRimCzMVcbYHA1F2nSiaRur
JQ19QghbP/m0dCLEK2A02MDpxNhlg/+g+eqpIfSYsoDW/+zuaWPCsYvFTnGOuw1jejEjzyPLlGa9
6B6nmhAMgHRA1PX0M+SbIff9yqafNuYUpfsmXHbGfnjCH020GTBL7cA6ZFN8W2b1Rz20HLHpN5ty
V47jDaxDYrbpuy9KA1sqnCGiv0+WvQEqKMqZa5u9yZHJIaxBai69+gIYxjYlY5dCu0scEr17MMfh
jeniHtrKrjbVmQTIXzP/kt62vpwxJdK65FWG4IjECVrxp/CbvZlkP4EgjYH7APlt3BoLo88dbkxd
Mn0lFgy840Nt4w9sEsyHyV7J4FpFzUejkn1dNK9UeZZHwMxtN6qrJuNdUEOR3OhG+tx37Xtp++fl
tWo7ueaFdaFiPbTivXLrLRMLNlvj2eDaGlnDAQrMJcjuKpW/u+Z0P+jy0e0amFsHOH3vpqlu+CRB
BOxMzEeEeu8acH9WxOoj9hP6CpMlcjNSmdSFvU9ZpOp22Z8QVbApZrY65XQVJUtllBlPDjj9CATr
SKOjhaI1qv4mk+VFDMVLaj3zX9txlp4ivd53zEPq0b2zh+5u+bw6jYYu2HXe8hZgCCz1B79tPoaS
rtYc9+SFdey1x4EsbgvcL8DuYThChYT1nRJTVmdcGS166+CRCH6fqgeCqd5Iqubf3XAFMB9N6ZAt
YQN/me9lXO9rUXiMs7/FtmiAqVUPjfuQG/IWec+pdiZPhukB9Q6s6cp+Jd7JgyMCxie/VvVirUm0
5zGvkeEMD3FMp0pTMMiKsI4PaRq/jtr4k6kieqKm3ZZtcC+65BFME8iFtD+ObY3Ph7lBQ4JqmPgW
Th3rrjIDL+5CzJsMXMMKF9cYvdJ7DlkJ636jzNbcSt28k7e+9UFji/CHnuSWkaZ1Hx91NzgQsHMs
2CVn846MbPpQ9wGuOPI2rpoxXSPLOERxeOri8NmMKbw14c2QqpKmPPq+5pErjsWXqUsJrqgcmSoZ
O9/xcfba3ZNPE3ihlbHsHpDPMLchO90son0W5U/Lgd9q8WeR0vXgmlb0twPEsh5JYi3UO2zSS625
tylRdE3rvDBofx+SYoeB9cIOm+Wq0t+MwbE3+vQrFw4S/6x5mDjlN4YM+HD6QdsORn6h9EAHbJ1M
vT5kjQF/w3826T6U1C9FZt6CZr7N4/KT8fW3ZnSORtwyGzezgxp+5KQ/5Yw9LW3e1RQuCwjaabXv
s9H87DLrZTKdlyak704z4mfeyucJtKOmmSfZVq/MMT9masXOJ4fNf7Dm5ldSQfHKSeWzkwdmzqdh
sVVNDFrRV7h5fEfQmlZUzzLsdgypvMhNv5s6YjkpnvKAlGryrGjDHJf8rS75rDX9sU6bbxlnvZaX
N10Yv5vl8G0gQ2cbgGHsE3VMsux+ZgRLdDDtTdjaFYlQzEy3TuaeQwUPVkHXkMGLKYz7gs9EOM5P
ftdNNYTbsKmhO77oTNIk1080b/fx+Mx86cufnNsqMG+bNPlIkSQHKj4iu7vB8HjrSDQnGunXwrrU
ovyKeqwmSX+xte5dcFJJtLhyMrJdxMw00R8IzPqWZyaZZCb9PDa4HYsJJ9ibrdk3Nj7uJeqrVBVR
COVtqNyj6Bmm6O1wJ+bybjDrczuLWy0zaD9zvSS2rvGTm84YnmkuPdVcUxaX0eNi5wxIVWsLDm1W
T9sgcwG6oZ+Z90DGTv5jbg/aZklsoBUpu/YiyQVhf1bvU2B26s6ezIoFHPGLm0/hdjlYfDO794N7
w6+9sIRLGdG/Yp3B3aWaOt36OU0rEBR+JibUE6VX1KQzBncWEji3zZ8NC3m9AG9b2GLTFnCn9PKO
PNR9p55EPJzsSSBOoMMfmO/2BKA9G2kBqelJLRkVagD/Ztd3c29d48m8d7XquxjDYwBvN8zmG58p
aoPbPkuaj6yLHovs2Q0hBQil3ibnA6nsabTHHwVuTOkb5m3bJI8+MkSgHEb1OXReXzcktDfvoTV9
U52xzxL3NXQ45cjlSq2m/UESxtWiC85Y5FCCKNxqJuWUqIsTarpdpAXHRClUoi2TDXQxEUKJwaUX
lzGMToprjA/ST6iRWDH2UvAxDUA31CgVrn0E352RexVl1ja3ngxtIgtQGS9Mt65uToJToM7scY6R
lb5aPaf9MAe8+nzRaT+UODtzo+bwo/FkW/fUvF8TX/cNZ++6kzcad7LKnou0PgTiYZyjNxwKT9K2
wSRTqutQCVqQ5SXukLj0NC2kQW27e2lYv5b3TSb5oAv3ElbhFY8f4SkmUp3lDTPLeFKA1Umsc2/G
gIj2MD+z7Tj6ITl8mem1ffGqENPPV5uAoI0/WovisT+ktkMMHPPn5ZvGrHrrVMB2L/oym7DdqEw+
Y/J76EJPhVsx7NIif3KQlCAn3SWZ+91c/LlC2I/6PHMld3czG7gNeQh0hseGMeL8Kmbi7OzGA2d/
aCJnKy2aIkSmJEzlS5zmCNmxkWtXnDgADoDRDuNwrFV/B2qQNqF18ofmbtLUdQrEKQjbQzyLk/Xe
dzSxp+d+jnZjNOHv6dDcfguWVuZQfEEm/U639URKE7IJfSMDmLHuCyOaY+CnX77lXP3Qj7eTrIj1
az5nXz6Czd4PXXhycjo4ndjyBsA/m5S4N5ZImJoHWnjbblIf8F30nc2EPE2Ls5EM/CsBBO5nrlpb
SPLaTjFW3cYtnIIe2QATqHxrLXiKMTO/LUtm0IzvMqtI8MoiudWaO+m0YuuiAz4nxdE1WR5RTVxt
0KzAqxGVa/8Lb/n6b8k/BY3o/0r++QwV/qtpvr7+joQXv3/qX8pPx/hL2kz/lGlYK7oF5eXS14Pc
4up/CcMWSqL6VGLRfv47uUXIv6RjwMWzTFzxK57l36Wf1l+uIyTwahe/GiF1/zPpp/7/ST/JDCQ0
0LV0Q0jdRYT6H6WfaqqFFg52fgoNpW1X18tKHxos0QJ5fe0W500hqEXI50Wdo1UFupF/t+OsX9ay
CVPxasNZH6+unPXeevPHqZN3XGfHDpL5QgtZ3S3N4n/Sg4BlbH38+64j6pOZuu0hl/QFMYqws8R9
pxbHy3pvvelWkykd9snTKnG3uJXPJDNgAVjvDn7hzjQXeXZ1WSVWTDFjCAj2xbKqoO1jsDpop8qS
AeJrLrjEdb/aC26tYrPI1ooB2nwZMDWNGUNYJL5pTyt/GDajmRtsbvJLNOODyJqKuRwhRyiaQAqG
wSd7dmDYY/kCpXqghAA2fCcs/RsqsPB2Mpek21HzEmv2jyH+M6Y0gPbLMr1r9f5+sEIGftNQbCfD
R8Kj1Ts0HJu0C8Q27PEFoU5iihJER9vCdBWM0aVtlecOaGP1PHwva3EhTSlGkQuhyiroTpO1SLev
g67bHCL8T1tag+QBe+bwkoR96GV2yeRwxBE3lJ7JEBAQ+XMz0JCSvosyN0X4ko+kl2bkIC9CUlQt
qAq00vYc98kJjB4XlIkbwmAcCWOkLOuReRw74klHk9fr+sbI6MzpUwFpEQXttsAW5g01pYpWQUlg
rS70+UULH4c2/pbShsyjeabLTJlHkb5LsEsBbumGnXItZCqUrQRWA0RW7D4D+ylThnXUI6LTEA7A
i7Y8FLoaxkmkoAYDHAK8l0msc2XKNx4ty/ilEVq5Iy/FPVdpeS/Qij2YydnuawWlRANwz5Qj0JXl
ORlgogBS9S43jI5d9/xIthrlVEPDcAIGHKUubFzlb8aaErQT4zczAh1Joo7BZRy4f+7L78PyKnK6
JvH4TixAeyTdDamwM39EDPigO+M7XCxt81OTFtluMsd7PYeagyeHzVQ0iK0VWj+CdiGtCyKtU8Vh
48flCTGUybyxPjQdbZjWlGh3YfdnKTNffXiErcn+svIbbyCOkzCYadnxe2PYujuZOAlQEoFzSmLP
6yOP6chpZnRY1pI+A1yJnf/gmsnJdvpd7vT9Vtb2kxn139NOg/owFw9tq6NdnNkpdgiSWdYArJnT
KURqYqDfNvySwTsoH5AlzWNeD/Sqx2hbjAlIZNveMVrmRGyPuQQ3DpHXgHaOeLisjAsV8HOtMwaF
lUA07bGyrJ+R2TEPIgztKAv9Bv3d2i0L2VL2E1On4jtHB+VrB95Tj8jdmoJiIfZNQKsR3i7BXBzF
uyiq33u7C9itHla3nwF1zyc44mLoA726afCMltkBUdzYhpkz50vxBKUXPV5wiGbMxeA4CFCqD4if
XYTD5UOBRLmcpvdmcBknWIIAUQuqZkUbY9uJoCX4IWhOCKMyQ34kikqbbB1b3xHJ9CEb0t8QdcGs
9nv41N6As0R9scloj9KRQFSXrZ1lWlD3k+Yt5TA7KoHAK0Au0s4I57Rcp7cTDihv2Ii4V8PS+Xiy
jdsvVQ4RhLFONy103WZHARwf3HogE2owflbTKcgYSQUIHAxcrEgDQhQ4nBoIs5A+5XdyeZOiyg4z
+9VDqCBA+fp1GQdvxVjb951u/UzR1RfEEHbReD/2UXsLuGuC/VgHqL+fSPYMXslNp9E5ReORNuWp
5hjTu0l6M3ka7GW1CmM+yPqeLtvMBsR2E5d+r/7DTHiU6cHnkicZWXh6EkYTi2Y2S1HYhY9T4Gvo
7Fk5IZ2T2okGvU33QVNyNIYCSjuRb64lX8XIHG+MYECNAamTIyJpmk+LSbjLaBOqAIcAw515qNga
43vAcwAyoELuRte3J8Ge9vAk9/3gfFkjy0uPhP04uZzn5ambevaYEj6Iz5XKqbN32/qlZaRkGBpR
TG0aMfqKUC6Vv5wiN8+J3x+12uiOwZA+jxnBbiPjn0Oe9CkBzqG8BzW+jfNmR7Hrn2aDdbP7SSjQ
fPRn8YoHut+NiaFhJBpQheeuCapY9Z7JMlVaxj5Ip5PCdOdg4NOI5UYk12wHxmQcwtpwyifmY5lB
kOSMVLPEt5SI1r5Q4iLE/Oj76kNggNtYBu20qmPvpzN6BPSRf0ey8TlOXokOadtpI6OSkoG27p7x
Oje4yO50ZSBKyJP0pEz/W13ow8kJSWQnjPjkZ+HBtk1EaS0JAamY06MG/I2UEUIFbEunXzhn9xow
G8a6FpFh5jKdKJpTOEnwMy004PHSGJySOPP9XR3GDxMmwm3zWqPS9DRqkF05E+Q3CKIP3HFELlJl
iH3ZjcfsF4pqm6AjvcsX0WKRhM9VxrVoNslwTfWMjI6cRWNIftlBT1N0ECkyvgk0nd6ZpwbtYnl0
++ladvRcHZBEck7fENbaWwKkd6mllvol/5W7kvxKmw15HjKwybmoBM10h3HguZZN6yUynm56Us8p
G6otkxLrMTCifazN9gUX/oV1+jaSZeDZonqtwUoeJpLEtdjDvT4etEa/i+I6ZABRzXucNRrBPAyT
pCUfNY2AHhvjZF6Y3lK+wGfxdzLILrGh36rcfuLMedcXyRTo9vEAr/pM0lf/+yahkEiamEhi87Ek
YU2zGMPa4UD50NtogcKiAXNP9E81FKcMYPO5WG5EaH6AJ4p3Oq7DEfTs3k5Y1OckfQihIG0ZiX7g
aMj2JXuVMbDFAULByFpnVUtn1X7We4DvRB9+0x0MGgOUbc0JGVXS+jIZROafeAwJ7FkkcH2iASho
s+xRT+IeQnu8DWKQxVGJmwG9Bd71yvPdnz6GQDonPjpbdsr0jZHFUk8cB037zprfeDQh7gJGON4K
r5aaJQh7cKHISItrlguas64chnMTKrJ0gmEYTcuulNl4svMzLT21m1q3+3mrL+t3jCCIzTV0BzPv
K69q6kfhAqgY4OakqP2xEfr44neDgC+QiEfE1wBAFthGzVjwjKaSCB/ek5g8/Zy1BUI2RDnNQS5z
DUJXFLFFx5WPgqvhmRQ1iVIjuq4SPCXM/jASbhzIkJTeMSSeEuXdZNGwwJFbbUNg0McCHdWKlLFw
vCMwdR4JP2bCGj1N4SuCALpXHeOg9deRLorqJApPys0iL+3ZshvVuAtHPzkDDyNVBak2raVoi3SI
mtA1U8JUy+d4ZStNVNJeN2rX2U3sU9atQlVyZJfaPVgg+TrRG3sjNr4qW2v3SSYZC0umoqrCCFYZ
pIn7tCraqK92etQwbvc7QhEWyNEKa8n8D6vx4TNSLOMCDXacJLpwHsk/qI8DI1thSiJPg00fYmAf
mhTq8NRlm0RZ7RGZ0X4GbOW1tXwnrVQ/N/h/d6ELL69Og/lc6LrcKyf7yCJIOnOan+fFHq6ooxbg
OiTwj6p/ymLna4hYL0Kd+OPY0A7EFp/dSryMuDqTKnmOKs3ElbuILZtFVBTLTzfC5j/boX92AS3w
b/AZqQzkHxScTkaQvs5uRyOaWVuQue/UgSEEPBIlchl5SaF7yMO+CADV9gCU/CDBGaKHv9qRGOUO
0HKpP5fYCE9BK+AGL5sIZDBeKAlETJ2y3nbF1FON6mqbuwgPOYwYXAV74sJr9KeQZPMxedAqu0JG
0+9tR68IToLX4KcE4lH0lVtSJKdT5j7Wk6SltdwMwY9UOdNpRuDsmVX+KjAWZiQ9G+4B5SaOOIH0
NghrHFV2cxBs3CwmT6Buym9UFGhFMxYbRdIGnhQkoPrMrGMmmGjMX+iF0+8Tu7Cc+ksUVU/9wNCi
6FR/0ZxxO82OcZq6o5pT7dxE7SfVwyvcbNxYsrksqbZuF1sezEMdLeSZ9DV9A8as2nWhbZ07BIhR
hSejsbtxz4g63pRZap61pFAnVbzhYxn3KWv575PaGrIHszKZ6i1EsXjhSGDGrs7SKpIDgM4JYHFh
eKr/UJiZTn6JOTzTNQJau/QmHZlDxFJzWVZM9H7ZyNntoPNnR4hYBjvvxp2YvtduAEQww9ESJdfI
H6LzdJ/ZabcdWl5OieC5mCAXt3EbXrpslqcWigQDfzrDMs48N1SvgcKhEap58XJwkNjVReZIeukb
AWDkvbsS9m8H1DPwof8UjfuKXZF6YUFwrIf5FCJVZeEBfSm/qcj8CBO4+qi9b2LTuEghOgwq8yUN
bAohmzFLOZMntYgFa52SWtl4vReeSZL2IIg/shx1illk/a5yfq0axPWGNFQqMN8WDwwWOEaXvasF
TPn3TVp2r33RjN6AiPz3U5VkCCLCvtyvN75UNWZKvO+6bq5F+n6GR8SFFBDdgtXAsm0gyKo+bTEj
1YromTG06jkw7XYH7Lo/R3QVz0S2oaRLZHEk5nErM6v1whQJXqpVvde+RSxGgPp06xwhdPt9Lxkk
KK6K1ZrrEPFVdkOKTA69KNdQa9DV1lBQDR3hS0hqhpptpVXdo3cLD7qs1HFGtazI1D33y9f+3KzP
pTEEmkAbyz2+TX6yyPyzjONHBnfKG6ciQT7+YC6GoCD3px8WfZXttEg24wLM56aQ7m2lBcEhlDpX
5oW23lYgZRjkkZpXO84eouX7sGBs6IPHm6EIk60R6V8lUAc8iB29gixxaMemNWILNOAPazjKb9jc
gkjxl6ukEVLtxlU7n9cbUK/QbjtzJxqZsWwUlLELaHO9WVyCQpOn9bL252mTsaHNOTRlTB315Wbu
iFxoLRcuGAjBKbI+fdL6PMM3h8usOKhiEBb7mWP0CHh+cfoMl1z2WUHMVpzvyzGt2KqnDKcQHqNq
8U3XYw3QubqEiHbCzLpfbzJN/653xZPdKoJNXeOlckXHhdPfRzXh00kcXYraBuRltuWhbkyInbZ1
aOL0oLRqvoYceVvLCPKdSAzrRo9Vs2EgmsBh+Dbmj4xT8q4FGJUX6DwZ9H9aPZOZJrWbiz/7D2Fe
q6eypDTQnW2J+O7QQIW5992IdTVMf7a1dvDdHrpQ2YFYteYCY3Q87XHwFDilEL50objYCrFIgigE
4WKB2Nf8mPUMSLzbfcubuGeiuCnKWLw1ZUyKKHKdDdjI4pLoFf+sINkOcQOt19HHk23ZX3iAnkM9
c494DZg3CHUIB7ZnfggHd4akP+f5J0GNxo+8InlBDm/EfwvGeRLvaYwxyAzM8Dw4PVTWYLwto+qn
7jpEic1sLYsWJwCNnf4yFO7Jbk117fWWiEfyUlF6De5NVH4ndlhcyrsxzaxHdiAmo/gMe2/k4hdn
RSymmbQaWMG7oDQWF0GH8iUorM0kcxARA4pJdre7usoJnvbrJcJt9G8CK360h89pDJMP0xpRx7VY
q0bxTAjnp/OWBgYTWwf/bN3axjNiNcLZEPuNGAo3ZZhPNy0MDG8mG+ygpsa9CQtCp+KmNbb443Zu
gDy/D8dzWdrGri+T6aDEr5rYt5O04+EwU46wAXG0fdr4z8U8UcXqFBixssZr1TTTHhsbFnpn+J5q
UXNn581bCB14y4yGC+5CTSINmkR6h4vpehHWqCjPU5SQqYfH1hcdwGo0LluGsfoZPc18duoOLbAW
P69PUQtN5/sqdTv6WtxMC/g+HkSF6WUmPm7pMfVL/7ZdbjQIFS7ow8RxmUtiwgAgwQGYkrCMMCZ4
SRb1eN0j1Q9E6K2svpXgNpn1Pbt6CJ0LlMhcm66lKV/asUJUvXCx1puVgenIykPGiGdyueJU4X2z
RCWtXxdc6c/Nys7KQ2qFjCjDrTQbiuuV1Loy7tYbc0Qz6XP46joWxk4uQdyrCn8teoCDYC1c/vLU
iFPQscbrutMp2NaoLDTgqxr5ceRAkYbx06ic8IDv5oRaBfyXJBjPDJY4oZ6GoUtbhVEj7ZYJfEAZ
8OGRwSypct3uyJ9HU6Q7cMLkG+RerB/a/WgkYovThBQe+gUba5Rf/YRcfLKci+PEBu2/hXlGVlZa
PIYBPhtjWHwjSP5iPyETU8RsXugeR4vwVvhGsiuL6i6ueK++sgxu7PvADPx970tMMNPgXzlaIfhM
BUtkYe5CTJYQfpw5vHPafTnk/aFA7xw4KUN0EFK0jxZL4rLUBPedIP65t2BYJgGCNNM8kdPzmATx
L5paDK60czIChw4Rs2ChIV6x7F+SGEm/VQX7yekS5JD0DEivXkBlQNqjCb+50xiTV8cvaSS+uinP
2RwxxBqC8JN9/F0XjIfETej0NH7rkX2zNWkusjz23lhxiVbN6G/4lBJDHMFS4QLR8N+iKxt/u45c
w2QtdybgzxH/bDVX2U41+J9asfBb7I01ODcJBiD8q+r7klPduulNRiw1Iw3+fHd+swd1jpN9ZY7J
XeWm9OhgaxBhg1YWX3BJk3fHO1PcJFh52m5Zw+b50k1GclDd/DQagEQpXgnqiOheNwL9SCXKGxRR
tDa12LgDkLPLTI0D1IkgBdHsNSyWcmkOHuMMVLRudZX0SlN4MqNOT3dwK6jCtNFFnX3gLSKMMPOn
jZ5CtmnnW6OB+SMc/FGt9kSj/2lf+cxfSuO9b2j7LmVsPnzq7K43sQluPpujd3zt5mNT8mc3FemU
VpvRcKYcjNLgiY1ALK4trBu64iGJniXhdD5XPEhh27zMnqUZXBU1cd+04XVcPuhqwoqn4u1YICK0
pPlDVc7sqfY1d1O5SdHcM/p5ta3G2IedZR1Um14HRSvElYjraTcjwHBghOBW4pJBKmLoq1MTGuYR
ZNM1jbma5Vribzsd9vP41sWROiHpeXac1DPk5O5K1iyuajXyGJv0mw7UlhhbmvkEiXcG6g8MUkdy
6B9Nk4FA1Lv+Xg+G/WzIq6QV1zQYedKsrM9Zgzgxwxud+NcOjzoK2NrY60xNdB+n7iSR0UxaRSNg
QM9vJz1+lxbjC6OezBXuzhRfmtv+FGYIEL0ot4FWpBTG34LwPuyw3EwBhHITiY9OebChcUIDC4mI
s0Rf8t43RibMrQG1gBSTCPnBXPHP0llUsE5p9YddW7/GHzlTwk0a5Fdt0u2bLAjf8vgHO9WQ5l2b
7IErdzPWdl2abNkAfEdgpGeXrpWlMY9vyufG4gBR81Nl6w77JbGzAiu/dNFH0bWcaYP0t7N8j41h
oD0gcM1PIBgSwtk7nEplgnO+LCavH2gJWCFi0kAXaKVosyw+ejuL0Qm+F3Hc72J03VZrfo8Euutq
AJUWzsVrntEqh6mbbCIDaVRXF167hMImdBPzyXgGhFTVkxf4nHNlZz37kVsf/UVLVyTPiUVunhvP
+U7CUpGZS0hujIbFBL0TGJCdShusM17irWBysjWqR0VjZKDqaVoxeDLH14dTPrEYD0Xlcc6Lfuco
7RELUPsUWuZbMbnf8qQc6bqF7qFlSW9CeQvQ/1cQg8iaBmT+aMSWDVrMzCjnahRSQcUBMORm0aWr
lNqDEMwzVNRdjhZSO3UDfWMXeP9eigK1aWEj8jDcYMOFLd6kkfa9Qcpg+2RiGA0yuAW6q0YCGZwa
3r4icNrWfnCy78Ja52PMx8VEZ7K5DrWtMu9EdukNzrQqfkG+hzQBugRWeoYVTWC8qrQlcZpY1NlB
JpBjP4rGpYGHBM0q6puEcO4DQffUNHcNkMw6BV2hi7DhZa6kUBPEaSRPVSl+mTWCDEYmHDtIsxSE
BD90u1NWpdfwmZgDVsOLtHMmQJXk3+DyEn1YVldfGzaNln4QhUCxErVvDBHsbSXMu5jmIPpw7VLZ
6OAsQrxA/FCBpO0dBiUgPbCD8BoWypvR6uLBKC1Tw4vu1XUot63KQe/DlNCqqoCf4P5ofQzX4VzK
axDPp345oRp6RL6GRNIFTFKVbAfsklOE60RDdAITGxYX2wSt1YzsQaeuYQ+kq70jMbHnPgZZycyh
zLfYID/obv6oIH16Ftka43BShqs/R4ViHASmSCxFYiB+RFN7IbF0ScEDUjNmJ6kzI3JVsHd+qoOR
ZwCycwj+hMDSMlpSfzEmhrp+l5rxJxO2yotahHt07+2dpcVPdZFIbIbJYz9xiOkjA7ucUxrxLKrc
tMwRCecgbWSDnk0V5yyrY8+pABRBCn5UYakTlNjWnF0hi6pyCoJdNxE6ppm50TmolQdnnEQVrAi+
TrlejdmR6vedDHUOTRMFdNUb14gB55Dmn9aP2E7FrVliLu3IeqvtwjrZ8HLmQck9kgS5CfOm2INX
IGvTaX6xxqhtpStnS4rxhbxUBiusGQfC60ionbs96r3vOGUvamYUTLYL3R4EeT7qXmNpHRa9VaTO
ocUXdPCXGvfPjVrK4BWv+Y/n/jzUiMSF7bkAKKu8MbYr+DRfwafr3WjFodJFqHAz+OV2WuHkXNmK
s1giHv72/bVvMv/O0pdy/fH1e/529/fLLfTKYmkmSJPTY82jWvgyxmzMTPH44nqz/uyfh79/iT/v
97eX/se3/36/acDEGhCS7I1+jIR8+UVXXOcKzxzWBK/1rQ0ZGsds1gmhCcwXfQb4q7CF4dBpf9AU
m45dS3x7VTjFMae63pex/AHb+Nj3b1EF1zoT0GemsACLA9q9QiyM3+gjJO88D5W6cbBLHTWTcFw2
S4xd1qS1f95dY9Aqhw0OHsePlbi5Ql/Xm9hZMPPr3d/81/VuaLoEO653G13F58ym34vutVhodnzk
f/v6+npqxXauX0rXyLflm9aH0oQx+fuV1seuBZgJzC6VM9fg308t3/zn1/r9Wn8e/2ff8589Z2mt
c1LNYSWP2gtqdFgi+iCTiN9c0hV82yyO9vWr6731uT8P1+fWF1jv/fnmf/zsPx6u35d14KNiwWdR
L8ORf0CF18f/6ZOirNlz/Pl6sQwbopVEvD65Pl7vyYrdDw74YRkdgOaZDebV3PULBfJxvbt+ab1B
NkiLTDv9+fF/vMX6UOiD+F8V2n9PhUaKp/lfqdBev+qsyNv/oEH7/TP/0qAp4y9LCeFKobNLcm2B
0OxfGjQl/rKEhTxNWoZcdGa8U05SXPh//82y/9INnnYsW1HlLUq4f9EHLfMvZboG0jPbRs5hW+p/
Qh8kn+zv6EHTtW0DNRu/oCWgU+mElP0dPegYfTdHhWMfoUX8cDquttHDbAwjdRemyL/9Y+6LFDFH
/n/yLrsvSCZo/u+/LYlnf38zy5EMVPmrkNC5kA71f4jd/K6vTKamPhAEg1xZpzOpwUYam5UgDpbE
YP0nW4ZTxzZRn5DwOu+VNp7SjPo26pkLKSIpUvjyNaSQ3dDiyR2R/FpJ4G6cPHqJHAYxKSNhKcUl
Sm32L2Y1gFRuGK4lznYclbOJ7f9H2ZktN65kWfZX2vod2ZiHsq56IAnOGiiJkiJeYIoICYA7ZjjG
r+8F3szKujezbla/0DRyABxw93P2Xjs9l7G/H1rdDLV+KsNeax7//IN6S97ab5//8Ovf/7dz+6CO
q/t6wJmCbfaHo5q4GVlS1HT2mMOxZfjtyhI+24fUAf+EoN/IMGyl5k9bz77Yse+rsXnU0yJfq2gx
UlaKRXq+pzj4ldv5Ocv6YeNjklzUP6EsQHpMLnn2sBUp8bOzanLjTXYJLdCd7IiiMH3rgNOrpWZn
m2GpLARokv0esA+d2KOlZ6WZVJgCT7z+l3J8UmCdrBILQjcr7AwF8mI/4Z3avG3V+xnUXoRkgaSF
4MXqfapxNyVxvU9841qkmOHjAuGEH4i98FvmAdTG/Ev6ZYgJkfrwSLicTwnCkhtSsKb5E1fYo9Tj
L1ea7YrYn+eKUFxzIBudjwVqzpaYgvESUpn9oAizCCSIzP0X52oZdH88V57NeXIC3eEK/cOg1Om7
WrlCU5QklESMOnoRlvweoNHoi1FfFbKISHbtOvwSwtn0Nc2sshmgIjv7VsN+G3VqZ6ChiCW5wh7G
VRTRbhgNprkx0wEab+GGTu2/4/LO1qbNAllHKwWUhEgYN941KPXof6p4608X463XMyBacfrlCJTe
VWrjHPHIJBYl477utbAZhiCc7eBHBiTkiCvpPUuKs13i1tRSR5Dy3GEBlqfcrF67oXjMSwYeVCf0
2v2ZHQcmwuIxaieMjUccMIfJdDemkd2LSHvoTHV2aLoTJmHpMBBVj2+DP4Cjw1mEiYxZ0w8uOha/
VTSRk4Pt8wGx/Maz0dG08stv5FLcfMoDRsy/OE//5DT5nhsYvu/bqHb/wEhtbYvEZG8I9qlVDZtm
4bj7sTNtDRsrtvmsbPn+5y94C03848CArWhxOTu+8w/SXKc32rwyeEVrpEzuukswcb62l4sBrfob
eR/3FrHAwIW7dzkxglPM+hg1AIeBHTo0afxFYSauMaR23/78vf2zMRuwtme0oGgNLOaN/3rXNo22
KFBCBHvPhClZJhCreGvMZGDywNbScQZCUMz5vzgH/+RlESqjpPZ8FNPoZX//spC9QP4Mmr+nOfo1
Ov6LXnE/oPH01dZdFMa4m2Xrv/z5ZzX05Wn/cCIckx/D5WSa+oc5CsKHGQxcuHtdYSRI44d4oC+V
DNk5qvQe+yy2HbsHmWhfo9Z7kcImy200+3Xp6V+GERBINveI0ED8iCS/cwU8HMFNJtJpH6Q8DfSM
3cRGclUIWBS8kWxdZS4aTzd/tImJRIaSvhWNdils91j0HOoJRe+G9iVMGqnCbKTVlaG9ENgKGZuP
VCMQyrptt5ZZfghcJoDYOkGIclfld6SsaP8KPBVWAmyCMIhVXSKtcf3mp9KvEm7aJuoGTBU1W+ho
zPAmed8Vm1kSLbkHS9Snsm4Ft0VJVJ1P6apzTjTs5Eakql9X+Rj6C5AFSbEL1WNabjzZOJ8BCIQl
3RBa1Jy2qt5qLqv1dHQd9jrTi9WX185Y/paplcb49ATuIlvXWq+vupQY85gLLwo4uE5tvbvTjNpi
mR0mWnFDXUOKC7a6n8AWIQCo7Gi/jbSWaWnm638xIkybNdPvh4S/pJ0yEE3ozQG+8d+PxMiEPkde
z7iPA3NRnG1F0T+QczzvtKilbR4AXRwx6RnVnWVFYAiUd0e2BIhwGsjTyFK+D7Oe4i5dd2zzvr43
/KGjVik6SPFMRKxV1g51uqHLsWvpXXyG/3vtBHtd0hzrdYbOpiUbvoOiBesPXWvdQXNzfqbe0hBF
6D4BYlk7/oC0IFMo3jyiRwyPyvUMlLaMk22ST1+qcI+emeq47Nmt64cmGZ6CcqBUsSRNlq3amUjD
7srZ/gXQ11lH0fQyVhEead8JS4ZTKzcoAZ4tPTlnTvHkw11buWODk7QEyVgZ5nvQZcPWtL2tk4NO
z7qASqbQNg6hRZQqWGLFRo6gwaAMTAtBK4pum/Tam+s66KmTaeeDHm7n8ltUIlFtWgdbextB40yf
haCEU1MBcCNtIyI2rhlVLbfV7uu5O6CrhJukvAuvS0sHU17cNQeV+2hCk+HZEtXe7NPQ1/MUIfRw
10yi2+DVWHsZh8p+VQNx3GPdP8HG+Jpqcj/zpiKctelWRhWgV/J435FILgkL67XnwMV0SVyUgQBb
NZNTOALiGiMIBt48bjhWS78GB7BGNclOKZBEVnDQYhZfcEjGMWck87+EB00fLM1gNKAjxugJUKK2
jK1tRPS/qHbORuJvfLJlSF3tH1DSp1uMTZC7RLOphYWvjQIdo4EhQXpIwvC30+0A/RXvVV6tpRTI
2qV5agpHP1TL5GwhWvezRIX+wqOQRv4+OdQ9Se57nePsWaAlSWk4CDcx17WcQJAQ3Zp3NYArilUI
mQfP2SU2g2GizKR7JX0tsBMMu32NfZfRXXZrcwouQezidND657itg3VlNCArE4hPhnVJBk+jridP
YFnnj6I7upKnYSpxd1Vkvzq1c+/CtYAugxRVoiMkSIVO3FhzF6QPjXEL6IZDonyZXgs5onmkjTeU
urUqs+o6mjXJlgs4KBhLa5V3hHwBPtjbiDjwyOfEVGlkKqC/RnMOkLiAVDRMkJR6PJVlWoEWtB4m
0HCVpn2AxL6waAXEJ3GiWyarJ8xwK6jp38jreIp1zn/e6PoJIuCx9SgX9qxQHVYrJbl426LTnrHS
Y5UouMXacUHsRrLORHoRi48a/MdTq/WgzToNmoRmnudmSR80uKqVIfaTJCwBeNw3i8sGhhxG9WjC
ezYInAULBCPfUTT9hgscS11qipWb494tYXOuxsz6CNQxSrpfNXebQzNwHROisWud6D6r6+fCdw6X
LVLIu2oCLeJjkCVSa+sKMky95FXm/SdKPah6Oq4Vo7pvx1Pn1t9U3b3APPgu7aMk5qPGcon0Em2t
nDzoNE1B8oU3vGUIQzsVsehWO0fWIJqAVM4Feh7R03ufENFUSX5tsn5JPQ4+JIxQunHjcxYsrCUP
laaVuyuv7Hv0cMG20HzzAWzHDLwYJyaUGiheo7HTTJgcuotyMsvOfRG9LKy8YSzn+76NEXuZ2TdR
cHQS+7XSh/ycN9SfaQLra5a2b4HJbKIJXV4qLSj26I/rFTyQCxgNbVuyO6DcutdGEpK7Cb44NgDh
TdRGTdwima14fn24+lhS2X30TzXacWFzMVelGZC+q65eAORbVQ9IromrxVUhho42JhKdul2IJrN3
9djfIL7Isc+PKffIuYXqBK1q1/odWYFJFuLnKhas1EeUvjQtks1h4qaZWJeCBuAilFi5wPFHKqtG
Il68mjupaFyyPDHCplWE96QMJorleqj6GoK+Z3tEXdFNSn0U8cNwrYIJF79J9B2Wm2NnHEDFMt1O
eF1GzhWx1z+09DtXeRtSqRQbwNuvXRtcRoO5Og7kta2anT0aC5wI7/lFx+dzgFO8k0sctpUAc6GB
QLhx3231XD/rtF/XrCNXmt21K2e23qvA/ubbK7PKOxZ4zJtp350ctzhWVvzTMjd9Fv/MbbKD8xrm
Dqupq6roxCo6tJvKGY5m1L7pWvAzytO9WwEbmCLtVbqAKJGoQ29b93WICWWPe+G9b6aXnNvLaiI3
UXh0rJSH+7kPNnJgGykzNBnel6DLClap4Y325dsQ0AP3XCMciuS+tJL3KH5vzVMGG26lS4I4hBXs
jAq8vyJ69va/Aw4HDOXdtoUYMo2QZ6yApcFgOARiOeu5luMaR+1b4g4mnXVfrHrcMevGs1EIdnij
umybDtAb6b5mG4ir5D5zz1VI1nt46l4mh70xGW8lThOQvk5oIh4IdRuBH/c4ahE0Q1PfP41N8DUu
Lzb7JZca6tOkoo8ACnc11fE1MdmuWWJtiOGb0ko4Tt47fRTnXWsuItWfSGpqQs1T2srU5mCNZpt1
a5Pn32SpkR2RboZJiJ3b+xjAKvjlWmB8JoJibDd9ACB4HAacQx5VhINWje/Ki88KXWxfwAMqNBzN
jnadJsOGY6Qg9lc9XrtFNGzP9oZpINt0nv0oq5OpFu8tSkyNnSspfhEci90te5EN4F8lLg6iPzS2
iBCV61xYrs7b0iJo1ZcTBoZZo64zIrnANVkf+LhLSnPSH29f/f0hXvSCuaATg0wa598icev9eDcV
tC/cRRxnLWGT7qJ9VnN5P41yPiY3lVyeioVDaizHsgPLADKwQ8ZfO/He9vGM+Tn93kzd38Q/EhFt
46O6vqn2MIUxcwwQdBKPdqkUxq6zzLvKwXpTWBuQGBS8lXknwPty078yxJl2bYlJHzH4qotZjTho
z2stlxu4NafZ7xGnA5eINflJh+dxmHO6v37x6RjZnZdcqpS9xzzFj1E0ApBBaBt4yeNQtlfYO881
aejUoj+bYTylWOEM3/zwO/e7fcRO/S77QJGPU36aWfxoKn1tmGDbSo9GGNCxFauMu75zmde7K/bP
T9ZQp75elil2AqR3ZuqjGOYDn2kmTCuISriZQj1DUJM7YRXk39n3Tceb3mdYeK890F9Uj7gRV47D
5WrC1ew1zAxVtbvpX38LrSRWO3S68vWWLKkWp6nkRMvWgRzDJaqlaIZv+NHbQzGgJ0a2cs+6O9re
tFhzx20sG5zdTRzf6PRU1+kSzFo35YuQ6merWKvczu7tq9tYSWekYekUsc4mpInu1uJaTQRJxrev
/CXCGOZrHiZJAGMoQHjR+Bsnn3+gl4XNjCg+bfRvsaD6M/QFROFoVywFDV3IL1KzXtgwkZ+Mrywo
nLOp4itKxnQ3uQFiSt3ZpyOzWwHlCTlvfARFNsLmG9i49qpDO7bwaFjEpSXs8Zql29q2FE7Bwgkd
c/5lT0QhLTVMJfBNYAsI4lZb+yUkiip1tnPTvbNrY3kEUTh0Z2QW8Jn4hcV9Mxxctiek7a4aJb56
m4Kc42ifY0/URdPwAZSprZxqNFY4fVjcsMQ8emwvGy/iQpxoJdXul1ym9aX0d9skRvA/K5dYFztX
e79EDHXbcsNsxFCa4oUkH/RQmbm/GZeXg0x4NYwpDHyok0sJ71bm0nKyJPTsO4ZX1rWS9rmeiZ8Q
OL7sEda3yg7uyOcTzX2ia0SDxQA5TZTKYar0J2H61NgG/sibHrSeti74TmtHB47eMffDsItWWpUa
62okoL0rKuCLBj4SN0g2LoR31adMzyzhaP7TBY6enYaclgl5ZGPJvZd1H7mLPTHtAQ5SIj+b6Znk
UuJugIP1mNTWCQqivUc9VX205RI+xYgZ58Td1Esd053NME+2vUH1oFF5FToOcTvNlK5j3cectJxK
H4kLdjI9A6bBNd4tZUUkwAEfa7wor/kVuVQEimE6VQbBDVFPocIV7VvkV2ggqXAQl/hqkAq2tmuI
oQIFboO6dJMpZu2hIUPGYtFEzb3Y5I1nrqXGm3I1hRXwULanjtSE8HZ6Eu40aQIx1o3Ed8WJIKar
eDV1pjJBZXBwygeBz2wlochvtGh4mm3ISKjnuDykda9Z/kV3KJykNatpP/CfNLQcqxEb01pxVDxB
FSNz029ply6MLv+3USfHJMwNvYdkwepkGIn5M/SveWb9kCBnWAohEhjYarZwk0ZUHOk/6JiS/JdM
wJsWy+/YtdUMqIOP0XE5AcR4saVeKjFe7lyaxv6ZVdSGgqgi7U3/TDX9HiIIlDWxmhLyg5ZDmmIQ
COm8LoVKWhmscwrCDJZnK+UHa1vIlHOfnL18qeOSjbRyW7TvDPBwUPI5H8d7UVKd70v2cnlqA5XT
oSpn80xeeY6cCoxxQbEBnA/m05kBvxoV5/VW3C4oxlHZHg4KmQd6DQ6vmxdhKTuTRjJOmnoQoTlS
GC4rO93TXFcUnSRlo9yBZD8sad/ie2xThTG0c29QlGhEeVyUu5Ffyy1qeqbjxDvVg5GEhVYiNut9
5L4pJka7UPsgek5arGpJNHPRphRrGrTjGJ0dJOzbbGCnAN3rYKCHbjQHIVv+xa4AcVERHREX/Bhi
2R9kRzhl5s9fuX5VywB2EgprWiCRz6GcayK2x4sfTlI3Mxr9MlTeLreozumCstLsQNViV9kuA4/6
Bao3ebr1ZJDkfVFe4TQP/gte9/tsdi4tDsSQBVRLzkXoQaI3NSRxtzE22wVoYJhhBkRZLt3GDPWu
vrStzU6glF+wi9nAwfPkVgliLifDbXKohhnmyTRtfAIEieT1Dux7sB6xLeZ6S11NQ9QHd3wFhITe
OZKUiACVpYoLKkjV0xPW/zc956IeXcQyWVCt0aoudTRWwXHvH9yIYMyJ65lP2H5CtW4IkElOjoGL
vKLHtxc2BdJAkLPDPWWdJLNB/YFWWx4jqcVsGIUDRHJ3/GiwSTDFbiJ7OrDhP4NJKVaE1+Dv8Vgl
jmxzWhvrpqm0hzjY52V6KOt9o5s1Qe9bCZ0trqryQKfgLbXVRW+HfbmgF0xBvJ6fAoth24FiBkIQ
kzOWvjVYeqzQ7rfGwPWCf/Xqzt7eyL2P3td+NgptVWMQD2GygqtBtRgsC1ORUopyrHXD/qYyxVuV
4WpIp/G75wBJant56Al+kLnBvqYw+lWQ9fAI3fY+Csw9kvSXW/TOnN7rdXYPcu3SlYiwsjw9z4Fw
V1HW7INGj0916f4wuuxdxWwWUz+DS6YjA8XnIsG7Y4aee+Yi55302XghNd9Duax3lGzFKQe9vtGw
gduq61kJy/I0TixTXHVJbeqZq7TbTzO2DtOxPqPZrP21HmHtpM6cEAJGstLtIdZrXGx//74JKGvW
9Oi1tvRPTb1kJGrx05J/ezRyPIuezT2kH7Xp1M4Ehs2YOS3uS6txXvwh2KJBebuNfrx9HyTRAyhR
iDrkNVFdtIpzREN2HvyCXp0X6hQLwPyYOMYGAISI9kFSWMZRSbk4vpYvKyc2j7evbg/wzumYMnfD
J56gZi0PUUeWeN0iE1KJtH772e0Xc5KeqfmPYSyoEzalvxWx9Uy4UXquNnGNP54rT5YmtIm+QzhK
f5KSKVvj9tAxHTkn0sNEWDJrk/stsET954MTADm2bCSt8PaLEwTp460Q/H9+jv8Wf5aPv/UA2lu2
3s+ymrjWEvWHb//jBSZVmf/f5X/+829+/x//cZf+bMq2/FJ/+le7z/L+I/9s//hHv3tmXv2v727z
oT5+9014g9pcus9mevpsu0z9LRNw+cv/6S//1/9QlGAtLeX/PhnxNW3itEh/n4no3P7pb6oE4g1t
lx+ZtLfQtRq0kP6qSvCtv7g4/zybWMKl8WXRBvqrKsEK/oLqACaOrqM4444MT+dvoYjuX3g2y1+6
NL5pmq77/yNLoIf1D80mXh/OGM/J20C0/Yceuk+IRYntztirub7QF6xXNqEGoXdG0shSNgbKGHTE
7NZc67N3UsNa2r2xc3OHDkVuRXitll0fuFci5rz7so83hgmv6obXKasGOZY0Q7ps/TGvtGvbpOHU
a9fZWJBpXbcJ2B9lVjaijp7oBAE7MMYnj1pV3PnHWm+fXfM6+y36V7KMKYvdZYa7hFfcS9Y2zVsV
je+RV5G9FjABTvH4fWgf01eW4Qb6hdOcYnbwzOq7aOMf4+KwzdmNxJX7lJru2W9bY+O7FtqEw/SV
ts2Glmi0jVus/bB7+mnv+cE6lWBDBzIY4cbCdY8K94EFqnlsS9va+x6EQCda8OGgblZw5A6zzfwI
rhQWXzVPG0JUCN0qvrxcd6DLuA91E1C5wtwCO7D+ECOcoJ5EjEZ/zYJfkNdfrLS/E2lwHQ0rWOXm
qI5ZC6mP0/eURn2zXfK2jpRk+TDOKtcEcgNnzMMmr+Kw7CiL2Urz12VCH8bUi0lnPgHgremRvRnJ
W7S9ZAP9zn4X2hBvAbju1AztWqa8f5OUzrBh2F9RL7+XlDLtrDjRevpi+Vmdq9Q9ZTUf++ZyNCkz
oZ9MH82ubdZOVJSnHrTgCnJ0vC2CeG9NMaBpXf2qhr7bJaNAAZxGwetkT8brxLxcYSYwayYO9tGE
lg8R1dQ5ztGauMbeFxdLepjxg2GLlQVo8dREBz+lX2EtXiAZPE5LIaPTWCnOFoWTqrji2lXHICaf
jK0Lb8WOT306kgVULylMI5baZtT4vx6n7WLAImOAwf+9i6jL3lKs89Z8xRabbKmUtceUKtJhdMH1
c/r9TKfLtNRERPbpDMELvIfdEJe/Zl/7kcykHw+mHEIdJCMyNqZOPCmYKKZiKeT7xblZTEmmUZTb
NPGPPnW2dG6dTc7HQgQh4SIahPbGvbvScnwaCHvW+mDT6piSk2xYo/dNZqxLN38mp6bdlsb0YxyJ
NL5pSIl+PNMqwcaxXGrOaA+bwhQwABd55e2hycHAzhq7WrMoCLqnQcrEA8miXxyTanmwaa4h53X2
t/z1MfuGafCbrefnqKGdo4Jlf/pT+j7EaQkGqikUy17fYz80shdHLcAMn31RD8J6ugzZtKWhV1J+
sJPyV+blb02uU3MAXNLVbTiiNUFxQe9giJyVq3nt8fYAXvyQTvOw+7u2kOYgHL01za5y42l0UkUC
91ZSfdsHOLut5cBAIrkTeYOLBxd8A/1cp+8RisU79ttkmccldUxKv0BK2lOpt5emcyV8WhdSpqCs
JZ37Gsv+zg0ykhrFo1c3ErJGQo8FfTfJHsPxJg80bRZQGOgOqgy2KtbVAXbHQyKCel0hPUHEP1KJ
HXI9zBAEN61W7r0Os7TbEgjXL5QHdg2geHv9oWZHskrdGExel+x/e5+p88wUPWz7spvXhY7ywip7
1MNk/iRD8uEnLcVV/shYDGgN0Pf9gAB4/kXdZjyaywP8lJU/ELujKJp3tIdweRT13B4txMlV7HFo
4RHIUuQH2iUANL1pf5Pc1prBOh3dyqrriAMbmhhfKPIxrfgYcivfYhR6jAfk4x23gnVTtD8m+qpb
0iCnTduZZOnRRIBKYW80j7NUp9I7EiJark1TTE+Z759dgqKpAmnzTh3w2zSP9A2se9qTlAi9+WSI
0GXwbv2x8Y5zFb80yVjsMtx4bOMHjzsC1Y5hMrAd21QnWkrgjvxlYmsIXRfbKvSa8qTaLN1gqd4C
NT/cJqKxse9oi1SbKS6G8zjK50JG0Q4P7gWZUXNPYaR8aoJgFxtN8zo1Jfetuv12+y5OWrH1rHTe
WOptKEzjzjRa+559VrOuM0hJpSGNfcfafl1EMUc9IrsyDnSNLgoeWqM2P1WfHPOmbC7SPw82qP7e
V/OHiTQ5aeTS9iCBg4PNVgS7LpIXl8RPZPigu8dzkcOqMKW66xLCW6GOdcsmpqJ0aKUj7jwjxgQ7
CKjmwCYRKlc7H98bgayKUTcC4i9sjZCaDOhyS2dpPZdwDRj4EEJaLGj0nOPHOPlhR7BZytrOtqQX
Y3Qau8dmnn1u+XXKsJtAcHNN3ZVj/KOKBGk5I3V4afgHxym9oxlo7tFliYt81995DZF70BbeWmXr
ZycqHTQQhUXkJ51dCixyg/gIjkGp2WFEEhw+DwV1uxWv0IZovFrtuBmcqDsyp9cbjMNEK9TJm0uL
+xx3mqJGB4RbVoO7J+3HPKpS+auR4uwzvVE7ytoH9H0PSVCSauPp7k4qVCpwZ6jaGTBL8uxXYTGL
qIBzWi+JoKndHQzKZ+lg6PuBFRn3iQ7XoW84+2zxOJAcm93pPBeuCn7BISyWzfKOmxJNl1Q+snF4
JKqpfy6swt2VbfzUaZFi96ame5eUzrsK2nRKZM1T1kFjR6H9EsfWQdOs10jJCLkYNHXYmNVdY6z7
Xsjn3mKX49k9ac1ztzFGQx1JtFcfzQTIZ9COydzmoQX8Yyfg+UEqASI+TnW01Rtxwm+g0cGs3PFp
sFowSdojBJfgYg+IMeiGNaf2FFixWHd0Cyn2Q2ml8rGYKhqWcUawH3z1UvpdHvY5LQF/yj60Lnhi
p58/SBfWhtPX59j3pvOCOw6WvSeYf1I+xztP9VC1msDelrH9MHvtQBzTQzda8cG3+zhsev5odlmX
VSR2dLMPtVcVu8Ksg9DB11FgWi4IZHjmFNHScc+sTtWTNlXz1jW0d4pROZyJIr/msY3YUuxiNAHn
aJBgoMYW6mzzjGRFWyfmkN3bUaJvptwoT2ZrPzu6S0U4b7SHRJ8SwOzcWv3vhBRgF9XQY0oZjfuO
fiItZjBnEllNpXndtbepgEEjBG3apt218yXZFONg0rSEmW9ztU1+WV9z433ujAbcFacHExWBPt6d
UTpsTf2J02Hijt5kgFL2wpmfFT7hs5J4UZVemm+pucNq4Z5IxwA0543OuVLpSQtMJt9O5Wch5ruo
6LVj1UKj75OAKuwsMQrUvAXgltWOipZ1pnHm7CGRnfXFfGk5yrrWjK814p4pTNz4o2EzAl1pKJY4
cGcv4lKtWmsoyINJS2qzuX8Z++YhENOlJ8UGN5s5hmgjuzvpafEx2YpGy06VmMTWrIR3bSzzO7e+
FXY1dU1Hwq1jtt23sGZWYYRcjTHkyCTNzl6dE4heksihVeg+ROe8S7Dl8Xdi2fuHhCViOJHwh6rA
VhsipP0HIk+eiKR0Qm745C6V7dL0TIiyQ7oLlSRqduTo0c9Ef3uMR4f6vq2aPcVdCZsJJ6JJiscz
lT4yjoo2uoylelMtviw99qqrbo68MXw5vxzQL2lf+ddm9txVLtfa6DVXoDd448aRuzohMt8woxJR
bmjxCVUehCC0k5uoh8SXN/0xniwQ92XhbIu2RpmBHdlIfuAGenCo/aWLB8UuUYBGU5VtjJTmb+cD
WgCoRwNAsdERbvea5FI/RFaRAdKtyr2cqUJwt+M21Zhwwtr5Lu0+Wzq4mPg8Fk8J07mSLIh7l9HB
cYWOjF4gZ5EcNW9TZAAljmO2cp3Wb3vNtQ5OPtl7jZR1UyRESgSz3MR5kbHB8/z3JI9Qc9NAnKYe
zZyPtY7WworYDZLdvJqMpEB88CzRCX8cpVtQ2R8EB2LfS/o2TIMh3rHvC0mMMd7VIg2c46d4jPFu
Ar+iMJa0fAi9PRgGx13Edlgpb3rMigI5StHGtOCTHGemhewBssTOydQXmKfkWUqSzyyUFUWDPju3
WBzqpKrBRbLBZFh3xAyrbY7ogJUaSZFDGj32OGCh4DhcOdpXAe7v4GJipFQXiy4Ii1w2eyxSBGTY
6PhSpUF4igd7708LKKTV7ohhOQumT7hz3YMnqHYDmZs2BeGdJxSg9QbpyjbVXe2O1dcD+TjsjBCQ
rRq/PTBJ0KztqBUWjvMjGWZj2wqXUI2goicRt96OREk8iLQR7zDcX9JOvQwBRW2Wv3449lXALjg+
VzXdAGWaJc88c0lQf2xnntmrrS8ngglR0+feIJAQyDSJ34hxXj41YoQjlST9OhcqQD9RkP0eiehY
WF618eKcKjIrjI0bxfdjTj5r9I0SBEkycD73OUUMXIToA9BkWAc1eZe01dQea6tH4RVSkOcuXupe
Zmczu5sdJDLMTGbYdiXM9sR7n6wE8ZiXXYtIf9DsnrGY5OdkrhH71XJnE+IE8MI+iErw2ehwbMqh
gDglF885ZdUjBA5wmD2XOiHYxyGX52C2k1MnZw5ytFgOZXfRPAYmVtS0oHBtVepz7uz61JvQ9NvC
/WhiArYHG9ukVyj9qKG/WQ3+EByMfiGpRQCPWre7kE38zUjMaZ1VacyqDyGQUS6cTIGxukdqs89R
Lgg8vfsJjs/Gr/pxj9+YOLEpf0yT3g+rEgSdAaf6WM3+TzUF5cnBc73uCtIUnUUUUsvh7EXDA52B
cPBmpGGZ6O56bMBa/uRYXfKMMjS9Q7/wqGuguaq+fNKaEpsF7Ujai5p9N8IvRClJNKPtncvEDR4S
B2PWIiPIa7qhyrZPmvdLL9V0MmVMzZmodd47yLXyeehaC3gGv4ooa3YueZ7ImYk/NQe23WZ8amPN
BTFnRS8kr9OCJ+VxnKvvCu5XLoxHaC4Jaq8VVZwalCohAz2oAqNsinuz1MXaQvCyDRzZbPxlxvUi
qG1kbox7NenlGnzRZfRaRu8g9H3sA4OxATsksI3WtMY92uLmqS99dRKptTFKgwWi375MwbRE/wAP
dDM4nvqiejJ10nYLGhpbZWX71guQDDriO1M1bUGjmI4uxFw9ibtD0hK4zi7wYNjuNU6AneNl1Vau
WeQohjXz6F4zDYsKeVNFnWXbMSB5R4L5XQcyeXWbjGVNxvVkcry3TAGr6scg4xEyvQObpe9/GWP/
kpSdvRPS2VtDTZB3an+iAPx0stHcAZz86biyOSSz2lKxde/YDBcr8G88NK75atkwqIPgagbFhxwi
H0Y8HfTRAIbod0dzdus7VQBSsPMWT7tRkFTTdtUHQe7PHIl3u82HAyAploLJpZj3wFlZIZp69p6o
ewBe01sUz86Baw4mcW3nT7TZDkEZTwfNE+e+716hciCtsgOmg6R8cLjET5q2SHEarPAzEq0LGZer
FlhM7LTqJw+bmSxQWVfeM9GO6M36rQa/HaNrw4jvB7Q7ZrIZWS49pGkL5r6f0m1M2cnFFC5tjuiE
0hkXRvPN9ZAyJIQChYmFtNAT8xNp4M+0ziGRAvHcde9TK3q274RBNka14WcipNDWwi6ttrq2pe85
bGPpUB9UxG4qlc5QQcp9YvZqnVNcgV04T4jyB/LRS5ino0vBrzc+SEorw0fTG9/6gQQmbyyZCjva
c92s04oZpvtu8O1Hbv3OY5ZjADco22/crrqgdPZPru6h7tSIBgjoPNdNlX4zk/7Ahir7js4g/H/s
ncly3EiarV/lWq8vyjA6gEVvIhDzRAbFQdzASInCPI+Op7+fs7vM8la1dVnveyPLTInKGAC4+3/O
+Y7tKkpzQg0BIIWEnTrNQN2Ma3dpYhiILZOYbh46ihOZv3i8rUDE4W8itQh2rSDv0EomqVqRHsa0
fyy9xXroNMtaNx5Qidli7KH73bBfUt60QHeldlp2bGuMeN9yyRF3RbSysWjXX0XEqd+gQMSwOzLh
DFgf7GiYCMm3Pas/oG7dT5yLj7y0oQHc3fSYXHIwYm0TXfIS545kQR8cnsq03HPrFNXVzMJzkuvV
CSfNrrOG4gciLvc/4L5hsJ+SCfdA02O3pZN59CnZa5YwKI4zHHTRxPdR/RILyIJuX+BU5gLl1Cei
Gkl07oHv+ayNnXHzKQoYjl0KmAKWs1xFSF2jjC6UKtBmnIEYF8iXXWWVayIh2AJ8aoja2l1XGldY
VSef2jhR5NW8GoN9bbBizSDe2mjYtSHGjLktby3OGgCqPLH8Pojz0XrmU6bpThUZmfXPObT32cys
uyCgxzrIPgcnYOlZFwdFl1HGJ7wL1s7n1vEfao9Sc3OyVmQEVKeJ6P7YCR61qoqx+aB75ex4YEKY
N7TMdWY6u2EaToyt25XHlYh7hdbsJH6OJnkpqRmLcxseVKI9l/lISr4Z4EKAcqCWESjRNPy0pEX1
hnNxQaIwxAKxkVvC2Y4+LIo5LV5xS3kMnatXkF5CY7/hTPhkCSQNZUzmauan6mr5aSYPccxOoc7f
uCbfbXBEzB+taFuL7mcf28nONMIXP0x/ZXNm7zJNP9USKAlr/Br4FF2hBi0QNGoupsS7mBp3YD3H
ghnFStBCHmS5y8SIjxXA+2Om3V2D9kBnstwTw7eXSFJOSZiqZkJg00tVmDtb1v4q8tJnG++BmQND
Z6CtgI60/dh8kIGhzZuhA1xSMbOsWr4+vUx/DswHV5ktwMyOtNVNvNm+WP7kGpAcWriBlbJhJ6RR
n4W3MTLKAcnzDnu3y1vIhM3n4M2frlYzNmZ8kNU8aqUkVlZoxDwQxI0IlF3f+euGaXI7N18iCd8X
0dFANMMUqvLrkHoucRz7xJ7BJEIO3Whv2M7JtIt0bS9U30QmrSeyVF4M96HKmNKMrY3e0E97b0LH
XqruPcy8R9egFUNfOL1Td3mSyCG0uO9t/9gA7ttUjFk4TEN4ThEIu+TU1vWvyGUjB8Bsi4xdXgz3
5E/Lp54XWsA0hYhIipF0Sj4je+oOGZUGzO8eUl0aB7hQ7qpJUkrieEZ5rnUW/JYljAjQdGVBJe++
wgYu69KmAJSjX5Npj2/sVLAQuuXFSdzdFE4vdDsDOYZ9ycCbnV1l8dG2NbVYUz007xl68WrQ3OzW
SwX30RZv6/HeVj7c0t5h4k0SiCt7tMbArNvDvFS0b6bQM6bIs9a6bV4jEjjnEr2DbP2LB6lQjAcX
hfhdt7BWFtofLTVx7S5cccRAo4ODsxfTJZxXeEA8qOZwu5RgtaWLKu6Mw3Psz7gS6+6BoC5DGzM/
95bmHc18VEw5dmZ5z4WAvNH8cNjSzobGylFymq34GXukVSfrsKwn+Eh3YKJeOZK1P1NRc26dR20f
YugNHK0jEhFi4CgYea3YNQ57LVvslV/0F89yzn5ZkxDAQDY8aEvoB6Y2NTvDZQqDDQZyjE9wQ8QN
/CAOnvNYXsta3sXcowyYJF44ewZlZz/SWMdjpvhBkRunbYxgrGE2XknaAjamxoS9qbQHGgyNjgev
ibNsGKobyLr7ovc1nIosW6fXosXR75BAC2LhxacujW/k6KAZjss7xszPwayp1545JHGO+eRxY0Ao
oYqaCkSr+4wmI9+O8QXLslrUR7l1I6dad91Ug4WDotWEVrv1Rexi6Sbdn0f5GXdWCZk7Ya/T+Vsb
F7CE2ZXT2kxAOj1YmIcpTm253MtxZbbhnzBZ/sjMth8dHTnHT+dHErhkADMWBTW1soUEU5DwDNAX
YhlOq2EEf58xU1IcH73FTsTUHdpJMz8a0ms2nWl+iDZyTkWiPZRZp1qZ02OuG31gAyzF6WJdfbP+
5IoocF+NYV1fKB0jOqIblPX57CgQlrACL/3zNKrY17D0ZyuvDxNNAxPFt6RJmyUoqvYl9fu7wFax
9hpEuaKHVOlY7NBFTukoiUYm8y+yEowAlsYgtSxNip6kOLs1GP3efe4a3VhlFLNvhF51+zYxT5ae
7ljrSowQ/qcPR/At19+rmKyAxTxgLxt8143UjP2Cx4pHUxfum8MAhT6vcR1k7qvVFD9cZs6b0O/m
12mCeoW7OQmT3VKY71MVYqZb4mdjbLDyGRopM5fqywRbxDv1mhsxF8XNLaI9suSKL4L0cItTO3kb
2VZecLWtpcYMdhH5iRk80VvGCEtBAsdghweajTpqCKsgM+kxB5mVUkKm8YzkfGj8SMOQ9Yj6uigU
Rxk3BpouuYwa62Rj838itQz5fq6+SscetpX4TUcVs/Mac22VaRUjUrb+TXEbGj4xCDQWZo1klmwL
0ZL2Q2WqOslhrY+0OBRhraHeDPfe1N8lLw7vGkAv251+Q2sGGFjo8lGQqho7nlsEcLZ2i7XJESpL
r03tNSdB5cmTHpvDozQrRlVgOHB6btvsIJBe9zbZVEbqSyAmcxehvWG4LOTB6eptnY7F0ZiGV79N
vZVtvnQdjrR+duluqp7NfngSqUs8vSPsLMCBTsUhGvXsoR617CFlW4hF2H+K6lE/4bK9ZLEYrw6P
1coS2g3tS9SXAjPReexZZHU3ObgxCTJpcpTGj1C+lQTLa4OHNynSB0I9D2y1mwBs8cHTIuOqZXq2
S2rWqiJ5IYRkngumJq0T6g/cw2yAG9YtFpp1Z9NcSiXzyhKzOtBLTHkt2DLCDMEEZTpw6itlpbeJ
zuEVC6us54PIm8fRoiJytpu34VdS6OO+XMS74zsJaacCDP+QP0nT4XNL6HzjnA4+YPSCgTGkVzGi
AHwQ4GeFU6uARz6nn6WgO4Ei5ZBeuMfWoOu0JILgj7AI7GLceRpfT7en4QX61jxcfCQGem707QQ7
zW3z+uhlmrEZiH8nqQ/3ykX2T+mvrpFHmth+jmgZZlHjmZFZp9Rl66XL86ICbk2Kv5GdHNRBN9/1
Bo+62FGHDj9rL3Jb8Fh/7Hv1bE9oWNPnBmS42QaGJLK4oAIgH7CH58KM+8+0NozAjcttNePLXAye
0JXRTdfJ/xzrCCFzkT9ExYUSWdO0GjlU2pn5lUu2sdmCPBlr4sVJ/wyp9UV04VyDS9jMOd5CD3wQ
b4ahnpcQEl1SQPeT4T66kQvQDRPHwoTWpxy75bLsrf7FrY3xODvOLeFUitZCLa5fAOKfwt+ZaxI1
KB3ahDRo77SVfpDcJJ/r3A2D52g3hc/e4t3nkJ4QGenmmTK+gykmal4NLIBGW/1ahpSjwwIaenQ9
IPlmv6uJlk4h293OV37kYf4YDREYY02ew/2YXSKRXf7hG3I/e42/mmK4Wm6lzwFxnmY9JEu9ohbP
WltW4gQwQq9jEa99s1tQG26eHj7yCVKtF9I4YTY7ssT7kRKhdsJTGkY4nLl+iSHL/gGjIMqVQ4Ho
iPGQEKeJHDYdDGoNpazcnesNX1r2SoiECbBXb1thXZdsTjaDQtm62LFH65HZ75tByCl0OVx21M7M
iRaAEuT/6jyURJve5qWdNmLEbdnntBMSXil2XqlH68KZtz3lium8/NYqPMK6nH7zhijXtAZqSdp7
pZd3/3FZoukZwWvrCK++iN65OkiIMqOGw7M50MJiu2eF6zHspMmd5xAMARgdZtbsuHwuommhEDig
xfr4biTRxWu0bmVYYEkJAx/7GCdMkWKVpfjyMCTKIw1cecTxmAx8QQt7EpRW8HIjA+y4pKMtpsWo
CpddIUDFefRHUd8RcfCfBUWSPF0rUomGaLyNMo+mLobRvmmxaFK6giO+uY1V/IbkJzYJGL/M17DZ
uLc8dB4bwzxTO38fmoxNpp1fnAgbg2EyCxqK6Ic//4J5laxraeLLIEdtQPFYC33sA1gxgDQN7reS
5Uij4qC36rcsls5JeZvYu8LSG7pp3FQj3SSabLe0Jve7Vtep+2iGOoipjtnNNFuzI6OLw3Un8Icx
nkkcz1uGJlSViyQ7h7F867z+UhGtODUF+Zqox6Hdi2OUYEc1OHbZkFkZ91cnQ/Qd/THttDIM+zoU
1EYL9Kf1nPrVOi679yHm8BT7gDtzxJVQHOYQX1ImWVm8gVVzpka4Lj/U7ybTfLFb99Zo/omD14bR
Hiirl5RXLjDL1oKJxERjsY05J54e57570ZE2l1ijj3Ocznlt/tD3+IRZyduLYSFVABstD8Sv12kn
7n5SzD/CXNsYcUaFsVmm26aJt+R5Rkofqyaoo5H5wBgxme0NLQD1OqxcWV+WASFAbYFN91vLSwKO
5vI2ihhRLPpoOFyvLTmQ94SzNDge/MQR9CibpMi39Q24FoKmVHPt8s6h4iFL/U1tY2mCmN2uZNGp
r023N8aUaBuGKssDvT4XFx7sNsR3H5jmk4PtY8NMvAmqsKTYsIvRi0wCfmy7CsNbEYValyMGKZps
qXOhhWfmeI+5cjmb4XzK+E5UqHxLxXlxtgCQThLZ2bEZxnTeXB1GD0Y3THBgJBugRPXW1hpzbUHf
pYeV+6zda15GA5O/1JvoZ5hB/QzzbGOlNuhur6fVFCJZPAhWuVNUepdY+jOnqzjcqbt2bYMEgMer
l5s0DW996XzoHV+Dk2irRR0aZMMwu3W2FYzUFdEFcWg3WUaxvDDOcQssm4TjB8BecgCADTaZnbUn
U49uQ8pk16Pu0abBcWvr8+8Yj/jIUc1KR38H9R4nKWnFR6Hta0xS+8qU4SY18n2KCDNW7bDuq3JN
+D4k/mDB+RQ6riMiouXo3qmJ2SXsuIJ4IBE2VvVIYQrdJMTTbpgZkwMUSjbfngx6+mks5mLc+U+m
pUY3cbm3+v40WN6uyxEVxjnmPjFrm+KfHBtyxStzMchSErs8pWHX7ETzPCylDHTprlh5Uwa93UXv
5LNfOM+pybhQpv0OQ4EqK9VX+SibVed++JUZ78fPXoo3ifqwSmzsO1Ni3IESQJChzG7lJ+ITpz/p
JjBym6Fq/mAmmjUl3pazFQBiXWjg5VKnkbebWWTTC+DJxjPQ6qJO3w/+csgTsSmRl9lplYvzQR2a
3GgsEscUxWsTk1pl/FVeCkg+nDQwtwDbf8vI9ddl+rt0imM7Re7JEqhOPpvAmeWqYw664UxM2GSU
L7K5dK0c353YgRad6dgsD+zFfP4ZrPTsVJdGz842M3kmzE80Yjxag9mRo6qORJdQrSNS+n5kcfgk
HM0h2fX21cDlxLarXVmyrqg1TkiD4Pp3eHodtMQnm/cn9VL7pP8qOZ8G+qA5B6fGuCkKMyYylg88
BPByZeayjWKnPcc09SyG8SeZSUwifP4w9JDxgXDfBkpPk0IYD4Y2GA9M5wBARwyGLWRhpL1lHSLJ
7Zivt5t5IqYxj86bnhDuQ77VI47csOYDe3J+FkYywZ58nP1r0pfmK+sE7zsVM6l1op70mjFT8UhO
wzfG5FhNG7uH0anLXQa3cV3TPRUY3cBpCSL5Ct/ZAvHeeunHd1pZ8IDobb6T8/DIVVRAYk8CtwvP
udayOSWulPYITV39kIwL/Mi2H+EIYQbN2uTVrdcGlSrP5OZvPXPibUnermSZ2cTIeetI9DCl0wtf
QfOEM+pBhrIhR0nQscjvUniXEWRh78KDEhTDZw6shT6jMVA0bIlNgRwlccT2tWrVgacZ1hiuCmov
Arf91aU56rRcsw0/Op0DVgCM8CgX7XGcM7aQtY/YHWfkGKyto/JNtsgTcFDqZGB3VKeDPOHynje0
2VKHmEPQRuVhKwTQIFwuC7z8vQ6+ijuv4cLWee5JZy/dYgG+HbJZNcGU8oHT4ofhENRp9Tmy4B8X
0na5RiX9kDLetc3yFd4WyU0/vOFGgaStx3LP1KBroXjGTbn/5qNngnmGAJWblunBqPC++P1Npwgw
sJaS5sjGQVoLiy3Oq88iHptdZlouuK6R5zIft9UybjI5qBPQ17qgjkWMgTh1rz4bKG8h+p7hpwqk
VzNgibkFpW9faCI/VK7vBNEoeBI42qVriq8wpZOJk/Ss/2zjBXUO5kXb3h2q0U6t2/YHDVpvW43s
74tFrHm2bRIrX/BmefY+xxgDSG1MIf9WcI8CpySgTVPSNe5HTIzM0VhSOcCV2PK47Ohz4rIs6HlD
AuI01rNzWdDN6AO7Q/Dl3EVLkNl9GCof/O0HzlXN3KIqhTpVLhTbbFZkrRrpVPVQrTx/JZUHNDUP
Gz01vhZVVBRZyqqsgpuSOVUjxXTQ6t45FG18xd8mthi46Xhq9fZH7lOElCuuaatzvXwLaiMGwkgV
J+nNHGSqSglRllKlvIkPDqH9xq4bEptkLClKoJo4frGTJ9cwFhT58G6psqZvBGRJf1MedmRWPHA9
s02507fZkpXgRlEEhdBedhSqCop593zkDrswema40tc/vutVR9kbwNw67BPTjcx6twtDBuCrrp/0
Yws1dlElVN8vh5YLZpL8a5ClT1NLrhkNxw4KVxIy+3Z/f1fEEiW9M+yG4FOLCpZbS6RyDPVgHIHc
rC1mepgRFhjgmjM8DmEtdw6bAFWo1ahqLV2VbHUF36qQVEkJw2ckrkqzotKkUJR+LvqJ8PHqya8a
huk0cXMIYK7rPCY85KuCL9//PXb0bUHlAI4hAEFTWjXTCbaocrCOlrCBdZi+MGUqrZTvVnPLD9jJ
5ib8bhgbYfCQiU43Ee1jyomBTOP+gKnq4TrEzbk22giiuVPth5gCs27R3g0mEMgr5WNvhE4wqboz
btsLPvQUWdR8L6Ee0yyjflE1aQl9aXVMcZodsYfxzYXwqk0Sp6JfTZj3TK+9TUomxVMtbN+/NHSy
ccPNu0XFnSf62gS9bQn9baLPThNAdDFE8zFVvaIOfGAXz0nEfyJVON9aL35e3A/K5UdcHViGc9/e
WQ5Jptp2Dplh/om00WeZVWVQfmgA2Uv5mmkoYAZGZ02DxUmxG9hIhjClsA+SunWwbVNH9WKZhrVr
eMj57lhCdja8Y5iF3pEQR2BSY03606AhY1srLy2FfZ85QTcsjCUdZJJLglD6vDb7+oMj7qs3G7Q4
FRCRDMLhtj5IsIqo/IC87G3TN3es09MmKdy7z3HA4URSTP2uACUPYJmpppT5iclzg92Juw/8g/HU
zdXLAoMG5ov2JrrZ5OyrArT5x7dz2GX38R9eZ8kQdWen/iMHBzZPsHYyFQ7ol2xX2cNN8/3ouOhQ
WqIrbu0SUyY1ail74ShaKAgJy3mN0Gwfy5IoNd8bttOt7nAnDCzRyFtGoPmMMmvHabetlT9931VG
yDSELH+3qfWYHFL4YPF3b74vy2/X8/cvS1uh7Ie3aCYG0WuPoFZQBdQrr+qGki1PvgAKG7dsOl4n
FzAfS0+0lapVTKPujKpgfTd1hXEcQnx3Uj/z2MaYrF5tW+FeadSVood6erJlFAd6ymx8FpNaHeTP
2KBBSWsi/gqHyEtNmmAFGYwWtbC5OQvHlaYK30pLu1A5lewtnkliLO45+YStES0ArPNY4/2N0Zdf
TqxzLVk/icEZ12ixBQa5tlNT2/eNurpTSDERL5lGu5ozNYxKE86RLhB/JjtnYBaFu2axcV5a0MvY
TzGYm0nGDQsFqX0Ag08hl9th/s2AnHUfBECkmo++b8DI4pGgmRNKpsawOlGlaqN6yJnZ00AHHNyO
vMuug+EM607OGMOS6D5mCKo+UBHsH1vaKHAd1x23m13hvXLByvxLhNg/AMR83VL93YbFVM4g96LS
R78+7kkZAS41/m/kTwMH87nFoZ5+LY4dBqnjUR8kEJMkPWVAcbh+TY/GMownJiMUVDNJkxxjvN1f
oln/GWL7KxaVH/qnF2NbhueY5Ms5ipjOP+D88niU0DO6aq/r2Kddyia2uSywHGX6xaybJ04kVDe0
4DhxXzEKotzC6K0y6GgtxrdcRS9V9ZRxa53dJCvPygnNqPlex1l2FUzKypH2SFvGTJ8gMkyxVwau
GWs3m+1k6maMxZPEOvYEbQOCBd05tF1MlD1Kp5H07br3Unn0SjZOE3ijhHrje99TJOovVwpXkz8o
95/6qHt7w6xjfLlYjVhyBm549Fi9KMN1rw32s3QouZIR9I9EfySyz9N9Gp1DnqEaOBV7e9th/xPl
LJsRpVmrKTW2XI7aT4oFHKs50KdJSrfRruaMWFjEc4L5SU9eF5+tpcjLDdYREipxdEiFNx4Guz+E
ei1udlK/mS2kIaj+1SmxONjIsLxrdesdGUMQK2hH41p6XOd1m/CYVFid0VIr5uJZN13piyXNRn6q
RS8MUfIIzZxTt7X1nPQ6uS5TmA5VAsuttcvzEENblXoH3QHZA9TO35k8SjcMfogdE2uhKkh/y52l
uGuOd7ebfLlUDKODvobV2iT1CF437XbYs9Qsuv3MwjI6zbh9yUjQjmCYuXZmcvibpcI4ZpKXCVKM
4Cv93ic7tHaJO81nCP79qpL9fMEpqK0L27npU1N90soUrbxHVonyA6NBQoI73qNaOpCpSEp4Zv2S
hHN21lApcbXZXPekn2N7YaFntFgVpvnDBIrD1jH9Sexk79a5t8HV1uMQtJfXwid5ntT5H6s2oYIV
XEzkUST+6ax98d3+3ciNidkno7BJ5vrFFm1xsMPiYVD/lopxYtih/rHkgrpYZp9vKdCBNurBiuV6
cRcmgqj9+jwQyItcc4YDxR///hmoxEyMJAXK339QdzWXMgsp96FgKoH9LDvaPZHUgSwbLccmW1KH
CvoIG90hprPs3s0tUDIDm9vcMfLxXuwU/0CJEB17rr2uIpd6LZk/VbJqLpUv9IAqVJ27klnqwk4K
Fwj5Wu7J8qmbTniHige9cKN9LSxYFZ48+7DcVzlsLD3uBTHqpt2aWvvVaKDdfLdjBaiYYrTZRFVw
1dp39pu4qsNb3nDpD0OoOjFMextVIXEoPthbP4Hu8KfMu+iK81X0Nj3JDAvv+M8pQADFewjtDsE7
JLU3QrMw6hT4lfOniUY4WThpHEq8Nx2p8w3OTAfSHG2XIcGXzOsNlkMcvq5ImQVK99OLqnbvmaN9
DqPhiSru+jKPAh3TmLdJTQlIX7fEFoeFUV7V5tR/8CALbZphHAY5oKXw0MTLJpwFWXBgMHFpXVOh
T0erqjY5wLlTarXfMyYqrscC+EEV2+t+nqaTS416gDjdbjGMQtsXyycj3naN2S/f6bLae7mXBE7E
WOa/fzj/EwWWAKgjbBvqrGPrxGL/YaHIWsOk9Umv9jgK1mx927VtlOlRpyvq7ExmyAEl+2q5jknM
0IhteglVGAv4Pd/Rk7M5ajej4aBUUhD3gtbyh2niv3iJpkrC/pWP+v0SfWGT4rU9658Ixl4rGPLh
gdoD/LI2XURQY/IQ8PB6mSc9B9UzFEX6FfIot7MCjl1usjt1LO1hTKfA0B/zktF7zPgQ4J7X78Z2
di8Cs5oCg0NlswwG3ehVzAxpPmFDz6izMv/FKmgQHf6HdwFr1/OBodo6lT6OIpX/ZUWuNaz0upwr
bGNlc7Ej54EA3kpw+AgcwykvXXGsq5GiFQJZ9EMqEpqNookhj6fPhL+9frbbJAn8+QM5Cddc1Wj4
dQsyYf/9JWFb/8UrtaGi+KbhWv4/fd7EELWwCluc8DAZ1ya1l0FX62JvelNQRg0JmW76NUftY9N7
7VsvfoFE6s+uoK6+Lwl2eGFBoWdZBnM4Ul9b+K9l456KUs5nDxP3ps1Y6p22oUgxMc3VHILXEWXt
HEH6YGxEAF3V8Ph249SagV8UO5MzxWso5q9xuWnSmx/rOsIDndv7KPEFaVms/nrPeCdzMUYw2U+Y
JsGLQMn7/mj+N5D/Q9Zf//5vH78VGSWh1SX51f9/xH/B5fCXq0hF/v8zyq+YAv/+b69fXf9//stU
/n/85N9T+S5sf4e9IDWUBK1tnZvg76l882/E9Vl8KFASJn+A3/p7V4D+N2Hphu56Li0D5DPYP/49
le/+jRkie2+Xll3b9IX/P0rlO//0OKRpxjVUKQGDEPZTxj/cpZG0aatJo/hARSx1OGb1VYxNtzan
5Na5fXuaLCunPIcluxmGDxIkxUFq52wyhiud4bEtDtOANlNGCHZLui5JOwaOXcALIfJdC/cjQVcY
lMBQCTrpuoiBJA5fOuLTWOkg4YWkdy0XBlb60bSkv2Zkqa3xy2Yw15fX6UPYbFSXAeLosOy9AWax
G9X7SWf0ReNPA5rSx+ZmBUvTHFolmdhKPBmVjGKip7hKWOH8u02V1GKguYxKfJmYGC5Kjoni5gZP
GkcOSk2OYhMrw4yScOhlinclqo5WIe/YSugxzCemFwmdpcO41e3xkuvW8jCLStsUEhm8AWXIGChl
Py8ZbNZ97W9mi6GqY8TFzia7taJknrRukoFzNuenTIlSlIC0DJ/AvTaMRgeCd7m9spNeQm/SEa6U
uFVzjFFil0D1aqcZTSBxtUA0MFPxLKYrttkNIeuGsfAAnzYZUgCWsBtNtpLxImdo0PR6MyHtaFyA
WwVw03Q6Mi3sQPcF+lythDrahH8YKHcSBU+g5HFyWY8oew0Kn0BoL1vGLezQv4mkctPo2mmq/Zuo
Fnh0/jM0mw8bvP7IaWGVMV3tM9kGWu8d1O9aVLGhapLxQH2clAzpKEGyV9KkjkbZK7GSQ2u3rdEv
LSVkJkrS1CjnydA4JyV2kn86RpWTnzx9vJij/pZUXXamF9TDhmlU25gjQ9kAp0owpwV5hYvZz2xj
R7duHVieM4B9ED1JRsZhI7BcUvjIslzgq95BstIb16HgLW/eFkA4fXnqMZ9zwUUwLj1MtLWxTOuG
wgb8oRHeXQRhb/7Vow+zgaiB17c4UuhmMFtYPCFqMrLwOUNdhsB6qzKsds30bke5u2mN9K2p4/bW
5nBkEoxDmgUMLGPs6qjesaFou42Gdy1pDbGacSGfO2dUnOZ4O5XGLtOp8otQxDsljdto5AidkpSp
OnNZ2rSjRm8DPeEVmyu2nhB+LOJrwJOA2wz5XWekRd4iJHHPrF5J9ITQbzEbB2TgndERgQI74aAZ
sZdTAr9ByWHW2YTCFp8qAWQUjPrX3iYM7yKXcByanuMftlnfk/buFSYroV1iJ6iX32mPcaaszN+O
11xBXkOmxIKAa7yA34gtgXg5exBlVSCkoeT5h1CZGHxlZxiVsaHH4UDYiNvmjRZnqJVsgaYavc1M
NpbhXN02BbEdEcyUrzhxv6Q2YpAZSdmL+UBS0txiDQaFid1iyeCVxvP4IGUM/LJyyvXo4TVpB5jX
00A63UfyC6PHlmp7H0dHN97Cb4OHr2Ca+dUtoVVYGUcAswYaidEJr+2CVz+qrGLtO+Bn40Tf690H
QA6HksKPeR4YeuguM3n9Q1/UFxQtMfgme+uGw84lbrFu4YYg5ZbA4aL210DOIigK297l7XJoTN88
5xOOHN0KOUP44XNc5NTRPhUxumFPox8aNwKmFUdHokm8mSr+qim/MvzJuiUKuppbLsJHiN0mnl5c
3yqO8HoZPTUrge1tnDylWHs4pmY0Chw8s2qU8/wWe1NUYbOMY8KRdX+Gl/Ul0j+0ur/kygxUKFuQ
gz+I8e0KEMEECIkIt+boP4hgdJup+xUl1nS1HFTAKselrqqm2fQagc8JhPkMrjkvDnyLB1aPsSb1
CPnUPJmaatnNUF5WA2b1R7EzXAhgvSYLfI9wyOI2KXYYsQLRt9gnNZwcdqOfM1xTJe6pWdmoYvxU
Lb6qQhmsrJjK+i49yCVPGGWApa5ycl3Ag4+RwfGLsfA2NlXjpDtcmiJ6brAseM1tGqfdXNfeWkux
N42skiEVZ4+FT4zXJqrZ1MV07BxtDAyQj0CZO7K01F7Pm2jCTgZxGepaVrD1xWlE5eoTxYGkwfwo
3S2Z/y6YAO+LP37ev6WenUFLbx47ZWAz9rOys8FWveX61c4FvR4zj5e+HtBbOKi0vYUvRMk3egSw
StS4IJVlLsE71ygTHWz4TapsdXkCkjZt1qEy3BGuNa4jHrzx24yHK89S9rwKn16BKge1pXyblYVP
KDPfgqtvUPY+Mh3VOcHx10HFw/5n4wMk3DleXZyBtBbrJ44BTwT5LGpIsA9qA0ZCLcdSqJFDjvEY
OngNDTyHi9s8O5DvGJMiEGb0NZfkkjxY0QaXJaHNLR44iSbWqLpXi0E17vwJuDvDlGU/dkyBLIQK
DWjK0tw8yCzQDk71RCdi47ZXf4LfXdHhyHmJP9cuPrMOjEyWJh/DAWkQS8LvgdkTTQmNh/Svv9ft
dB96qR26iOvfb4g11lyY7DmmPWPvfr1IizY1zvBDzzyMMNOE+6vK6mAowVJWE+cou/6qHOyiDb5R
8iA02zXSQ4nGX8M0mlK7iUnR5B27TJbHsYt/FrP1oyXhvR1t+x6xAUlyzuWD7w+bGMnSHyqoLDha
Q9mfUSlJyrIcJa0mAyya4NvEeHHHt8RM9uGCK5Jy3pXALwugp7jpOGhjZaVtvk21yl6rK6MtKOPn
UVlvJR7cGC/uhCd3xJvrK5OuUHZdE9+ugX/XGWZsg/NaHKsJPrmF12zTIHvvhd8P2yXiC60Mg2q9
5MPRlumt1aNfjOvLXetlO8u0TqKZOm4gPjHFMFtZpv88lowMEk+cTQ6/W+quDeZRPsuYY74Uyqgs
cCynvd7jaSpoocSnQwZRkDce74XsX/JhXIKqYbBX9biklgZbod+fozmHtOuOzzAtAOJRcL/uJi27
VCk8NdddamASQG0AX+O3hgdnXS0c2I4r+mBO5vS4yP7w/9g7k+W4kWzbfhHKAAcczTT6PoI9xQmM
pCT0raP/+rfATLMsKa9l2rvjOyiaUiopGgDux8/Ze+0sCu9QIcpjUsr3sovqtVFPd5EGUm5WdqPw
xjrCili92Si/Ib/geQ+RdZLBAc9n0JBEO+FZoXRdhOl0l0ayXVRmDCXZNX5m5EST99shhp3cfU35
xCncifekJa9TNybNwH/hjOhtajEDQJp8T7WSnlzGOjJnrYPGWG+yWenezJp3cnIKYFHo4Ktx4P6q
z4HPQZCk5hhUxQIVQ4kHa5Em4kPTwHt2s7qegKgPFYg3SxTo7rXomrKLHo3MYxo5ldVCuxJnkizz
HiGRNub3flVdcQsA0Wzj+3i6VEV4x7gtWzd2REk5ewDy2Q1gzL6AEoOAMxsFMAyMOadYvQWWWOmg
Z5R+X8zuAsYSS8jL+3r2Heg9WFAp5sU9hu03zaeG9l7qvUE2cn3nYF9wsTH4s5+hmJ0NTIfZXma3
gzX7HrzZATHMXghWpHY9zf6IDKMEJS+13eydMGcXRY6dop19Ff3ssGD2sC9nz0Uyuy/y2YeBhg/e
1+zNCAXf9+zWKPk7zBeHrYWRY5gdHXygHND37PKY/R7d7PywsIAksxekmV0h/uwPSbWfrDHkWMzO
ETk7SAxog+1zTcw8EaYUqVhNutlzYvGZF/3sQzEwpIwdzhSgV8MCDZq/cFlXndm/Us5OFkDKYDRm
d0s8+1yok6o3Rj5ykc8umGn2w0AqDNf27JHpMMtYmGYmJz8TFYCKEcHFK9jAzw4irB8nw1WF3Y/W
VOYytmxGUJm86Rw2ThKDTo1RZ2AoSGK6bezhlN507r+CduPext6jzO6o02LeQOXQ8LOJjzA9aRmN
nFErok3YVy+jHH+IKrlXsY4RgsHuoh3ESWFrkNu8ys+5QYhvAdVzJeOZd6S5C0cPP4KEORSVyFum
6r1rI72dbnUcHWY3KqeoO1q+z71WY8rM8VqJI57jt0ZjghnkBrKqybvPumArfSZ4YUMADF1ucja6
5XRvl969HIJ31w34hgEkSeKrBfHkdfDua+2e4c8SOt4m4HjjWP1ZJCkABANWXEc8Kc5w4mr3EUyJ
hejsrUT/bysbfXf44RlPwzStJ05vHQbvkkG5YXtPljNEizkVw3v0R++T6vOb07GGWL5O0vg3iD6e
laxqdDuou3euDk7Tz29Tw/Ln+LcpEMc8pGOvdetS60F7qhs0eKSgqXMvYZqloFg4KuGVDGOwWEOM
JoHzZsC4m38qTrO7EgRFZ5tQK5kCgTyeWY/DVdrhqexruDHiNafPFROEI7vmkPus0Jq/TmVxBEd6
KSRcZWMQiCIzRuwh2kCXmN0hEHeFbjybGL5Ta/YfJvIjoV9fFGcwX9DFquTRs8xzXNbXEQIMaT5r
ZX9D1TRbZsG3+CTSa0xjrDUtx+j0WkdIPA1TfwxzVGwxq7Kx9+FWsHhbVxBKb1VRPupKnIPKvxAf
KDTSjMvZApfMAn7qvUp+oGlF9oVPLQkHTIdW+zlUmMwpcRI/XBIitUrI6F1iynHRaOFC5ybLL45o
15kKP3HX3qU+9jcfEaounJt07RWSxEcsKMtq5gnMlyYnCUZ62SaDXRpyeM84jiIljAvIH0Y/u3ux
iNMnXJYaJtQCQpBn7kKzJDxFvLhTixuJtR00/HL+zhHyPtaFtfWC8NEvz11fvjs6sfNiBBJNInAh
iVUZvVsr+ucAVkipujXuSOyCKMct+URZ8Uz3Ald1w+lZC/1bYnebIAaZgGZaPtyXWEqOucZUdmjA
PaGYvyWDFs12p31Bx+XMBFI/RVJt9WLCktSxaJTotfqJcxTDoIXLZUp1GxsIzndblRyUtQpGR7dl
72e0YjbnKNCvQ0sHgI0LqlNJAFevPUQgCrQwQo7qWzfSJOsVJ0ASj9JmILcElEcwnKYEhHTuARAs
qh/Ykajk0E4w191Mg5NeVeW8eFmHFpRTRGgj2EZy23BLML6ftOmSxv4CDd1OtCXHVz18rynrIiIE
/LTI1lBVT2ZQbulcUcYF5kWGZD85F+RtdUVZEIeCw3x4pnb8cDrzQ+v3qqaMi8HBLO0GQxF3D9p7
s8UlBfEfR8NuKosPwtHdfWaVHeI4g5z3rN+EnrqVAVnOjVa82HZ8HBzssL7SP2qtHx/16Fq5hKd4
cAqXfiMfrcAlEKC6dWYMIEBH3D9qjzaThNbsn4WiBVNgjuek7G20SFwdiW+kLaY3I6nQOJmhtWmQ
spLXtOO+3IhaZ4qUkRLR58k50l33EgXGMfGJXXaZ19ZTFB60hMawj8qzqPoZDuc+SqSH27AUbwxn
KKLLT7rs/nKo7VVcpHJv6g5aOtBERVK8E29DbEkDCxsEhieKix5EzWMeJXvfi8Hs180xpeO5knp4
CLCbMIGG2ozW01Fz7hme1dQsj7nhe9shIJ+MGeH3LIZQmDoaDr4JKkrJskGUm7vOQFeYfWesBwea
s+TIUQwPcditKLd8MJaMGF1idxoKG3zlq97S8DYZJYxMCbcspMHWtP5rgNi/QkZKmhpiE0+BEqgh
NBt1fykiRDGapDkZTUXJieJn1vGAtk7FSVLiN20AehT9Q5pq2TKomYZERcwqTlwpr+iYR6+e7I0o
tbs2FfmK/3eyxuiIE0g62wEwzk4In9PdJPEIIuxMXeyTXac4JVCceTGbbe+Au08kusXBPtQhruCK
CbJl+eh4Fe2NzBi7+6H9Xpg9PDKFxb4gDNV0zXPVWu7eCPQeAotaF6KlLsiGU1PSqExLdenj+gZh
YGvQil0QtAlBSdskRvUpfVqBsR1/nwb4PwkHOuTgxqfjyx+ZY+SbPmXk2LpOfOxK/aH21E5n7IlT
N7g1enBnRtrFdzvuas+BGYCiueSUQy2Ir81wiUlJgvgGDP8zUkR3wYE7RUWA/sjfJJgpeURNKBhI
AbHKwwsKEm2fi0d/gvvQOfzDcxLYmF5SnfZlDoYgLczHlmyUBW3bt1wTJgo5/YBWEelbxUwm0NHJ
mFQmWjnjcKqlHVG36WaylVmnLx1c980zLDT6sYFNwEWcrS2s/ZYw1RKsXcUYB2aYAi9Xe981XYDD
piNlx0GCEaabtjRUd0wod77DuUOLUNM59YA/sIm25awWRZFbrXOH4ndo3WWIZ34S+wp1Ls7Npq4+
Aaigg+NWno9MwFdGcXDmH4EqBVEVqdygEryZA7rBKAYgmcTUFrDdDn2o/vxVHdTTuu/hvnq+ph14
UDgRctZZSZfe59cP+HT4FS1hH8RYcQN+/WbjRSPyTx51xZp5aIOo3Zg0rPbxzG0NWuNCQwYB/xz4
XeZ6iIRQF/ghQIYipCC+PQhCZH1zmMeYD/zSxIUGhqjmsBEbO2uMxi3t5Ar2TLfrs2zcMukqD2Zn
8WP+Vd9Q1LjjPi3ZwFLCNtriLjOwfTOFro/+V9j516tDI6kPJcocOy/gXtKTd0kk5XX/ihOhJV5w
2X/5PapQ2PCl2KkZit1l6LJ7z/FXfT25SxHS96ENDdLHFn/+CHOOrUxWXsw5KAR7Gb2ujIAmtOr8
0nEjJ1lUKsoPboQUNWrYf5BJnqoIewbjUAkqJoq3PHloqSKC4cKy8wGSt9bSyPkSv360PDXrXujv
f/2WkC5coRynomhpqf31B4R//fm3vn4vHjMDrDxL+19/0BcMMMyKYq4oWd6CmhAxC0nWXz+82sRB
9/XfUdSsq1oQieTxFLjkVeF/wbMFfusA36pZNRhdV25WPeCeyM74+VdTp7Gb9jSwK+BbmZPrIPKA
OmBRXRstdkC9y8xVzUA5bRlOhkj/wQq1WauWBQZ02FxAUMss0bbsBHdZzsZPRJZ+DxntEhGciouH
3v0gJsF+2kcnJw4m7H40eW2AHuuws39MAsRTmXd7zgTy1I7Rtm7cbF3SldKGBxFU2GepbulC2ovA
ckkZi3DxaXQVxyh7GmPVb8lSWTjclMfYMj8jMQdfSjoQyRg/Gn5anrSSvHrDCUniEocRTzKbAHNT
gIfkZPrtzQLzc9SncG0UWLDKPN9MLpGcBelMu4bW0LJ0ECvi5lqyzBVAePDgeq0+LDNcD7mOAqog
lI4EoCd9UGId0w9Crdv2GfQhPIGhLJ196rccl2o8uzq450rBeWr5UVDEieCDs296KzWco7afegxt
YDjBz63z8nuFt1fpl8ASu8rkqGJCX3Toe2byOTFQ+ye1+QOn/0PNoTqtyiMK7HRvot7s0D/O2lOC
McUTCZ7wM4E1J+6enKWa4UkkgWoNj2p0DnHy2ImcfovZX/3WQg6Km9yLL3o0rlCYPdOM57zP3Jqj
ZP40Wqy4U4FyvO3ewsy7zS9bunB8G7QcMLp0IMt4SAq8iHTwGcSNr36lr3FeEzymZw/Scl4sjQlO
R1M2DfXXvGVlLab6e1+brw2fUMY0RpqWRQfLyLdwpIddiIe6ORUtaFIalc7CGtXL/OmWFu2Gc2Lb
E7qF5t3pgpunUZwXkncZsgxRTzTdJQ5cTm64v3T5WPrUP9BX2CnTfOuXOoTCYdsJzJhh1H5XfUN5
xTmXDjh7pdiXuqUdVfMo4jnnSM9QXKXuXkC/igTmkJBBjV1lNcaV7AekgJSJCQL7fFzEESqpEMuY
z6kCMRrjftMYH0vhfdqBnI6qpAdltD2q+FE1jPRt8lh7QPxFIzndhzUdh61sadO7GgFCoGe7XRVG
Nh5OSmikZajB5SUtMPTgt26BDvERwFdu5q+OQZH5To4kEjft7ZIVnFKFzxDCwd+i2f0qaOwHo423
TCmts2AEF3cN3jBBz9s3aPj61RlzKVonrgc42nxTw9RcwEA8wzF46Wr9nbWShKzC/IYvCxs5iKC8
qrvZ6PRJ0Eu50MAsCwC+JHxiQPTrR9tKaCCMNoWNeQ3ykkjLHmkU/ZoE57M8GTTrdja+WmIL4o8x
d5mFKEIg1U8noRE6kdWCIgXvn9RglXpTukwYROhcxZU5IH8MzTcybLg8novq3yNforr3W/N7n3WE
dfj0XAuFv6TJMdrzi/mPogh+Y5Ko74KIj8K1yLDiIfWjjsexeK4dkEBj10OJ7JCzWdo2rZ45ZHlL
k9n9TLywl1Zfx3vPDzAHcqTMMvnIRN3iJqX566EaXE0oYR2nwnuHgTRSHaUz8pXqm95O1UqSnsp9
wiVx66N0ihddkxdon+mKNkIcTi+I7/fC6q+NEWyixuaVhTuz0tu9NiuIsTQ+xqGsNi4KO8rUOSBI
s7ZBQNZRo1UsnPFcu3Pa8sR2VDaNEUGSkrujm/2qhTB3IIBZ4zFxjFNd228VJRjJ4YBMvARHj3tf
efYHmNWFxm2Tm+0PUUx3ZXVzRLEeLdqAA+lFdJ3aH7HE15NX/ut8w+NNWbeRt9asYG9a2mFQJPSE
rXWXYErUxvgdw8TOs4sNb21atTa9OK/XcSDRiaFYECt8cE8h9H404dp9BvGv7D60wIdbRBDVJPX9
WMUWJsbAXOCPuPgSG+Qc9inRXgMhgtjgeCvf1HaJPV7oU93Zjn0zU8hWEMbz3IaeY16/XndsCM9D
IhNy2ks3tVPch8jAFmSaLQzkbejmgRtF6CNRtxHzw+gaDXr65IQYYbM0mGHm4w/Na7aFiwVtoKey
GCRNNikQvrf3CnT1otMd6O11fvZy/942yIId+3qbWe8efVwC5OQngu5bPzK1raunuIq3qg6PMtcu
JnyBKGRVHLybSzfJbGgUBQ0mIaaw7wr7gjYSGu26P930Qy++kFn2Y472QcUxkCIHgEfB1L0GK1xD
3qprOqyDvpv6+u0L+oKCjGMkPBkWWi0nDiDA0lH219qT+BWsadd0Pg7GzJnW1CCnUA8Oumc9St16
IfZ2SboRObfcjdHopEQNOG9ELs0Jj+mC7IFFyRhmodE+pSZfM309xNJeMw5811taxm1aPsXdcOii
e102nzqQOCkSQEoK4213YqPdpk13hasH0p+RDTE5ZUGb2JjoS0I4zZaVwbS91jjGI/VdlLHYwoCn
xVyIM9Fk61G3XqtJn6dX/rFA0p6Tx9k6iOADySyFPASnKr/FbfeiEtL0RBRdzRCTTUNMbN/k312X
DlJita9uCrmlUR/VaL1lVf6cp5QFbfRU2d03y0kI182HO2qNfMP50WEDQF+cwiYIUQ97TCdwpDBo
yOsPyfX03UHwMIDxKow1Ns8E8OdDEGvNXVzop3JYCb3CCFYOJgZ0I0V5hlqJc9u0xP97KMxVBDVt
UbbDQFJMxJ2Ahow5ZflKQ5/gy0hn4AXHWDOS96ZCEeCzUTAWMzd2U50R+OF744tBThCT09MzvxXB
N4XNSh+rY95Q+VguOyUSkiOd15ucc3WccI8B9x0WFIr58dEdjXeaZjhC+m6rkZDKfpl/zs+3XwSA
Bxp7SYuNfF5B9uxg2Y9ILvcdxjgeJKZwvTme5BxGh6Qxg+/mjCyl7S5wGnlV+IkWrdA+i4p/RWrP
OaumrirsRxl1i6ytF6QB0E3seq3bxrgHYL74Kved5ruw6U81gVYvPM2Yt+Zr3vkUKhVL5pQfSBj4
1CzehdKMD1XDxtN68ooxMeISQf2KX66WHrIOY4+PbNpph8qInhIB0wazquRgdUMIHB1bJiUmrKRi
mpjIEBCYFf6jF9mveshcICDXcUz850bvjrZyydSs1BG2BBFnefkDQg5Lhpju8njaIuPHHpYlx4Lj
EF0FRiGNW+E3ilE14TFSEWmwjlw5AyBIX4GmT4Zdnhlriwn/0gBfvwxpgyBhNnuwPPKlmqJ+X6mM
Lh0uqqUTvVRiAkgjiq3vCtwWIrmjBEKjMDqvCG929VR7S8qteulDpIbgwoy7HdeGDhc1bS8jzdWu
rQaWDPttoF2B4pd1hYtr4SQN76sqqNbYbnxU/Bu7CK5FqF7FBB21H0xiRxAmKc+kE+oEW8PMEQd3
QNXhAx6Y3iwdJq4Mg46l4lRRKHkh3NnZmu7wxK1Qs5nchCRLDdkP0NX4qYfdRN+arTbK2cgqEOzx
AC4DeVi1olgDaZXzyVmi9jnaIR/kNTColEeFZwWTZkKR52gIpmwPumOcV7sygOALVgoIMe5BEKxd
z7jUaCw8uol980aEIRi/zyl9qy0zZ33bGcm9LM2PEuj3SZd7L7mQL1jetcZ0HEKA6ozMGn3ikjQZ
lQ0bVhaTNSYDd9pbJXklpS4XUxmjlaKbV7YZdWSoL2pveGpoC/Uiv2+K/lR1wl4yw39uFFAEU756
5afdEBWmqQjSlIjuswh0pUmbrmZmOSqw/35y5xbBcaInAlQOSAzde7slFD6dtJ+g9BkpRT0utWnw
loXo4Oa3P4WXkZfuj1i19CdLe0sT+4eO97nPRX40c5QzZhedJpxHa0jLcMR1cx310Fen9NmS3NY5
lBKNZls8KZJJ0hzOPnzstgx2vWounTEQeT8KmoNNs/FDI1rTj4Z+QID1YjJ11sQxX4UmewhXjdom
3quWWK2QJuqIxX8qvK09WBjDc2frDs+0Z+gR4rrbuE33kQvGMlnpP/SD82qI4Zl2xBPwWza4ygPN
ndmXIW/pRY/fwb682GlLSVMztQmAeC6zFqeop+2nUofR6rYAMfpArthDuU1TdYtti1BYULP4krpN
k8t95dGrD9z4fUo5tbXZK5Bgbv72Tc3Y6wZJu176FQVVD0FVnMeByYEOzuyO2axj5j/svHOXuPl8
JP5DvOo5fhLQCVbZuboRpqRs6gzCWhwD07G4ysCi0KLVKc1NqCJUwKD8ysH46Me8WSbQAbIg3rH3
BeQ/PLWeBYlSUOwlaZZvTAiqbprdYnwfVGfdnZeLh875ruKMwCOyX6nWP8qmfbVjPDx1dk4lDtuG
/01IlhYkPaaYV6eTqbccc4UiXEVYB8bduwSuQANfQGGY23Hq0+j7rXsOYvWwtuERRBEc38zEEmPV
5srT8Sc34dJv859VDqfHawOsA/ANrBl0kMzIgy4y7kNLb/bDjENQcBHaD7cAkgAhkWF2tWhnfAKJ
mrR7Go5cgBVCnyNt0j+5sjqHwo62rmsv4NYDhameohnOAC/ogfi+5BDN4IZ8Rjg0AtdAO2Md6hnw
gEpmKyA+5JAfDBMEBPOthynADSaDq5whEYQsv9szNqIT3VXNvth6tqOkZBkvwxkzMcGb8GbwBMix
pQ2JIp6RFOEMpyBCFHwkuIoIbkVkpDuGOf66mJEWUtuJGXGRzLALEYO9MGcARlCuTXgYX+rj/xNq
/6tQG3vB11f1R8bc34XakfosyKjMf5V3f/2tP0Xarv0fmjEC0wEtOucPJfafIm1P/Md1DVt4TC9d
iyCZ/xJpO//RMWdYrsGfCMcxeRt/irQt8R+k1I7uYTRBR47j/v9HpG38ak+wsFBIR5o6bkL+OcM2
f5NoC0MPkQnD0UeJV+8cvxkQX91LI693shrGjYuQ9SIZCqMuMfd5UA5LmlXryGEba5lq/9fX9z+4
Gw39F7fEH2/HETbFvyFRtRt87v/2dSR8KegeM3nEUQeVrwzLTSw+u9Epr3r+TuplCdCG3onWlde5
+ftHRuAvEYH/7a781Vby58tbNt+u55kutcyvL+/FzA09Ai6O9eB/K9yufZCDv0M1nB/RKaVkJiNt
7lAqopb9N2fnlxr+L2fO14tzq3CvSMmcTrd+++x12IP+TgzrmGS9ZEw2JnBfTESQLWFBdSQeobof
qcKTwpkOWhx/t9FpzulHx1hZzZY6rwY1PEdP9Gra/cuF+dV1+sebM2zJ/ebqhuf8LuXvKxZRXaut
I3CDeh2r6pukY7epKt9APATRpwWlQm81YASQuysN/WTaBkzJO/GQFozVKFirfnA3//y+vhxVv31p
PA2GJ6RtuDaBO79esQEiV4YuwjqGnU/HovKHlWpoHua+95PzePBkwZo0sUGu4olmqEo7ieE/k4ei
Zv6S7FRMT9RU3Qak33gcx8bZEDHXMlUL4qtuHDyvW4Hbqx/MAkLA6Fi06eBhHXt7+M483CaH9Jtd
AdtDCL6LJmrIMAqKN2a+T4BdrXstKW88ZMnZA+qt01++s/V4kwaiPLTeeIeO+qfKrZojj4ZzVbmY
C2Pnm2aLF13k3umfvy3D+NvjZes8VrbuGo7t4AH79duKjZBkz8C3jlFR6JvARy1jS6ChALzVghCe
aDENzNWigoQZN68/C/Lz0C/8796IYbDyYFExeKB+e9CC2NTTcBytI2Mm5ko6wHHiMO5Bbm1L0TyM
OPxlOSo8qta+abJ942rD4z9/GfNn/fXOsRH+406Rji5d/XcfdYT/ULNB4B87P/ypiR3SVI6ZaEMt
z7tZUbzhGv3b8vb31ZbXJHgJ45pusCX8drfqXWw5xDxbEFDlbqjRemtKPBQBClk/0zY4MiaCWeKL
aBDCJJNzhk6zqCvDfK7hZP3z5xfz0v77F2AKxxC2aXEh3N9uBtc3DawphnmkfXYqkt48mR50Xzgv
+CS9e90dP6WjRassd4B5RH23wat6NoaCum3K8amEpXFuG8bzUHPkoWf8sPbs9N4knh7/dYxGsU6I
OkTai91g3CQMyBmpoDVFQ/cvNjvx95Xb1i32MX1ePC3x+51Nx1n4vp1Yx362veVT6V/rua8nB7wx
Q4zDyPfcU6kpbYnC39qnSrZrf7RRLJTVvQKX1Jc6B6s2yYHpOGjF+zoB+AYdv+1NEiGFdpkBv74e
QhrIDDQhLW1xbQycDXN8Bg02nUtZUmPHHjkk/3ytnP/hUlmW6WHn4nZ19N8elyT17CFLSu6bRFa7
QUONreu83a8YL3qwgEaK9T+/5Jzp+rfbw8Yhhq2LMkT8/nwMpVsXTNnNYzS7nTOawbcyqm9GCQzL
k7W38TI33Iap6R6/friE/trfkyrP/mVTNn7de9joLdTduuNZVCjO35/UMmyKtKpK7dD4ibZBSv/A
sC3F18uEHWP/gCwHI3I5l+/Iuc0zJw12QlWTayrQpXiAIoKgDh5yo6v/xYgqf11R5/fmuFRjpm3z
SGNZ+a1+KhGRCttwQJwj4LU1vDeGbOJl0hFqagceempodUveG7lrQh2RqK/KzHev874S4ARDEo1x
NWC8cuwlp3J7iHayC0gr9ypkN9JjbMJtnOfS2Q29u/aoyhZRoLB+Cf5iPEKf4FBwHIxWnoYqDc5e
XBkXDkfVbmxciICWf6cH7qIMXEKDlDw0NbMdFbv6dghxTHz5tBN8Z9ssGTZVjdqJ8ihZjVPEvDUu
1gYgmh3x1/oNvbpRFMd/vs+4hL/eaQzq0GHPub24DglmpfrjTvwvM2/uDrE1ZCbpVwGNSiXtJ+ao
06aIbG1j59nVHPyeTbvVV7Q3CUnlvZMfyqGTCi0kahsL/CGO2UcqHbBY5Eo6xUU1HjKT4MRYsxF8
I5eIGrpLlF1vmZXtpzjpuXdA24V0SAn/RdboOfYdY+xomyYJpBtsByuDWIdkDs7NaZsDfOsvVRBj
KgnwB9JAgJ5jBeOyRkZHiJpF3O5XTGOMO3f6g5H0R2xjnJor5TlwUGuTTaZ0XFiidJjNqQxhbXUd
7hcT2kTIpAw7snfoh53fEuaBYJqc0TY7ij7Il42wmw3lAbdQnxybajDxDjB4MT0mE0Dgt2jCvUWU
v6Rl0u2nML/Hkn3PukYkJ2URjvO3MRrWYxqqh1CQZtCFhA95lTYsS9v2cfoTHKZn1q1hDb32WlOs
uoqJtq2X9M+MaVvFoTplykWTLQNnnZizlmVU3qkJ6HcXHolQJAAOBytv/WU1pdbSGUrKHqwfBxNY
fFyJV0dP5xu4TWkKDe+KTRhx1BtItFeTlMKJ5o7RNkw/ybs9KatnUt7rLzh1AqxW8r1lKLlGECsQ
7TGeLugabpXD6G5wdKJdEV8dNkVeMc8BGbKX3SVqTfuMjGg7YfchuUEt08ZzHvpg8hYFKcmVC2nD
I8cDbNj4BHKZXE3SkgTqs72e2T/ywYVQFXo0Mme9ulkQVWAx8YRx3AS3rkOjo7cgdlIVviX5eLXc
fMc0rrt30Bmp3qSQb9p7O+kArKY56gMChoGKki2RFBjaksq5Cw1QDS5jCyvLatRCdgP4skppwqc/
lU0Go9ZBkNcFMBbJvKMLoYQMGOJWSoIDyYPnpET7ggZlFZGQcWn8bFwIWFevfVnPTelzFffO0Q9n
zrUi/4UMqn6NON1cBeNYP7Yk1jGr35L0iBZTjdjrQhAr4XDRpL00s0iiq9WBsXJb7w2QU8vGATTt
lhdRobnSoZPsuNdMEi1a6hmDa2MCOVuEInd5lNJ+hdUCGsx8h9e5vm4ynzsVkx4tbf+nF9XqWEzF
dy9gD/a8qbiRwnJhJRMg7iaiTJl4LqXSx4PX4utS6kPj0XjyzW9x3t97SSROU09lYXKS3pahFR8h
qJ61Nt3Qha0elEkultX7twZDRjwqBsAxEhnP/hHBMF7LrAbThwmU4KSu2GcB8/QUQYEVx2QnT3Fw
N8bVu2UOgOuVV+5UAKRqppXGtnfBW1Pd+ICAXOPa2fvCf7c8fzw2WfGTHnV/RiClI6006elxVRf4
N6PHQHKH5QjQjWh8tvyHWiBGCNrW+d6cSKMJ74t5iEwmSwU/1ayvcNwA0WcZdP/cxPfz08NvQKdN
MbdrYK852Dbb6SPQc+Aj7agIIjOLbRLVr5G+B1/nvCD5e4sMyJuFDHHTQtwLfGQ7o+slZ/CUy753
YLErXnAo0OM1FUvgVNEASFrCQYj02SKO19d65tHq1EMdZrQWnwAmPNcch7eyx6NYM/FlISg+M0oK
kqjoQxpGeSNNSUGZTU5ZEflnEdpMWab8QR9Cf2N7uMS06S2Uo7mOq3H2GjvpvuqseUz1VkPubzNF
a0w5S85GNalgMZ3T1rBPkWvsRuVD6h/UnUnblLEEcym0tpasYx67QpFX3HAMLYTxmDu7oHGCx9Yg
3lCmoCyteDgx2PKfK8v6EejDCIZlTDhG806wEZl3aYnmNrN77xl4dnEhHz5dxZDfVnlI553NOidL
21oMdTrNYQsvAxUaIvGg3tV0ZU9Z5z2GI9KOSnVbczCsqxba64FUSoYealiYuRwfg9Ogd1TXFg1s
J9AvUeElbx2Dr96IA8y+nKmzQe6VqrR91xi3yq/461Z78pVyz9p0rjuM51+Hs5yT8YY2JF9ZXYfl
wnCjYlu3OUE39NipFx8mhZNoGKxqj/A1ukv8BQTcYQ0GSB7HZEJUjSG4FrCHswx7kh6rR9t2nWOQ
uWDRcRL6mV3cZ5OHGquJGcj0PVZIMZgvnYVKqowByGosTgDR2SGEgsmoIIH1ZrfPfZ/pLaehRS+r
dp0X254zwyoMrRHbfjJwk4i7QFM0PyVnCU/4eJCrRK6xUBGvmKePjjakJ1Odxq7Wdl5RtSuU4cF4
bCfiQkU53BQhDLUFcihUPomjQnvCfGEtfK0b5rxruR1aKL7gg9nza0djJsWaAsIXHO6srNcd8yp6
TPMJIRECcN5rpcbXLkVwzoiq3Qqv+qbhfn8FaADR1cjstU4+H0IVvGvJBHW7nA8XrtWr72MMB79x
Iv2YFLBs2mEOMbHyn5kCku9q0jxBJLprkPpcXYVKxmvKYZO17qnrmvqOOnzi5bwAZb7cpCXz+1RZ
eO8ZPRw0uSkdhKMa/ijEWYiIJqaxRailNOdpSLsmqsEwAZowDpwuTbJAPK3bRhPe0wEJpzbgkAHU
NZy6Gip6E8c11xEofThAvFPWPCCvSLogrOsAtq48Rp1Il/XU9QfWYT3nSOw5o8N5HPu2XaDgNjz7
itweRfIsao6tcI4QN/Sj6NKL19bIzszxLQrmAoyZejhq50FZDMXi9qJ8qNm+kRDJ0HmXuDJp9KGI
3w4zi8oFBbESUC3Y/DGtNQOQXMRNc52cuDt/JrpilOzXrgKL/v/YO7PlxpEty34RrmEezNr6gQBI
cBA1SxF6gUWEFJjnGV/fy6GsVGZ2VV3rfmzrFxgIUhQH0OF+zt5rSw5Z5Zjxwn0BqO8Gx5Gi7ppG
MvztP6ZNPBxqE6Z9ZnzPI2W6pKEju1TyUC6q6IXidcRpXLTqRc9PGlAkty8X4xjHpe2Hg5ndELg6
4IDtHH7vCMvbXNpzZaQ5uTofdFp/x9WI3N/W38bSfK/rlOUu+O8yTMl/deSfuAoSliRF7E3SeDcW
PQzQdub8V5193aLGQ9F1kbXxWpoDCxW9/65KzrGfYb1zfhdK/aEbyhtoGX5dqmngB0wPypxw7dB/
VfUUQ74uvg3Y/2EnJwzTFTkNivlAgCEeS9swvaaM30zzLIphc0y4pVVBcVaM33O5IvBTC5Q5w6vR
ZUdLNvdmMjsejruISZyxp60Z7dq1e5z5yfodIWJESLx1dp0dillZ/UUw1Ju5P+I4DpFWlF67EBxB
j+5Gb9rQHdPuRlKJt5dLKI0KnNqncVLiXTtrLySe7haFr23qlzdjzsx9Es9HmjH4yQ2CT6Kx+kGS
xo9BSQMQn78Mf1SakhZf/jgSlO7VIJxdvdaDon2RBnw1RYakCvsJbAXjXc3x3qMRzuF+0yYccrLF
+DIqHcARrJ4GLayK1mM2rqRkQqJsyBNachKRtRoBVplKfC0NLcyFxnwclfcjvgihmPDp8vhIgug/
1W4mLwkfD6KkNkG3bzWXZrbBxyKNF4gSkP0EfzOL9KpuqLC+6J03JdUVcibRLuPeUhHat3P/ONSI
0vKGdip9tST0ZN1R3E5BsgdA5S7qR/wW6xwoQvawjjVrj8jwY6NmsdN3waJmXGRFw3E0Mr9GlMky
eCJOrO70nZKiu21m4NCJIvks+qo+mZjL5rFQ+AKjW2+b7Cpp2fchk99wJtl73ZxNtwcEpxnlrWS1
hyGUe3d0GNBZqXnMEW1C1xPytHXQ/E3ywYoXKUXco20LS29s9RcuDHgj43d9NSvGJK7cEdGtzDsn
T5ese1tKkoPa6XutRXRWrs1DXhLbiOK78TM73jND3+ExOhZADxhCGeUs2oRS87GQBeZqVXZg2Hxt
w4lAKkpJhlYwrYwkBf6J+ijHjBZQYaG2WdVZTwFvFFqGSrE/rdgffIugNDqXZHVHGgb/ygycoU48
rBSogbsI5NpgYf7P3iHPfkwzXPIY/8q+W9LDMltPSQgqOmtiLgQpDIwC2qIZRRdZwQ6u9agjRnsU
Fprwvqiza2JPDzWTYMaPHuyK5PwSDs/d2FKmp+0T7XHCmbYkzGWeNhqP2qSvGFjDZ3RW71oN1lEb
KJwXyKLaJiEqRt2TyuKDGVHoa1fMHCsuP0hlIK0MPzXsfnk8I7uTDC/D0SaZ7rSW1HcNrfKK0aCf
X/3MpYUuLWzLIFPfkSRiKaxGY5ejhLQkhBhL2RFhigOoV76PKtEFSNoIrIfWkuXE3BCvCnyxthhp
5/h1PfRNd7VDIjvCyYncXO/uVZXnlEI0YryQoxHyLjoZi+2I1F3i6VZk1XrdXqGJs1q37ssx7jxT
M1CiKvnJML8brejV6tV8u4wB/lcM3qmBy22MiTqw+Iw5dW0+/+yKyxfHl8JyXKdYhaJFB0y7VgwV
P0ngmHG6klnxA6wJl3rUHIWAcdiD5uwMFx8Z83yDNqzc6ti3UVwB/HzQTQRCdYZTK1zIZe0iYqlb
rq6FYhyIBET332LmOoyA0wIVvJhljj9a41uu9u+SkzE9wfnIJQzs5ACDTj93WkI0ddJqh2pVLkkL
vzuW+96TBgCDUxwQQ/VSyvVv8r6f54F2djo5LIcN7At2fo24ymG0jIEAm3dSv9R7Lc/clfJ0YNFI
d1XZeUC9RfZYOV4ogU6PkYMejLXFSpYfVSJtbVrfsMuKq0+WIsnJA+C/GbY7aEiho79R8YQrHRJY
Tbsg9OJxyAMlsrH1kNywH6QSzx6MYbdpLKLRpkSFm9F8GI6t3Jgm6UwMwyclYaINcmMvj625U+UK
iLw+p1eeJ71ue/lcptc4Ku60JV7xHP3H8Q6VzE5aF4VRp0pYUcmYLVV+F9vNbcOipJb5mLni1hri
xUFHYDB3I+g54NzXWtMymdnsuJyacDr24li7HVv6+D0mvDmo5ja6TgBtIxk+r4XF/7ptjD/3yAOX
3Tla2t0c2c/aZH7Tc20MBnOm6JR3k3OMI+lCz4eb1tRc8PFzCmVu7Sj0CZpE9eskr9/yfVUPUO+k
vAhKYR5c0gVTooViY5CIr1cL+Y1V8exZkH72To1kG7WYrETwk+v3rkwJaMP9T+bOeG9PgYMjhKu1
nu1rHBKVg9Usi2XlvHRCW4XBh7c0lgRMIJrFI9rdtAb+wRHANWKcjIGz0D3LlN7BG+MPRzpGBHDp
44zHLjY8pml0OyCcP2Bd3/O0txRlEEWtrOYcxcl3O7q02T5JVSJVx+Wpa7QfS9KZHsuT3wPCI+SQ
DT8gUWOMNWb/uIkKTGlk7NJoA/5jtcdOX+MHWxkvnarFd4hoMjg/N5NeHuaEiqjWmeNFjJQTzkiu
3BHT2jLVzsQXGRREOvmIYhrV/toVLkUP+wx3pb/YBMrt1qG87dYEpmyUk+WHoeqQAB7Ch55ID8aA
tQhfhsciWj128myc82J9X0QOO92LG0vt44ttNxJJj4jG5yWEMjUQa9e195jGnKBlarFbC8V6VAwu
JoQrjZ4UZ8W5M4pbcgi4WJO1G6TFUgRZtpBlM6H9t8B1wKnnJxo36FsTJT3OVQpfwtYZoVdkkl2c
HFp1rO5kSmW7GTmvVTgQdNPVt9TptYilyKO9YVy6snw0YSSgrswulbCzk8dwM9XgmWz0KBDRVPvA
dXMiP+SulDsLqoet3BvxQ5YTDziFSfQ6dsUVeWv8syJv2p4pupmJhRODGHBJ7UdyDafvRMHnAWxQ
wiLmhujrJW+DynpOrZ7hfZpXLL2QHiBftTPXgYjEn8c8PeaqDlkwrn61Tdvd6nmFmXW0oRUtXF1V
Y35zRutlVcnWa1qlOPPW40NdgMKa5wjgh3ZiopodWls3WaHo5nnGLGOxuM3wowNnvVNXzeLXOIEa
zUMHuLOJAqZTQpeO4CRABstDzfS+j4bmXEXVq1oVMhKZ3AgsK4N325SPzpLtHakSinau/z204ktV
UD8h6gebnRO9tnX4Q0KWczIr+2GZ9PaC4OJZyQ3ljEcdZAA1Olxp0jOCxupB0bQjy20bPggkm23x
qVZNdOxH84ZKUXSHvYJInhJreKZFzaGgfnhTy6N8k+upctPJZDTRj3X2XScjaN4Obo+ZSmO8sR/L
Vagaze4eCVP8OE0ZYYX0gClYMQVwianGpF3096MDpphLYY6tKCe5aKh041KFMyZPU4PqUujkTaKJ
NC7aMFEdAZxn2U9KLcGlSSljrNWC5aqCrcbyB1K/+eSEmhM0bbGAIW7hZ2K4rSeyyWxcHqAkiIjs
1Yngw5Tlcx6q2JAwVXIeP8Sr8k2ev6XknXlaLnKotOzSyfLIdxBDfa9nyUVqH3uQp5WEAUtmHeoT
Gawl/Bp5tQxyauER2CAEYAmRACZ2ySp+T7CKcyZ5ql4Kgz4S4sQo9wXo+qG9dViQ4URd8gJlcfxL
I8TSXyVpgbKPryo2nQCPuXrSVcS1cvSCQGo5bRt+Rw+rnv4if4mR1J4bhl1KLatNjsEwtTWRHuxB
cqGGjwC880vqBru0j2AXsOiHIEVi8GyZRA10Bp9KblPSjNdqOo0EsTMbO60KibbjKJpyrPsnYpaG
CsCYreyMaQRwF81YQ0awu1pN/cTWLmbJb0NmaJYjad47MZRqLbZ2vZPnmMdZhKiL+bhM5q8uwraT
mtv4qjxNzWwcRqW+n8jNIfYST8hszLdJGlGTGnfElvAxa1ATcTmVLCcZvzptYvU/pKdY65jjaT1e
1eEDqMd8tPTuDGCHXhVTdc8k0jrLqEY3UfXbaDPpzOgfUIWr8VDpS5DZh6RmybeYKIXLoc1PNhEs
NRin+wRrg21EH4PeAPVZeMWzIaX+2DM6siTbyXkb3SgmOSe4y2s3lcAYEhIEdrgKtYBVbJRbya5h
5CSqL1xOcTPrLKvyGwpNmU8WLpNDShF4LJwXbZTU85RLj7Pwq5HDDHXK9B2L4r4d9RF9MudWzihQ
OXn7NrKWPKYJhXUFwaU1cnIj84eFpPvDbMCg6uRsP+QFnze6x2UC+kipZ18s6nJi2YnKPV3vNIKD
plkYCuJDZOoPxBJaZB8ODWlICEsGjG09RpUhRREP/CQ+FBJ9DAOpYMqcRF5E7IG1UtiUtO+JosoH
KQc3poOzzmfFo3kb4p7PD7QUMACDh/JVAuFsA8odS6fWZBpKfdEiSohCZfMuUyQqcosSbiNKPnPR
+zGwh0yNr/F8v+J0C9ZMvlMieDUoZ0gzKLHxF7p2RBAJC4fYUqmaBreqWoE2SP0ag5VPMWTclUnh
xSsJ6aM58N4EO80iu6KszY9GL0AeONm9xjqbhQ9JFIJQwIVhH+HCAzdMdnD4HXQZqWmKM4GBAsFT
ZKT2weqDmFITMDhb3rywrubJaKZkKt6lurofs5DI6Bo1PcAp05mCKnaISjcf8PeTMKCG760pfRgR
tNARfzdJEc1bgp5nRwZPjj2RVlpjsQ5KYgsFdq3vGSCeY6V4lFU78iMz/D4V5uqlo13u55YqwQSj
iIoS0UxtSZ+mL6wA2KbvlNpLGEXf8cMC3SA9yi0JjPaWJVG8ykkYFVitxgnB31lIM1ULPdxRuGRL
0slW1u1dp6lXa0lfeigd8O/bh7Qdfq1zz6n4e0qYLTS0ndRkqtE81xYjxd5OKYoQN7/K39Y2oYSf
4N3NM+y4NbJxYIiJL1UkeEfo+1nAm/P0y4Eg7rZ0pOEVkH/cNgUW0IhpOuEsqXygI8wVL58RZynL
RaFEsUdG9mzMZY79P38xzBaDBzOrHe50uip1k+yIsGq8LDfvV0l/E0lsjAe2ShRL6S/EKmD70tD2
d93kLaHOYKGJ01v6baSL7LVtk/vmgoqV4jQlD+XcCLI8zVfG+KV5RyLGz8Pu3mVicbwZQjcS4bj2
1EEBJkARaGI9judaxhNLIUO29820PktFde+s9sGR5D7oRPZNU4+NX6P4vQMHl4qJJMUvYAdJQo+U
qjaNOOAuh0hJH2eW8Gc0/RraOW9h6n3SnJQ5qengC1Ly1GNYNVzJbPSTkYCI1Jv1u4Wf4JlcGuPW
jMfbYXSie5XcYceYsqfctWmstiSOXaacMQFSQHpQJfrJEymGAPPJTZqY28FSheeNGl8x6wv64dIx
nkvb/mGCCsWeYwVN1lu3dUUENHX6/Zq06V6G0D9Byvccpctvk3U8F4M2Pxa0DHd52T+tkRSeY720
L/oQM7/SBa0uPKyD7hxqi4lSXXQpJSeNdbDK6gjcKudi41edSTt/AUVI34Dzb1Ce83AiCgvrV5nV
J2nUo0fiWz8Ggsk9Fs3EuFXz1Rjs6bCoWuPLdfGrxNsdUMTrAjBWP5BsYUmoNflFjVZyGhI8GYRP
B3WSuENmNzTc57uSCRewdiovuvNaiWZHCCpOm6vXgoDeHc21KGBW+kuteDcV7l/XLgpaRuvaHfrU
AuXb9xqtWeVOjmr5ABdB5NIyXUlqaa+MwCKzBAiHDryQsBCMY8TcUGrCbVnJtILpEo38oycjKt8r
a/ilkx936EPlxqhMGC7JGGSoSY6tDeal0nJCiirtoCr55GsGV2h6SLbXxbXFbAL7AfZ0GeIj4WVk
zIDakO2OmtWgHNDF/KQf3bu0B+9txmIMJzmx0SZRK3LXoj8s+xRExnItCArDaRny9VC9TIyaDtes
30fEsJkaK9GiyRAvtJ5BwpY/6Ex+lrBgtqU3CPsdjOv1ohxwQT4MrUEsToT9OcIT4CNMdcnyuimN
icjQJTuh1SF/XLLwp5YDbUn64XCBMZlHXHQJ97T2WqJ+D0e+uRhxRK7O+Jrn7CgzcrqgxBWPgm5m
ABNZR872cBfrZHp0pOUwUUc+kHZB2EjxSYNoy+WcfmY6N/FLPQivClORis6NK6NL9ccVVnhjjQuX
GlM7AuJV9qqMjB3cakKz3azPuL1wi/bHcmy/tVZRHkbRG9RlqA1GmP6GCwHBYNJ+zgbu+MFeT3q+
sEJvosjru+WAYSi/tBlQLnvWSRpNyPGQpEx6DJuDnRlem1h0DHW0IyaIXbf8wD9JvFetX6p+Nj0k
KvqulNB/moYa1NWeGDLpVgKyrmgtF2/UM64egxsarITuGe62eHLI6sPT13WEJJk1Z2iM55QyKL4y
2APhrKA1a1hedyY8w8oejnhOqaexLIpUWuISOiWX2jgLBCtO9knB4jOydB8UtXOyKRjfIaKCSgXZ
r0rUaw6KBnsKM7hUbcKD0ii++U2dMW1RnxHI6YxnTL+zyra5ujoy2FBiGuxS8eF8IkNJgiIpIjog
ibhsdCipnenEBfQ65v1BZ1l6a3TwQyWlu6htC5nBjJDQDvVlNFsS+8J+r1XLWR+r/NqsCuvPVbGo
HEj0DdGS79plHknLmHGZRWAGV3lRCGFonq2Fn4ot5c/YYYTBYqJeLnfntYtVzPclV/vRWK8Dnxx6
mv6kW/zrusNXvTr26oVLRFMNGyi6mCBS+0BzGpUVrkS+F1M5Wg+sXYG7ET6PuZkTG9mVUM0DLKOD
smDFSxWAwiSXLXeTITPpDDvbt4fmgmqhJ8hyvYP01/kaqzBXVWuEDVZfuk6nF9e2VpYDyTr1rlUt
3CZpzxJUs8NTNr6kLpkOoJMqAHxzCHEPMNcjZFBrNwyNtlcJ3vKXmU5OPdIzIVf2IUIq+Fg46plE
CIvZUBqeQhlk9zz4nTS+Jnx8rox5Hx9V66WRc55m5xmK0E9liAPmhcAgElLQvjbbsfHvd2zHpFwm
9FzT5p0tZ5Kv1zSjO9Ixk0glpdMyYK5su9vBbdNYhIh1nTm5Q0u8VoVEM2y69pSqaXuSVgUO9nb7
66Alye2p4dpFypTY3R7ZhZxnMbBDr7As1t8To8UuxLJP955nK8r1HFZcJjO54jVs/zneXs62S9BP
ccR7wAUEysvXphmF6ffrtrUwD03M9JeUAktpeHsnfNsPLS7nvQ6e4SCpgoLBfV8PkJsQH48KVHdL
5Nte7Wfq1ba7bWLxZq1hvIywZJjWm/2pUGc24mOf+PnnMO6CLVOLtupjk2nF3hAJW06Gds80KYWK
W9uhydaqfRfpj3oBGigzogyGXUakHBXWniL8WhwqbUmCUQSLwf79Ya7G+/bnW65WrdsgscunTteo
nsxMjiUHycOmsvv/Fp6nf5e1gF1j+6j+KwvPUhHTEP3dwLP9zR8GHkXW/4WXVcQYyBzfrDh/GHgU
ReEuy7HJRraJ40K3+h8hC8a/aPjoaEKFKlR31K+QBV3+F+YSzGYyJ46MtFb9P/Hv/F3EbsioYRGx
E4ACz5v/ownp7F+kk8qq0uN0GhDYzbcYq64Aw0r7cqZ7cicX/0ZkvZmBvhTj//t/+4fYtYk0uZ4n
/lt4s/yeyfl5qcDLMl7cE+oGx9R4rbJzdEOr44kgFf1b7ScfZDccdRQOYMNdFreX6UW5UAA/wqUX
lS10fH7PRPDfqEoVitF/0y/zYlG0872pmqY7Bl/eP1Sli9JRzUMMcGN1MkWFZu0gKLGBWj6D7hDq
zTEiHaruVbCk5ZPVrfNRKpYR6kljtKdemdrTtscATaAmiwsvVg0FDQ6UG3XgyrptRoUQ6lCX36Bm
zSdq1/NJEyD/IoUjtx0rQxyzNG9rr0kdx8uSLnEh4KKntyk7sIQsT9vG7mLQC8y5U58Yumin5XZ5
Srbxk/UaNC1xe9xGd3GT+uJdaTfTfhtGTCNZ3Uqp6Y+KINWvzRBV7Qliq7mP1uqKpouce7Ep2lA5
oOMUMq8/DhFXB5tvtbjg8yE5yF+pjMk5waID0V18LkOdUT61os9rimFNaiACT7fBTJdGimfmtt0O
bIGBqz4mFO8VQnztNsSkOO4rMYqDlGQNIgbubc/5cwjvWuZoino0WDuyoIgJK9yG8W2DdqY5Kejf
PXS6OEzF1YgLK0N5qUOr+bpdoRD38zl8JQmMHENZpWSWMby3mMa5gNzISR/ut0P9KskwBFTNJGs0
+W7LTQeaLfttj2mD8pVb26Ft83VTadJvxkQjShJcra9rARXDGf+EuKht34rdRherQ1z99S63vXDU
BD9GfAiyndX7Yk0fv96hmhHR9Pm2rX4SDHZteK9jIhu3a6s915ykX29221N0Svn8HABkDESDyWDB
tj3Cv8ma1dcjRU/azZbxst2XJ6TIdsxjR/rwfGv4Imacz6zccv61o/bR3h6ql8+bmq2Vp4XkIM4E
w7C5YIu97eyg0K2SA9m52/HtEN84zUuHc57UOT6iRnDXyCSj86nEPemj3SjK+5IFz7QxaMH2RM/G
DTM6jRCSE3JEdqNyafxkhVg3i5zcRGnn06TTlazKNbDEa9hO21G85s+9dbgvDCaufzlfazR7f2iy
u6oCeBy2N9urqbaX9OfGEKw6Fpm8THEsFKDJpFqNYFw4aUKisU4Fy9LTdnPbzOKOr5v/eAj86myH
5UXy9Iq5kLxwhlLAYf5EO8k6mA5MRYdTd7uXCNr29I+bZYjSA2w6LOh0BPqfo03QWEjDbBBPaMI4
8ut8+Pb19Ntej1U1GPLx81F0rfnVzUvqtjqfF7Wf5rSIzba3HaNMz/BdtgkwoDEWIjoeuCpDxFrG
yf3Pu//yyF7+kEapQFTPmJUt0DC2PYRldftt213gJsMcEvdvm8Y2fsRcMmikSyxavu7Y/rr5Ovj1
bNtjJLugWFDaqbd98tmfH7+pU8iFk/swxA2UCq6zBNaKCn5kiCEKlqITTJQGp+2tWfSIPt/v9qZV
bUQ7EskEy4g3rpuQ0HfxIka9z/tj1fbp1b9WC0s5M9Uu4cK6RzzJ52O3R223K0X945m3m9sd27HP
p/vL35TSUByWKT8rLC0Omizt51T8yP6zp/k6pk6avbpq27+jOyddhgzqWJym9mQI9bb1Y7uVikOy
OF/BN5t4D7k5YdE6bXtfm38eKwSM0TS05CDxaRSSRMFxe0y5xr8X8eb/07/d/uzrnmr7u6/b294/
/9XfXxI6klh2+BgWdSR5W/1NM6b2IS63J41mjjXXeYDa+JseojuHBsUiRmzgQPDjXEH05RKFi8OI
CASlWE/dCHOpSyWN1kC/oK8Sa6RtY7NO0FL4GZ9IyY0rKTYyOLlPuOTXHVRdP7qkRgIm/o9c07Yl
gm92U7GKKqde6IsmdQBfSYVzECf3tlHFBfnr5l+OiateCyGa8SoXpz3lTdaffMjl1CnesDQqfaQV
VrbICnb0o50P1Z5F6hsfx3iUFCgAZpwfIEbNZNucDLkYGdPHR/1Wz7Ls83+O/NpP1vYLavQq8+as
sKiHOJWfGHw8LSFXi9FYKBFgOqo9nZVQXC/HopuYsondDZq5bcijMXaxGbEwX6r9PC1hUI+/tg/I
QO1cwc6osf1RmBCfyPYpfWbaWx05Umt6iLrO8PEt/x5SrREhR+S72z+aLiZslFBLJ+sW9AzeAG7m
pEfPccqPtxMzrFlMTxxrYAk5kqSeVOSEb8fE6YBFPg/aOeUFd9LqHCf1MilcQmiHd4TcZvem4rz0
zHWXJYLSMJ2rVsmYIhUA1YkdawTUU5E05XOzkhlNlzcL6EoFEDDta20jKFTXJ8CV4x525mmcSBhS
mOBUikVNDk56G5bWPcnftav29GrwHxanbSMG25NTzH/c/LwjoRCW5SW+NJFEv20+z4BtNzEzJsHZ
NLoJmjhWG9LVii2ViiFlALJkLhMaKtdSKf32qxDOT9FtPxuihYjGZVaZt5qDdWuuOTZZGbYsxGjl
dzfLBQ0jhsBto2xXaRHQvt2E26EcVhO5QKW/Q/64K1G2nDLilk/bXpMWM4VC0ptiEFAsgMUEOIPs
dfrLbUdmsEO+IQ5nRJd93mczdIxGmx++Dm2P+HyOAmMJX5vZO0DkK8PtxLWlEZs8tzXRAmIXMQ/F
yWTsPUsfmBHJk4M/YXtoTeb65+O3vVlcuba9rzu2x33+yTon77lo3G7HrKZxDnar780asLgtNvJa
UrDYbnOyK+C/ysJj/d6ftmOWpHN33V7GRTGO26HtzjiaBrHM70+VlEVAoHh5+YCvxrJlv51C+1gO
xt0cmvqeM4VLuhofc5SJhwl3oux+Huvbj8iOWh/Oc4PWiocZhSJ5Ml2JXS9uft3xdXO6rZnhouCk
6TXDFPJtyeMEULBcHRR7vOaHCGm0dlYcH27d9Fp+2EpxQ15ExdXxgKDuKb+y7HhAyepAs4G+9rDA
x56psqPb3anhmU4tPcmlfeimS5vA4ab1TTXqtIwvg/pjJG0uzg7QaTKVMEjibW+V9CDUlNKZ+qGV
HnqV38zBUs722O1gpzvlBZVXM1+wQCCKDR1CAs69dLQdpP33kYwc0IuSY1Ycs6VyW+TJvK+9eSov
5LgKA67b/1oJjvCL36B72v4wIJKU3gQ2lPf/2FtHkHiuvNyi0yqyVxUxQbqLvPgZt3rzEzG9nhJH
8jTEPq5AHZDTDpSspkJS34visnaw5L1ZHOncR8meKmKj32JlS5/b9K6Tf+Y3eEh3F+NU/7B36XXe
1fxE3cRdT7hj3PRtuZCL/XvZA8xDNu1XngTVbAcBEr3LYXZheb4r96U/HbNvsle/NJ7tzQH5M/Gt
FowBSM1dcmf5JpD2Oxad7Q5KrlfcKEH9M2Fh2SOWg0Pug0bLk31IWtC0My+Ed9TDXmGG3XsVSE3v
Z7fTbssjyuwnE4uhn91L1+hjeacO/7u6NBdkPoSw+sU3wtEo2lvPfekZV/Wp+6Z7H32wno/DW3jk
VWHxOZCvcs9vDhbC3UmbA+tQL7tFx9vgVxWXLI/OrXYoC99svvVpkMQPKHLo2OKYwlwa7h3Uy3mB
EBxQmuWajyvY5d6V3/XqPoa89J1emCT7JuGJizdTrqWAOwQzy1po+NYupTgwn8gjISEBZUitwKhv
39rzxbp3eFvl0XTRQM0nm5QCPzkqkyeFr9oaVNFhRYA77gg5s54JCwovceDcqx5ykf381jsuGM4L
KdxF52UOmaYeLLzlMSf128FJEPQO8qhj2tFiesD+Wf4AJi+v+++APVL1vsxoB1ynvfyrlvx69YGx
y1whSKFAgvPTesfDOU6w8mhe7Cz5HDIVnlztlhTo7KVZ3LPxNEo76azsa696Nd5jroNIFgkacC7h
Q4R48PtYukvo5m8km0mauFOnUxbgzHxy6ouqB/KFudd9/qZ8ILqmMiH/xHOTn8YfKCPT5qJULrOf
A6aw2nUi5AMoQzBwuOgME4Ul4059LQ893mK0Di/mz/G+uLO/NccZvgINFSQXF37+0nhE6jk90uct
wt3wHrntB6hrXfFL04XAOiv7vNoTEMcr5OlpjvVkWdxoJ+2+hHQNBrRAsLNLPsjS/iH9yu90v3JZ
pD2p36L37ImGMhztgeSDXe+G1+y1eUVGc091gGwffzgb0CqvVUDO3votP+rXl+XBeJQC7S79gN1k
RZAHdzC0ftP9ME/zHgMSvabl0D4j+bwH1HCWjxh02xc19tDecrU6dt68033pm4yibk9Xfjd4w1NC
eEO1U1xWBemCZsBrFEGRAl7MSS/dj2/FET0S8sbUJBBzJ19IFjhErzpB6bvosQo93nrlF8iWdyqr
32lHRtfeDsp75zuBzS+Qqrw1yN5wwPlS7Sb2rUYLGjG1y6DpRdCyXWwykPF31YWfG73iqxZQGzZe
OQ8vpNspO0pfJ0I/+OWrGFSvaUze4x630v2vMIgurDyDMlj5oSL5te/6QD5iNRzbvY60nRFQc2XE
BF7zyGd67M9k62Ue4O6SMzUKwI1GUKawTPOzvsPRhLZlRh/v0rCgPK5x5uOSuVpoNlxSgLpDSHnn
EPk07g7p9+mmap9Ze6Xg9XlGsoVfFTp8nHvQGy62Fx2bC36bk/mi85oPdBqDOXNvcQ9aZ6gwdaBx
TXGJi7HciHIkrLLU/1hus4vzQ7/LnqOb6BD/LMnHuc55Mblflz+7bCj4bJdIjWGjoF0VUDw6ybSK
DrEWXrG2QU4XK5xQ8LGBx5KTNk0a7BTRKVBtYGQU/kVcwoQRFWifp1EBOwGRo4Am9iKxINn2JoM0
rOBzlyxU2U/z8ZzpOL0T8Zh8W93813+twZ9zm05lUdIbqVcNpktvuTvbFpag0mJBFTvDafhzk7by
cJK0HH6p2Nvu6Lr6jWgCcNQNyEZnajHBr+s+xnR+7Khc2RPNr3XVGSm3XbJuVxSQhA1apo6XqouZ
cE4oLEDKwUClcY00rihjII8aNYh0ux1a3GVpubcgVg3MFm7STha0ecemVLTt9bFYFHzdJuOR1Ucs
n80RFHVNqOBOFcB7WWwsgbbf9r6OKc44HYp2uAvl0SNZtXPNhS+Y5Qkr3aZUam9JFekQRrcRiJqT
TYIB0M5SOUKN7A6DmEtvmz4zrs0iKftJVBe+NtG2CvzzmDoBCIhH+Xarsm0tpW2vRUvIgCAWKdtB
NJUJ7eE29reekqkOLmRCPdjKwb0oCW57m5c/yVQ5KGJHyPkekQOFe9uhNFXPYwZHlctEONTNuQXs
stc1xuPhZW6W6TglE36w2Tl8FZBkuxzcJTPFjzEZCiKM+vVUrFRitL5lVMdIi5SCmeeAAXQ2Bu3z
pjwlqCGYKjlj+ERjVSZaYJ5EponyVLd2Q6eRE4E+wHxylFk7aIkdRKv4xlvdeC2W2vbHHIGzm4p6
nZ5hd7UAKyPuGFmpiG/ua/N1DM3iclTDSzkpBCSOLTkF+lAt3qI39KO7q8WqR7NCMxhFIW4r0Yku
CBlPhAglonasd6KY8lk8/iomq+r4ZhiI+mSpQqkFCP9ULv2ZtW/MyNr8XPoMlfkEQGZfdfhIO1th
5cZGLoh8lmkddy2a/63Ftn2X2+brJlyZhDfJwlBmTr59vYpY2oMyVlgYNaCH62Wyd8tiU97ZWoef
G1FDNuqWg/AmvMLB9wjqNnT/0vvceoSft215Lj7RKv/PNOP+eCMCd4fOlSjo++EDTfVHN+R99z//
x1cn7Q4BWP9U/d896L9/oj8C0f9Ne0/VcMT+o723vajtFf93z5H/4I39L+bOdUdqIwvArzLKA3ht
V9kuSwlSBFIgCdlVspsoP023w1gMbdTuCZl9+v3q4hlXdUOAM9JWwR/omdOu43O/3u7Ztq50wVwZ
ZohpBI89DG1i2j1Lh9zHxFraoiJZx84hhr/848nXG/R8CAEfv5vH5Md/5mPPPrqX8mL/zVdMzyLj
xzMl7+Tzrl/3ioFJFXOt7CFdGl2fJGfb6qZnPqFDz/8LCbv5li50yPD1NEcDF5F6n4aDBMKGBPqC
cpCGOWBkNLeX73vyuEbpqmzukZMXBXRuZKOMAgwZadMwbL12L7jkDW+RwOWLxo45auGMvG5vjPLk
KKB/XnFpurZW4RWTR97evmsK3ZpWUwHgScAzXE5CwIksGQnUBQ10uiaL7kkgkYGGKaaa4Ux1yfAB
d3KjBOrYjSdPASlQmmFsYUaTXL+vCkM0AyFpB4NyvMDJiAYaiPfThOCwp97l2bScjtPuBKk/6MGu
qBvNHDNyjaug3zICC/OKlspIFCXzC+3JjwbseDYZI2jedG9KVQVpQMHNFgnM7KXapmrIZnskZScN
OuqRhEjQVcFQ4KpRiqoZexKF0CEtlMFiqLO7PVvcqfORkQDqkHBC1zVB1iUGUcds5qqtjekCiWSH
BNUwzFmKha6gpgybt9eeBhKR2Jmi7buO0YzBaMgOC1VVin2D2hRN34AIlVgFBjlgqAVE6dyjJy/T
iC6yUkwEdWH7fCD1y6xgVEG0QTG+N0hDr4Ez0ou1rsUCgYpNppE3lBEyeNWehBWgBSZiqsbYub7u
ON7LCAuV7ir/ar7cONK6UIYprPWq/RPNWFW6aBs7mV57jzyr+5tSrBTLghrbivm7wQZM7m/6otKG
KSXmwY/ISyIwG1mLqaAuMAHheOb7u5OaBgQLKElm2KKvus6LCIw4VtQXmMd91wcasDbw1jzET8Is
Yop/Hyyn7BwFojzh1QhEQV2UnW6bjrnM7iQCsVeEU0r2ZpXhc6IqubEC2ltqIWEnNnVH2CCmga5F
HWA62Wnd7niey4kT2qoWO0oGA0hjF9hp5PYkgqA3qAtiZ4TVPBbykweYNmJfASsZEqiJEMVEYBoE
AajR9IC4k58goGVFen3dFDS5EBzevOStOGz7glbnir18gRWywwIJhFbKCrouYHY26BAecycRh0QQ
Wz5pQISnhfzEIbEd/1ACpUDkBLOgp6PJ3/KcI7AZUJ1WgdqTHxZq0/qYlgALhE6IkKmuC8kkLI4t
R5BQIMJo3alc40c14T2pmaRb5EJv+9LCLVPloIuKrjn88+xcBdWeNwx+bkbRCgTom70Pl4OIEEBB
UEHbpjTHCp7qMrIQarZvSYlA4RbXZFbu/aHETsJhIqVY4y4GsZmfQGAZhTSEojtCJOz0NJXyrzrB
AukG8ks2AZtr8ABaEAsEhTXY0pVVkkl1JxWLhNNorbXes8dSfrRQdUasHIgcE1Nnfdplv6kqYQmG
OduFTNl5TEhrH+L9cuWo+oIFObQpE6R3J1ELVdUiEhq6mRtPJt4yy0kuWgtG6DdqVbSM3a6IGHos
pOaizb6QjybG4D/PTkfSC1tJjWZFTYGyW3/AqDugdWsodYTTTKOrDhfSnQyxUFViWiCoSGFRT5/6
/S0jLBBTRYEyAjYoj/zkgoaU5RzBtk2KLDC+/IlpgVQG9pKpqlDskZNA0AR6hNe3rECNEQE1TwNn
oRSsRT8sAufJneyUA3acFAtkWQyDU1aP4SygRNrVsJLVxps8EnxAPydasCU0Qlog9U5que5XO8jm
8iOBgHJgrkVpC/Lc8WjPCAsK/1EaV1KKFDzx05ocrjuJijSWVkg6MoDFYyE7cxFDVovFIq4DMq/p
TOD7REV6sWijmMGqzs5csrTg2fTLjUbyjuymJu9GYYs7KRZwoMjxYlQG5suJF/CipW409y8pReFP
wgRU4bAsmgFDlCa7k10FhlJlqBD68tePcmQDek8hyoMduBWIZNyUZjup3RDqTnZ2ooILxJ5TRZCA
BXZIPH9LWH2LBcKKivAzyjEUamSnHMkT2AXEssosbknuGUJ4yCltsWDncWEu13Xd5qcQiHRJRSFR
FGp00QdkFy+JQtRiS+gZh+JBbeaVd2UosRGbSPhESDxq3NYkfMwLxBXJyBFD6D+/NOsTdMd9Awzj
Vm72rvVlGpdLHTIf+oG1W+P889D0YTs7bFND9IO2E8Z/t2//sP9+EhXzusaUzYdro4r7nvDr4YLn
Xx1913qr9T+fT+NxOO6u79wHd+Exfxre0j7z7c3wang7bAfoQX3oqocn+ear6Dk3UuBvAC9vErg2
YymGe5z+Ox9iwK6NRg74zXBg7eb6iL5Bx5YkSyE/ZUPRH/PxMEVP7Wu+xbDnm/k47Of1Ke1T+6YS
OeTDYdydpt3tKQLuCpSlwJ+NN8P74ThuIftuEDHkUBt/Nf9x9XRmufKrGO2+xFj6LTTQH6d99D5D
waoU8nfjfHwdP3KoBZVCfg7Gp2mL8UqRwln/42Kv3r3C/xirv9gP1xEBhoJF6QOz33Y6zFPMkfhL
KGIx6MN+GhIpoo0tMBNDnt/HZOErtqRgfziXTb4MSAwYALe7N3frzZ3Y87U1UtA/sqNkOUOz7/SR
wn45TIdIepCRfgz18nI43t0Mh/0WHSQ5bbmZ/JGXZdhd3y7j6RTRdKjsFMOfdtfT6yFurvSlIXLQ
6IJlPkWUHUoN5LCXZeLvu3eRbAo57MeAPt8eU9A2JSoGPR9OiQypfZpRCvmn8dVxSKwnutdseYsc
9J9DrLeIvtjUoBzw+6vnw9t3y/UUq3Xg26TbY8D/fjwuYySpKACzWZzHAP5y/GvaRWostKc/BvDf
2fK2PqbzD3zhmhg0kxqur54OxxlNGTOnT/I9zhc8GxjQmYK3tRVS8P9k284KxaHF93uIwb65wSKJ
vRpaSWyqRwyaWW9p/7pLoUkB/2s8HJa7mz+HxE2ofXJGCv7n63k/Xr1YznSbz3pIwf/CnobLhBgS
Co/zBeeEGGLUUvD/BvvjsoyRSRECoHLYf8VeZQgpSuH+5zRcrwRtmSfE6KRgfx2Pb9FsEWQfCBdD
nvBsEvIOzY5S0L8N6J3D61PMmiGNIwY+LqerXy89vI8KiuFPy24+MCMpwrmPtYlhf3hBghtD8iGv
71Kk6X52ynn8aZ2JcunX4uCa/YndzTgcn/wPAAD//w==</cx:binary>
              </cx:geoCache>
            </cx:geography>
          </cx:layoutPr>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plotArea>
      <cx:plotAreaRegion>
        <cx:series layoutId="waterfall" uniqueId="{A457C5A6-6BF6-48D9-B085-36E2C304BAA6}">
          <cx:tx>
            <cx:txData>
              <cx:f>_xlchart.v1.11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plotArea>
      <cx:plotAreaRegion>
        <cx:series layoutId="regionMap" uniqueId="{1E163D68-B2EE-4D0C-83B0-03FEFD7782AE}">
          <cx:tx>
            <cx:txData>
              <cx:f>_xlchart.v5.15</cx:f>
              <cx:v>Sales</cx:v>
            </cx:txData>
          </cx:tx>
          <cx:dataId val="0"/>
          <cx:layoutPr>
            <cx:geography cultureLanguage="en-US" cultureRegion="IN" attribution="Powered by Bing">
              <cx:geoCache provider="{E9337A44-BEBE-4D9F-B70C-5C5E7DAFC167}">
                <cx:binary>1Hxpc9u40u5fSeXzpQfERuDUmbdqQGq1ZWdsx0n8haU4Dglu4L79+tuS7cTmUU781vjWLXFSGssU
rCYedPfTC/Dvu/5fd8n9tnzXp0lW/euu//N9WNf5v/74o7oL79NtdZLqu9JU5nt9cmfSP8z37/ru
/o9v5bbTWfAHRjb94y7clvV9//5//g1/Lbg3Z+ZuW2uT/d3cl8PlfdUkdfVf7h289W77LdWZp6u6
1He1/ef7T9sqhG+sTfb+3X1W63q4HvL7P9+/+Nz7d39M/9p/fPO7BISrm28wljon1LYJc4Qj95fz
/l1isuDxtmVjdMIYpwJRG+0u++m7z7cpjH+dTHuJtt++lfdVBY+1///LsS+eAW799f7dnWmyejd7
AUzkn+8/Zrq+//buqt7W99X7d7oy7sMHXLN7kI9X+yf/4+X8/8+/J7+AuZj85hlE04n73a3/QOj8
vt1+2z7N0D9Hh8gTApNPpU32k7+b/Rfo2PyEM0YkYwfR+b08h5F5GjdB5fzmKFH5K9l+3aZvCQs+
cTinmCP5AAt5CYvgJ4IiQjDCD0oln5bEg9K8QqDDuPwYOAHmr7OjBObTYMDCBU+T88/1heITmHCO
uc0eJl68BMZGDlgzm1KG0MMHnr770Zr9XqDDwPx4kgkwn74cJTDn99279X1Z3Q9P8/MG2KATm0gk
GXkwVQi/xMahJ9wRDNzpo87Qp+9+wOZ1Mh2G5/nYCULn66NEyLtPtt22vH+ao3+OD/gahITDMXnU
HTBaz32Nw04oF5wSWzwAxJ6++wGf10h0GJ2fIyfYeLOjxGZlujd0NmDTkEM5cyg96GwkOQFrhriN
Hu/zl7j8TprDmDyMmuCx+uso8fir1KPJ3hASQk+wJBgLmz6owpQ02/YJ8AMmOeN7zOyXkLxCoMOo
/Bg4Aeav2yMFJt5m1RbY/FuFM4AMWCeByC8IgMQnlEibMSYelGlixP4qfy/Rr6B5GjnF5vIosXmK
O9+Z7+9ckzTpV/2WGiROJKKO47BHhjzRIMc5QTbHQjiPzmiC0/9WusOYHf4rE/w89yjxOwWVau7i
NyRwBLgzdggGFvCSGQh2goXjIEr5gzmcMLfXiHIYoJ8jJ6CcHievBkUy5fabeUODB4okBWOI4geD
Bq7mOWuzETth1BGEQ4z6YGUf6NprRDkMys+RE1Dci6PUlFX2TW/flB7IEwlBjAPBzuP1EhNIDwB1
EIjLHXGDa6IvrxDoMDI/Bk6AWZ0fJTCLe1MGb+p18AlkMnde5bDXEeSEUkocih7ZwURnXiHQYWB+
DJwAs/jrKIFxt4n+bsrsTbFxTjCjnIPmPCjF1JDZ8oTbDnZs+pggmNizV8l0GJ7nzzNByD1OhC5D
SIq/W1XJNvv2NE//PEVAIazBAkv2mAGQEyLg2CfMFmDYIPTZXxP9ea1Uh1F6OXqC0+XqODXJZNn9
Xa3vmvpNYWIOsxkhj/5lokoOpK8JmEEbT1i1+zppDsPzYvAEHff6KNE5N2UdvnO3pUn0mxIE4GRE
EoeRR4YwjX7kiS0YtR0gCfsLUqXPudvr5ToM1XT8BK3z44x4Niar35THQW0UijjMlkAI9heYs5fc
GlwSZTbmZMLgXiHKYWR+DJxAsjlOBZpDuKPfsiCKxQnbFTsxmWSnBSR2hEMoFo+V0onreYUkhxH5
MXCCyPw4S26rb9vwDcNPSk+IkMjBT6RswghsG6o6DEwdxKcvbdhvBTkMx+OwCRgr7yj9yyoBv2J0
9TQzb8DQoMgGWFBICDwwsAkeAjwLFZww8bPI89yzvEaiXwDz41mm2Bynopzffy23Vbx9Q2yAHUP4
QhznoSgwLYBKeSKgQA2h6eHc9GskOozNz5ETbM6Ps8B2+tZVAwHOg8LMQxJzf00IsxRg5RCQsafS
KPC151rze3kO4/I0boLK6dVRWrOLOAHf8qZ9NsCTBYG08mMcM21/kpCRRjuH7zw2rwEpeI7LayQ6
jMzPkRNsLk6PEpsz0+jqjbOc6ESCvUKCTWixtKEGZwsojz76oAk5fpUsh2F5NnSCy9lx5mk2W53d
Py3aN3D/7IRADo2yZ4bqecTC5Qm2uU2hoeCBHkyg+a04h2F5HDaBZHMczuW/t5k+mJMHZF588n/Z
ZwvdNQzch4MYtGc8hwS8PngWAt21j4xs4lsmba+/lucwNJPhLx7hWHpqu3dfTBm/oZZAlyCRmO4a
NA/F9dDpxOEOA0V50JJJR82um+x3Eh1G4+fIia6cH2c9c/c8y22aQ1/6W7aiUXLCBUy/fEpgTjzM
Ls8MLBpDge0BwEls+Wqxfo3Ss6eaQrU8Sgaw2ZbD21YDCJSedw0BbJKKcfiJg2xokJKP6gPoPWdl
r5HkMDA/R04w2Rxn/L/ZVtX2Lmyq+7qunibpDVgAPoFCGZQxncO7BkB9OAJvRMTE17xanl/B8+Jx
phgdJ0P7cJ9l1ZC02zetdlIEHBmKnY+R/n5bzXNWAP1PggixC0h/5HGe69BrpToM1MvRE5w+HCdO
G30X6mD7llujoJcQdEg64rHgPM2lMSijIWjz2DV77K4JTXiNRIfx+Tlygs1mdZS+59N9Vb+70dDM
8aZKBA4INuHA1jVwNvtrUkYTCDoGiAObDh53HEwc0avFOozSZPgEqk83RwnVRkNBujL19g3dEYeg
VNrQd/to7exJBERPbAlZHGiofvrShxa1V8lyGJtnQye4bI6zF+pjvQ2fZuefM4TdvkIgCIDHz6Dz
ufuxdw3sDqRwMJ8Ytd/JcRiOh1ETJD5eH6mGVJWGf3mu3xAQaMnAsPvmR1lmwqmhbgN7CTBU0R5D
1gksm51EvxfqMDovBk9A2lwdLUimKd8SIagBcAe2DTzug/6P6g0UoB0H2myfmqMOIPQ7iX4Nz8PI
KTbH2W97ZZr/N101BPYUQNCJ7Z/u/rlRAzogJLR2gnF7oAsThF4v12GcpuMnaF25R6lJu1zK5r7X
d2/YNQC7dAAlAq2cj5VQIGbPkbIRP7GhsCMBrCcb+3MT6O+lOYzP8yeZYHO+OU5s9v1p3jZ+W74G
R0JQTmDuyYOeTHwRaBfsBN3tf3vUI7j/PDZ96C77vVS/QOnFM01xOs48z0Wo31B7IHdAYQcbcOrH
avVEe6AVCrIG4Id+gc/vpDmMy8OoCR4Xx5kLvSjvgzc9RAU8DxGwOZo8boCaasz+EBVwPGRizn4v
yC/AeHyAKRyXR2nGHhzn7w3G//JkG3AyBEo4UCk4mB3YmTFMEESmfFIFfa08h7F5OXqC0NVxGrBr
SILC0T33b1iqJgzOSIG8DYL9AvsLgv/nHAA2SRFKYEvIL2o8rxLpMELPhk7guT7O5MD1ff+mm6ht
8O9EUDBYD9BMEzaQPYDaKSSnH/NukBh9TgB+K86vYNk/xRSSz0dp027uyxT60Z8m5p+nbKDTFsFu
afhv4u5hNweHE28kB768v9jTlz5Q5ldIchiPHwMniNxcHycib59/hvYzSD2jXVS5v6bIQH4alETQ
p725U2ReIdEvoPkxcorNX0eJzSdd3Zms0m9bveGgEIzAIV0P18S/SKjewFY2aE7/Ad5zI/YqkQ6j
82zoBJ5Pq/8/8Pz6yLsfZwN623o72x8q+OzUu/9+d//0cNjhZOijLzho8h5mePXtz/e2ZOBWfpxV
uPsbL5zI9CSOn2Put1X953trlxKlsLUdnBCV2IaTIt6/66DQBLckbDqwwSJyTB046YNJIHjZLq78
8z3hu5ZR6IGH5hLoXIA9WO/fVbuEFNwi0IkF+66kgF9LARvkfhzn+MEkA0QMP6bj8f27rEk/GJ3V
1Z/vsY3hefKHD+6EZeA94R9BzLEhXKNwjh/cv9tewoln8Hn7/xS6wDTHDV2xRAiXpFR6QVqdhprd
JNTRqwbrYNZxekfGuVO5nNh8xWX5xekLNGvaSi8DPlwJnn6pZBJ6fBSlMqYgyraCj3Bk4MaknV6R
selnmGi+DnXiiWDToKGfRThtvciXVLWN8ykYon4hrWgW0srLg1is64CogTnjxgtF1M+t1BIqsQc2
x5jEM+0TN4/tr6J3/QhVZyjTrRumqFe1EzGV2qRVhXG+xy3hV5Xu3A5TDzdReJEwf5lUte9lTZK7
uRyoinrEFinGCmDpXY44mjlD+IFmEq8SNCvj9HZV5uHHPB/5qSjE4DVFV6l2pOepMOOHSEe2F1cj
8qq/Q97VZ5aIRoWcNIDZiOXSJOtBx9FKm0h/GJnl6k7mrsFRf8HMBXSqmnkdNdFMotR24XQLqWjq
927QmPuMOfe+Q5JFUZrPcsCpSrssO+3G02EcmRuaDLkoaX11brdVtzLNOpc+Pg3LalO1heI4Igsn
Gm66FF+lFideloaf5FhEs76O6XxIrQxgrcv52H33k/6iLv0PSRT7XoFitKBtaCnd5twt03QZN5qe
8m5UrEDywpG0cscqV12Dc9VS+5NvYj2rM1S6fuzP/UDPS86Luc/aeVpYZk5lixamYxvYojsXRbCI
pFi3hhTzPExS1SeRr0jZBws7FqlCWcE9MYSDGzB5nbOMqaIsy4XujBfwPFqOXXZrUHxpqnLlVPlt
KRqtilSO577lOKqq0eiNstSrQVbnOCjWMoqpy3mYeCPKbgtrKYs8+FhFCycbPRxkd1FRu03YX9a1
ysQQLZssjVXE+ttQGOQm3Ha7lGqVIvuia4LVwHN7WXPxGZWsmSdlG89qaX+zCv1RVjNf5tdlIsza
SVJ4LtvZ0j76QsWgXd4AugUzW6dNIhV0ceb5wvKVtixnmQZ4k5ohdvno+6co8uLcj2c45r3r1E2s
+oJ+Qbm+H3GZetjoVpGczjsrVzV10yTJvWisWxUNVgTiBtsWB2wV+x+sKOhnMh0+RwQvccoXA669
rmBa1VUgL520XRLrno0huqx6dtfqhC7iLFhGWfXND8POi5MhhAnFf1eduErClsxuTCTyeQZSq0bw
UKGkc/uGfyhj4nbGtSupPcspMreIo9OWdrVLImM8P7yL7apRlAqwH3ntFpjc0ohFs9bvqGskn9t5
6Tp2bLyS+QBqbVSXXRretQs+tnzRNvombCIv4zRSPSh0iJObHNEvJnHcsKxPAx0omdeZQrPOdBt4
JtPFG1uLywg0rhbijGl87pdOpDBrMzeTtlZ923gk6coFjolnCWvVJs7f1JIzGnTuUDTRsqdFo/rK
VngstQpReofbLlJDmn4onFrMhkRfB1bYegHuNoGMjEozG3tpIXtlt3Hjdln33SJjr6yk+MIaFLqj
PSNWGa2FRW+rJAzPaVmu/C8F77tQ9SFf06hxSa2bpe6HWNk1++43sVA46f3T4FLkfqJiv7CuKF7D
2QTfkiwS8zSK6EynCahOnbomoOEMBUXsStSuUj9Z46ysZ70MPseCZGvwAbDMqRDKtCVz9eh86bLh
su8J2illt8qDTEWdTzaRsDJ4mrLyCCxQ0vabANfMHXKpXTwaf+mExlbpmGnFWzsCW6Z7ler+thus
2EOsTJTlfKV6U7LyW8y6wA3iWI1OnnmmStJ5GWJ7Aaj1ckzmaRNdkLhI5kMcZYoHVemlfmQtRRwo
u0JyFWXlOgRVUV0caFX2lj6rx8HlYH2WcVJkKvlmeid2g84oE4gPWHOjxgQhT8ZYuEXitG7etDML
uqBOmy64xLWxvCq22nnkYxcxr82tzYCG0SNaJ67utRvkNl87aV6rgVfJomewMkx/lvrVJhQBno0o
zD2RlHrek8ha1MMwsyWlsKBDy7VDo92kC4N5XaQ3PssQOLPercNKz4jfEbdvOVfWGGHPaPiGsEzm
OMXWtrcTvOwzAy4WDgaZyTq7aPv8i9aOOJNdfd4Xppj1Vf/ZahK06pvPVp1VbiKQ8UxmuSHKRjcP
Q+EyO+ZKxxdlENBTMAZglDNCXI27BfPL0q04WDypTNnHi2go5awt+9pLCLsRJrgpuOXMira0vIil
gWezjKjIN/lcD4KruDlP4OzGRZfEgddxK1E4iLe57j5GphxvRrGsqBReQ3Tg4njWkm6ZBVGzxBCe
zOuMBbBmlmJoekX74iJrx2TG5DogVeHRzNlwY4FH5HrtC7IsM3iJc73sdKe93pY3LQ8/ainmASNK
c7lA0FytRN6elZEGUZsAkB2ZUXC4ZKlCMLuOD161ZT58K2YwO0k764qbQoB74b70vXyED+aj5bht
nNrKx+ssHq7iDF/wGmS0wJCoWGhrqVvqtVZdbnhRqyT2h7+HlN8GhT/CmuxWo7blKQs6rzcyViUa
XL8ERTYoWdh5E278iJ/pIa3PKta6NTLLPPO11+liO6ReGuHTzHfsQOX0uyQ5rPxhbsKw+hgW5ToP
DNjcPlB9J43XaIm8xgov8NgmG/u0ygJQPtaTjT+Spa0bvhLAmoSBCdWNXKLRv5f1pzRi1C2ZyV3U
xcuwJq7fJ+nKjjt/ZjnDB3bRDLDwYru45SgulNWBg+6sQTlgzLyozEdVpz2gH+sFhgXX+U0JtoV+
LUERvQQ1n1vLVO6Q5AveJNwbPzuovh0MTc+QLz4YYG+nSTpU866nwSmL5a0dFfm8wA4woC6+jixL
us7OazeBX6wgVyfXEUyg49N25gSV75G0+jxaBC1Cmm8cu4/gk9dF3IZzlN7jIq7AGbKFaauV3yVb
GqfGq3LwpFkcILBHYKygcyFaOmhcCSr/xlj2LkuACWo6fBo0KTynqnuVjUWiUFFZKkN9D0SnGlRQ
41VUWrA8Gtt3/VDEHg7twJVFvxo7pmdRHQpFjb8SzqhdM47AmaBpfAUssFGtWPUEUI8HC5YoEaFq
U+LJVjdneTVqr2Z26pVhjL3Al8sGgkg3JXmrbBJukzjs3NiU82QU5+CX+pljyOAFDq9hRcICTTL/
E6aKj81127fS9asObRJn5oeRM2+zyHg0wJ+ZU+SzjDMlRNU/cK7Y0t7QCZjqqIJV668rK8q93Cib
Jc0yFfwsJ0606ji4wAEVtjuGwCzKMFOw17oBvkS0h5qYen4+s/zwQnZtAB5sAJEKdDkm+bL2y8tQ
k8Bloy1UVI1eASCUVb1qbPKpauphZUd5Po8yP5khwoFKdI5ntYXjdY1sl0nNFrAJH3scwHTTnsvZ
QIJkxSmaxePnBLjLoo2i2sN92W6c0bm10+Jr4weFV2bBVz02M9z6lbIjkS36OAPvlvSnQxNId4CQ
w01x+92uAkcFWWVm0FLB1dA5fEaLcEfbKNBNoJo+7b+0piPn3feO5Nsh5PPCkE2KeaR0IiIVNuRz
IbJlE9fUo1G9zhNdgXETc6CIYl0Y6dZYVWWUz6sud1bY7koIhhrkdeF46RR97yVpGc2JY9as6q/j
Nm+8Pi9ixWqazcpeEIg6CumWqE0Ud+LLyoB5Z1Z0NTot86K6HpSsgYKnONpqhC4yICs7bxjEjnR1
Ih3V8wK52cr5JpxgxlBjq9bKQE9KLxYdWvGkPTXptzGUlmJt7iguxClEruh66FZM56o0WTnXproD
rnQLTC/rRQFBD21mkA70WIycWTk01azuW4/jwFYGB76quSnc0GJcYV7MWt6aOSxrP21zhSBs8Rw9
nAUDWkV2wzeNb7jbdf7dyDszH8DnNE5GZlmUcreq5kktLM/2E6PIPA5bZw5V49QdwhDIV1JfUFoo
NrYCTFytVWys0xgUcFUSfBE2jLlBVH8SYZiquI1u06pTTmTlGzL6pUoL3irGstarmu40Asf4dzNE
GyuUzap3algeovuCmk67pByXZU6+JyS5agswpdzeiDCBEFG23I2MnCUxugiqOdJOvaB+dZbxHMKY
kohZh/mqHcozX/srK0Z6IQpyEzh5roqmMwueJEiBDx0hClNOe8rxRRsAlwgQXpOs525QIj0b6tEL
mHVHzALVQGWzqqWzKk7zmYGFPKe+75VWtYi19TXq7EhBLiBQvgEPxwhwEgh27FnjhOEco2BNZzUE
8/UQrkViqKqKolVAasGf26GtQiBibhzEnqiKVBVZTCBaFZEL7vQ7nGt2HlbOPLJDuTBx3rv5IL9o
ij/ZyK+vpGNdosxA2J8vEyqpGwUfnQyQi7XfzQMI2bMBYpPikuYQzcuxHcHw+9wL8kFhlG/tGIcu
17Gc8wpYVjRmXkQb6iYmvpZOeya1LJemodeWDAuVl8N8CBVt0HUUEVX1fQZTWpp5aIenqNGxStOx
caUoboaBJGoY6nwWaPbVqtjHPIoAdvxZsjTywqgEvwc0itgeC+1s1nWR9uzcDPMi5l6b8HUcB6XX
VANRIaNzEtud25ovdWX5rtGonePuttOhOTVgCnQmxCIK8ZXoezdBNL+m6aJFWM805wQowgdUCcdr
xxp8Xuz1rI5nMqhC10R3WRB+ikTBziDPsxmtQSjwl739XVrlbdD4a1GjOS3HYiEg86Jw1c1wSrDr
282ZZHxwLQY6HHYUfEhsqwaLQI0BeBQBLiqoPmTxbVcPyRnuqtwdu+jcQd23JvuOOyk9042dQk3j
+ixuXdZ1bNZbhdtzmnmj37XeWDvzjPf2LA2iVlXm3OGd/7dvdSp0+nIdY1KqwraU1YgN0v0Mojdr
lloYNFSIy8Qv/WVTaTetIaoUBYLwdGi65dBwzyT1WU3ZCDYVclRVmM2hdfQad4WzEmT8lDpzY8W+
m0ZgXIxvb+K0xssaGA+P7MhrOwv8aCB8VYr83N/xksCHuIkk2cZmFl3UYrDBnqKbvJUfSwKaxusb
XohxTji+60wAv4hgLdPirBPAHJqqDjccsloMB5s0T69bBCZKS8hatA3oZhpd9WHRqSyEtIwbJcFV
MmZriMWGTV1AaqjOhw6WE8KX2ag/xxhVl3aYpirKuu3IFl0V5SuHkM+c9O6mlvWVHsPrkQgCiIIB
0zR36zYw66oBrB9+3L+P0m9xI8zK0nW0LKxxlpc1uJ3di83FgoPOLfbvkgCbdWFn9UJQ/wNGtTuk
Dlr5YSbXOBmtud+gi1YjB5SkWVUptVe+ncIjDEKPsJrgxy4Rixpyb4vQ1mDJ4ma5DyZFSeU8CXri
hrxq/w67Qg1F9z0jVbwKbV7OAhx+qBx801Rl4OWizZYEwju7bQdVg0W+66wPPGTN1y7JV0UiuWor
lp1W8JOLGl5CiqPrFdG+AMl6MExFAvMZlHfc6VfcGiFhwRqwaDabwUxnMzsVEDXj+GKnriqU8TCz
rpATUoVQ94H4zsbqOHDIIW48HeQrVDeQBLI1hHRoSap6uPQt0wM5mbUoqS8tVtyBKcpUQPiGinQd
d8kt77pzE1idZyzklnFwjp3TUtOPHRHxYtQNUib0VZrD0s5FOgslHl2EbrUNpj1tWgQrRFRqEPgy
kQJ7tZN/AfdwaqN6XURRpdJoHBdwxOqZn2fA6KyYLsrclp6TiPO45l9kjj/nMr0s8ryCbFB71/Sy
UJ051SZFLuV2s4iKYFBVm2BY9GBWxtxPFfdiWLToQyPLjT20gXKMY0N+1lc4s3OVF9W5MyCyZEl2
NVozoGR/t8yKF6auLUiztp9TEroO8QPVpWm87rpmlegoUAWZl1noxg4LEyWK0V8ESXwK6YRzKKef
DYNVzFlL83UnSa36Jmw85LT5Gv94IVmWr8nuI/vfsdCvXIv0mStG36y7Pm1nWFh3eZrgNR+DiwqW
0mL/zi/Sj1UqvuoWsiZFlVTemGSN2isH17lZQ/clBiNTuSJp+NromKzrNerLfJ3JDrIynfBIX3wm
CQL5RpmC09vdbJNx8CrKwVLtxLL6sVvoEWK/0bFHSITA7+p2SBIIikKx0AFZBG18a+j4dxkB5RdM
5Ov9SxoHBiblx3sbgEIRD1d7EfcvQ9bDvD3oM15SSKevDERGNYnkvAi8EvdmHck4SlTbc2de+uUm
qHA0unqXzIFos1jV4tNeGYkDGS3clku6e/b9n7SD4Omv776bxBoSpIFIm9MCviSxsnSxf2LmNNnO
QsI87N9noSznDh4uGWm+yhafNiGkT7oK0GVNufDDQqfga/tu3Y8U6BTEY0h1IBEEY0G3prJedTqu
F5ZpQcidpHsrsn9rSjK6Yhc3lTurthe9JMnnArwVuJimWkvcuA1v6RLqLfUy881MOGB+w6YD2oib
v+vKp/OeRRbkR9M0SFQ/gMG1pMzmRSYvoVKRrduBLsPctAvgYGATUinzZRiNkJZi6XpIe2tBeFV2
ro7QKdI+PbXLBiKyPuxmsoy7NQrqVNWlw710HPwYHH1s1vvvGYMSYplktMFwxPXasZxqzSziGqvC
S25Bj6kLycUhX+4Yxt7+xiGu1zKrzuthD2EOKf9CAhuNw2LtR/Cy/2n/sl9xSFvfR9SnsyELYZnh
ABLMAiXLB1XZ68vuBfMBDGbuOO5Q1Wbd5EInKtoZewmDlQgqx8t11MDKJ76bVRlXUUOA6OkZjc0q
H4oQIgx2nwYNXqcJOxeQKZijoWnX+xfilGbGalB5x0naNckLAWue9I4byRLyRn4VQL4brE09rnUF
VB2CK+M2ib+I+0if9uDYPLuGqGevjPuXfLee9z+F2iqXdVB7VpnFiWJS5+ug4ObhZdwtjbuGN+Bl
7caQdZD3ZN3wjyiL6tUeB5yI7BERyOYIbN1ZLYNQkOuvRSeHMwj1xrOK1pViQVQuAjR+7GH3lsd0
ejFYgmzQ7qXQ4byx8DCvqvAGMQjpejE83rNLa8EiLlZOb9hZ4uNWjRaaiRwCphQyEmdcQKYr0Xyx
/0DW9dUp5rXa37PT7qzi/veO1mAzCmtBy25YoLitFe6ClqogLdsFAUVTZZ6l5y0lyzaR1bKCbKjd
lgYMlM/CTcEgB8H6Rs66ePdUJvcge3UFuQXI4JZAkvBOaFRCjSu3xtZNgWhswh7CUquFtxYdv8qh
AfdImrPaoadtlS3jMd00MoH0RWZnG3/4bho7POO4ghwSJNzUGA7/l7EvW5IUV7b9Io4xCCRezgPE
POVcmVkvWNfQCJCYBGL4+rtQ5O6oyt23+5ilySSXRGQEILkvX+4q9lmb71ga2Ju8g/U8DBOZIjzi
zhlLpnvWbU9XLoNDgRTixItm3vWNVcSuFpsOJlZEmfXepBTWVA6Us5JHlpSsivo2aVb16D/Yocoj
Z5Rf6wloj2+Lt76Zh7Vf42FwBvY9a+W9LCqgDkrn276Bjm2fMlbPax5kJ8d362MfcvyYU+2vAkfl
ME94Cr/m1Gax7XryeCvo6AaRx2ZnVSYnV9Ngw1n4AODWriI9NeIonSmu+rmDDpLquM+w1bGuWvmT
6x6YslyoQqiR3F3jhLpgZ9tCHr2ZiWtBGUDO0Idy1tOf40SzFfflOgsrFVVT6h4Qi+YcTK1ZmqZ2
6+Cqdg9jUrpxAY9pbDpsTqD91b5c3caZq5jBxMm+KODrm8a2goPGwWAHt8pVCb8cqiF1rN1E+EpY
/nBo7dhIb0U7VPQ6qWwDQJO+LGJHe1DRRnoou86O2LzsJMDJD2lis8Nou8VmkPauTaaVgEY4KTyc
Q2OnkW67bwBXCC7gFLEctuGQ8GM94Y0Ja2+NrQD3Bctj6lkHGxvnvsaqOkxYNqVFBED5IYhpWgxH
ZxIRyYdxpSSUSScZ9sTFutZZRbXxsQpEyIv53ec2Xm/1mnXiJ9CVuAq6N69q8HqxbtNX6jkrYOMW
LHwdCpbEwqsj/I47wK39pUz4D1GTJBqp4LE31HC9tWtXycBgmAevEF+d4ZxPA3AMIGk6aNnKcsX3
0W6atYefTLTqO4Jz24h163D0nvPwjUwAxjOf5HFHphds2W5Ew86NpwFIV9U+UQbHFwtyICcd7GxJ
ZVSRbcOzZ26LOQaY4ccwj9ZjJV+FyjeJ5wJ59HpssljxfO5HStX4FXzAbWV+zxQ/JIIvHjb+rOXX
TGqGde3Om6wqZra8q1zLXtUyeUm65WWv1jYRa6yD9d4pR6BDDZSFmcdOTkXU0rK+MMDaThvgrU/0
gbmiOy6w7KL1e179J7VqOL/oLmjye28i/sql2Epn0X3DzjBsmHsnrPEAP/79WI3bIedvzQQfWyie
OzhO8WDhjQmidiifW5rwKMmKNJ4rPAFYKbdhOAYRTIcm9pL8bsbFNNDFcmzxG3XZVtUVEGPBo3Zt
K3KkWBRTPwIdrYzmerrIwoVj/1l1WbvSnns/YwHEG5ysWxi4sdt0AG9n+9wkyXvnAKbMmnXVyP3I
Rvw+2R81PAFU8k1VNhdRwZtj3VtufUjgJwlC8dAkq64XTtQl5QVpQSIno3s+hj80LS9NksOloLM/
QNxYj/26rz2NHe0hYayIC+WtQxxnGdeOd7TCNramNJK8iod+BTRi1TO9dQD5VbkVkbBe+8Q9AQis
YKra5yHR236A+unZa3ghToDPiTtexJ+Wq3eZwl312+9jPZ9ZKVbFkB6Vm35pA+fJCU4J9X+03qWQ
DYAwFwbpAHANDuR9M4b5cbKCceUjbWw0a8854m13jqZmit5L3ePEsJZKnn+tZ6eMJgqVrSAz34CE
8Or6SRXlgSiB9HMOzzqP5LIEwOfQ4B3v7S1T+UPf7EIG7W2cwvZgl3jtgzYcFuUMbaXovMoqaN2D
24VRMfZjnANh7AfSwIbDyjukhffOoXtEoptcmELwwy12JrAK3MwOaOmhXQqXD4Cl6inH26nadZbS
S2/lq8xzm0OfVu0B+XMLOIVKBkABaqEpcPLLg5Jzu6k7QMdRtihzE/PqOVbjt2C281hIGDF0sTi0
rncsodOW18lCJ6giQRLo36ZzvMuVFAcgrvXBWYrRaGjS1l0sATXHsslBPcnKOM/xrpTcnaKGONgO
S7zDhdOOByuwcePhoIvAcoh1OcsIS3AYa+4PLnCwLIuG0S7h0Q2GQ7oUEibPwf7qLfp2N1tPrMQ3
Ka1lyzODWgmHAQ/KmLs5fmpOmwOMNSUiUx3zOtmP7dopRLJWLH11hw5fR2YttEV/+cbjVXuEM4j0
YGVYgnr9cUyh7Lm9BBS/aKiemhrsGhXsmVu7dPy9PaTdNuwGeHtvH58v/wgce/B0Y22x8QDIgrA4
aJIgCi27PRiZqZnCcnGELV596EfheICqQncj5etEzO8eUR0s1/KLr53siL3AAQQHkKkqKZx0lZdE
Zd+/2SoDJKwXZyHU36C3+wOgwP6QUm+OpsyHEyhwsBstRTrjhU2tcVsCGz6Ywud0zRIr33XmGyqc
37USUHmABORu3KUWYCwnzzZZ7b0IC8viehTjEDm0ald1a2Od7rWFBwC6NmwvmBtZkK6VwoqKKoRC
Bd1h6MInQ0H7oMf9xvL6XtVQXFL+cW7vX83/fa4k/swpsjfhcuzvrYX8Ddfzgv9xFA6FWBi66vOg
5b/561q382oXhtxfh9d+otxdTxj+//Dx/rHz/0jWw9ly/0jWE7+mSjVUPTPjg6oHkuz/hNRl0GCQ
MQPnB4EwfqXqIU8Ngs2QnyEEszl0wwCRMx9MPWSp8QjSAhBKkGLQd5bEaR9MPR9dSHCLXm85rMNF
+u3/fPff7iG4iR/tX5l6SEb8G1Fv+X9A3kO+9QApPgFRePikX4l6jGpwTHqb/JxV92c7TumJz352
0b0Qq7B15j8ybKuF0+U/mrKHdcUdD8iDyvcOpXpbtVUMM3Z8SLme130vQQTy/eqpbbV66DMXGr6o
n0yR9uBz9EL6W55O9VPa1OTc++yeUsA/QBrDLlKFreGEx4zUYtOhJ6OK5jkVMatFvfEynZ7nOkqU
qM63gta6gkuk4yPePTh01dDI1a3b1MwYU9OaWieYGDdx6SZfWir7DVlwNsUb501Q5+I3bf/TKeC8
c/r+fWrHcqVHP7iItBCHwvbkFgyY7InYeo4a6sJhPMPkLe2qhZ8uac6kS+pdUiUvN5GRm+Img5W7
Vg3YCEZuZYE6Df2D5VUBdMqmHo/lUqgiHY+miSdN7MJW/pecufCgD1UtGvyMGG2Ka7saC/SZC2Vs
2Ldi6HdIgAAZ4uiWWWU57kugLxFtlYbjTamHdEjTmEwWBypK5NHSPbQ3Xmh5LKYUZJfP1SST8khq
S+zD2KPFGjSK4RyUcjyb2jxUxRQxpfLj0ms6uqZKt6XfsY2dW9C9irZ5z+bEXSVaw1UUpuytBsVG
hvV7mNTpdqycmIb9eOGjBDNnApbpOFkYly1RR5b35IvjVjEd6uYdJli5o16bbswwQJEP8Bx6jzQP
hl+mNzCNAf+lfFvTHtZ6aTnZgbHm/tqEDkkuQWI1kUwC8MNK23Ijwu7AvU3wgtQaT0RjrRpwT+6o
U4V3/lKEgXPkvUOAev1H3vMyAYUqfTAiU/TzHN4RUehVJoePa/AwnUEnGuVGlflw6pdC274+zVKL
tTXi+frUYYbcZCqTc4TNuFrXNKdH5RG+dVTzalr9TDrQTpaOz21uCXThHHd6FEJSbHLEW91Glq10
+crXwJ5vQpzQvk6atIg0jlt/NAVQ7G0LiOoiy7577GunO+IcnQcQJ/Mf2lGXyebyD6/OnEjUYfoy
KVASsoq6d27N5y28O/KY5EN9pFk6bv0q7I+pXVvDC+/6pF0nrrTgArRLAPOTswPqld1fC1EWp1I4
h19ES6fFGj/2izRc3zoyHWb3P9xx5B9zl4EyV8k6LwW8hm4Fy75r2Dp3wmcDy5uCuLjPfcDJFao3
siyZT2FuwS3fj91jS0R/spl1nZQArN7TTEK5rVxyCvu5PBVyaxpZPoNZ+UuVT4qcprBma3htP3qG
ZVruwjcaEZ6MICE4FPqBzS9sSqUNNe+c91j3etHwS7fI/dSBPGEkhasTMP51XD8nH/1S2T886Rwm
zQGVdgRczFZMj9C4lvq1GNx6m6qJxk1TOFfZTLE6Fkl7qhbRmMoStl4BFth/JnUcxL5PF02uF6hS
fdekME5Sm5f3THTgsLk9OENoXUVFrzb5ALTXNIWjyvuFiXwbe5P7U6k20rI07OmJHgwTcCY6OQ+5
G8Z89OV3Vq0sS8zfbBATVlYvizObBAb4H7vCvw/w81VVgy72iz7wN5ssIsc+bbLg3XhIPouo5MAn
yD7zaZOtoApWHUhiPxEz0+86/Hin0Wudk+vDi7+hwg+2jexeLNex+0iCNLnucKzrFoQM57EHCWEC
mHiX9vjNHe1Xe3uCs6ZdOo2Mp04XURgHh3nI/LMj870kbcH2ZZ5/E7PPY2jB23pO/wA50XoWuhkf
6qncmJYpBr0XQS+fr406O9l8zu47PljPfufDvA3D/mQ6awnGalmCSWqaNriQKqjCiILwcieEbx28
ebLWtbDz11k09ymX+Q/Hhiuy6J2XKsi8TZkVdDM57CQ5KAz1kNv3WU7othUeKHhKO2ci53odJHb5
4pRgK3AFziAIsP0q793i4A5lB6NYk0erR4EUWTDjAIPupzFfmlpc5JyeTMsMY0o0K1HjoydFyeN1
GAhB8NNzYHf3FVNkCxDTgmmR0Rcksr0L2lR/S1I4svF0zfdz085AANNkxeRYfUsuA3V6OACBeYN1
BPWnKwKEV/4V8fE3Dw24X58fGgTvOjj6GEEciEhEqO7vmhnN3VGCgZ7+GJByciV0Wzzq1JkfvHRd
5K4u4kaD/Dt3zX3AJrmZEtWtvXyUz3YNzh8te3jP0nw8eg1AKGsmyRHriXVcTiUFIcZyVk2lk+Ot
w9SMzIwzzU+y29xPHX83+CaDhunC3UHhxHPLdZ0R/1yTwto7PgN8r4m+l1bDYk4s8jbR/in0BvJn
O4CaqLz0e8+l0y5uUf80cHjVfKq8w9DaDOje0uZQESS8BpBeq0YadL7aujw7XYcvA408dOHkLbJe
nIY8gCsbHvI9XJb1XZh7YiULL3xjVXc3OVXyM7PKraObei/DQMZOONgX4fbzesi1ipWWaHZyBtFq
qY6iucvroAAmgHFGNCUBfBoyxzZX0MWV738bmyI8dR7etbmSfK0qkN3h6i4e0gKFXXc2ZNAKWlIV
D562igcGnxfoNbSJjcyMIxZiDCQDvG+apgCvzjr0+fR2E5FRS5DUvL2Hn3zltoO7w6fkQ1QX3kvR
1gvBLTiagnjNABPYaaNy0RBuHaZmZCrr27/v7tvCjUaXW6tP8zp4k9ooUN4fM9jvpyBMfxIxOpeR
9f4XKsI49dLs2ZnT4YlP1RqEUeuxtq3qVIfg8Dkdd74FlOySlLmvdJb+hmuQ8YaU20/YXL6bAW4B
gNb31VPoZ82eTMTe1JZnvbY925J6cL6FSZrHCIcb7oKC1SfsPvPKdIhtWhbbdHZlXCKcPq6SOT0X
cIOdp8CtFAg57n4A7nWBasyfmqS7zyoOnI8E/MmprHCXU81j02kKbbX3U+vYZ9O6jWi8DNOXWX9d
w4xwyzK5XqPLUwKwSrrrJmnmMmJFAhafqeaVww4W/AmgEt6q4/0M4vuWwsO2bvze+pJoPq9gxvk7
jzPrCxKgllBVsRuY3qAdES7BrCdelNbjIAH6LqOABzXbf1u2fl+1KFLZwZxczvHA4VFIU4zQ9l/t
yYQXY2YVovxZuKG+r1wQ74Y8Ud/qgh910YI2VVycTLbwf6b6lHfUfWF9RQ5dbp24YLOMM2+0wfAU
1cbsbqwQ3kHBb3PIdFmF8BAN02am8NwERTms//nfX5JS1Le4NYIc5R7SL+P8OIrjSDx/Mf1//fct
J7UoQj287/AiHAMcjsaiOiv0rpCsjq7tMOPgmTRERWPeVburkDWsPo9zu6bdhBgKzj0OnHgOViAl
OCszpStA5G2rmcR4E/O7hiBKrWzdaeVZQX5nZKYIQEjZqsyuI9PhL720ddOtBklhGv5FOVnwh9+/
MYAEnxCc145U7Az37fdvPAnEkMzBmPywhvzchGX1ZZxKGOrMe1Ne3e/LIWWrwPPIW27DRte6gQkF
iOC5qeR+TmryBvZQtssqMA5NM+mrH8JT7b3HLOuB+unTdXZd0g3pON+aazdh9aDsM8n6Qzl8zcZZ
AX+s1dHGL1LDX4nqtd3Rj1rhN7Xc+PWkjl3VW+tqAn+yqqpc34E3GSufLy5nH/8E6fcF83UL13jB
jpmg9FrkowIP1rQHUN3AVXHBSpUWIjuW/Z4k6TrrOvYGDFVtRrca92FVt09YNX6YAS3Ws4jClfs4
z4LuE2Ru36gxVO/CZzHJwgI5j3mxKUYs6oCZ3RdgfvamVPBO2Tr4tUkmsCRzz3qSlKTn3Mn42dRM
wWsY2IyxHmzH3zqyOZWHf37gTSDmbw887j5DLhDstR5F3OinQE3HAxs2HPPgh1asDS5+1kcp/FHn
Udp3KsumRy8EUwlBo2TFM5dv/KVpOoTVIdQymK7DUjUke56KPgqAw4eOvQd427nsAcyJ5KFoeQhm
pPyiK5Y8kBnkvcmpi62fhk6sRUXz2C4RplIEebY1M8zAOU1fsUX5RzPDyIHpLlc1gjIlzFzVtMwM
c1XpcDe+XYVPrRfnfpNtzbgMeHwDxqznNf4BrAqE7l2rS9vUTDEw7h+GABYPyCao9guho/V8kK6L
cvPPd4Euutyvd8GlxCV2gHyuoeshcnZ5SX8Jl+3LBFE89jy905x7AMX74ui2pfsF7pX3Oc3VHSiE
7hfuFXGdq/YZsMP4NEwJ9nQMYsXkXvTY/rhO4d10yEnXY5lB5ySY2ALz99b1cgk2AuQKeAnsemlK
Cch6qAt9Mr1Tlt8VvpPcO93ioxuK7FJVSbnjIshA0lT+s/bn7JSGYNby3Pefq2x071M57pgjgmcz
Ih1fq8rWT6Yf6+AzPru7mFbmdGksJxtBqyH/wlQY7LrCo4+lHWyT1sMuFuTs5IB+EZmmssp8VxR5
vjbNUDTjys1DujNN0gUSnLQOMalseurH/gtQ2PKRFrp8LNIJvvvCSddgtoMpANboDycr5dH0ukz1
yIr2T+q64yHhwedbiJh7nJyAT1kisj+p63BzTl2j2PAOev20bSt/9vAWL7Z+IlW97maomwA8bXj9
2tI/Fviu8TSC7VMFk3+flN9cm+WPdVsVj02e2HtW+B04C7la2yE8iPbI6VaBrLOeqlq/2YhCiHrp
deB+M/cJnrq9gOvubdbDvJv9rl1zaNJvDXiG8GH67SUgQ/JspdN1ukurbs9U5q8AEeq3umckClnQ
nAeGDWCC885MV/VcHWp4ulbmQ5vZEVCVZHuSVT2/so/PDENVHFlYEgSs4WKpz2a4fXV3NNeYEfZD
4cxH5PIYj+CeIlouJ/fgDwHvSPnlJgp9IFzeONOtkZkiyUe9QUI9+zpVDKVzIk3waoMxfEo9u9hV
nhyvtZvs72r/PI7m4cf1wr9qn65SZKG/dfyFP2c/KG0lYFpnWdwn9vxgCkdysfEBy6xustTp55VG
8MnaTDMdoEc0MZGAz28yZN8EEXxyQWAc5h95TptLqxwfb15q732wYM6zP4CWoxBoyuF4jYOS9++u
9p+xY3OQI6w1BDSNbNZcvEarr//8fLufIAzcF8S4YNnGIdUomOn/ZYUqg6YcMrfj742LiPNDQHfK
K587j3Y/AwZ9clLOVzsFx4Dj2IS7Ro3dvuVzsCVpBXcb0W5UOYWO6tDHQ74UlpbTKigSvjFNV3X/
YkF7SIH92xuJTcmnnsOuCX2I/0kVDRw7zXit1Nd5Gld5OCvoCSiIqNVdRWm3G7QqosFOPmT2SOVR
0xGuSEn0Oy3VUdlMPMOPl5wQsFMij4Ec3lOJqGvpSzjRwfV6siZ5F0h7eK9b3CC3cvqd5Cs2R4ht
dc9T14LKNMKpu60EkBS4iZxzufSYminMQK/sQOzvsmr1zzcOytbvPwMDgEADgpOpKUFKBpAjf99b
Ujh4hSi1+4KdFO5f0VSnsavS7lqlS1u6aQUKcLKucFoPUjZAdJObphnxSSYQ2rd2BLEj0/Fp3K15
m1uFCPiQBc13zkyGRy9I2JH74TsgukzGikxixWnqbxhR6F2G2LmIR6ft7o2IJPUIVgl47qbTXGSw
QbRRLCM7hIaNj3bdDA+VuPfzCpe0NJ7NtO3d2Iw1F7GSBpyC2klBqMIn8FFMlwLed9Ppq75YJzWC
xUXtarBWc30EuVQfi6UwtU4RxDkNol9/6ihlAiPBDAzwqsQwlMpN29d0B3LBHHM4sJ6pCEAocdPH
Xmr9bIpmfPf6sHi69geIJSo9pk6mDw4NWIndqRIVXhYg0zHcts5JtJ59Ek7zUTMyUxRL76fBRmZ6
VUfoHvwoEQ9zWh/tsC+35SQefKcG6v5XYTpn1tvFpiJTjZQQGHzrtnOPb1IbcYv9FLK4t0DqR4bA
8tFZCjuZl+AqeWHLPmwrvzjPCCoerttwhWQNIAb3q2uvLatHJXpoWDA8DuYiupH2A5Ie2EufGQWn
RrsPbQqfj7nI332qo6c9iLUfn5rL0Y7Z6JeHSs7zqRrCIRZTYS25RAAnOnV4N3gJuzPNwZ2sd3ew
hxiW4XzSo1veSZy2LBDGe3ECZOIwtSAhxZnCSx/AcXnx3RlJRExH3uVO3ASqWZvmrTAzFtLkTWQj
XUrUO0gCEHSDdSYOCKP4PLbhdmCdjexW8CDliArPxEFouzgOOiyOpmYKxP9MYIssPSyRYjPK/C7v
uTjlaXmAEVOXa4bbsEIMYLuWNoFRCk46g5dzzO5U/2faVP5DPejyCREnCFCeXHt9baq+fwhBjYHr
Oaliv2ytuGpqvTW9PBzAb8vnkyU7cU6JD0rV5LMo6Yj3OsLvtu59NW9NsxKAIMk8FXcNV2APQWNx
QkFewXjXp0+zAmCABUhFVdXlcVu76hve5sPU+9krQLR2iyQLaldVvH7pdfZoBiBBAEKFeRLcj1mo
j36NEPscVMBv5fUCrLbYqiThfKy4cu/7iSBserlyktQPBCSJF52k9U45SYd0FEH4JWPuwQzwmzSL
rSRcaQY6YB0XEhHBz0O48DZsuss7AsJ6x8o/QPCyq+KPqaD9Biqzt0syl3whytmabrBykNwiSKqt
HNpgDStiPNAREd5/gbEGbk2Ad5QUwXKk6Kz3tEY4i6rli2QhKHIV4uGM3B31j1HR+oE2erq0DXLh
6NRK3hWZ107WWXfdYq1N4QAbobO6HeLJx0fXF85DT06mz0hah9Zb0fEgNs2ydx4IUuIePN/ie5V5
CHW0nept8baY3yIYe6S/6WZ1kaJxzsOEyEbTkXvIklFW5bvj4aXuaY70AHxsnnzCf5gBpVNkUV77
NlaBMD9YBJ64cJz4VwQfX2+Em0yIR2dVfvaGMr2zkVkBlnio7yxdzVA0QeVViElFBevDtTKZymAj
9OdDcu2aEBLwH8n/fcx/fwSuUyrgmVALbh9hpa7/L9uy+9+7coiz023A/gRhvsABft+VfT/tQolA
rxdCZoYjOfs7e8yad6d3yo2mobU1zTKQq6B1yyW+zEfqkz5p3sEaTRATpAv8PLSOy74Mz5Zl5dtb
zcLRLtAypnxratfeJtj9s2oBUOyzagHkxqcB0lAhASzzPts8sB1UUzskeQbffFP1EtZ46zk7SvRH
7SYL/0ZmxoXVHXKzRJMlkSSihmm5z/xRHzQyCUWDCJODduv9VM5IN+SMCTxHPXaea3vGuqdzgZRN
o3jXPaKPADvRQxMq9gpAOKeWgFYWlPuMZxLLM5r5pJG6o3Xu+ZR792DH/jCjrNSSa4/5cm+abfKM
MNngtdZQRq7AiBjLZuMh2uUVuZ5msN265OQvTXCwVqmXtM+pnMkD3j/ofE71Ok8UpA44sRHEDksP
iK7Y8jLHzkMZPdFk3JgWgsPCO1MDXr2klAGhoaAC3l4jtJYEWP0EZGWZagab+chwsrGXqdexZq7o
sRsboR7VBEXB6za15yBGKrMb6CpD/So4oTE4euJgvkkeho8O1Mb7Umb6RSM9ihGDo8gRL9OPRRaX
1H9fSKwIZ5HfsxlphtqKQO0fEzygrEDUTNY/LwMy7BMvmd9gqUMKKmQCgbp0rRodyp0K3FkHAdsx
8fBP3BSr1unrJL6pUn4PCkuYCr6deyI34Ac3e+jj7LkO+YPnZd5CqAX3HxvwxfN4fUkbhU1o6ej5
fIH7tnsJ7XLxv7d60wxYcFT+3fSLZORrhG1ZB9IBXu2aZFh7UP8vQgAjGJyw/sMN89cw0PppzFz/
UCnLWhk5fvU477rmLRWSbIeeqi2tQ+uND25kBoikqNfu4LWHLOf5c5kBoFkuaKekRRT0zM5aKO9O
1dq5TugTOLgyR1sPbqKS4yxlswqkH97nw5LkJkm+KDBx7vmMTFI+bIM6daZXTWl9mloSRnIqp9cw
9LJNl3nl1vRmNYKTLTD7Lqa3BVpLSfmaqGK8tAn492ZUkSHmb0otD3ytbH7t8r4A+FbDEbRckobp
ure95tlSiJekZfV0/WAQPfc0RAIiM4kR0IK7hAX7BDvFGZlQsmieZhJRtVhNWe693JrNX82mTtoj
oKWPXtM0vVkLyMHM7aTrvmRN+pwUiFoVIQEHG2F6hyzVCx17qWLr00gm5DXJwZE+EJH/6jPDENGy
9orA3qXWviiTxH9rRtW+D549rAUXZI84Zf9FI0heVA79Co6RvYKfLUdIQeI/FTPiho18iQ9F0PZ0
Yt0IJDPlP40cpGREIaisuCAbiriXHTL3cD6xrxbS9oDdzMhdMAMrL0vkarMRzaF0j3B7zwnXtOzo
4VrNCpceTDvpUrUdk/nRdrHJRnwk53Ji1kEhKdLdVdY0wTmzZ+sAz5S6oyUdkbkMstR5mFQMREm+
Q31dst3k2Tf4T8F3SrKfemi2WcgqHtXym0QoTh7V/R0sY59HVZEjmCGdf6opgdObDd80D3/MbeW8
uzMZozRB0rzRAaeYZ0lyKhKQ/iI46kUsdRBiH7KTkx40A8i1VM0gU1NeB68BYzI2MqutMNHiuIY0
17AIePepNf9pum/z2JAhlpbPFTJ2IfdLOIfWs3SLdG0FDbnAxrV3ynKcfRnmYJJALwPfkKsni0NX
ZnOrv3KkqUnSGfEi1iottT6DFzGeM+QdOoOwPV6baSpB0pq72HR2U5PuA08iPqcd6blbCkq8bjHh
gzhMcygiSmLFafU98aU+pFy9OXBf3ZsC1A9936fy3OSBBb475GZowDOE0iEmbHUbS/mYA0PiO5G3
8Mi6U3rnym7eOUEw7WctyLnLbcSggtf/nFZYW/zBS795o7cbFXToSBf1qphE8B2cvhrhcQ55CbP0
40ot2AHXKyGyE3thYLnbwGr9M6CtyocngS0NATX0LIcZwc3j0GQbRS2kM1p6qCDAuPuSIBlVYQM1
ybsdKvI0LrXcaeQpRYzhDo7rjxr/S/apt4I7YG3zdJX8P8LOa8ltXFvDT8QqRpC8VU7dkjq6fcNy
mGHOmU9/PkLeI0/vOXuqXChiAaTaCiSw1h/8Wj245EbThTwMhKoeFItGdmVjGU4m1rdJ4dBYiArM
Zzkxsni5VoSXDsQC9ajk3bFcOFJmW690kY4feYqwTY8q2wXHgBk1ZKA/MQ8A9ihWvdtSRPUD961K
WjT2EFVJBsPYZn03bmR3GPN9HObWS51XiKqYUH+Smh2tlcE1BpB6zGFCfB2EDr06T8WTphhg4ZMw
O02VEh+N2oy3JRyQq+aiDobUBzyIxGEjOWeY/DnX1PShuXey6v0ekkdO2aPWUOkLEspkvKkunkyn
c9j018mqyAJrqc9dGZPNVLByWUAlGJapYz2LSquuFQmwpRZX7SbsCyrRsj/N/aH2+199nuL/6UMC
fDfVjMpWpgJi965ppWZ/skFEPyWzvjuFzqojNsWT0+oza60IjwKlyYfWGfq1iQ7Va5vD3O2ywv2j
/Z4kcf5npmcgNyvdeVW47a1RgGse/L6Cd2an8TYp2/KJXWewjNIy+d5N41qepXXF2R+5W6Ujj35u
rf9WhLb+nq2EYYFBhK6SFnYty1D5Ov19dU2OMugctfB+WDkyj+lk+MeUXJ+vln9CPKy/p/G0/mK1
bv8jMsmxxOHDqFvpDu1AgZCFFp5bfdgrRh+vvBJlq9jOH8OoqvetuzLsItymRR48BdlTEjfn3PDN
g6pYBkoI0yxnVCDo1rXGdjJVf82uyVzlUFxX1pCo3Dq4XFKVm7jatO8aiBfkUFDtI28HLE8xSScb
1Z6sKrpYinYQSRtdbNVfdlERftG1NaoGxpfojxJ4+GXKX8FjulsT1hdyN11+Km0nO6map23Tqn1V
XKiXQIasVV2n1s5puxRatacc7eiZpEfxGCHGcbZGTWy8bqIwasbVUVHt8mjZISSwUuk3qe5okNbU
FRpSCfIcWr5RAJlvei8xNpP1ozX1bA8wOlvb5MeXVgDmlgw4ipJVwdrbavfeFCY7vef/6052uInB
EZfi5LhetJ919Uq7zqnxxNYiLtJyMajh9NxP1SlSMv80BjzznZo3vNNje51plH31rCk2o+HoC3Sq
7K2Im3KlGlW/Fz4iSkqvYxkTZ7tOZOU68z3gogqAcLQvi6cIdYs81lHBnJum4V6KeNmDXQTLPo2G
w4AG1FFLfRP+ctkBusyD5zhCXDEZdFKOVO0XU1hW+9EqV3ocvQoPfvCUukcjBJdODd1FIbP9kaql
cYrz+rsfIJEasGYSZY4ShQf980A23G/89JQa5htlV6h3jWqvYstC5MQK/CXAU1C0ETjwNH9hV5ee
Ah9+VslNekRsMmid9lhFXvGMJNmLhfDHwQr3QoNUTvr63MeB+MK9d49eWLFJ8qMTZA+5IaL3SkEV
zu77rYJU1DKnHHmFwMkTz1wkgY0yRjFztTtArMgVUeXvmgdkDCbVABbUquEmCjTQps70EOR6eFZs
a+WbfEyFh8aLGuf5xh5M61CU0Vueej08X5KysT7uHW3WXhn1q8N+dMEt2dmXbZ0vyE48a1HVPspG
t4NwOZSZAuimMo51qRpHY6xXtWfYpyKO1HMvomg1AsGFCKOsm2gqlj06eI364JcOYCJEk2ACH0uy
2AcUfQfIVN0HbDiQ+PoQr3qDjxHdxH6pG9Z4YkefLKaozVddNSOwJkffAnuoV6luL0PF+KH25Vqn
3g3OfBgeYJhdmpr/N/SfmrJb2+0hbjerGKVfFu3BmoSFu018G1VEHk5i8L+hV9j9y21N+/t2m7sa
wBR08FlQYECAhvOngoY3oVYIGT77GfKGvudj/t4GqJl2ynQGu42ebhywvnKideFF/trsrOJPr8jt
bcAT7ZT68UlT4/gQU8pvw248BBO/7f+dEtD/XsjmT8Q1diazqJpOJcI2PxWyNVVPqrQsoj+GQkEP
KDcgmKn5tUy0/AFF5H6n2+OsjTyMy4K94wbM78JAGNXLXPXkFtMx4EGHyo+RbAxNgPhNe7YtYZNe
czVz1+oU6JtpvtdmMepYrkiMtZlaaIrlwXszqv/2jusz/OH3wrw6/x9MBLP5b2EyYH96yyHXJYhB
Wjp8XsSpQq+Mz2mVPLmoHxxs1KTPsulGLT5HoREt8wKFIRmTc+VR1djGms1gt/w0MJR9s++C8cun
+DhU8WPRP38KI8Yan3U/OjX5GBzv15fTkNKDxZ0Yyu3VZezWGKgHo3yn3F79PkB1fdrpDVLS95g8
ymo/fiDB9NsJ9xdTtGLrZBoPkfl/L+OhyV0ocKpkm2ZlBwg5oGnY76NRO/c/H8oJHlxXfoLz3N8O
f5sbwLZGAfDzxeZ+oxTKShSKu2rntbpg0fUgj2xW6SiFPFhR+xwO/rPhV86pJIm4cPoWcjfQCPLa
eeCc5AgVT+ckuyOprA2LtXIRz1RKVwn611rX3ie39p/gwgyPKNhQ51Im9SNJ3RoOeqydJt/JXopE
P8o4pf5o05N5p/4Xsn8ST6PeVV8EfJl9gbzDSs76h6tqWTn96+/wv2FdqKADGRCWDrbrv/KLqCGj
s9np6U/oF3zCwhumRdvqzkPcVxtkEuOj7OWRHqirQE/hbo8++kTzlN9GeqSJvaS8hfiBherK1B2W
na7Zkwr4z+Rh8t3bnLrgaTXC7GwCr92qPXgiPW63oTY0j9rUO1dSiSAx4du7duZeZShD8fJgWjGr
dwTMrhREnGsxiQq1YeS1ZEzOixunXapCtFsZ65N5VTcGe2cGVGRabx3l0b2RMREg6gV0yl/IAVsv
E3j18ymy+XTeb8NW3I87BN8O06zZ8mnep+4/XaqsgaqNYvVPU92GFABpeBI/6qCccjtTTvIoDOu3
LraU7af4ME+7x4wKLK6bmzNIEkbb/fxP83rTL5ZVL6zVpwHE9D0kRuar1n5GQY6/dvlbUF5RQNbZ
uTB6eIKYRy/uzSNkmeg4uUe/jqt6ozTE5aBDthBhQyO0bvPuZ8ADunqeCsf5r4vcT5PXDMxt6D3D
M1NPDn/LWlWa/q3RrQ9jJuHFg2CNnJnfSGt0SxZJ5daDQ3UZ/GRdCaf86ozOtErGCqxzW9qnoGZx
opge6lUUMSQBQSRBQfZBTZ4HVqI7u2Q/m0XBqk9K76x7065w7OJNqWv/XCTNR+rl5Vvkx8WppdYC
+4tuGwb2nhKVvrzNTVt9W7VTtI7n0b7aK/YpDWfxyaxF/WuIWCaqYtoWlLaf+xxyXWYn9k/V/Yic
AQXlUoMcqYTTEzJWzr6LnBYGnDEj7drpqcD6YSGiStnJmIWQ6WUMqbLNJ8gQtMN2kwVlu/L9aEJJ
jAHPN64uG5MHOaMb0NZliRSsEbftl8JFdhA1SMQEb3e8gSw7UrfwUUathFTAnVI2cvR+Z7wPxDxb
LB2G3D3Uy4vcb6j3V7rH5Gztr8t7O20v8XQ+LgMzTTkm6zwj7279GWk3ahbsSs17uIfkDNlo/4DS
k/PkqLzyp8vdz+UtSH69mqn1wb+A+OTy629rBQvQs5j/oUUDCuzT2seokrrCCaD+YVb+Xkd46JQU
nr5pS1ZDlTupG6usi9Pt0HffG1ZIB+6U6g/KeC85d/E3LUCOwRss91i7dv0A8NRcpVWur6q4DI52
qyFrWovuYRoM90Wk+iYMVOcLujrsd2xTrAc7cL80Zvut8GpxSXI/ufquTzrEvf7vdd7MTf77ushC
547SlcPiSNXEZ0aT5saOPuhq9kNEAyLP0SCeEEdfTOw/LrKnqiypUdnVSPWP1PVSkV99DZC0HE3R
+D0kelotPNc2N3EZoermTd5xGEsPbBxHhdGfO5Skt7IHE1kgtzIPyAa8EaYgo3rofQudMOiyh1Lp
SC7HDbot6Mjh6TjwyIUd8OIEpb+kjmsu2lk9LqjJdi08K/RPvqCB4aQc5ZGMTaYe7Vubssk8+Gma
nNvGnV8v5LBSzdcKw+7RH8PylUWYhX5kmG2mqFTemhGRPAQd6oPsoszzjuS0dZY9VV+Vw9S8uYNq
XJAjukq04//+mLTP9G7w7BKSKBwW5LM78CdUoqdo6sA2XPkeKlaxbTPlq5F02VU2HhkJiJPRhT/T
hW4RAmkKVVSFR5FdQyvKrhVpTQCh6dJVSs9fos4lLqGz7MIuHKkefLN6xTvLa2nzVcnMQfEzq8f7
a1ghn6nDgkteT8aVsHr1tWzVxDrAucJv+fg999iSXDjmUTNtEk+gVxilwTLsu/5b32i7FLnYP52k
32aJcL7pvXAXvuX6z2M0NZtOy7CziO1m3VUI6Zgif5QMTdmYU8mfamjIwsNPfZJNWImn2T7pJKmb
o5u1D4Bp/vGksG1U0jmcANjMOMnTFWdoH+ZXaYIEQGQxovx4fwVLKS8hEqbLosybJ6o67UMVVo9h
rDZPMsSPYlyXYHnXsqt1LtrD4PyGfIWkjTiZXvVHFhf5pTdC9zoYzrPc1VeinjYt4p/8qlrxpQza
h65zUV8BdXiuwG0uijnepQOKa6OT7DNvHBdRnKCZreT5EXDV5g4ukUd31EnVDK9e3MF9ew70zjjC
L/vV6J5pHJPWQtGPrKy5B8S2kjE5ZWxS4xjUgbaNVRDtVZS37/qPyu6Md7Upx4e0VKkXzF1FKYZN
ZYxig7q38V7xgFyAPvEff52T+6X5pPmB2AZ9UD46RgkEi//Gj1o8TGqBpiX5+V4o3Qk1sPxZjIDw
1QizldEakVlTzIPdN+Mr9YldChfyqwErcq0YcYpzTRh+iZAHkPPTQLP5dRYmCyxOd9H54eSPDLm7
HQSrdvkvv0BNVz9zSvjV2ZZkk6Cx6dzYob9BJ1HoL6oUeeDv6BprS6NwBJKhNOUUYNGQquhwz92+
LSpIvqq+q0h5ne7zyMT2Ry/xTmVvNAgmYSLT2oO29cfWfe/8fh11+vQtctN61auOf0IUfjwYY7b3
Fb26ZJbggZSJPSmW+iJDjUnWsLNwG7nH5IA1CX7ASffgeZxZVi7a6WmubSwkhGHBG8ghQONDQStw
TAjh6DvIru8XEY5A1dgfb4cyKkSte8vfJsjDooCLGUUDSUMu1MzNbfZ8tltVE74PsTh2pgKBSSHP
ZQ5BuKtjBw7OmKlPfoXoXTbZzdKK7HET1Xlwkg2i6cFpLLJyCcEQ+eZ5QMbkkTOP/r8xI+7joyde
7rPkVLirI1pXnbsCRoqQUtHaa7KJKPiYiV0uWuHpe2verHjzVkYUzab2NKQj5tBoJ/lZSREWmnsy
VHdZcoAwiCaQ7kUX3QaRnbMtM/J6/CirxN+ZPpZFbSHGjyAMjuiZly9eEpvQcQ1K3PM0PhhrkTkA
8/vMM55I3z3JOCoVPXrotr+XXZ0dDhX7DytyUEtuFxjGxMfIqtENR7/8BQVuRL0QlqHI8XyLBKmx
8JOhOASiss5xlhYgM5ujPrQVHwGNgiAwqcI+OkyI7T7Xga8eqoj0jRwNpg7VAXUs9goLh9UY+eEj
8hEoBA1JjvFK3D7pk+oCTxbe9x43pLAxvT8wcXqHa16993VvrdT5pDJQsAPzRYTUbwgyUK9iNkry
UJZJb40CP34pD6nfe9siqoYF3LLSWOGq6sAOdXe+2cTqFmxtvXCUdCc5l1kHE5gs67iVhEw1zTC2
ikdk92L/nUUEWNPJTR5wW5ieIRo9ZvNGnhyytQaZNaxA6kQHC4D6JTAbF11AZS97JUm2izzCFwUr
nFw8OkkIW9AZQFONpCnl7dYJx27X6OGHvO9amef+GpD9dBpW01jox/tNWsZDy3jqWyq9aRQWPKNS
D5nfvL/aOUYLfqWHr4kLAbuJ0+DDzMVPO1aLH0M+HjonRU3T7a9KjDZjG9MRTec9ysYpRXqKPLFW
0fM3bgOKYnmPeaZ9CaEu7G8DSuvqj0XZbd05QeeNE42TaifZdZpkatEcoF/Vot6VdnG5zZtDt1HZ
5+dBdm9u5Dy+Yhd5qaFOzmGV5CstiMzlROnzWTYalDnkWJ5EDjPUi8pk1Yu42soxPw9IJWrdq+y1
XtY9l1X03UoCdYn0eLYpHMs7y8YtoxrLnIwn7V+xVsTKuffcDXZ0+E38Fbdje97DdX/wSspZV0t2
YNzL0fsfLG0jg3KymnXRvoqyR2pCzX4Wr/8yGu6uAQ/+jI1Ucmnb6LsMR9RTtsiFtxvZ7fiiLyJu
ZmeRec6L2ygrGW8cTBhgtyOQqTnJl3gItOUYh0jeaT7bPpFrX3OlcMksciNAWc+9oOCJaIvmVt/A
nBQ4ZQT+VQgdOQGj9/h7u35jjh3mNZ4CgHBuYqBoxeLeH5QpwwIFzd9uHk7lsB8V7TEWenPUCjvZ
t4muoOSpZBfQaICzKyX8ibqoPTTDD7jXw9L0wvaMFKSA8dzyDIsT+21Ih6ucGerqW9S7zquljeNG
SbCGcjEL+vu1fMdExk4UF7uftGMP6qncyENziI0SxWOigxluCygoe9V0tKNAgZoc9ALqULe3fVG+
lqnWrETSh7tumKpX1Qubdc8ThEJTWr3mo8MbGdTaWo66ac9z37MAesyjCCzG+1pAXJHdOuWWZmqD
spDdoFOzU9uxTpHdjA/MTqiO+hP4cTPrgj9c9FSB8VCXVz1SF3gUfI08BPlCzUHXuq6VteVpHt/5
Lj8oTuDvekz42qWWxPZjORbBGnMd/cXMGtT/7GL8hrHcsYUH9RVRyD1MW/9F1IFzmYxxDXM1omyj
xB+eqNMHHV20l1wNu7XVmv4yz0yqcH4yHnOLJ8yYnmSDChtyHX91W81OT/3c3GOKJ4Y1OHVSQY0/
brQsWqvILh1lQx64OZpBBCGzcQS0y9RRtkpltjuD7fNZNrmbhvsOvPQ9JI8mpdI2ZphrOyVNm1Vo
GuPXVHfPCGTEL40dlkcZ9+d4pCpnBQukoaP2g3Y3+10fzf1gDPJH0qv5ozxSUQh+TLrx1+g4d2VM
jroJEhW9V01fzDoolvqoWo+GGMAmQcxcKgAVv2MvtZwKys6j31abGpfIvVWU+nNh+N/0iRUwMk67
wG2qx3yMqkd5pJP9WrHJFksyR3xOisOwHKHoCunUt2BazafcB+TJY20hgW2P2VYOyNjtCpYePtss
0bamXp9cHmMoZ4VndG+o4FPWvXVHWcCfux6J64VQilNfYZiTT9V4bIq+JD9ix5ep6HrysSp/Otvl
hYAEd6mxqZzrmhZlE2BYmWOVZOhSa1H9vatUot94I0mu9Jvn5HyJy9R4UfH9++gMLIrwlzOuZpOI
zVA25jFP1ProtmO4xfyruLpA3ZZTKUgHYz5BZbFMzp1rvmVhplK+pidD+IEm58RuI5wJI7ATFhR1
3haGU2R8QajPb2xVPjiFCJ60vpu2DRAflLXb9iNA+zCdRPuihR1FQDWBC5GW3UdjJwri7iGoHl1M
z41uPripAxkqy9MNsD1EHebTocWgSpxF1xJorCTUk6BwDpJELxt7tiSQR3Igl3T7+xwz8YJVZpVr
TWnNZ92MNl3SNe9QL5Qjxgz+0jOD5j1C3XXTB4pzG+Wj1LA16W2WnoyqeKVlRuq8mGANL1mJ3k40
qg9ApajRJbl3gTwcPeQClvXckyHZZNnHOAjjbCLgc5kUt9jHiXtR4yxclXqa772yrt/01DIXTVrZ
R9lN9OFbM/bWo+xlno50cBk9yZ6jrH17aJ/VVITLqCxXRiHEqR57cZorVjiazoeyL5uwH7wFwLNk
fZ8oBz51W6yh0Gwpfrve/SKf5v7TNZsSpq7at7gI2okF6sIPIcvgUBeSWInXCetmvLKidK3G76No
xc8G61HDxOhtQTLtXIbJTOqwquVkGP5TP39bu14dj2NSkIfOe22jjXAEvYGs76DB/7QKSOMVd5Gv
vhWdK18pXmQchPCveKYlZ4t10pPefWvSMLiUA2m3ohiq741VPtrR4L9ZXs1iPWMPVo/O+FaRf5AT
FJHMd39zOIf43pzE1Bb8PsCbZGhXD2jGfMUp1VxXkZMftCDpn8QAKUKe6kTRT19Pi+fBr4292drJ
Biuo4WPKsRKcX9yocHwZmqmgNGfaj4UBbiWbB/oE9fk87BcU+hDijtBoC+L/NFKXTUq4yaP7wKd5
n7pyMnLl8dKhmL2Sp90v8Ol699fQWdCjmAMKJhSwh6x8HHZ1OTYfTrXJuzb+WgsDaaqEjynSnPgr
SZ5l59kjuVBjQmkA9WM5Lc0bLHes/sUTSXjIDAWjomasjkNvV8dQjevjvdvNsdhRWhY486Hs3yb+
dco9VuRIaeZx5a3+aXLQVOGuQrR9qeU55XSDb4Huai8tCGLwkhlYAnrVCM0x7q1p1ygebO2QRxZQ
yibF32vWAuPtsVDADb3fUk7OEB7LUAS3JJPjknmL6vD9lkG6n3DrRwp6u/NkdQKTyk86OCh4eVDv
wjYgxOLjdjTHFDMq/zSNYgn5wz0ZwmZbMjeye29yH0G6RvvjHvk0azIHa4ktUI/8TIvBUV4/xbNm
zYjGBxC7psWHiK7WKCaLy9hduagGvoAYzdBDUT4iPFtw55jw/soT7UHRYnWl5G72kWAmGIBM/TkO
9psh/P4t84W1NqtaP0YYwzy0YYm5MRbUi75IlYMO4Gxve7PRlCGUszC7X82ApysUD5FuhZb4FznQ
KH1zVtuN7IyR6dkLe4SJQNLuAOVkmeHesjB8Nf5Dw6smcJM/uzD4I1Qdaj1KzK4gmMCzUJo6VFOf
bienL56QDMI6lQf092RImMFJrJEuTeEKMHNmtHIzazy3AoE3YzBh3lSbwHPrVaBMzfey20glsrB0
wNmnZfgoZrUdBOP3Yz7lVxMbkIVuZvp3pHXPQRN7r1oTmltY4axfUex9NR3vqcbC6+tgW6/TzIGT
jHXVdlgogOrcyq4cUKp6l6KV+ChDig2GkFLwpTHe2S2DAtCKn1pcvyPYiwglPoMbw/WHgzrF05mt
IZLI4ZD9MIEITXH5M+1KSrauFl8TTyn3/On11qV8/BI0UQiNnSn1KLZGo0Fw7wucs0rbO+HZ65x6
HnerFk+pD6tLd/J1SYjzRWWN+gT1XKzrzOsfBzH9anJESI6p3yFz+J+46wwRyaQI5b2SbRPOT/+Z
fJ8z9pQL8lHzFm1sXUNPjbbRUAZvLPUQIh+CdHfrOkA4k4D/hOxOWoQ+MuK+B9m1Yqxnu1p1jyTT
gjdr9usowVA+yNGw8b6QkLYfuZWGb2yDH4vBbi+3C1F29gHRPMkTNUMsvB5YSjtiRSYf3iliMD2g
vYV8aMtY20fUECvxcA/JOOI1PRixrhH+ng1f1DyZOIJskVH6pjVAr3gcJ+U+T6YfCHpNu1at0Vsv
+aFgA0gpcsRnLY5r9+dIyVUfcyAcEP0fWzLJX8PMypbqVLZPyKyzEVSQwBJenx1dkhfbAmOmK1l1
rL0Rglrh8OjhSTqCbCnRQLuTs9022asqLE4ZcsOaPK1Q9mJK4ht721GsaWtEXbu0sVCePT0UKx4e
ZOPpTYJ9w9wf3S/dFG2m2vfecs8Ojj0+HfDcJth2+uhu9MzGGW7uIuZvL/l6uXs5iknLzyIznUd5
qpV0i1YlXUbio3gyEus2SQBZPRVGPOELwSUw00p2WZr5a7XxQV6zNJl6szr1+ehqm7GwS8TvUVo3
otrR2BWGmLtHOeBAOZS7GAzL+Yb8CMCmaivYHvqynhH4GnLqiEWnV9nLYZmc/x6/QfRlTE+SXs41
Zpy+DEnE/l/XkHEZGsKxP5Gqes3VdC03Q1Sx9HXXUlG29TR8HzCrlXEc6PW1yHO4sHP87/NlvKvy
/KXy2XIIwzu2XYu623ykp8i+6ZigrZWYZPkwKtMux/9icfvezl9ey6S4MfXlUYYcZEou8itbeYeG
Ct++LEqlorzSv/+/yzs5oDfWH0WtBayL/raevC8F27jXyD23CIaLLyRN+g8y4N3OsyJ4EXM3CPsz
+VEWQkmk4z9EqUfGjdjli11NPNtUkb10rPMr9hu+brwqQRoiPmui+piqykesK18rr7OuhmvEj6Fb
sRGY48JhIcfWvCCh5QKyzztx6FUYZnz1SHT/padYa3ayTOIR9Pssuch6Q7l4WMnJntRkLCJ19rXX
h5WMpbaFP3OEGaUGbBRohn6phsp6jhK7WFluVW55e61nkubqsRQGOORCMZ/llL9OGBAdYqscISTk
qunLoNfrSbfDK1A7dBkr7ol5Gr0AYIR7VuOpISbSdhmMlEecHjzkP9PLYCFHTtX/kCWYK3RYy7F+
aB7GGZwmG33eeMWW/cVD+WAvQ9G8QQvmRpDUWqJLFFOgoYSnTJ6CA40/uqsMx5aD4Q0Pt67MH5px
8RAWApesOaVYTTo3VGeWsCi9LYsg71k2CA+9GwOyIoXpes9TrE1rFu8Yd87d1mPFYhbKVzNu7Aqm
c7FhdTVe5Fx4cO4SMK1yu5oRznlnO7LQeC6VZxgX+vP0Y+hVbNsAnqsLYYbdYWh6awNAUuzN6A2A
oPmn6qEh6VrNFz8o/JWdiZ8irNHMj1Lw8XDOKGKY4lHVovpaZWZ11bAMk6EM6shtRjM09qMclNPm
kxwPZLaD6xJ7PABl9gwjs0UeVKtQC5/VCqtlFjQTULMZ9iCHbzNLbZpWcBAgwd3PlJMs3/8Z9zj8
IRUBv7k2rqlpjl8mcKhb0kfdRnbR8fsKQ0G71OF0m6U15NScBjm4kI3i3LCm4cs44XV6jyE4Eeyp
kJbICzemAkthWnRQZKLZOqlEVOToDSI4yq5sptzPKCsh81PmBUthGdQSBR9PeRiDSMF+dD5dntls
qG9iv1uLcpcEXf0EFhtdbNPufgIU4kDvvquJChigMmBFeC3K+BqPJ68XAO065Sulie6nHukHL9au
KU7qh9RPW3/bdhYl9JBqPyyK4IFcHQuqrp0uBoz9NQpHxmuHsiCGUurFylTjdaAXzz051qOEKcfU
eeY8VlSxdhv77/PkmNah1PXXeaabwKILoDDUcVEvjSGjojZ67R4ttH7LY6B4zg0X750Z3CMU+O7k
BCPRrNs0NL/3oIQWY5vqFwVO1bGPy3ytoSz3tWRtVkzG99afP3IcK6nlwiQDdIlSxTyAEfMSd734
a9Xzo6nqwDiEqPpctRIelbx2EvXnwVfCt0AjbaL3Wr7TmliBWoolBZQE6xCVqXWok+7X0SDynaf0
wc7I0xkGM0+5j8qj+2mgy3HvzbzokeX6YigNYOW2Pm6LOB62g5t4Xwasy4PMTL/xmGrWuoZPn+D2
/MLbdBHc+BZQHZIF1hrdi1cFQLXiVt24o9K9KFEMuSJAT0WOdmqNTjDpCCOzvYYcWA3P2YifLGSv
X6CQkQhWzel4v1Jto6qWzxdm/sxGq46VF7cnfNeMpd9FyrKQ3drmw58baPz4AcrD28Q5GCvRm8Y3
aSvj9wZCzxXsGRL4RfXGbb/+s5pzDigO/mTJ2y26EM+ZQtg+cNK2ONVDqB7NMMLEUxke48oerp2d
jtchqVgSARSQIdlY+M/oQd2eZY8M9nC9jcoTgoq1Qodf5v0alcvtOymHw/0aoemMRzeo3mQo5Vby
qBU9IKFZohsZNfvYzTLezdzcu6niv4eqZNzNSt9yAPU5tdkgzPNrogzWsRejdFYu5QU+X/W3fhT6
T6VuOgjFz7wZILUrcPnqm6kDwxCN1m09v9HeOq0sgd4M1mHWjtqPc3Ld10EqBVmYb5IsSF8D2522
WCZqq0BkyWuUlfpeBBW+7r2avHZWHJxEhr3rrRugHgo77lX2IKjAKilx45ncuIQWYZRHeXRvFFy8
ioXsR9SynNvM2m/LI3Re7LSLVlsLpX3x8ONdpH7Tv4Z1VB+wwIbdOXcjYSVHeE5QLdV0eIVPBCrI
xI5cjtqD4qAZgnFeIqz+tQ8d6wG2/A+Mz/vXjHTHI/SmNznWlIlxdsPiIk+Mfc+4jH5wlGOJGVrX
0lY2ciwvChs0Hw4A81VciDjPTYZzHn/NYAbxq8bdyI/CcRnFu8xOzRc5LxvxHqrIiMrXtiGYUWZ3
VkFb453QiuzV68c99BsbwbYsf50C8pO5Wz/KMScCFKtHQ3ySg/zMsT93q+ggRxUbXSKTFfVOdvOO
PEE2DBgCRxp1/8I5ImAXPhR/b8Zx1am9BkeEsamtCjLU5vRrWqSha4q1AiaOoV6v5Bw1UpgzNdO0
S/Tq+qsrT5Tj8uyojdSNF5gpxjz4JhSiVw8sB8g58cgG0mMlxsmAsrZUKKbDUTZcPqo52JeVBwpT
TnJCcMXqRHKx16eHezMNvvqgR2aCp6a+1+aeHJTxeCT/jXK7W217nCgXMphpqMvD6+Uyt5PzMFzX
VTsvaJQ/uwJ02/9xdl5LjuvKmn4iRtCbW3lbKpWvvmG0pbegf/rzEerVWqdnz46JuWEQCRCSqiQS
yPwNJV9wq72WrIrBTvGe4SBJPZ2QKqLy6LZNduvKqvwpGp3ZJwMo9W2MPJVsIIc/duGMA8z/EfMp
jGUPlRmLt6ji6T54VkA+hmatV09TosaPsmVCU5mMbnxm9cJWozglQYWcTl0VK1+nQI7hqDHfscxr
WCV4W0dYjcVYL6Fb4IPUMjr4PYnJd26ZOVTaA5W62a2t1cgXZOjmZKZuXuU8bskDPIeeNs9XxFHz
YI0+AGxeQoaQBZ0OY9L8kqFbfErxEglNsZRvQsY6zJhWbhe067CDdaZ5aDKZ834qmQLYlXDmEtM3
cD1mc1bPBxlXsIYIkcE6y6Fm1fcQy5AOkrH7MHnVn7EynrljddJ0vvdtGY1f/Jk5phXqx4Cp5w5L
xGYTT/0tHvj29OHWU7Oz1KrdeGYVLViohCjTxf2yqSpz2yLv9DQ6GfpS2i50G/MqI6xQ9B15TmXh
TJ6fLuMcL1PFtcReCZzuyQTE96ix/7/1AghCIjMKvaW8OMySnx3A2pXdjslbO1T7Ic/0q9GmCYK/
eLizSXvWssh9Db/KIGJx7XPdORRfuCAfZhaN3Rxln816/+Ip47vsC0jXnnUdW7+2ifQnt7Pegqn+
oftF9xJXgf1c2huhNF6zZDqIhT7iRXOfnQoHbYui2cmheCJNW0xEBDcLerPJ905/5tFHIeeJE9ar
fYSkt9D0izHvjKp5t1TmBoyw3jjLVqA25IIamKdKwWbJi/z6YR4vO1HwsJ5VYf09nvxtv5advjHV
eAybF5zXAC2lPtQ9d3APdmnBJ+pL84mHlPmEjYC1iPHd2jd1aD3lmh5cxjLayU45LNQGcyUC0vH3
q6z+uUBS9Sqv0Us89KZktJb3i1Ase3J9PT7La7B5dg/u/MLm/Jp/vbBsBnF8Suro1bY77VJbtVip
cLnesDH55WFh+xMZzUIxUhTRUQTXXH36bKKgBa1iAD7iMbOpEJo6JoVPYk1hE1SAkLxGztgsEa6w
3vwy20GGx5ZhyJ7FfKiDHgaGAkImL9Ls2XNZSOiRdZItOcKphLPwPLPZy6u8LotP9eh9gwBm4TGH
XhGA9aoFqeXAvXTMcqEnYfLQuYO+z5zuAiJiUBe1PEa+F5w19VOOuIVQakkeZBsz5TXIOPWozSEZ
R4EEG4sYuU+1aDsYthAG4zSpPidh1KtK1caDEIb/3tcvbqaXnxMifqj5Ne3aipKKHGQKRSSZBLdQ
fLMrryyfivlg+jhOhlNY7mXM0DQSvmyDWjd4Qqa2ePJJwoLuKLqF7JOjSgwYoClUZ6vvjIsxHzBT
w6HYauKNjAkUvS6YPBgXJ3SubFz0wz1UGa35EGlXXbAugOvG5SVQcX7waCNkCQSTH5OdWCd5UFyP
VJc8LbqKU/yZx1XG7mh5HySG9vdw6r0WK9B/mmHQ7gcqs3vkBr9z3/g5YKJD3hMNNM0PofrjifyM
ELdDOV/1v+a2s4XGp/yyOm+jwI3+Ntq2sciazHoew8RbT4pjn2JDaIfIVLsZVh1cJxL6sRWA07Lw
sxbOZ5hm7kaLrQF5HpoYxANos613Fwf0fdwhwVokFNmLEKuIdEIjy0oV490L8lcId9ajPuTxy0R1
VYZFEsZHJcwHTI8Zha6Ot8q6zPyvFxllki+tqQa9RXK61MJv2Lzrq7JpDH4NSCwESHDQKD/YV36a
KqiazrSsp6ryTzJco0y5G2uc2NsorT7yBJPKcugR29AH3E8j+3b1oOukEZ2sfUyxZx8oxnySisFZ
A5zQJi3H4NMYw0e/B5OncBu9kMavsLohjgsN9ueDPic3AyQ0p00fW+VHmGs2C40pXoXF4LN1MbU1
eEu8KEmgwMguzp2G9oAyV7frnhTQ2BnxGeRs8sLj5SjL3HUUdpvJbaytLI7D9sJ5PRrf8MWtjmNZ
Bys5zIALAwuszi8mDhvXcbQ+5LRVkWRrrImAMs2v0q7dWWJKoGKwd+wmXsvKejf5n1S2e3KfQnBH
naqFnHQqlWhlgQ7Yi/Gb1anxuNCM8TlOQmNXUpsstqHuhrscBtBpsqgjJG3jbdUmNKE1NF3z0HRQ
GIa4P5JcRRnvd6yIzg3GicU8wjK7bsN6ONkr9qgc67LA36rPvJeoGpWL5aUn2UoMc3qZvUjmLrfr
22NRZM2ctoBbA2HtVNTU6aMWNp+vmSrfriL8QGDte9lZyg9/doFHzDVcNCx03L4ev6MHnmIT0Vtv
uob2MQCjCmjugFBeNNR41g8jFlcVVhBzs4PI/eip4WrUtIb0tgFaM4ewsA4N338okXJ4DoBWcSN/
ioaeRo/WT2JgPiD7lLAczqFZQVmkMxQJIxLtBw7MySmBUrDhdSlqIaO8LDv2F1OVmZeyVaWQUP1V
H6pfuTpm6PpTVHNY4M6SRfVXrRs2OZv+d60W5c4wLTBvg2F/1gUpVyG+8iseEMJB9Jxb6y/dD0cU
5iucFTt8iFbCGLkDo+CmaINzkAfoGwAy5SkDOS2wGD9U8+Hv/n8NvV9vNG33+3oZlJffuuuGfEGV
61cXDafFgCD1V0cFFuKoyNYkD26F5wNA7fASeUr4VUc/dVF1pvdSV5CZQcKoF9Lj2taDP4ozWi2O
SizChaHa6aHOLP/qVla3DZEvWupD419lrIcNgTREZWw6BKgXMBj4Hqb44uTlVG1bIM8fY21/dXE+
eqyhMDznmbHFNblit9pOy2SyQSJz30PycCBJBIqhPfm66N3zWAJj8ELcfUcKkDnYjydsrcudGurF
DtyN8hT2/IZK1k2viBC5/GpERm3Nr9+nEn1A3UY1Ey/0+l3xlEXlFtFr2CtATDvnSYabfPD26CWE
K5+1wjvPeKTAfaPbyV7Xs35BUvUeZKcMyWZT9EcTXfrXYUAkGqFAd232rfZJRuzcdmge4dAdnJ1Q
vCSD6yBa1MUzyIEX17VZJmhA3nZugrGr8WfOESacmxATlIPiUwnHeCp6NaIyeNBC8vqK9Yk28btq
jSisiFzfgBUr1oI/wAvqmyBpnTpcdkKxXlyKEw9mGb+mvfAWetMPG6U2Tq3ltM/djPDMMY4B4Bsn
x3EGieLyFOynVE1AD9Arx8VNtKxZAF5lCz1L9IcyIJdu5V0BCZcHcHb2YwgUgO+tGL5rbcX2Is++
+GYcrlnbs7zRXfWhLRGgkSNK3N6UIv7ekLVaCpd6vD+B6nBqR19NHnZKonUWvTI92FV08muRfzix
FoIWS9qDZfjZR48Nac9j6LV17O6hn9W5Av4QH11q+WtWovrWqEcMfgPyI5hxBYtJA+JSdOE6rfia
RzqGEY5pKAh1GP1hKHnM8Pu3XvRACxZGVZZXMw3jXWYoCho/2u8DMopPFl4Z+3u8AXmZmkgyjzm2
rwbfsU9lKi4tGOdffpasaltNv+cRGT27BuwEBzHZdC37RHVQ+6M98cKqntlPTan7Cx1DlW9OqW9i
3Rp/GYF/GMnGfBF6US/VMfBOloV8joIODcIQff2GPFl8wDJnRJyOZh3a9hbMClW6uakn+EaEmW9t
wKfVbxRui5WjOe5unHttnYSRbVYkd+ZeFkOweBv+EwrJibcJzCvSpMlVzlS2cBAK0b8A0xlfEO+Y
EW+8gKHnO2QQ7Es7DF8BdLW/fHdvqo34STE4WwyJVr7a0GnWYjTzc4Z6ysEKs3yLGpp/VYFLLpEh
Kb4mbr2Do9f8yipr35No+RKHQb3Mo3q6JnoExVnJmkNehuPZRBADG4pWfzXmUq0LdfOnjR7/fDW3
gB+ZnahvTZo6gAm8gm8cDPEUKup2qFkRWR4IYD12Npbg7wiMvzso+QugUS3aV05To3HRCHJa2F9T
Ipk1W+RBdt2biBYBqnLxE/vXNXkKq0KrPGXH46N4qOcD8q/pSqv7DkmTqnggvwSETXZrwk3+1ROx
p2PFzhjZC6vl1WMn0Qz7wuVZfDtYRcDqqG82VZ+CV507eoyx8RQU+idGVv6+lU3EYF3cAQGszkNU
C+k4co8dxReMd6mI18VCno6BNp9OudgWfvdw66k6Pzp2HTrOG3n6r/Ghe0F+zb56pthEZEfeUTDJ
z9QUgZTNzQiVtR3KGqQr/S54V1vdWJE0mXaylyd1tZiKtj/LXorqOGop6rM1VtXzPOXQaMqbnDJq
p2Yhm3LKnurXSjYDlje3KWUTrYStZVbOjt+gehAN2aoAOhbmYWqEesk/MXnWO/50sPp6yG49MvjX
mP8UY8GyE15zpsJjQq1/bcoMerTRuciSOe6jC5crtYvpdI+bw6AvshTMhBzB/tZ9TGdUYkMmlgrV
P5fqNX8apIX6hRw3HEyDoiz352TbI0VzruczzY1/n8kYW6XfvX+N+0+9gBLc23xFGpx9XFaTWRGv
GeATzvq2zsH10KddylOkUll1yNPbADmWYp6+CN1O3C6VsVpeL0//dRHlEudQalazGkMngyig1Luo
A6ibpXXwOGVBAGdDY1lZA9OpckRY7x1o/AYPkMmXctg97iV4v3K/AG5PqtpdyO7G1M+givvjfZwS
69FBROPHYFnOvvE9deMIdTjoswl1Z5k5FmZze3LT8RCpBcp2936zzOmXQ2XwNv7W1s1ABxcICBQ3
pgVKOTmW3V+Dwq7Xapo3BzwK+mddaz5k3K/LhTWOg9AhqrPMS/UguGZCUx5zF2czvuzNqhY2HtRV
aIgdpUeEdYMBM9ipauwjKMvbaHkJi0sUSMsX2aD2x1UouW88SlxnGZMHIwVbDISXu4oa+ovOFXPy
dGbJLnqRmyR5Eo9fFqqcXZ9ATQ3GV9/Immup6tU1LZM3syzHDxQE0H7dVGGpvjavte90r8JHSLJ5
1ZOue5VY59/ntoEhZBZMF2jaqHbahb7pjVJnf4WdEZCln7XROic9SoeXqAahGarsnqLYH15Y6ga7
lhX4SvYqokjPYvK+yc60MjSWSEdwCejJRdiia0ZwMcYORKNZeWd5yFqK3AvLH5ttp3jx4ta+98sz
p2p3qpnqh7ZN1HbbKJGP6BvZVS8uu6OFlhAux77SHmXbmYPy7K+Ym+rozZOZZCFmIKihm+B9XCM6
NZ0TXFq3/32wHGx8h3iqNn91QBjAjalyVTwt/rmC/F5wycw8PvN9Wf4Vl3P6YfE8olyxly3U8fpT
7ZNInrlBkuMzaX2xt8wCXct/aD8ybrFJg4p2JxIxZm8w7h66nbmwh+7TyZic889YGfprdj0Mjppd
iZ05TIkCmxnpCstvd16SxSVMhHakTNcXxb7DL4dT2vIsx8F0YaTRSQ9L7j6z6rs1S7ybUuIdey6t
QyrNRhPUWWEho61iJc4B3c8C8CbrB3TZF3i4p2ewyny6eozeR52vUW522Vo2cx9LeKRMqj244fjd
0OKf+gxtkp2J9cSvxHlljP9IgfGx0pToHSyjd7A7bAbloGCoam5XlQ66gfn5WadL8JDiKAcPoX+u
KUdfXQweXmGLgmhjDjTfauxi7ej2pnSTvZzy5QZ9KPPPKrGTRwlpYI0irkRg8KSPd6QDGPS/IoX2
GSdd8ghYWNzwEv/3eW6vI6yP+xz9AFkMuvKhzUcwBSSaw2Ot+qO9BEAPNGw+wGxsVvmUcp/IS7S2
OqWNTxmE1ZM8a2Rwmmw255iRsHObB8n+SOio6f9rlDxNMirqGHIBzf1rEtl9uyh2wuTUHhB0dY+J
14pt13ovJHiVY2gOVn2WpxES5TCsCI78ILlpQGoA7edgT6NAdOR7EPlkQ2L09SKyI4sifxi8H43r
x6s5jVguZNFRViL/c1FSdgEIqI5ypILLQtPX+cH0BuRCIKhW+owmrdmf38zCbu0/3ULtlf7hT3OI
8I9eSAcxDTUgsUqTYdlXVnIctLgJttnsPCYPjTHeXiC2qLI8/GneZkDPZ0A8JushdU79Vfu0Lcu4
ykNt6+05NkPg9iF3ry4Uyj5y6oz/XWtcc5Ga1wQp/W2q+OryHkPUVV+JxKHwOk8lOwqn9hejToXx
HlNV+8NLpuYoZ5Jx7qsrAX4cGhFXGloRPypOfXs9GapRJqY82z7JazBlOpBF0hEADwbI++VwMhru
V53vzdLQKIyjI5u0vHAfc1Rri2LXPGD0g5VSIgkYzBeWcpA89QMKj1rsivV9IYaKpnq4N/8fFmz/
fYhIMG0C0IVuZ8fGZwLfELRBfUEhuMYFeD7Y/WMw4ibQ8pi3AKYRqwrnjQysuZctJ6nrS25o1cXx
qh8Djgb7e0iOGHUjBUkylTsk/VHf6ErlnBgwvv2wG/FogE45tH7zNPSZvU5LxT97TaftTE2kBx1j
5ZNwp2BrFE39qJhWv4qzKHudpopNc2e5b2k7dEelVcFHUSBxgWlywCksO5XVUcsj76T7AZ1tZ/7u
lCOQxI1PJrp7KhtjNbXix2IuLMZR7Dy4dreWLXlQuAscUqP50Y1BEgNDjfpt6VUCxoJvr4SdmgcR
QDbHA0jZmghwv3RKzaY114+NBaaQkvajFz04lpVc5SHhaXxtsNTNXKe5yNYtHngH9oLKiQLENHPt
xBffjqyDHIG1Tnp1MUVeULq2dqYTINYJQQNIgqjD7X12NcOgs88pnN9jhUiV9WSk2UpOIydsq3bc
UlbnE83vzJoPQ540+zIM8fuQb8FTDdYGtvZiimkMljbKFOew6bb399zaRv5YkD7935+uH0YEZDJA
8/PblsPxR799unvozye8v4PYROLZiAN7d3vJnO0GQBWWD/fXjB1nhO1OBe7+ql2k+GuocL8/oZyw
jvLfn/D214pCFwve+dPd5tatgPUOn06OlvPLTyiQEbu/yX7+hFlz+//d/iw9vnF1Mvz+dPJq1bEO
SuCCipr/EPLqIsu/xHptHe7TO5QdF0OtxCtgeNUzuKOZ76qW59Ju3SdKZc9Cd7xPyDcozuU+AEvN
r94LLV+WtpI9FHg8rL3JPyBCWVy4MVnPuU5GLpx87jJRQtUzNfWTohlfZac8VIAxDMsbb+PrDtJ8
QwJ0I+uhfRy2J7dMftzHexr5Q575LDhdddUaaLOaCGlu8LoZViJ2tacwKPQndKBO7tAo53hujZXT
H8KYP63slMNsH3MBVtshbo0M8bECuWguVsTzHPKgN+Wwzjqn/FfMT8TGsx1xub3KGAty/r6+kC8j
r2rMSFC5KrODbA7aKB4AN99a8qqhQc6ositMM/+831DvQR9o7qMMxQg+7BCTKJb394uX969CTVGV
ny9Kmzg8O7q4vVMZ0myLPOiQhFT7+EAyZnwmQdfe/iSA/cutGmfA+I0vg3c2/Dx/QEQcAusYRBd5
ZqUZ1Km+xg5m7nCsFGuQSgeBEJlNvPprtJeow76G7XifQI6QB17Bz8ffr3AP20kZQ8b/5xXuHYgk
/36VAhIKvu6sh9QO72I1zNZAmUlts+jY6JZiQKkPkj3LeUymJ284UnV2KbfX1QMWfP56UMPmaoAu
WFHPsV+U0EU32MiHD0v0IVaCxvgtLppz7Xb+LwSrFxrK6KwJO6rKLM0CJLZ14FNq+B0jsZ+NE+Bu
kHku6lxt/qrD61lluIBeoS6xNUWv+IG3q23tsHOODj5bey93ayR9+eYaqD9vA6th5aX53/lxjejX
Yt60EPKoseRvjC7by57B8GbGUU4teaF32Xi6RR3DWww8CNYgKnL+BQ3/5XwZYWG10hQt3bQay5Nl
lc/lbO2aJ8J8qtAf2kai3Ee1FpEz9YKL6oEHAV+Mw5PdpctEz5rzJGz1KVbFq4y7QWKg2ls3B26t
GpxKY5WXjvIJnlXbeLqPg918+dCfC73FGrY3wz0/DW0tw+wQj301qC/x1ZpCFxqYnTZYlGLtgmRu
2ZGEpOKbHvvBTI9ClA0c5fl00lGtcC3t0GtBQX4xXEVuV66nMc9ePZvyWTso3hJft/S1VEbngJCq
vZDNroVyFRfqL9malMa94Fh4llei+WI94V6+RMqWZ/F8cPMdyJLmRTb6pNziqN5c5bVZPL2aeIM8
yBafBL9cP4xPcmjaAwJsSdXvSR8oLxn7zz0/hVJdmKWIyNVzMAYtWqpObqynKPodmzL4XAu2JgCF
LdJ+cmA86P90zwPtdioPuFeBN/4TL6050YCbFTfS6S0pggFYdZW+d3gibr2GJ79sGiU5TyM2gwOq
/Ok7a4A31ariR+jq01trreQgLffSi1F2fI+ZwdVj+Ey2xkpgviR1Lcr5eMDtZO+ocXPsnck9y96J
+jc4pOB1BF11tYzmoW7S7N3U3Og4NRFiu/OURTcVGxuMxUZeZJWqAso3YvOQ5VQeO9/fBDMDUx5i
9D+LhRdl2TFF4vAWNMASkh1FCmYK6vo5Jq2FuYt+bROjxhM4StZY60Qb2dmPrn+hznhryVDd9sEy
R1R/j7Be/exR0j5qDX4OxlBSgEQW9FVpg5jlPTORCPb2MeQCEMy/NEt8Q9kB2A9OF6vEdMrHxKys
re1PM2duQARQ4ZHttbZ4bnR8RrDcLr8KB/qUNpfRtdZatkCXvtt+hdddVqivZWhTajF1nUS26e16
FKL2noJhlB6V0Rpl1eJVpLPRGcWH7+TXVreZqjzZYylmfk1MmAo2xPDntiHr1aRRdjbUgspdMgS7
SHX8S+gYxcpFJv89spUfmeNYP9PhepunZvOqNEL9bK2+AXzVKVcP1YeVP03DMR/S1ykYy5doSsuX
TtiLPHHyJxmKcc6aNaBBVs+dVZtV+N0l9Vr2cm9MTp2J5LfsLXH9fWmO97mox81ZraQ5yX7Hy7J1
6/AlUz5zr+1exi5bVdgMv7eWqwG/iAysOmgapeVs7LCtkOFvxDs7sXCZJQP0Cdmb+RsKH92z5mf1
E9SqW3iws/CYFzM6eh6VFvzmoI8M21FtrWOvNOnCtJR+dnCwV6oI+6VpT8NZxuQBKMJwTufDFDf2
KqlRhJQdPUK2I9hVemRbVxEsvXfLmOxFDg70VG4fVZHGy7af/AdhB7hlFM6wHI3J/UoK7hBgYPJW
Tna8K3xRbeFkRh/ohK9xsXO/KhCaVzm+Iqeo0+LHnPINtF7d+ZrH47tmWih5g+cO/RyR7qiPHu8H
p/HPgoXOETJj5S4S10v2k2KHCzkkjZzfg4MIDWJTzc+JDatpYZOqW1RWI/j9yza7i02V8eeJrHx8
FAiaHaYeKI9kB3Rj+r2eUFaSzIGGFpCeEDUnWAWjF31X7TZ6kOyAua+ZR/5/XCdnMa1hFkaPLuoE
VUARFOJ9K/GeQjxen1wBfMS1rzIyqiR9kMlpVrJPxmy32QxeM11kK7WSZCd6lMtCO2RJavviEdHa
4RzPkxW+7m4mMN/YGdlP4ThAYI0yNiZGYz/pxeReUweYC30yImxLwWw591dpIVBtjJN4bUAAOWug
st26jnFrSOo3rch/n8kYNKv2eRzK5WyI+8XrfxlY9n04Jc5bDgS3tQz7QXT0nNak2MvdSiAXu6qy
PvoST+p3KPvdNUza4mE0Rmchx4scSyBWEv2DZ6jZ1dfNnzJuebNdlKhsZGv4nXludZJx7q0N2plZ
u4+tLPjAAfs2j9KjfJ8iwSbteud3Z/15d33vDutifhcozByr1vn97jqWUste9zcCKZW46ouflaNd
yMgWH1NcWCs7GdSz33jVsSoQe+z7KHmdOiAK5GmKn7DBl0kzmJfW0LNVaxo+UpeBcpBn90PWKuPW
7pKTZ7f+vzrlWFM13wLTDV+7zjzira1/+EOFDlmehOdKa6HHq36x1jHTeR/09OJHrvYjNnDTpO78
bgR8rL4ulGNsTP0ZdQqYo2YoPsHK7wOW0T80v/ySp5r5qtZKvsEsUjkYUaM+9MEUzaKZ/pdECdZy
KHJIeDt5pXgpYH9vOrMNDipU9gvqUcNS10Z+xKOJL1Q9+qDaJixGjdjbscFIlrNY0PuUY0TVT2P6
xSqjb2Um/G9kEh4KBDp+Vvq0VrnthwuvOyN6UmBqbSN/A2NkAfVjYxZZ/dML1UeRx+03o4t+Tl1o
7RTbw//MmbJnH/BeUT4jF1E8d3XFBnT0tY2MdZNZXyCO7fKiL24jkCsMllhQksboZrfqCA8PfNXK
yALFPJ/BxBerNi2iNfaORbYOUWnmP+Ada52iNI9X9o1WlTzdehsfXlLsNtH6ZsNG4Z95/rnkFuOv
ertEzh9qhbaOh6jZpG6nLGIlVS6+2+vHdAQol+BQ9LWL38AfO9/SuvWXSG9rZ/5h9tlEdnhZzx3t
+D2Dh/w1tvt4HdTsA+wRiEqp9sirJbHzbTJLGBlt+FH2SbeJXJwZldJSn9w4TG8jhs5+MeBgvka5
GezQB3UB79n1a5tpz3IKJImyBaJ+QM6EqLe6Eun8CagXAcUEXic+HDDZOyXNyk3tmDunTcI39O/1
fWp6/dodVOuLjeVJ5OTju18P5s7VU5BVc7xWvzVDlH62TeVuW+BHW82L7C9plllfDJeMAjYpzrZq
+/RzTL/JvgSO84ZttbGrcNp4Hw0sleZrNIuNaiwynZzXEL6RUN7JlyC/46wiJdoadqosays0jgF7
iaM8w/bKuJ3JmDyYYf1/DOlNz4RP0Zqrv64dQNofUHVfih6JP3moY3DKVVQa/4rlWV9ceBPxlkqB
DjLtn8Hp3IFav4vqtPXjr7jeQLkNg+b8V9wPivzcgvjvEntcCljLy77v33NL1NdqZi66aPgc/4Rg
vYur4U63EFW2miQSrFiFbW1ojtqq1IvsGhQWvuTmgOAJFkub0jDLs8dObwcrdjiqDf9PyuL+PrC9
8pgVYbcTqHyeLR9FnSYpqWAoeHomaCE/hrFAE8Cvg+dM61CIjVmMxrr6AAyguNQYYW5srfMXeW75
bKxvfwt13KGRwM7UtvOLjMkzP/WsA8wgzHeJG14cIGWUhdVZUJCKcID/HYvrzFsPmYpn9Diqz5DB
g0Mz1QBYfXOs2OuFSwDQ/VX2Wik2MU5kZFvZNBK3P5Vj8a2oM/VZmPiQILZ4SgMf1V49jqjoWslO
Nk1T6xd5Gfu33qiftqaX+E9UT4OXRm9XcpQ7sX6pTdbxKmxFgF9ozYzWRJ2w9+NTWJvNW4QRYDIa
yDE7ZAons2vXstk2yQ+48eOjm3XJNWfvaTUpIFHPNNalXeHkOl+Uxfz4qJjsVJzUto5tiSfs2h4D
M43O7axsmzRWdO54+Ms+eQj6pl63elivbVubUoDQ7aNp2eo2AEGyzyM/u8iDZlbJSq1sZQVqJr/F
ombKYCsF4UaNbeCM82AZk2cwOOud2lLgvMd87N1WqL1oC5CH5bTu0oHayKzBk3ltdoghNW1T2o9c
h5xd17bcoLxXTzf8X1F64IHh/owr/5feDupbVisTsCQRXppCuDv00SO0Fm3zodfg75ZGWb1pcYm/
LATqn2B5LcPwfhl1/IL1Yq3ixwQs8XZoMgeFui67Vknhbv6Kd3PnXzFyGxbMpEVqhb8qKxD6gwee
GUqGOq1NgAXnYjI0sJHxT8UpRlRdxvEoz+4HjFyyrZa0sKhNH+UFDiHrEFiP82ls1C+dToVYuv/K
kDzoCjx9GbsN/jNO9t4HD7WG2TS25zsFNtpW01hiTaSk33VNUdAOVK19LILoPUyyr5HtiQsP7ujd
nKvgqXgLfGcgNZw9y0umSugHSoY9TmsMStnBgvyC7UEWlmfKyGNj6mEWWYNjvNqxqa2yZBSXVNPT
naZWGfgFwz5VcZpuwnrQnhxIYsseOslnPzlPJNlnID/LL4pWCx8me+SzDAlNo15Cd2yeTMETJKs0
9aShVXvIXSXYTZU6XcowH1ejXwVvPVZ1i/KDe052Mq2SEkAs+gUJLjVZAW9NT8FMk/JaqJAL2ZYH
IHkxCId2Wo1oCf7ukXPI4XLM7RrZ1hUUW/vucxRmdg1n6Wtt6IvTkFcXGYrnEAgE6xz3zVaG5KE3
9fZCrmAhr7nH5Zk+a2LfYoy4Df0zP9Jg29uEakaeLkvEBa+m4iTHq1OkbHxrEgCxDG9rkdg64odb
HRq8zEnBt3j5Cayawbclj+OIzzUbl/G5GK2GgrFRzc/ccuG6RrBysRvHQNrUjii2IGKAkR27+LpJ
NjIYa7lb3U7dAIVmn2zaeFRHHQiaxn66CFrx3PUpSHDTJ1mdqdlWbXuEEYfS3I9ZXe3zOTMZo8i4
mbw6fSwVmcrWgxdTLbKlrYrqI4Y4jk4oqcUOYVLYnLjGpSMu4WyiFgAL13hUIjXm41XkuOPCmgEf
XaVEBzbgYiWbTtj6C/gSyilOs+7tz7DWAV3oDjBmitDASWce5gsbL8p5mMdsMi5ns+dh4Fr+PYxV
iA1OYEpPSdPUuGO5FPeTUX+ObLu+htzB7SbE5dzXIQV0KBIcai/Vn53/Ye28mhvXlS38i1jFHF6V
oyXn8X5hTWTOmb/+foRmht6uPSfUuS8ootEAZVmigO7Va5mpuss8g0r+ydlG6uUxpbRnctXzJFsq
YN12wlWR6/jQSMC1RVe3am0zOIW66yxSQtAGyY8JAttLwzGil9zj1NOMqvmpDtkM8+9XPkcjVBJ+
rXyT0pY9VwzRNrGKhU2YK1x45ZZjBoqx4GnWVZQU95JU6cuqodS8DFs4mpqE0CFJgM8UkZ8zvyFu
Edo7r8zsH+Tnnt0+LN7yxMiXllToDxoouU0Nj+rZDCNt3wyJtvM1v70TK0L1k0LK5cKa3fb+5zJj
d8pv1xQ7vq1YJMNtRb1FOH2YSAp1YFF7ccb5p1PQBxsZseLgJ4S2R2PnU6QYZnqfojczJOsE/iFY
uiUtT+6DOs+ei6Z4zjpNvRvcNn3mVWaAGw0iMtPgKKGoHtoI8opRq6lC+DuNdidGyXoUsDu55kaM
EoY1NhWx7r5q7sDQFODftfjNDuSTMWmQmBbHE891PqW6OdGNBs2dE1YAM1vF5XheUxAWFe2i0qz6
+7hxPSn/XsZxD0AESiw5794o7XBOrlT+bOqmQgsxi9Fw//vAh65ZVpy2KI4U9jHI4A5xtHSRjLpz
8mvC0JCvc2gNDU74RdB/Y0cGIXPf/YD58CXuOAQ4CTzB1BV1lzDujV1FXQ61LnZ+SUgIr6DZNrem
PjhLft5426emocDgaCo2PHK9hlyfMGaW5azdYojITBsuv19jsAh0Tz91VeU+uV43fVHUei+6SeuU
67IxkLyYnFEJMLejpkO3MXX9xkHzdoj021JW7jR3vtQ8i6kjp+IHCI+W1uRq1k23ZOuDUBjnCeoi
vTFa5TEHz0yTeu21SXj8VIgTDj3ytkRKUH4IIB0wVnk0dN/lXHlMyTJ+dluzWqiW6byg54X02Ogl
jzKydmuIp49OYsET6A9wtoZjtu9B4sB8okjZsi7bA1sNGzw7o4qlx1vJsONVFrnpYzI1A5kFMg33
wiK73smxxr3M0Nn3TeesKpkxLtKG8mnZdJMVEKFOXonxciAinLXwFVeNew6Jyy8LvbcXqS8/RRbV
VyaUDNuB9NPGdFO00acaV0EcFE4FsHWWo9CI5jCCwNXRLGP1BVHMF6jB1YvoyYTQQV4/RVS9XBU4
hw9llpZo4lrG29Bm36zESO5zp5LuoIcm6W10fI/QeZiikfdkkxHJ9JtvBu/ZGz8uzcKOgAWEWhMs
YWy+RoPX3WUUMa0D2wZJ7FjuLlS6al96lFu78E0OaOcgtyOPJ74tfykjD0h0QFRUtFtvYzogLOF7
C745/GO0UlJ2kRJKOwKAX4YSYvNEh4C8gA/9Zy0LDJGpmluv+qC7W6RO0q1Z5M29b+bn2B1URLk0
jv5l8lWuYXYh6OxfrbC47yQfmck+MI+QeMMIOTVGfPHyz1nh197C66gXzYL2R6duZE3e9kHhfPIz
dMFrTS6PNgcIhFzNahk2bLI0GBw2ZeTql3JsvGVHLJJqoSKEKdrxo0XdRBZln/JFU5rxs+JVMC3k
GbqPaMnziRo2mWy/omjZfrHtAGaVjoIzflDCrVnCjOLKRof0OHCtUvfbr54xbEuvIHHXaE9tqjtU
6Un3npnuah2yhcGCdGSI1GVdK0RXEt/eRnCSH7O+6ncmstHumKVrZXCOY1yh0EjQg0BM02/aQDM3
mdt88q20vqi5HSyqdAi+wMt0tY3C+p7z5YHK2Vl60KBvHKmuD1C/Hhzqm+9wSGSknlv/Lh3ApSNF
fOo9P7wXDQRlylGKYKWfTJEkQSuGWO2a3I5y7qxBOctd/qm382thpkTjs/KJ8vH4ArGz/JxJCgRe
inWnhnl1Hozy2oVAefIkDI+B8z2UG5RNIZ1wwn7YexbsKsD7M/0k3bkNlYq+mbx1oDK2YNOhZpq6
0mBepsjWg6m23V1j1hSuS4DadCkMVqXc+EfVac5K3dhw1k+IwwmY6DtcsUX4FuU+GKkB+gJhFw3F
WODphYvoO371F5v+dNW6w3OPttCliMPnWsmqOwKtfJPGjgxfV7Uvsp2GC4oskm0ZtN9sMiH3CbDs
c99blDbqiF+y28hOXN2LQUjju/u2t4Arj9EXwvp4dIox7J1g0n0W/UC1+sVQIWQJbLpd571dvBRa
2Kw1i4S36Jqayc+Po8Av643Uvzn5sOxqykCJsmnp8XZpcWo9ujqVfssJVHGMPP2BVLC09DtECH3n
kFbDtRhC42InoFq7eq072jfOdcVCDusvnW6017FOSDtl0HyWwdtY8j0MJXU5NGH1o9MfO9uC5Sfy
nVNBmmkBC1W7QpbYWjRhjFiK1Lg7hOIIOPF1viYweV7T6Yo09DVR44IiTkxisM0olOrQxF6Krqzq
yZ2klF8iUD0Zul9PZSS3/AZBCyW6VuCN58EmWMbv3BOYz+4habIlZRDmU57JyQLp+IbEOSpo49TM
OmpxhH5n65ufZ9PsNvs6/DzstYG7/1Zws2DKHoL4B1Kk9qEv4H60G/RtqLpJdoFOhRX1mVQml3CT
ceQeNlquFZfRLi2KLeWGGI53deoi22Vs1Y+pTV7O5+u/4zeE5FwGlQKEh+MFUuZs7QaB/NCMkYXK
UCc/5fF9WbIBRaY1uW/bMNy1elnuQ8+pL0MwJV+cuHxT3fQsF3zTo7jfNwpwJqJc2tK0tOSqNYa+
a9xR3oGVjpZFpsZrxbCKvYL86g5w9/ST0RVkptmXUrW8VuXS/G7nyaMyIBNUZbKMbI207oww/8Ep
787nWfjmtbzCzo8yKJqCZlcO9Z3NV2kbqXa37Q17uMqW7a3ggFZfZRKUiHuHP1LzTCYL6Dhf5qvZ
19ab5cNzWrRK9UCCqdkUcZ2BdSnBRhPGYs9VXbNKb9DutaIvBRLEflbG32UUicEcB/GzCTRw00J9
chxHDZYWAyyv73QKOf3hrNa6/WQ7jsIje0OUq/gc+AblnbZcHFy9s8ATdt8VL+JBaVtA8Y3KBAjf
hEj/euGayM1wlzhmvmgN40uo5N4TpYjDToE4dQvpqfPMGR2qyNT7Co0FAMI0GR6GRO8o+ynlTZm2
zSu8qAfhEZgoz9sF8Tm1q7Jt01c72fLiPZwQ5l4h/3DifxmR+qvNC9QTziqAyH/d9ATdBzUYTilh
30UfOO6ToeuEg8r+MGFPOgjCtaIHLdjX8TkAqEdFTVmv0WiWXjzey5WJ/uWeHxfppQlHf2G3Nunv
abRqbBRnDP1Jltv0gcQDm6KaH9ISSIWmt92+aYhej7aSvjmx9b0DaXotnFC/Zpr/LZieuSS3Fjk4
6iV1fDAsOLK5R0Rq2PZtlD546hS5zprqqwl5VhI0yndOOd8LObCeC6if1ooSvdlDma/IezrXZGrA
LMOkSu5o5yJzL8HvUSmrsQSz5LulcxWOjmMCzQ9JYs+2XOpNor88WKZVhFtMXOlq39a+LRabiOs0
l77tCDZLnr+2szw9S16FAMEYQ/zUavEJ1MVfFoDJc6AZ68yvHqGgDpbqqJ7GyjnqCXFcy7GVc55H
MKUPvrIy6rrfOXGl7tEhGS751AS7dCDkAsog2OWeE6x0s1FfzQE+/bLvf1AMN/odJ3ZorZ6RcE4W
Ve1k6w6CJB6XsTceyCAsfV0yEIrKtZ08AGKLC1MhVuNZOzeS0iUfeb6vSvzJd1RoYGxEYDQ5H04j
xarLRCMdHZpav+oQl9/Y8mBRUtc07SKqm0fIgpKdsM0NVWG/XCpb7dad1WkLdiNnnVTBq111BFss
PXiZ2ChXbWJo18jxnY1PcbabGFsyUuOJAqN05xko3nRqAeNPUJ+7UkseYVRgX23LcC2per8XNiUB
+gK7LHBQyb5yFLC+KyphqHGSI7MfUAput6hNfJZRoD/4ejYewGPz7rhkMAKK+k8N2CM2gtEnqSLt
0FGEu24hYN4lRW/fy8h7ypbacujRTIDiNrHSgDOOH6D67SXBCcxwug9GAhY2MI9VYY3qSvMdF3KX
7sEjGu4YJin8MZTMcw1C0aVe7V7KvOyevfRU7YxsxGiya0L1u3w2EQI496PPJg8irmdUvgiiR/oT
nx8TjM4Shvf0ajeTrnDzbFGMfCXymdyagrz0qoAhbD1MXmIgLCr3rs6/ig5Cp/KahGm0sqxyvMIw
5Sw0pe7Jsmjj9WaTDXOrxrYO/hUXMcBpQb8YQCQnS96F0VI2UjbAUlOeescqTk0T/7yKoVqAoRsa
RkivASkLn9slTyI+V7HcbmJ+Cc+lgbqvJBv5NlEcl6pKGj4Gzr6pLeL36Xg2SpMfgCS8rwsp4uvP
Y5EdrIUiLAzdCJtQQlIa1r2w1XZGoLGCtjS0VY5JlUuSjqguqL/tKKfpKiuGuwY6oKsMs8FSc33v
3udVbwnNxWQLO1jzvfFqAyY68aWrOmUFr6DOz7SrH51cTbZ1qL+1fhud/fYbQfDyLm6GfOPY7qQ+
jQJR5UK6Ka7gVIYmR1zOTW3d9UU/EDpFfqQ3ZROhCQu+ail+c2FF+ctA3mJh6FL9wvNeWdah6z0W
dolSW1i6F1PmQxFEkPYE0dFs0OZVG4Oflqkrmg5SD6ognazPFmJI7Ylbp91K6mL1qlUPgSBnks0Y
eR7e4Bt3k0w4bk9VGOmLkYIQTr3qFOpDwE0QLImm8BW2Bb7ZbBRP1m4ETmXdIEbaq/ALTRROwq9D
1wq+aBNde3gE8tCLV42l6Ic6oF7fAcz1pPhm9cBxeiH3SfYE8+MamKR0P23U3aZSXrXYKU5lEhCe
m7pGniTLcOjCDQQuaKykbS+tES+VtjEw3YdKz75SOgFGLO26A981dMTJVN0bWQRezonHreG4AK5K
6cVH2+qhG5Kl3pTVkzcM5VOW2NccMuG73JPKJ0frjGU7DA1PWLq2rbhbUhThyq3dOyPLu3ObD+5d
Gprf4OcMX70kLPeB7OcUbnjRqxkRmyQOGezEaEQdNRh5UmVi1JUQrkoj6VG2dfmB34+dMPdWm55i
PwPZxEETgOToQ95ABtPQqnhFPYT5bMQRBN4q3OFUVJnPSUXsG6CZvLKnrjHIyjbP+HmXIst4TqhS
AhKqxGsxV3VabwvDd7O+zW1ADvNrr8HwizM7vGqTja4HTxpLRW0fQNpO/ZfoqohUrmHmlzfCOe3A
pOvQjt5GZS9KCd34+fY2t+/dFYQ/8lY4axRTrErfdm+jsVk1K4sy+51wloMO0FM7pWHFfUdfWup1
HW3Bje4My2kvrTdYmyQY85MdHTMidE+ofbWK3D1NlTRPSdm/kJ9zzhnMAjsYHmDX1/ru0tTxnpJ2
52hpEmwswlYrn4uRyqybqdW66E4HqeDKuRpAXZrqR7IjB7uzu4vwT8sgXnF+DpAvR93ESju2eAF5
YjmMka0jd5Eo/dc0N9rPee6ryIRrxoW69HAXwBtVkw67Nkb03MhIhZlOqh6IqbfL0Om915LQ8UaD
52AjRpUK2Q/Y/lAXmUYzHUhflbVXL7C1l+ZzVSTeTvUzSMs7wnZhYparSirKLchlfrdsbxwODjIV
xjo0rF+X8XSpK0mhLt85vLvUEyXfRFO1l2c8uEPnvZj8eRQtDysJGqAXjU/bvRsjRDT1JKPTL6E3
PIheOKbZXQE6T/TAWBknDYWeRTDRq48lJE9238N3Pq2KQKe2mdi1VqEpaZfBlX82urS3pM67zGY2
/PkhdgFTTk6zPdbhXPSHwFx+GMi8UF4UbjJsZ2fhQjyCs44J1/zv27ktB0ajVJRnhAk21HcPb/Zo
uquxdrrToKTyWVYJdzUqwMGQM7I/QDYRTIpCoikmWSFxFWvGxIOBMOxooSgkbMrvqzibkswt8rQf
BoSzGIW1F9GPaWUxDc1fDx4FiCzWIyDq26oVsWVgTySlmgVI5lU0jOkhq4KfDbWB6YHId3oQV/PA
7DcPfPD7D1zm5YGbQXgv1p/nie7sM9/pP3D5sNQ894+v8o93m1/B7PJh+cqTfr38P95pXmZ2+bDM
7PLfvR9/XOZf30lME++H0g7oO/rBgzDNL2Pu/vEWf3SZBz685f/9UvOf8WGpf3qlH1z+6W4fbP+P
r/SPS/3rV2p7fsnuUMsQ7R3Y2gXT11A0/6L/biiqfGal5Ahvs279Ro+y9/3bhHfT/vEOwiiWuq3y
7/znu86vWu5QoVnPI+9X+nfr/bv7c5jh6N3pIbvz+Y63VT++D++t/+t9b3d8/5eIu9fDeDWKrt3M
f+38qj7Y5u7HF/rHKWLg3UuflxAj8fQv/2ATA/+B7T9w+e+Xsp0S6txS+zxIRnBspHZiSARsdox/
N2IkGobioGpXYRYWcVWJCbOv6ZbhUQyXJJD2Towsm9Z5D5nW6EuvMqitqg3pPgtiCNTq/olTMES2
Uy/OqSRswbdM42LOGOjmgez7DzEu7C48UZuxhBFL2ERT9bBlmDogsBqy/RN00RdIPeJLYUvxvrMd
BJ876nxtM7o1MFTG5zyFgXTy0qIIJTkxGlgScDZPPt1sYliN9O8tACoiZw3UMmKp3O+pc85VeX1z
dGGVXFVGYMOTbFBfko1I7HCyB4eJmOrGj9ByteG7Maif74qLTtCAvH1Idc/UHQKruBRKXFwUpdG2
nl4AXRezW60adm4BsuHdbKt3ACanzRvkgqwoJlZmjiyRUd/Pa4ml/U6rCGp6x9t6QVI0pzCNoeX9
dUvhlvZdf1bZWNzc9JEjmqXuHLnsKWJGL8ibBOxvYvXQI1Oi/k64vpGpvxqHbmvwfzsCyvVOfjVp
2QvBe2EU0+fhApyIIzn6IekaUBV2XlB0msL0kVn7vLD8W8dRAgc0zGTPgeNCcEXw6jZDGOdpkjVG
S5Ie9frdnJtnNZTrLk7S48eJozL4+yaU7j+sJbpGZp6JdBt7pTLQqo8RWhvlzrsLmsS7E1eAvTx0
W0tv6wKZJa/N6Dwg/DpnjM4jlaWT6zzztpDWPth2FBM3DfSDaEZCZweUkfWDuEIwbdgnUrIQg8lv
N9F1dd1LKThhRkZxNGKz0qJ1ZOBlqI35EI81hXrXSpJyJ6wtYnJrMLXaUgzcRid3cdWNMiFv1TsJ
39mDjJO5kXIoPcBr/PSdRyPFf0RkSCVg+7dBbcz0na7an2e7CZ5QhU8rzcjyuPJWjMw3c9AwBFXX
QWEyverfr+vWTSnVo9TQXosXYVieyjtSJjBs2e5BNEaWoVh/a2drF5lYM2pCiBZOvgnIFoSvB5Tv
xriT3i2gFzkBg7iLpduCt0nvFix7uF4lGBpWKszoR31qwjBvjqIrrubmg406PWhjOYgt54H/aoF5
2u0eau9sMqjtUg4+ZX9KOCKigKwmV1/202topJyuQgQlxADxtggNakRqMzjS4aW1D5QCjOlC9MGe
/jRahv+E0IK8EXbQY85hnjH7lkLYUiwj5s4+H7q511ON4dT7UY7epCYlk5EbMLnpYfQYAFDb2xZB
A5lP2GvRajvhQQGXw5nb8a/WBGNPM6rrcjMugVRZUPhPcJJ2gpM0A6CefMwphROXwlhPI+Jq9hFT
qn5j9cg3za7C/E/dQEBU5pViebxz23q4Hx3jqtdJ91Rw4D7kulquhzJOP3u6QUoJgBWhswGStykF
JUfup8IAuBoV0K+Fde0upHrYC7CxQCGLpq5sd2kYTrKebQK2nFJVt07Aby3FwA2y7DpuuNVsPvrv
QM9e3UZ7mBe/3BwbqrirAMZcBK7cg1M4zoGTq54uxKVo4GI3gBBUaNrfrCVV0H2hGhtt9oTs1EWG
c/Ihb4RM7NSI6XZRBwAsCQvkZtXDGJpCqC6PXo1sTlDdlTm8z+JKNPmQUG2b6qA63OrnQPT7KvYA
OcDkrG+Fs6xpyEFHPpyotVVd+jR+CV3Hgnw4BnIqxQO6Ib9sIamsixjwp6s/2ZM+fYl/rxG1T4Qt
81Pt5NEZ7v/o3JTWqnIIfULq9dMkBseiG8GTVEq+h4T2JI/20C2ET9WBoCbviTJ86kTUB05rJW1d
BVtxGTfGdztQs+07m7hV+COHF/wkriVCpn2vJRDd6c4hmZreVGCknPviCp1gdEnMavfRLrXO4Z9s
veG7BwnRJzTdJ5/bqsIq+mKOaNqB0pOlGCmKQd6RVW4NU7nqup+/1MSbfRkguxn7+jNRj9ps8hfP
S2UU1Dtw/XL2oiAhfzE681HMCHM7Ppc5m8ZcJ1prNjxodEquj37qu0dxlXT5X4NnmxvR64bCPXoV
kGR+3H+5hL+vZlsHzBSBERf1iWl0HrhNFuuIFT/crqZaZ5XWycSJ/7d5s/PPuYGMCoUVbGQ/yLbF
qHv3klzCQl848Seid29Grys/ENd2DJ3Ur+2Fj7EV1W9OG5HSCVv/wQ9tnplGKB3N2oyPH9ZpIP06
+l0J3w0f4pMiV9a+k3LiT9AOLGrEc04B8hLDuYEVcNOGQC/BIpjlaxhJzjqGrWthESgnYZpE607L
m1MzNSTr3jezTbgosrKOSlvaz3YxYe4KN2FLc83cjZGDVtvfljTy8f0d5vlaSDqiTpKraxgUQsWI
O1iwkm9FN5bz5M5J4juQs1G+bFLULDwftS1fq+H56lHgUrSgX0Cq1ZE4/1uTodeL3qsBt/dCDIWd
Ao+1uMy9BBXYgrDaO6NbZOZa60JQbk7VbAIlUqaSA/9RNI0OgQRa9/ei5xUQ4Mwe3eTW4RFY4y8P
dk3gHxXkvZUirVakHb1zKUiSijpm2+5m/VoYoc70z4MgRIonJ2H8s888Z/apJtolMRCGmreTwerB
IJRrz3CFRK6SP7cVSnS/Or9GCqmQNinVURTDTM89zcvWIVQOS/EYnJ+K2QAzrj8NzLbbc3Qa0AeX
QPr0WBXNvNQ8ME+bl5qdMwSbiNcmKc/1enyk1r9f2GTcD2OEXoyaWB65VkqKYsttimUFV4nfqA/9
NAgxhr1sFJDZwreXTOMYVJPebaa1BWmV4GiXanARo0HOfyRNoDEXXYvM/J3u9UeEg+THcli31MdU
IOmALExy53amrdzG9PcpQhenxIKFizNRHq3EJcTiQ7WwM5CdlKGWm3pI+2pRaPJP19v4PFVcdcHE
wTBwVhFdouxUM/WA8CIpe7CpNr5za015Gkh6LrXI0vegppQnv7Rs2O49F8XpHKowWe+W5pR9NZB8
3Rta8bUYZZvj6mQD0+gBAmvK/TjlYUWje4q+D+r6q+g1U85W+AaU7vyj77TmPF1ciXWVTCr3sHTF
xz7qCurX2U8pvA8XvQQwI2ytQrVm7bjOdiwy6S6nTnc91C1qc72XL/sqUQ6jaOIKgFM2yQkuhOHd
0DSewfVx8JL255VweeetRcGnNJPLHeid8qDKEEv+VhsUkoOimwXZkbSIfxSmWqgSVgmpM1NOJwr+
X/qEwrk0qZyTehXoMZKF72b0Sn40TMs73hYQI/MqYwrd9er3yxjaikT56MVLI8i/k0rNH8lAFY+S
FP9Frr896VNPkY1+B2QSKavJIy/U4jELmhXU5+NV+CvFiBBxT4mUGJQMs7pXa0L303QxyXVjBcAR
Wt+3G9hxck5Sg9p+Lc+XHaGShRk52VE4gyIY9+pApZC4PwoR8n6wSUtCXG212mtTldrZkoDHiq7l
Qao81lTliG7hWNVC1iPrnHqS/PpzTtsq2llK4Bl3C0d7neewiQ2vqoranw+nZWDFXxIwOJdsakhh
KhdfTYx1P6mXzjYxkOgZOgkRKj+iKxrh4uvBYw868TCbxBU1o71JcGZeh9yhfXBTKH9/3+7mqVJr
7vYOWNfpJYimt3QY1FN/27lSfTQ4e+awDaj1Ue3Lndl5w85W6hp6WkyxampUrYi+uBTW2xwx3axI
IgLFLaq1P4J/bursHyZkMjWfUSDtlIYjhGji1nNBXU39SpbUm5Fyl5/Ds+MH2zjNaMzG+TlZDOta
rG4VcPkflzZix07Q9vzbsjmlLzttgL8RXpB4FaE480lpnI5fWh2RTtPLPin2M6TI1gtEZ+W5CpEM
tPo4/ZS6Q762PcrLOWJD9FzKCyuTlZUzIfORgk6PxoTcFFfCNgJEB1Y8jYgm+30lutCkMewYMbQ8
3fTDm3V7mT3zCV7q5qr4SXtVFcNddR2KN7PNlAvvXOXuVpg6ii5hmZ0oXbXB7vfCKJoQYoitCaBj
4rlurnNjPoa1m11BZ1ocFQ2KOLOqdADcc8MiNOVzYoBmo8R0FUKvucvJVr80Fe9QFRpIDk9KzNT/
WgvZbeqjPnW7GgQrFcLuSYyatv+5G5zhTkwFAXtJSrW4ijFbz7eNbsYPYiyQ6gUInPhJcRTnuUN+
GIYXx5SeApjyrgA2q2PmgkidegnUBrerxokRIVDaai8GesMrr05pNzuYtNiPTM7zQONLe1nRGwQv
cBO+4Ni8TeMBTJl9xeqIyBWR799m38b8EjiGpClryfPcjdP58BDEXnYRjWwgDTXWCOiKLoLGPweq
vIKaRpa9zeycTqNITnQrP8qhnvu9StQr2cXzVWfdNTkCQb8HxAyjI2oXShZkTLq0MWHa3nMfc58q
qMZM5JTyJLWHLBdawYLWcu7PwwgXQngp+kNdF7tKp3jZj8ZtRv4flievvbqayudtutKic4gG4IWc
8k9L6GbdFPXhHyQcpoE2r0sqGACTEi1eu1JMnX7owBMIAe2+c2rrOkwNVbmoAJdEx2IlsK5+YlhX
Q3Gtbd1H1mK26YqknKhwOgqTmCp8obFZ1Knqg1FkNTGoeF5wu81sm2/jtFQct3DTHB3favcUZlOc
Hufjq8mWe5XoDfHIqWvDRkXZvn7ft1L1GOnW1pPVEaxJ6x1jEKbLQHR1K1rHjVftxGhQ9J9Dd0rV
g855Lvj0Ci+4VSC+50CIaAVLF5WSbqDlCLaiO4YFKErFd86iq5QgPqX0NdX85o5fqvg2CX0WmIdh
algLr1wzpEVZgucX3dSCsFNFcFsv+NiaeYbSAnRA+yq30i0PXe2RZANPcogEvgUm9NsQ4n+BI7Bf
Wkh9Xz746vAEoMWCbxqj8s72cUXxrrOq5VE7tlMjrkQTIEV1tArfLeBAZ0QCbrVotaiGcJNuVFYP
mlOHr11UO+FTnjb1ay4335Um2NhWUdznnaw+UZYOPLKs2CkGvvbUg/ZYeUbnbsVooHPeR7VEA4CB
84Dy9zFygUlFk3NJDPFKCfhBDIr5YfE1tjkNCYufh29eKcFwPXlLOcT+I8TysmHIq5iv2oNoKL6S
Df+hM9r8gWLOkViSDNnl6Ebx0o45rqa6DjHqb/+6zbaabxh3qqV+dxMEyfpOiS9dxpOS7STs+KAR
L83UiIE+Tc291yfPtVn8Mk0T0tTOz6UZLm/+jekdQn88N4KidCKfF1dzU/+DbUiMf+c3TwtDPv+Z
VPcrPfYisNIujDuDTsXwVHOqVr4KYxCNuGpz8iQL0f8wDBY02PmBexL22wpiyge/2fbOJ4erY8P3
4bsiFyqbDG787k7zFHH18dWkOrGhnm3d4o+OYsV5beGn+ZKxLniqwNSNRsCys2GV5lMb5Rtj4pYW
fahNAsDDABpnW9draBi9608TG2EUc+amtK3wkOeddA9w0Hhsq/SrlBndSfQIuaobzmbGquVz84hw
yC6Isv6UNraCSg6VGoMZquibpupF2ETTpgYkl7aarUU3l0awu0U77onZ8vlvSv8FNHRAhZrSoBWY
pRvdGZpzFFUOdSqBd5Am5lcWJXANQMgfSw8MuudfxJWh8muTKQ3syH8fQGWM6LFrvAq7OSYhNBST
ixL/qDoSSWKNJLN9yCF6lcecZKIgS23obWHhWw4kDNyvMcIkx6SOs6PVh/eBbiTb8LdJ2Auz9PPF
x8ueinasvNG32WL8ndPv1YTtz0vmrvNr9Tr3toCc7LXSOem5ioMWogUqDXJqTBaB2frfU2CeFBH9
4D/zSYMb63VUsnrlKnZ8yTKYBCH3U3eDWSgXkz3aymybfEnpvkPyoR5Pvg48e1P6lBJZldWv3hnF
pWg0D4B6W2sucC0w22C71fE0Dw9Q3DeLxuVtQjf58zwQQA+Lxhqal3KSPfBry+MYOlLRo1JCP1bZ
+CZ6oulyffrQdOVarYbsQdjkACKYcrT5cmNyEc0mVRusxZg+maA/UbejpDXL2ZYktb0YWsDq80J9
9MVV0C6/rUo52IEyuXAh1hC21IFb1o37cCNsbI6CZaEG9Q6ekUuWD0h8ILP00Dpmf4Y38xxOPcrk
i4cBFv4NpGnjSnRFQwz/O0D5kOgkbnFlOBeXjLeYJEw11dZbmA3aZQkxNHXC/QCSzEWasc/VSww6
Xs/H4K6eesKu+qZ+ZO9wED1bHnVQiupQbC0ktxbCeGsqWb24KlJhWgPTnLD5nazd6UO4qJIyXJuO
VNwFuUF2FmreXWwp2h1/tw3g2VKeW5MEitzq/rchV5YJZCgUc7f6IdWD7LNfULhqw0oF2ZEkraOx
sE46DCUHp5L1rUVQ5NpSD7mCgkV+NbLgCxmu8ocVblHU8DY8Z8qtRfXctXFUc5kVHjazaZxFxt78
1NTOQYyaUgTjfTzwEUdr1NzJYCH3MRI3K00tzRNl89+hVPApoFCQ9J5MczPbTJjcd5ncUG+Oh7BL
/ZC3cFn/mkbt5v+y3D/dVdimV8i5S117IOXLKX1ZT00zZV5FQ7HRKgTwe5pNwsNTB2XTqDL/0MlX
2MR80aUQ9AG8u7EXvXldqmRSuEC2GeVShwZY+SSznDwVbUyxqPUXVPbOpSLDNvwfYee13DYSrtsn
QhVyuGXOyrKkG5TlgJyBRnj6s9D0mPbsOXv7ogsdSVMk0P2H9TV5tSt0NbrkfUv2r2XYD1iDUJ7y
fOBK6JAukMWwPgare+oTvsHK0CytHh8np/zjla/6B2pVXo5epq/ryiRVZiar6oZFIa/mQg6ZZjpr
N1utoyn7OenleMcdDcz1EIpPklUOFWmVXwLgRlvyy8WuivwYGRv10+I7tstdB/xO4RSvAwlIW8+d
xrWsNkMr1gg15VtZ9ac+XqmWEe9l1dNn+BVCF8eRW+VrAMmKdCPQW5WqKmf0n4lrzsGvVaqrvwxa
/qtaz/ZWWfUSzwdFJn71ymp2X5rrMVB/iGnyIL/aKqpDqUmsb5snREf3nGBsDcUS/jOrTBHqWdZk
kYXZDLLQf8S9kWfrwdnrNoZ+zAYG6TCqcb2aN+skxlQ9TiASzWSHqefmtZefmkmK0jw6rS19Xeo9
7Nnf3V5lGeVKrnhdlszaxZj7yrpFKmYpUlEcrCRDJxC52NVE/PmnagFh0L0PZeqt9aSF0aGr3fzJ
SIxPRDyzbRkExOl0QXGWhesP7al372RlbKqqW906DSXQllaNxNLQVf0OoOGrn1ckE3q1vvB0R7m0
s2AI3oDgLk+hLVma8Ud7WeWBuehd4JNR22E3YJicBYFW7CeB0iXui/i902FU2pb7te0DHnRJCSde
kJfR9a2AGVF4X8EEfdVKUT+Zxpgc2CppaxDP/deE7XFqeF9NLHV4akuVWFhdezQn94ecxzmAxzdp
Jw8DGY/4IzqT525kXZFk6vBkarb2QUYp2p2EiOzl0VEWGUeh0Cl5TM2nSVlEFWmfalshEJ47LqTh
cnLOpWev5CHUjWe5tjxYan6r3jVJrN4Vjf9eR4G2lzVZyM448Rc9uXHnW7uh6+apK42pQqpSbbxX
ezKms+1H40KoiApOQObWnj64W1nNFOtF6MUSNVY0MWZsjanFIZ+aHp7kVTKFWbOQl0HgJs3i1qW6
LYeWWiMynCl/DPx1iezfwmxtD5rjNJziuQiwwuSr2ujfnMLutrID9S0f6ZOo+GKbORmHZR02/K17
oofkZThjd+JZ1GJ+4JyuxUzyudavgzpcbhpaXwCx5phpGRXdwHPTOH6GDhqjcKkVTMXouU76rp21
exrC5Xmqx8auzXT9RRX+r17Qd/Fh7FGGY5/gLsilCz4nJ9nWsWn+hLC/b+IOIx+QBo6P/t5unOJe
GvJTvZoWapCHR1kNtDBcVypoMjdxXpphQh8pmT5s3y03aTtgfPSc+m1uLyp9/CBlFiwrX2HcO8uK
CKlDoQ7Rm+kmwIy95rkboUBmkfghm92sD7elMSysbGdzRjtA7obUPF+Zf1dHZehn+UK6r5fX4SHh
VkiHA8/9Pedf61xHa8gL5IvbmoHnPDjkQWzr3OlPSlD0CN4jZWX12l2HlrmJmC9tsjdRh/4ki6LO
n5UhcLZJE9v+WbaBBiGGRi/rhZxBkEmEeXpetcqnZKfh/ykRf0Xrm5ykMu03ye9kLv6AzrSQvVYU
vxeN2u2mVtPJaphnRGGLJ6i0I7L0fg+UWWAgfeyT1X7lGJskoC0FG5qSTUjd4sTYKnVib0p4ZtCu
dU1dBUH7sywx5StphU4geS9kVgDCkGLv/F+56vpfHX+0zYSMf3W4uUPy620ZOVqqxMurW4dc/7r0
38vc2uSQ24zcgqzCb5d3E83vJprloeXo23u1Qv0xMHNjoSlNtcLGUNyjMJbfO/MV8QUkMNl3skUW
U4iKXN3bzh9DvbQdOQ/trlN+rzBUY8ZtzO/WcqZc2nRVcRmxZckmMxMhiheWiRk5CuPNFFuBt9B4
rp5Lt19rsirnZWVa4M5UzY0akDZOmp/oThERobd3Jl+dfF+HG/4ktrcOr+3EscHoeH0bpjqLgCkr
hJydhwyzU+dhKNWtyn1IG888E/dykH3q3FT0DqAOY2R3NFdlR1t2/brWPG+lx+zDl5zg/EVD/6wG
7VzH8Ee9s4H3nOQq3BW6B9Rsbv3E/rV7qC5nx012btRZl9YqUp6vGS5QrVEJ0YFscIkn07rIKzeo
jX3Qtk/XcXJK0Kffcz+fdhn/DAzfzHD4SezaxogW9ryqHHdbao4LHZ2yOFxfUoOVEZGVtepnb2Mv
uoAUvLLcySpa5wgBW6QiyaqbgfqouycEA9wj+hLOtfhXVXbINuHF0aYcwxjyILF/RtynC/Rt6gc0
5uqHKMbnZZY6GV/9WPMxU5Bn8mebHMxTsF2lPbQOWZXj5Nw2Zu9hYmC+zv3Xek0TttuyIRdbQ/X8
aBbiV+F1zrFn00AKPKQlkqn+6ZglyyuEEMBxWnFT1BvY5TAnwAxWWhWs5Ap/XMpl5WjZ40MQ4YeG
NNKkIh6F+CaSmGWGJnwbeydSpjGy9RZq6WWfqatrnSxU93QdNXoBBAs7/Pyjx5KTink+1HOO3+QJ
sg1P2a+Yta8cJ7IK2V9RWEmpIMOM1w+gj64dkqGMThF5rtDnjUOcpZsAG+cudkirmsrKOuCztXeB
2T8qRk+WNVTkhTGJdsMBavxIsCKQfzq+6QFMBL4h7aZOxbU9t+vp2t5n+h/tcvxEOMl1vJl2yhlV
RZAsA/ikvqou9ayumyYcj9tyjA7TrL3bO0gLaAjobZpZbNfg4LLjFxWuZG8AmvXk2wkPqHlulY/2
vapEu24ei/SBe3AD/xWE6fTQ2MJYNDXUHlhwC4jdxldD65DHCEQEztwkxVVv9EUae8lFRGX6hOLS
XQVN/J0wq3xjB40CYM0r3z0ymbEflST7odGOwx/VxOxMimZ9Bl2NgFCFCFDv1temwA4BFOHJr89a
rWBLywjPloPlGNkhq7IoHfLY/QBFniCcmS+3gfJKmZHORf/ttrxslovc2vow+uic93Qopk1tNIG2
qSabpEWF49oKIdJqyX20YRs1d1lxUp2GzuAunnlxusGAlC3+xyxiqeKD4Rmr6yJyvesgMxFfNMWo
d7ERR5dbYRdEUffj8tYCHim6wLFEK2GKrGdMksFett2GyKumdKelr2nK6tahjS7TsJoGW0tk5B3O
L3ZtlJdFTWQH9KaVkZp/vgvDwRTXld1Xt076Q+CP4uCpzq9Ctsmq7LhV/xgSV0q6+KP+exll8s2l
j6zWUvbeJv9/13LmF1baMtyh2bwH7TFto8EJF/WM0Goh+4MCcMtVqXjGMQ890FsStZUAjTon+HeW
oxVh7PXrUUXlkjlqwR9lnPSjHAJ+IIKshABTEJTWbkgdh91jrbz3vbYncw4atxoOOL9mdvncXk3V
DyOB1BHFoX4pW/PQhN2mV8QhbqziM8zchqekobxEsVmthkbp723VirYObI2ji/TEskvHEmk7Hfh9
237NGid+MUrFuS9IJM7Bvb34+GOei+Agu2QB+oGQZrVBN5DR7CsemsZcoLn7rUIr+DkxdJ6fhrKU
NQsxo2dn4EfmJt1qZK+9coyFrUTJUxB24ikZsnjlZn67TTNbPKlFEZ+5A77KTlkMgf/hsls8yRo4
DmfbmORuxipmoSWLufNinhP+Wmxq0m6LIfg8di0Ov6lgDzNDfESqOcSczFXIJ2un1bdVCg0oipSe
h/A/SjxSGEdLG8DOFvGlt46qKb8i8+KAWMYKoGQhXqYhuZeRVkQZ3lVtltzLIKy5r5lrsi+I47tG
TdXF2LLrcKy2xF2YqAti9ctHpzCLR/bSJEvkU76VVdlhFOQJx7FzkU2NJeqT3jrP1/HzpECZ5VID
Dj3pKOJ02ZvtZ+wF3VEOwZPh3rWTvbxN0NR2qXKTPDWauUgcNsFJGQkLVHDq771MuYvrQOGwRODn
Bckyccn6Bv+/mpK04oPy3BoOOQtoFNVb39cMPkS/WVZWiItsfpimegLbOEb2Z67JQnYW84jbsP+9
bRSo8A0Nyb2Jsi5sFzohZ2oX3Mh6jDP3OAxhdYdGSbVEpTX79n+PyFhj+HuNTqvQJDGKYFclafvU
jMqbz3s8FXOtzrtwN/WDtlQUs3kyiqF9StI33UyTR9lioTGCkqHVb2RfNHrOxRzgJAVN+5DGOmHN
lXnhbIoydybEZ88jO7SU+K11PGPTeEa0LxLVvnTcDOze9Y81j7madF0uh8lT1m5JACSq7y44zAmx
panVX0bQS9eqLmz9pRO+80f11isH/9fcHNvfDuZtNuntSRaeCvmAh24ByvGfNnmldhAvMAX7eEHy
OcBzzJDVVSFLrq6N3RxNGnfOLrON6TCV0LEllL1DAYlnkvMstEnZjaIjVD/Xo3e1MpZAP8NPAicJ
B4vcF92JkUgsicFJBGBXI7pYvaJfEggyJDfxMzllQbm+dtpx6+ztQP0SktKAq8d/LRpuEZ49dVuB
gM2q8CbjuQrN5oj7QyxkVQcOfh81CSI9tdItDeOLppfdk+yrASwkShVeZE0rx3LpXqaIW/k9DBz3
OCZKsiQAAHmR0R7PopqMJXJL4adjOBt2StYX0ZZQRXQIWfaohK/lLAg2D5Azk1mYpB4gOsmZbK2j
z6myNvnoWF/6vi+3IlmHAejviYjh+ntUoXM4tpryaov+s7bq5E7WVP216Vr1hZC67gHn2jlNC5S/
Ox9Ppp4GS1nV8z7bEgpsr4nTe8vIj99XtZ1PRNkr064k6lpPMQ2pc2GFA8yp31dDBimDw0C/kR2y
0MrUvo5zAH4cgYYtb/PTBicK8kddAwHCDzdOjorW4HacjOsxuXidqnPHTLVHSM39Mikblw99ChaN
U5vguIxhWbpBcbS7qnKvl5lfFkfNtTBBOyVERuVbZ0DnxuBWIDU0EAY+8pQqjB5ZnK7tn3R/1gzP
zPhb6vtLTI/dzywW9yYwqvdp5AdjGlV533pJuRO9jY1Qy/SLEVfqKtRw2MPs/ionje6+hEL0w7H6
bBGqef2SC4TWa8cXizpAARz/oIAoym+uGc161yZ294xNYtYaI7Zd9tZFGODkMb/JTqcIvCc+GNkl
C+TOX9Hv9s6yZtiNuzTcnoizeWnQxf+5luyslMn9e60IwRPT0LyzOU+Wa8X6c5Bm5kqa3YTVpagb
Re0ve90fdTEo7jLrIA4189661WF/TPBgdrAirOdUi51NJfJk3c57bRHXoG8V7sBirqqDMV2wWuP3
paZopf40JA9yolzMsco9Ch49zzz6EQiqyNbKvKNcSzWG/36l4KUMIh49RuBfi0BvLUJHwyTadKLp
FrLHE9Wvblm9jlGzRtsT57G/TY5LThYB/KCFNhrcRmti3I66jbYZYaz4AlPur3OTP2PP1VAbI2SZ
uLyOziKCaxUtPkwg8lRXe7fUkDDjtvM3fVCMH8YEe+qf5q6CtCubVec/m/8aLRfJZ5veX6NlcxjH
370CtvGgumLHycnaJtDon80x+CbsevwGJORRAUD0auqxRXKVpZK5WXP86aZpIUeAWdz0wiOb0w9L
Atq7L0asDUsDD/yZ3STkVVVpi7Osd8SN9zMXyuu/sbVGtqswf+ZBeUFXxn3v9Rq1owqrtoM9dVvD
2Tk4TaechPD09VT0zTNg8x6uXDN8K2pjvvGYPzEMbaEOL7rcm54FgS3wSVRivOZPzaoJ9/iPdjTU
zq1Zqs+BCwu2t6xf4yOEom7jb+3zeDGP9x3Gy/XlB/r3+NvrBqzzr/Hy/fw9/j/Wl++/nt+/Mxbr
AQfKs+FZP0Kj6791UKCnJEUfxl2QSRcB/LfyHSYD/Rv66d+H2HQOQG4FG07L2kEPije+648f8NpA
sdXKF0eHeVzN7YgXjx8QeZbm7/acRLtr+zx+ck2xw3rSLjIEV46NmdT1Is0U+1j1hoOAh9BXskcW
suNWlVd1YzDlX91F3B26cIA3Nq8qp41ab2EpC9UnZJ3hMmWJ/l6K5sXFq/oT3m6mOPDGuqnfDWjU
LAcwLJu09GrQfhToadUnWZVXslB63OWB2TaQUHgkKaRolVN7lkVSeu05mgtZ9a3BWoJ4aVe3ttrs
sGPLeqBM8cYwg2kh58kpsmMsocqS01mD93fUdzEZSL3VwUvhWtFJ9I52bR9jECdDaiOnqaJIwtnA
vIge/EuSZofK6VBRT4nm2no5wt2w25UThl7y5hxSkSdj5t/l09MQcbzxCo5bzviECsj05KJdQEqp
QHxxbiPtZkTYlQ1HZJPmZ+v3JLeNT+3ggcAlLAPysVdXy2BwyShI9YvstaM5z4oosbVmhNNTB4hr
Pg2zmWyXhmp4b3E4ftHgEv5Mk3sHkmGwsG3iI6Y5TxCs/rpL2bfoBWEHQu0+dDLc+i3Kc+EFBNR8
xDR6pHwhcQ071QmJDNAAu6lVeZC1AdPInbyq7hpRDddrhWfsytJTPrOBQCBy+MkaygJSzysyE891
Xg7FthYjW2aAekuck8PZIm0rhwUF6ccQn35TLIdyNOHdlso6ULPokGj99NhYMchZwHK7QbW8tduG
zcYdUIzVlGB4bZMZ+Njm4V6Pu+F1dGNtwQEwR4eB3qlKeKIggGdm0YBKScUT43eBCOSvKuej+KB4
FTx6WEAX0qDES+N0S/YieE1ijdtGEqCJM1fJswd6J/JVPBj8lwxnpmsWxBJjgl/bZaO/lcqsId4k
3h0Ot/poEl2CNpQiyJcMww2Lt4uqJTsid139QRZs7u8MVQNlGMAuu7aDHTCV8r4hcvuhSElMifQJ
7PY/U8yo6rEbhm+3pglI5041MGjflsFPirANT8br1AYw5TKdunyl+Qgh1wTjnJNJN76A4q8Ctf1S
WHpwcYF5LmSzmugoaJj2mwbVEn+/u0GCnbipBIPiStHncGU139dJ7SmrLq45IxW5uZmElt25SZBf
iwypE4ShQWDbhKJcCiIrt6qBDpvVdONdFgib7BvN+QDRvCnNoPhR9O1bUWvDq+mo/VrR4+aEwlt/
KtqiWvV61z6LKvNXuMijXaNF0yv2BcJogprki14bX0O3+1CINSFNkJoaWOxvsv7JzFvzWSV2ij/v
9JqjzHMfTt6jHFTNXxlyHrSFE0Fa1vNuq6hDsqlM+H3kvgwvhvBOCs/dr7YLB9MYCM6JIlQnScmE
Szf07ddqJIWucFL3YYAsduw14gBGIrW/VhjfDM8pv0DeT3eBE0TbprXa99llJAeg0gsDd8zFoRa6
/qRH1WuH3XUbYAvY1TP4tfU07XmOONoktRMd0PYlCRKY1RKxL/1zUH5WujJ+J6CUux/54o+h50Q7
o4yMndv46kMbwPYGPDZ9J34IgJbyrQ7clLibRr8PHGSrG+EgOUuoQ1408dGbCdKy8MdJPRH7k23G
ObTi1na9coFMuy1fqGuPNQ8MNT5ixzBpdH6vw2djI4SKvFpV5sMhmBxMi/++lHVZ6KY5HFTSSP7n
ILVVVNzOQT8crLhiFQIYQ2KEQCWoBJkZkSYuQR1ZD2U9iPvY+xqbBrLqaRbmp2D0H2Wf47XWQ1gK
dVfnxKT2pBTEy8QKzbUobA0f1lwPoMwuuTUXYN8Y7pkwHkt3m1VQ/sZS13ZTjUuaZHaHfbCGx6eZ
iP9GwFJ0900TEfav9hdZA3jb3Ze2i4U5T/S1bJPFzFNAq0C7IGTCUrKt9fW3TFPaw3WE9aZnwQEL
xQRLVJC7VRBrgXbMHP9Y6c4D3vv4LlU9RGZC9yEzKuchz6z2gKZ2tJDVwBn0O9QUMeEJd/raaP1h
0Il0Ubxk2rWKaW7YdKjvBCCCP1X2zaA8YHkSD4NTJQfX0r1F4Ac/zTKZt3yzhrX1ZFfsTVr8ZosB
gvKLnsTpqvGrhtdPEQIgSvDsNGxYHIeUdTWr3WMXqg0e20Lc+bNcAYjY8anriBIcTSV7CwJkmx0H
UJ1tQxcgz/uh9JvkExW/YCEyE2GPHqRa4jY6YhAxoRmOyJ7BxaKF1cXOQ4fhbz0OhB+SNq5t2qoh
G4PAg52d68ZRsOndB4KP0VXne4Rqtztz6pMz6d/ciuwhuUNqkccip4CHcRYzqYJyekLeTMU8giDb
4LgW7JVBe0M/ISHjkB+1A8i2DZ3qu6mO+zKfIfy+RcZwNyFxkIXjwhaa8zLZyONGXc2hOqjJkNaT
ldcE9RsRSChDGAXwYcOp38p0wVkoeBtVuziBEkmXclTqkPNtpC6yI/MkkC8rN83BouqNuFiNX/Ob
tmukUCvl1Q09kiI9rBOFLp6sQFmq4ym0LiItIzRrhvygI6H0zSjz75Zqxe+qRvhiFLvoymo2ftc0
nQiUtUFdZEF9kXI9OtB+x3ar0liofSPu3DmNTGbSyoxbYjEFOHzx6M7puLKpTwLoLKnQD56blk8T
uYsHRKbFoqoTsRuIidsgj6TeJW0Uwa/QLrJGpCyBKXMBubDdJvCJeUIGZryujF5fKGVmP4Jj0Rfj
YPsfoqvuUIFwgwWPWnsG2vKq5yhPyByp8miTGwVPyt5IFIKjUjRd9dghMaN1zpipjGkVkHDFPrE7
XauV8PVNawFkcnFL82eI442baKp6UJMGnS0wo4tU96uzLLLZeVPzyQ/XxiTfQa8xT7JTzUzoI9jI
1pWFmEfqEhXSmkF8SY1sYyug70fiwPgZF+Z9LDzjPixEdSHBEKrrP03NfNVCmPSH0Tne2odEMZd2
I8qNFiUBnGgEO3fX5bgjErszWtel5MJIjnanpu5/as0EW38Iix/Zpend9oeSWN3CdKvxya0nj/+p
2R842Xqrvi0+2QHYqGjgQhZqHuIJI8VOVm8d1yrOq8Rr8vO/2gezU1cxXO2VHHYrigIThpnfyxbT
zUp3NYxat9RNL18P/kHVA/Eoi9Dlo/V1oe5lFVK5BvEXEs/QiEeFb+EjmMt8G7gu6vLzLNkGTZPs
dS32DnJc35L4kkz+5jphHlboYb5pJn9cyVl9bYrHulZfkSQtTrJpcNGaFU18kZOI3StQGwl3JR6K
i9ZjiBs1lCuNuscYC5afu6f+rgRZsDFtIzhgVtYetQm8qxwxOM0n1i31qVHdel9bTb/xW7SC1SLe
N0VpGYi86P6lasn37zzrBJUEhCtaAivLnCFVSBOuwMDWe+yW7pvNwyUqHfM1jLT41BODtix9230z
woZboVrHnLIL69XykT/J3HDZFkTMa5qb7JvM0E7Ep0XbOI77u6JtyzW0UfURa729NJsmfq2qSIMv
k8Glt8cPBUGIb42I92ViGDzb3HEb+ZNPXglFF3Jz9vJR53SDNd72Aeun47tvpe6ynbzpWCXCeYlS
ex2WE+3wV7baBDfVyo3hPdexSguwrj6WCFTIDVwg8/SxICwsLIfyriun+sEP+69yeunq9iqzwLLr
eK+TKDtjbDb2nkeoeVcO4mI4Tr4OUdt9tirNIoU1j742NurR8shT9/tI9PZPIAcvlp0U71FRVEu1
0fTHfBiDjVyx5+hxXdGB23pRsh7xqcEunqthsAjt16KvVijOeqJziGLFnKiK7xoer/HbrD1j6KH7
bkcGf4/eNk5GFppPYU8YRp86771BKIsCfWBvQpF+UoOUUySAgqlUcwS98msUXZCb3ZE7R7eUUXRE
tXbLMf/03SpCgMp3l7VW67vAo9qLFFhS36OajL2GGOrW3EYKEuGyd0g4oYWEZC9lr1GR1O6QWoi2
n3VUPN1dwSwOPtNwzcNf+6w6rUW0K1NPVtSkd6Ni5nOq2vA8R5iVhb6vG3t84axfHgI9DtcysOzv
9mhul4Fof7eX7Bf+q12OV4ayxiOZWTs1jYNN5mkhEvRG/BIKQ9l2CfwDx4+Tl15XyoOtI34pewst
VTh3jDyR5l7P01FTH9LzpM1OnLb5lOEepiLSQ9+DKbhFf8g2/J24439HfyiDmR5kmwwQkR2NhV+g
ITjUMQAdeyi0nd3JwI2sxPp75XJnb3QbyZPyvUXx+rWeAfoYASGczUPTH1ay6QqiGqWlwBw78yKv
9PkKoP/doEzpQTbd2ovcbrf971myA4f4r6l+a/0xSw+n7/XUmDtd0+K7LkucVUG6z8oqoazLNlkE
pDbs9NJD1YoknrumFh0bXHL/yPMyl2JKBP/D31NQB9t6Vecer+PkWr5P0mQ7J6780aiovr1yJuId
OquJlJUwi3pXA7pdpF4TIrg5v0LCK8i15TrX2fMrmKVwVpmvYXcyOu/BnjQy7bSh/u4ZP8oiHj6t
MjeWfAzZHa5l6xAiELbRkdu9C7XEQiOtcdZK5nGy1ET+aquC7JxK73bDXM2tGvRy4tYH2QvMQRDK
FPanUY3yV6vLPry4ty/kdOevZsxRnl/VoQ352qgpr9pMavlODB94o9CML7HiZU9kDt3JdsstCiI0
SBqeUFR6d/pyNXp2/orsu3ks++jXdD8DMRZBUb8Ydvqf0wOCWt7tqbhOB8JuHgPH05dOZhCNYUT+
MvGw9iTGyFnA7eIvTffmATV6aetGuQ9SHOmZG3/pjNA9YOJp0bQpky8Dp9aN6jRES/E3WXiK3Wz1
0UdhzqjDy9Cizj7Ah941IxJJSjCKVRuW1usU2T/LFHWKKn0gNZkt9pyEQb7GIraLi2uYw0kq7Uo9
3rmJ7ztyHNY/Er2/m+oKzcI+i31CWOtuX6fVYwydWt2SE9D+UUU7ptsjFfVYdWpxCZOaDEPfy1aG
aUJAnIss6z5ScCn7UVQIB45tnN1pEMeXseN0G1mV49S5Ixt1nIi1kV8XqId65RkpUXjCGJ8HHytC
bDRvKBBWeMhHa0U00mxQALgNkzs9DzzUXq02XSRW0r6Zhq0e/MFVlnJWEOjdMrOQiZa96tsI3u8N
Q0t0ylKU1Mjxbtm9x9lqbPzy0ESqvcKsGW5EyhMcxoCwyWPkBOaY18sCUHdDQO6J+CGsJALvfxI2
2d6YMTkr9t7uou1rnu8wypZYH+MXt02IzEIr9UfWEKnn299jwhAwGzvTk5EjQzsMZnA0LfLZQEVE
a8Uh596qC/SKJszNeNPhI1qfPXdhXIMBaEtkE7aDXzp7crftSxN51cobU/2t1q07+UJmFO4SciGR
huNBWqoToQaFH9/JK7upvitK6OAI/Ku9qlsPAXvUxTNMn7tB4cApVEuchN30J3nV5fGvK6e3lKMa
ESrOgFvzv4aijt5fezsxc1XsEsNkgtss6cJs5yFldXWb9fyBzpUev8nOcg4XKaLFmLrps3R+OYr5
la1SfpZd6AfkKx19i63sZAuSXteqIk85ZAPu5DDRg3tE7KwVQk2ENkVks8s2f77C7r5WVB13MSqF
1/bK15udwHu7kCNuE9IItJTnDBVRmv8sEmW8FTcC8jO/jGyXsxLhmisvQY5cdvyxOi9o3kWxWj5w
lOhemtw9R6MgEmSuuVr2oqiRd5E1pym++9nM5Bgz8eKg6I7WZDmdrLlaEs+8qEy3J3SCmSrQmqUe
eOLQNZN4SUQ4LjN08vZyLhZvpCVjc9rJuYPKDXvsQ3N7fQ8ahBFfoJog57o4uTadoaYb2dsnvkXo
46yvVyHBWWc2EoqiL199O95Nqu582KZir1KCH0geCstn8gfvr+1QOVYJ5/mTOuTto2vqX2W7XCca
G+icXjvd2zm516Kd3I+hMzXutm19F0aJd7F1y8YMocEQbLNh1QzISlZu2N+ThdnfK3N6fs1jclI9
Qs5+t1u6Fa5wXFrs0BghOwJLQ6wih8AyNwWlqniAXce7HLGSo2zLzCRecMe0VtW+jQn+1tjFrytP
H/cJjs3nvpge2rpHJ6jFFjg6jXi2HZIRUQg49XPt2hRCM6lhzspaTL4aWuZpf5TV0Y/zdZCG48ZP
iEF0u87e5DJzRw39blHOl4jHb8xahPMWhrZuzu7RiOstV20cEoQzx+FqU7LNvOmQl47y3nJLtTJ2
5Bytd0BG+XYREfneZt4OEbXihYdEc4QQOyvs0g4j6NuI6o2qPVl9XoSr8T6sKu0Ysc0+GuTJuB0W
cp2b9sLqh/oxV3JvF47xsB3idHzO9OEbpn/7W2xzH4GX8KUozXTjEnlxwJge3YPABSdjJ/Y3N3+0
1aH7bHUkfh3fTi+eRlBA0xD1qjiZeYSN0Cx89j3c5qjKwk968zgbZgj3nxv/uPRkq9FV2Qb/MMzH
ub+1tGTpzUdNtvdLBAn8E/Zr0131jhqtIkVxVl3WOhcUvDvOPDG/lrCsdsIwHOJr6AishoBRYQ0k
KXKz3slGPFrutdsKQ5JNPFssBkhdq06Dd6Ia9vSIdq61nYWlkPAa24y78fADcZcamYZ4egw8DpxA
Vi6yJifgPVRXw3xUVZWyy9jYdssqbep7OcTnGbafCs1eGNCAH625CHTgG0GeeHtZNUSQXkJ1R8bz
PSn3mPXrVwv6QrAgcf5R5S2/h0GSIJcUFU8quStrNUNioITKsnf8KdxzWgouqRehh4Tt5SkMKmXB
D7/9EFX6a0UdH8g/Kzb/j7HzWo4cydL0q5Tl9WIGDukYm56L0IIRDGpm3sBSkNBa4+n3A1hdzGTN
Zm1ZGxougEhCONzP+QW6WVtnTNU1VqHazhARmhZl6T4jxPxSWnp58WESYPfoPM7Vg64SXklGZyun
Xrmtb00tEPestkdM3zWTe019iz7uqgfLfcCZqnpOk9X8/0F81fWWzpIXOp2d5XCx4/7nIu6WyoIk
lLVMhhGjpc4or0IFwulmmHbbyQpo3lSisPEOoU+OAEq9mCvf++go927NPFGXQUrYcXYGFtqwS2sS
VSHv5MIEo/kw2LFGHmiEB+xl3rora/lYW9MTlD1hLOacvS54fSsB2txVzPZWvtFkT0OR1Aytbrr3
XCVYSddtN0oB7lpzcOpKWr5UbtdueWSz5xTRk2YK3BpQYFZRHmH/iRDtjenZ0QJrs/FrA5KUL1gS
32hRFJM+9WAr/iXVOO/NgotvqoxvLSy0meW6m/d+bdgly8BK9GWKN1/XpN1lmDZxIYmje/lLk6AB
Mpfmet0LYJEWA3NR9JffujlxWVzn5vPc6726HpjgmFqW7N4bipwAVmgDYJzPNv9epbYCvKueRl/z
zlsbDA3nuOrxuWqG4DYFy7PULFCoQwmAofOz4osQ9SOml8FLqpMN1RpGXUds00bkLAEN76DJClMp
xXzRB19/dorBJ4KT9PdaF/WrNC+MS4sEzEarwurUaDBKtM6YCJ1du3rHy7d+3yxl7kDRI2FGhqXz
q9PcXMEHxRmme6lYIG4LwsFI8WQRNnHZzdhY+OgIYFypkhN7jzTM3zCa5G4H9aEBj/cMM2/uHhJn
2Udt5S/Lqst2jFLILlahsfKnAXfe1HWY+2/lyCzTcqFXMMk//fGf//Pf3/v/8l6yC6EUL0v/SJvk
kgVpXf3rkyU//ZG/Ve9//OuTYQtmm+SHHV11NNsUhkr796+3AaDDf30S/0cyM+5cHG2/xYLZTZ8y
Ps0bUyKtqCnV3svK/qSYutGtRCb6k8jCc+Wk9f6971yv5toDDyqxe+lyX8xChXjW2/d4osQ7Esjx
ai42wtSOJeY7XHJaQSa417obXs2lrnLte2jv4I3eWnVmlkheXs8NmdZDrSoydM0kQl1GG6+bWs+f
PRnIvRzjejUX0RpMl6VMwqveyPPnZgWiOnmOdJJB8Sji5dxJjdp25RAK3Rtp8JDK9DzWfXkRhpvv
HC9rF0LPoI/PlWkhoav57tVcIqRaXkqhDOu0cqKVLJLyktnt19/fl/m6f7wvEplPKQ2hSdvWfr0v
Q44aCqHZ+luNcg6YuuwmH8r2plOyh9kUXk/BFKWjaW1mi/mwVR/nXqwmYhbTrAg8kb7kE2dm3pit
aPD0iV6A5pU33HLqw6g5/NXLnCIlf1WpnmWgyqs2y9wL+8cY3YrRJV0wl8AGQ0YJHv06bm7TUULm
pY+nuNU5NA2iIpd/uBj6x4dU1zVVGI5QdUPAwzN+vRh96Sa119nm19511/qkhi2mDeunhskbeyYS
RS4Ig39XFrL3VyVJjp/q5t4NOf5jlCkGnPHp6Lk87/k94sDqmBBCHHUEoupmQwwjZiJgRefSj+O3
TdunIarncwXkWFVFToFec9krHbDhXnucj5nr37qQCH5AlcRDF6ES6iIzU1gJOnalv79Olv3xOrFW
k5rm6FJoQurq9LL/9DJrgEPHliX1t7Gs6o0wmmRjMIfeE+6NH8Iuu5ZGqH5NZUIiqjED4v5+eO07
sbKYG3JpPKBB7N5Byw4PbeIM66gvsCMs6ztMWrH2HGP/tq3DeP9W9KcUy5xnUQlcbxslxKDHjxu4
qn+1zLmYAd37qMPS7T0zM+9pim6f3o+dj3o/6U+dOX7+3bnHe73bA/tFYpFxAcjLMU8H72jDyM/e
yr6O3SdXazu3WlOX934ICfpvRzjzEe/NcZik1rLTNe8fRltNm4bTX19rR7eFbmr2FGSQuvXrHapU
UaH7Dgm+VYJi0yWqg8sSOknSgXhKOIb1OxZy59At26u8dhAzaLP62a604KjHbXoTmGF6I2JcUuPO
MfZz3dumhSHj+TnGrVO/uQ4R4IQYT9ts52IzWOlNl2uSYHNcb4b5x103J/mdFe0a6oyLXAh07sjQ
03rRlwr61XrEbgHzgFCyrJaRLfIrJ87hC/20WyPMvAtH9+KqFayAMOWKd7G5Ywyzrsa+iLZ9pwfX
WRhra+C13U3IyLHCsDK691pCeUQz3Ecl76Di9aPyOfb9b4oKSF/R5BW63OM9nLXb0hD1bgRARji4
iS4aMeHLvAen6AcnQMHyr6qsRgwyrJNHwxl7+XZAXngwWBPws+/H1y30S5dwZaAwamWTMN5oZUX0
lfATBG4bMSpPLeylYXb4IWsm9OhpL7JHJO3n3WoMnLfKuQgg3zjUr2ZEjtxbgmmPprBpvHZqH6j3
vPGinSEHZU8SOELpW6n0pZA+VgmIDVxhFeBexUrdHonLIxRAaa63vJK1xk+7gL/XqNaPh/c+mcPk
djWXLc36FhpetXWzeh+ouf/gq02+MslRXGWjIc8OefSlPiUFmmQy3ozNZz7F2YYsq7HHuJw8stuQ
1y2t4Y3OMDMYetfDylBCeZ0ID0PrEI+ugGXNjYCUw+uuRBfBdMd8aZTJsBjUEJuwqbNeO6Sj0+CL
rdv11eh06hlU6Z+bNMWoh5iAvWU9P2qLqk3UcyiALyJvv5n7WeJFHWr/2q4jeRpSLOx71/K/OB3s
mGgwWZa1lXmxe/TunEwPvpRtBkHLlTE4IkO5Ix13NlrXfSB21S6c8EAubTgrbql66xaPTdK/wO2c
Ir/WFfgVSPdiMZ6MxXGuS8G8ogkq8msiOg9djsZGyUrdW7MUJgAGBnY3IObsrXOTya2Sgh+Zj5sP
mfccP4RwFPPXvJ9rlAjnx7ws69iPubAhGLy1Mbr+ymZZsRa1xgwHdf0zbJDsaLqldV3ZmnU9hKAO
f//lmKcTv4xLumXrjjQt6QjNkPM08acvh1mEuBsrVv5VMcJ0aRMV2mZFjrcoQKbPrYmCHbp2j5mU
zZF4MvoFU70MUUpUc3O8jkfFvXim8aPLrQGfWtYvTCeqg6n16lNY5Iu53nf1YEc0NN/MRZFiEQqC
456onX5l+H35dtpC5EzIazU5j6afbGJNdBgvxMFGk55kTInspw55o2gCxX6oT7ylkTfZF2+I5LrD
GGgfo7v4FKjZG8A4RKv0rR438+YpJp48A30/9E+pnwHDTqCE6Dgcg1Jmd1NecpWngbGZi8pQZ9ew
UncR8a4c4WUNhrffZvuwyfI7DLLJsNTVyzAoYv37uyX/9p3nG2KTCDO5X6ZGGuPXr0hZVLoki+l/
bf0GJ2iRPY1W5d6ESWGfu6zsFrXZdJ/7xgc/4DkWbGUpHtDI2ZRTvdn28VY2WrA1jaReVz5IFx18
yVFMG0lm7TgX5725zjc1cjW2fQi1KL3wHUfSRWXCVeCFfEEsELvYnpemK9T8yhVDd5VjlvFQD+a1
X4bjNaJE2YOjmS/kO+rTXPKnIGWd+9VxLiZN0C1Lx+725XRk4bFU80bd3s6tAbjxtZ6U1cZztOTg
T5AzMJDNVTvxiaxJO75Z1lVXXYHaA2o518xt772KTkNGXLJaSCuUppqw+8FgZk35vUSzyI8R27xl
fM53UVgRTIlVQhiRSlc9aqeuVe3tbBdyZuUM9slGym1cmEZmn7LSOJeZOeyLqWFunetFbdn/cOPn
G/vza6oRozSFauuqwWJNfJzgdUhRt53j6V8GzStXmZWDqDWV7m0T8cCjRuI8ZmVobVhShCerkNZN
MiK8ayOwOJfIg8fXZmsAB2UJPJlKtevMNYJFWoGrGTqkzOYNWlHpWdqMaV5tKEyy8ByXqE4RaunP
LVO9/e8fauPjJF8zdZXHWVdhwuq6Lj5MjSLDLKQuQvHFFu5TBan5VDPK/LTpO9T54DsKJiijvUgQ
lz6BGulWRuo6lyLRsk3E8h4jJTRIzTRzD4UMrIMKhGbXxuN4ctu+3ORYM1+gn3WLTh/qYx4IYvFG
Xu0AXYMSise1dBN3b4DfO8x7uRq2b3vpX3v/W+t73Xs/EmvRPwzVf3v5NdOxNCkMqZvOtHj/sBhi
YjKyZh/KL2GSvKTpNeF599SHoXUOJizPjM8xtSRaoXhkrt7r5r2okdqVwGDr7YACjZrFvBuOE4hY
L4bNfIK589yAks0U/XCPA0nr4U+od4vCQOEPPlorsju9wb/nXbWvJqmmIV53xEDBHUAY1QD0wA3T
qmt71jGZ6uygEae3LqC+3or61MVDc2WB1uyADGyVXsoqudekaRxmsyGciNOLp5r1zkREFwIWxXkz
982S6K1vAt5fLszCb3ae0m+6UKug+8pGLJq+OIGUl198NcaeXgLGI0Jis4g1n43ac75YnV0vYS6g
LiI6eSljxFi1qQGxIcLBmZ9eg6zxrvPRRXRzakgH5i61O2AGbvrZqenVKTxEQzjmTwaAyN+/Jvb8
HvwyBlishh2ArbYtASHqHyMDSFbGAi3bL1YPcryoAoJfuAusQ6WzHwvD7VZmVVk7fyoqHRhuVa/T
09zKpxv3XqLCQ26a9ylTp7l6sMBO8XH7hhqo/dgI8B8yM9Tl3Oho2LC4vCpsplaZ3fhdd487UXE2
C9M+mV6gLRuUlb8Bc4dRpQ/PY5WD+sM1ZZ8GXn5fKuXT3KFV0mphNUN9g9xjdPS9MV7Hbq98rYPF
3CHTUmeVO/5wdPPUwSfe5dM/nRo/vXvmt9Y9sxh91+sKbmQz8VImFmE/r+P+InO0VUVY3QzTBvrP
n3VlapQ38waplJ/r5s7vxyphW731e6/TQpSSmFP8cq6P5y9sUEEskzSy53e2rZ59OCGfYx17oajo
031WKfZzF6IbX9mf2xoOXdyqJWpNrvXZLrADh7LIxLQFV4LBCCJn1EOvhJpQpdalTXs0r2OooY5T
7NucxB9CITGvie5hFw3dP4Q+Vw7dkYlH5z86WX0nNbAvWlY9OhAETqNRyzvgbPq6cxB3C3Ajvhu8
ssXmDt+jEOmKJRMXEOZ9cz337UccvOJScWGt0tcTJMPKbIwXc+vbJquXhhOONzELoiuzF/pW+0so
ZdY7+SB/8i6ygpH2uMWK+fJeNR/w4fgPxQ+na2D0rQpTsxbzsbPMyvv5EizHDmqOpVFm1+u2y/SL
mYuaBAc/q097/VQ3t6q5o73t/b5fhmb4xlHJsbkTxt2a4e7zrpe5D3pjGW8NxKbFlTMj5OdWOfWe
9/LeA5xCv4gc0ahDghiZi4GiVsObeZO5NWIGbpAsJzTNW11tGuPeTie48NSvmTZq3cBvibTr90ND
u1HO2tgsu3DQ1qgbPRjSGW5sdayWomur7VycN30qmkXXymTf1vl4M9eJBHiwAulpLs31+eDsM5kP
p/eqxgzRz2/CS6qb9cVMX1xBqriKcTQi1Do8Y+v1Qr7RuziKMG574Z/rwe6fzcLSQdOg3oRDys+9
uoiRBmrleUhycPkwBpfhoCfFMvbOLtJmt46q9HeVF7KKJmW49dqxv9OKQb+a+IfSadOC+CQeUOBc
QArSt80UCRmFj5OI7jS+EejyDzcsA/M7tU+atSU6bT0XBycKbtKhWM6ltx5DIZaGpylbGMuEzjzW
yAh72eVGdw39GGgts78u3WETae9Mw+qq/dwwb+IO2OfGMfVJy6orF3PvuaW21ZMf58WtcBDPLmqz
O0W2FGe3AZAEiLT4FiNAliDr+JQlSbpN0VPcmWqWP2D9dTN3+BJonn3w7UoJUKOD1+HUxqmXsiem
MvTXUGCTM2SAxVsPwUzmqETG1XuPuZuXp7ioWTXIZEOVTJZLyerYx5q8N/vpmsXlUXiIyPsJxdiq
3X2advoatYYCZU0CFXbvJt90BHSKyOp/YFQEsBhLzdt29JDHSWpr54bqwNgr7bcuMe+cY9nfLZLK
M7vikqbJsOd7nKBY8dTA9MKkr0cAsMr+3DhT8b0uTwxu40S03IBwcxY+udxnrPqWs3JAUtro7qkA
McMis699lc/yrBgwDvGtnRTaVd5xlce8Q/EZ1cYvo5woS0Lpz4lKqMrATEQzWKSC/F7mtSi+wBsC
feQ7GVyapvkMNdeK0+LLCMh/61Zjvp2LsXbIexd4WD8Uu3Ewqs18MJKQywye21OnKMg7udGwnuv9
KtjVoTAf8lFtD3FnmKv5NKK0z2pMGMxNO6QDGnQnY9MyYAu6/WcDG+NFYc8GReNwg5H7l7leeGC3
wXfPxgb9c9Qf/am7VivqzsGwbz33ylXz2qgsUr4goE+6lSsodnb958GskQAoFhF+a8sukuaDpTb2
oq+r8bn2qgi3p2D4aoYevPVS+6GH6Y40iQcIU3nN4EaGBCquC1bs/oI096bLkvIl8pIbpW/1m9EL
UhjTZn9Jgc0vIUy4myjSJm1fpXF3g1ZnzPV6v1q7Ybwo0U+8dkwldRe6gCFYckk3Ueqhkh9+1nzV
YYVVlMrJ7YRy6m10wCKtOM5V7/Xzntq5HX8UE84PDYavK+uRH9uWvYVD1xhdyzhAtsdQ3Ich1WMQ
zY5ycbLcu2GFIxc6FA4ysdRZXpeeTc2/IUV5Fap6d9R7YVyrtWde4xcSTbJs67lq3iQAbbBp6ZsD
qUgisw1TBkcV/kMXAbgF+hKBImmCB5Q67OuoLRivaLTcqL/z9JesCIKHXNXKlRwSPI+cvj710ybX
QuQd0nKnuml9UqXNZtqbG+duhaHnSxMS33qu+9CviHtsL617SDviqtTU8dg5SYGBThXejz1pcA/w
xUuAb0ZtuC+t6QcLF+kp8q3euPZAjL0dBIGv2ISxWJhApY+2hnCsgJHWIliptzvFqC9vRVTljauh
Qh1mYa8N+HYPdYqBQZnzmoRmUj4UEAXXGIP5W+lZxUOqI2fJqG7jFkNRKwyMRGWG6OVUDGzb3vlo
SS/nomza4sAEM3wroqjoHOElgj+aOiejpZ603PsRa/duNKpfgYJ/D4Fofu6rwl14pWnfx6VWrTJp
+Tew/7JN2PXqqVeKnuD1oB7igZsUWzkSK/j5LC1Vay4wbKOdyn97Swz1GVKeufLKQbDIbn8I4Xev
vBpKGcevITO7RYQ1wmMRDP66zIEIv8pUS1aRFfMGqKHlXHWFtsNmkRcgN6zHtEj1Q+4Ow2UqFXXO
lfL89AEUcLxQhD4iYqomD7ZnAIn2lPIwtzoiRXMRXXsg8bRqbd+hcueMm7lI1jjcdgT01uOQJg/o
URmLpFGiKyer/GtNE68Mhu1T4CfZLodns7YQpnzyMkcQ9stVVFlodVr/SvPr7LZOGUFMD2Gbqdou
jPIIm3keUNunGr3bdd5X6nZu5WFB5T4uY/BZnLLrViUwpUcDGb1ruzN++l1Igcl6PkZv+o2GPaOl
ttUtjmMZ0OQCy67ICs4eUosrWSbVE3LpTzCTeD7DbknG2/kmRxeg1nSQCfdk2/smVuHTQb4EqaVj
a/w0+vHbQZbslrLM5TevSxCosMPq1pt+KdH8n38JEFz1lJbek6V4yktStD/9Eqze3ahYC8ZSE5To
lIyfU/Tzpkzqze8XeeLXWAhPNUEe3RQmy3yCT39LE4G3RuWBCPqPBOD0AW6HdWRkWKFXHyL+FIO7
RRTGXaTk1RaW57sorMdIp2uSDIcp/yHi4Ihfklbzvwb9d6h4jiMM3fmIEegJJmit7fs/nGh62G3s
4xole2mlPwVHh3o1Gg52YiGIMNnLV12Jvjd13V81OFLvM0NuC9UGf4RU+85StP7gYtEH2yuwMVIq
4K+PsFaa1n/mW6Oeq9E/R5UteIja4JQ0WrxtUPww1004oi3k1U9KFrgLLQ/vg6a4q4fRWXt5l6Cc
FpvbUtWfghhBydAAHW5YEeh0kecsjZyGywXYsSksdS28dp8klbb0TbVdDp4o0QSzCVdOxdLCvbrq
7KNHiBl9iWSBt2uzghD06tSBvzWD+rOWjlA48ux2djjVPHHoAuUODHL4GKkcIaTzLckgJehDox55
/41d6tX5BlvOcGu6WnkMvXU5rZ+a5hXPkeu2bIm2l/F66OCplW7UXGlqXTN3dxCHUPNjXTT1Kcbf
bYXvVrOEFxktIlUGm7YSF0QaFCJ4AYqo1TC+/sPT+GvScr7/8/NI3MHQiDp8wIhkMLLswvTSH6mt
9pcWhyRkvCbfn9qw7zBIEZggmnKhTU9nXmT+jSnDf4p8/u0ZtKSmajrvg6YbxLw//BuEYlc9abPx
h8ji76jH1VepasWg2PFoNx0QaUmRLSGbl6dkULde2np7fxA9Hps5y6wuk5vA1L4hgNCcekR5gaAN
yjEGuxAOqbrqEMi4GjvkR//h0um/huq5djCcVaALUhOOVC37Q1RTRG7SM37aP/CyQEY+Mr86Tadh
oyEAI7keyu22xRg61o+mvwbIu4ekrX/JsCfLwpSkGHqH21bLu7PS5gtvQngBAooXIZ4+K0QT0FXS
DEQEpbgPCqGuBz/bgUNVV3XlHYUE4+IilWhVyQqdFmvfe2O1yoktbjspbHJ5MXiuBF1SRKAmOnH8
5Cp9urE7WJ8+Af9jwTR1XbguiC8vaK+gi8FG9lKNlB/Sp00W4moZDt8womHxQeZlGSlDsx683t5k
pvTXLqvzVRW2BVmXwdl4jb7xM7O80bs6IUcf2+sefbCNaxjhwasduHCm1+0M1MiIq2OHVRrYPbt5
WWyc8CsJCL8qvkFfNk9FzIdYUZAJFhKB0oJ0+MIOg2E9OT8Rknf2nRG8NhvcBhC3sPNg2w97qH75
Lq9wGgHno25xmhYHuHoB5MTvqo58MEAkvWzR78pqf2+NJIwNZNdR2QxQsvTxkOq8HkUqnBEdy0zv
HNjfO6dtXuCjKMmiLWGICwLvl7zadO51pNcl0rbMzw/ucOVoebTzi07gIGIE44JZ3dIs4uWAxPpF
t7HkgcaCkC7uODiNOiAeAoz0DOznUbwQyRFdz3Y9pGLlda+QmpO7KjOsndFW47KuYxwKxAUi/SSn
RNYiG+vqHz4DHwKPb4+yAbzEht3oAO//EHhuVNfhvbTdH1YZ+PuiaXEmtRVnEzFv2gg1aDYlEP6z
ZZktzqkCHdHQO2YxKXQHhENvtHftJGxIhuQ+4ab8/k3T/jZA2IbtmA7q0MLS7L8B2XStw7u376KX
LmiuWZ6IO+GwrC5ZySxdxu3V0JTxpQZ1vYPpvgTaSeQbWt+yNm1loeioh1eVyL70smGmHtk6k62w
vbO7eyeT3wZvyO+9TjXOv/9n687Hb6vN513TLUfXpWPw5v2ayrNEUOHqaccvigfAboS60WX2Qx2H
fLigSW2sXusXvuJme2KD0aJj+n0Hq/Fix84hFZa5DzXMeVsVr82qr67LdK91qHJljYnHCToYC49Z
nF131UnHYTxMKpzWJGRiaRDAA5ntHMpuVBe6W22RIPo+NMgC6JHsV2FdnsLELbeJ6UT3SVtu59Gn
bvqnf7gEf5vscAkM3ValSrhO1ZwPAe0xaUAe9FH4IhOtWjuR5fE9cUkvV/JGD/KIFKGw1sRkMb5B
kKrpD8pQmcekL9dESSE6dv5J79XyysS8FR6teLYRyL/oWFKjjNgqtfFIUhHVSYJC6Dy4waKo4nap
6CXYodArzmPqfmnUhkHNRYSMfNqDS/zwWDZwnn//t/L8/O1+W+TvpKpJHlJLWB9eorJLzApjzPQl
NjFdY8benck6Ogh6t569D5j0oNIfrTKPmL0zendG7b+6xYjvpaqZm9hwvNO8yZyQMJ9aA5Ywu5VF
WDdsmuiGocrd57L6jNRzf6XYh0DWyTpQyjPCzT1Aj1rCAPXPBv+2iwGwMeDZ2mFhhXZ+rBg4EZj6
OUo/B/aeDxtOvj16EeDuUkdfmLkkrabqD4WFqYmLok+EWxni58QM6hZXFT6rUYNDa0oaPrf5loDU
3rle6C8bxEkWlZdOAtiqfgTInqSLwbAUxFMSoEYEAq+BTaRX9YSu9BIH61sGCiQf4RuQtFYelSEu
VmGXXpNsz85af1/XY7DzGJAXgCBJHicp7mVhGy9ZcGrLUX9ggkJip+peMEE9OkWJZhCjNaTjhSWt
6DpmUrcYCwWxVpRVFsnE97fMEknkIj0zg3SO0sqCowd2YFGTnNwJ3+0PuOK+9kGjLVhciYM7Kce6
WvriI014rGIjXCBO0F/lqIG4BfqXNRyCnqFwYzJNIRS/cVsVcJz0zZNhIu0t2hZryqw49m0JeDmM
Hy2jRDtzUvrVJPYvboHDdCqOlT9UJ6N9rXKMqmJmDwtgOHsw5d12Mjh4JKBwcMukPWTDNxkr3lXu
4PDee7CHS8sRi3AA3ajXUj2a04ZM7AIl2PzKc/NvYPxeSvLNO5GZZwikxq3RoM1ow9rq4L9d41V1
9Hsz+Z425cmwYL/X0rt06HldIGUtK5HcolCRvdoe30LrnEWh/ZSK0VoMVdscU1U796bQ7gbhbweZ
R5eOFQ/Y6qHeMSwlSxZ2HVJFPhm7DBUzK0BDBxoUH+McL46QT/mRlfVw8hq13o7SqS4eOmv/ML+0
/zbHtS1h6ib8Jhv/1L9l1lsUMHnqjObFQqZmGfkD056E+K90GsZQpgzXUhY8kNVGQzMeS0gPwBDq
/SsfAcitFYzfkz4wt3EEsT00ITh/EXZnL4DjOvsodJYmks6Qx6IrlCgJOgG5Z4jzTsSAFpGVdqjM
uNZC00nHet0gVwKz0aVM8DdSqy9RnO700A9ugSJkCBXifQBK1tyEmXidUWdEp7ZopOh7s8caAJh0
9Dmp2hjKfsdXpPHX8291SWBuiL1pW4IU5KC8IDt2gHejSVc0rcrmrgk1sRzb+8SEUtSnfbhWUyCI
/pi+9LIq1lbf1lvPbZFanB5htwzObdgOp8AyL/WYl29wyf/8BZ1ezWj17xid4UHj1x+K/3OfJfzv
v6dj/urz6xH/cwq+lyi3vta/7bV9yc5fk5fqY6dfzsyv//mvW32tv/5SWKd1UA83zUs53L5UTVz/
G2U/9fz/bfzjZT7L/ZC//OvT1x9JkK6Cqi6D7/WnP5smVL5mW9N34S8c//QLfzZPf8K/Pt362Y+X
P/ZV/DX98b8c+PK1qv/1SbHFf4CV1oTF7ALEgKOy9oCW8GcTsw1DdYTtWNI2P/2RZmXtQwjQ/oMj
mIZYKPoZKkS6T39USKROTZzO4AUhhcHD9enff/6fJIO3+/b/IB18eNtMQ/IfGBZiCSSPVNBEv856
CrTay8Qhxs6yLgUg4H8ZDr6l3g8SaW0COuT9VdR9mIsv25SVQuf01iZLw32JKNYGO7lzuGy85CKL
9l5mI6kZ85kgIMvt4EriSLZE1auKoq+JS5g2U5E1R2U8PBHzQorjrJvBTZEClQqBBQDh27YYzToO
BsUFCLctUNLboLfkQeQ3dWdsktFH5T9j9iVcb+ch54Afar2qZUbKV2e0KIgTLOJGfWzGk13C7wz6
Rl0W0B4jHQlsJawKkvCsD4T5yvfvmCpfCA0gJ+Orjwq4DdgUKD2hJ57WJGjCABA1VtHLVAtfwwED
TlnZ5zxuI95scYnieMe6+0c72KvSAcwYVJ2GTIyxg+Zw0lguRZpBBKzbFmVzXxv8Nmr/jp28dAPm
DkW5Hn3vBYq0DSwA/SL8PJuOoLxyZ5PwmXRYTpGbHb2Kq2n3ygrL4ptOjU9BHZ9Qets16WQBmq+M
Qt0r3XAJSGEogXoMCC1njnpxXPURf9EdYPwL38BFh0t8Ih5LpdqY2AZWFeoiVnwq6+BV5Hh6K8GT
Ww23gWzuNd98biJvnRxgy6/tTJ5tvd+i5YeMT/hVmCMYFP7MKD11or0l17PXvL0T1Rt0fDeGFp2a
YbwY4XAMrW7rgETtnOBQEiJrx/AUSJWnIgDXsUSRe2O3zaY2EJLM7J0WI+BYRweROOdOU0G6Wc/F
UG1sZbioo3Wqhyc1xrfLMfxXPeE58KzsCL1q71ri6BbGDmepNXk6uIeGWi9A5+8afhnfrRGbYbEK
QE+LWn9GsvqrZ8ZXXrd2pLjkvrnLa/8QAooQmndQy+g03WHhdo8NPNBojL4ZUfxK+OCVuPrtdBlx
PX0sJA+1Md6LYltG6vdBbXx8kZex2m8nyTViASu+x3uIuWTculsnLfHHyLojLhCEwTV/UenOoRfd
pR+tHSyrA74wkTDP2YiFr88VzPsjed2d5w1Hgo2v0qtrVrHNMuj1DQJtJ90cH6dnEnHqKTS+NMzg
gDTnd5lrJynXfdTfW/5w2+XGs69Hh7ETS/3/sndey3EjW5d+lXkBnIA3t+UNq0gVjSjdICiqBe89
nn6+TOqoJErT+v/76YhGIA1QRRWQuc3aa5XJqa7iF/kZEx7WOBl3DTKswaBQklMF3/zGtRdpPm6D
MX0hznS0zWZNCoysJ/pePaLDPH/tdNcbA0rS0bPVxd8A4bJItJsMLkeVMn/FTA4G73k2RTu/wIqu
p6dxrgg9Qj4Uz3fRnJwSuFSQFzjC8nufFOs+Hrd11V/QIwGngpCHWA7cL2M4P3lzdxkQCA7Gi85P
UtvpS9N/gmT80A7zE8CNJ/ELdup0VMgGmWH2Iv5hxPOoBcPFiYaVUsxPKBKsqG1c9NBaiT/Jh19k
tCjmcsydpfPTKNV8NzTqXasP2yLY6GO2DwwMrRCKA/6exHPWMYG1YQCiDczHg1Y2Mt0vxOvnkDXB
N9m3lXAlnu2EXKD4bmnAWjb07UMEs2886zABgQCKWAq6cD7aVreafd51qvs2WZN+G00TUMgzKIG1
FlEop7Ub8TB5VbOpIv3Jb4OVnj21/EsZvfM8lhXPizo/qcRDFO8+INiBl31Q4npTGB3L9Hzn1ONd
aI0PIsfa5usyG++Ubnpy4mHr5h2rTBG94IV+7L3gww2scWezVl/DulxCV7PqUZVZYqFC9jO+epb/
mFvDwrPib20+HfWO8i8eZiWI1u10KAL7rBH/Ve78obgxCDbZsCWQZ9xVc3JIXVuw8T3MlUqGBXle
cWrtEGc4Gl9QUP8AN9OhrY1dpaenrOK7U4i7mEIeCf6lwYAu68+NUd923Xz0yvahaebNnDqL2B+P
My+C+B8aqk1RHRSCOGwazsYKNArvu9fGH+9Gns3a7B4qnVcsNgmbhjNk4dZOLFYYBu1i1rp80Qbp
ASqiB7FgmzBbUH1z67GztfH8pMXZC1p/j7r/1FHEaIC4WETm+KqH/0DqgIy2fRavpFgTVM85hzG/
HS9Ro/OOaVoULfvAfe6gllxoOTuNZz5XHSR9hQpqSm0vNsRfOgvVIunvwjZ+oZz+AWbK4+h1p3B0
bECSNq9a9hJ7A+9HeAPJiPisTCdxLd44bTxrek2IRTE/t4py1nK4SFQFhYuI2JcNKxIMHMbjrFvR
IiCZeRiV1lgQfNmlqHMswfJ9dOPqBXl6MA+x9hoHuP+VZy2c1i9vKM4ecRDsA55fcINVnq6jaVIx
RBdG4tgHtrvHNJqnHdCtFTTizTLtkudsHMnoIk0NzdSx1ZrPhmKZhDjcdp0kIMdItqPHHEetssyt
EQ5GXZv3qfowDqCgUBbtDpFtdm9nsm+aSZAOWbvvHPtDFMY6MmS2ccigcoQAnDN5IOn0vWka4mtT
f501sOJ1zWGEg/fgOcHH3pzGVW+0N04XwoHm+coiVVJ/6ZB4NZZeTbZHHgagKAekpkHdzdZHza1w
ODv/4Lv5ZizSj2FEpASo5HBwwVTvsz5BjaWvNpMaPVEjFu6nbFi7IeUgkOvvqtbeaC558LxfwQa0
zk1lLYCB7AGLQnl2m292bW+SkeRDboHAaVcjuIMKORl6Wv1GKcNhnTU5JAud0hwRIAA3Kw4drgZR
5mrezU5zdsJ63GAUxYuWjH44RZtUCe9y/Mw19teTu/BS62W2oA1gF1hXoftS55q7JpDoHqK8+xyN
7jJX4JdCNm0BxSOYQHtkN07NJ3t02lVZgiGB0zphuVGpULdIXlPPu5hj/TVVkgNUHmfXLFsgIuoS
qpUdPsczdXYhef/4ENcsHrwCJIEukCRACjotednWE2UklPK4n1IV11qN1x6LjVY0a5flbyQ3uZgS
59lR7LOVDQ96PT0kZnFObbTifXc7W9FLZO6QNjmSbDr8ZNT/oThX+9UpFWYyRbmeiz+s245FvOhX
MzmKeQzjISl2nZN8q5L9oKWgMoYH3x2pOFzOynQkjfZthBb6L5/8a5jq7ZOpBCEJaaqm5trv0i0e
qJ7cnpyc8I12N8EgCdOKvUflm1xniqETxc1yTP2F4tlnYSr95ePxdn4qk5MfbxgWkARdJSDoqO8+
fnCQ/YnReNjpLUY8aw1km1TLl1tPvcAQfbENaN+KfTtSEJcda5NVDcM2jKftX76ICL8WsmpaOGLf
vwihOhujjRzO+/RNABd3CJ1uvhM/PiAp0s3jMVWOrqPeTiWGQdpeHCcXDCjLTqvXeUpF7FStc43d
J8Vg9cxdlJvr0vlL1FT4aL9/M7IMqgM/j0YI9ddno0yCYY4nN995oERZao5GaHxQGrCD4zBghFo2
hB/dF/l4lw32eTq9Yok9BM1dYcUvqje+GiELgDQPXWu+C7a6rXws0/kJuqw7I56WNppmwrazs2nr
VONWmCC2N2yT2NqFvADCSldb3pR0vGRhfHAz9W42rF3NbzEELmKq1TIM+0vc1WvNfIYcc1Ox+flu
R7n+tK3d5lJNwy5tLRD9PjZsxKtLVbONsl7QrCujXo9Z8ASL1St4jo/2aJ69CRAaFBOu1l2ID32r
vI7bxy91UZGN6Je66YA84alZpKqPTYz/h1pisiDE/BASOflLPPdPj4epEXklXEr0+n1WUk8jLyt0
M98BXd+YhXrXeekhS79Iy3p80tr6L1USlIr+4Xc3NUN47UTNLffd7+4NmotvypsZ2BMhx/g+Bs4X
G09xMVwaNr6Na1K+OLKoUZO1UDtkP/gJKzM7GNj1aW/ttfk+bPJ9XpzmrL94Xrcc9fzWcMTDoGKQ
wp11Zww+jgQAU/0YtXD+2jkkuB1bx5DfzKyHHaaYuO8AfMdQFlZPJgoDVHgFxE4PXpgdNH08UuG3
hE3rqceryqx67RELnrLPNkUCSod0Vg3hRZye8qjfRM0XmHowU5JuBWKwXI0axSZOuYsm3Qau65Lq
0CwoMgGyBVQI6OWahE7HU+Sf0E3oFvj6rxqpPRVLSq/KddahBp2MT4PjP0QRXIu4YFjgxrOeYh3X
xTq1jE817miRRi/CaG1hnkKG5pxNzce6m157HXMsj3DZw0tFljDCUw72Pf/GgRUjQpudQtd81gtr
N/SHzJxuRiX+puhA7KEfd6GYmMr0RUv9g6OvWuNuLA0Ic6zdxKrdC4bPXrsT7h4Wy3FaK7yuFlyj
wk8q7J3ezSy74aHKP4w6mxZ/hzJgv9nBeTCKpeZ0K0frCd+pr75rnh2NMMG/L32/JqbeVj4T/WiH
WKhDZeu7JXh2lKIyFSNH0kpbCpdu5GfXnhy//Cj+5Nwud/lfVts/rfqWisnpQngAEl2M/1SEWOtT
5KTmxGKb4JA1OKbF37fUP7yyhHphExdHKDDffUgUVkmbqmpOES4JzMFCikRP54d6TLYVQDOHUNCH
RK0u84xt4DbrUVOJviffhJVdw3cat/Y6Mry1Z1GHpBOOEPJTuD29bpJ3Gi9Onh7ikGsKUPVx/MUl
z7uo+uTkYtGZaboQC3GSjU9doD+BZ+JRrBOIjed1OWUn2PoXo9NdDH7/zk9edG86tm17LER5AX6Z
Y8xPoWeek9KkCgKTHEZey7kgO7azcHTEl4Sv4FDZ9nky7IeCoIVNhatbPpZEGFALn6PxLjGgNRu6
B82xnoNsPLp2fMphEwvBEKIxeRRuUxtGJ3V2VoCdbng8jnMAFzShj4Z4gV7jJRHdW4x98VHrHAjR
wnyNNBFhAj36BuvUVpnwSaLk1I/JAcKCRcovCbCBJIq5Ex+n1iw0fWw95zC9ZU1NoYTzDF8RjKjt
xRvTpcJ38f3hQazgJv7avz/cmvoHA+d7uhjzAsDAuwhkrpftWEwZIq/QhSyosF0WguQ9Alm/qMmA
Q4+rkrxWQOCE/EbKGG2HptyDs7nXvSWh9bk/17h5lAEeOxPEoOkeGkAcaHNVeOjCdev7uyYbLyHZ
mIaqq8qNP3mw9pR5S0iO+mYj+ji5yQsJXBg+YD1dDHm3pwh/UxD4y4FWdzprHoTsCVkV4YwLo6Kr
xwss3GexqlZz/1r40I+qzTHyh1eHlT9jMYNk/GRSmltO7kExLYyPcasRXCB6B7zj4rn9Res6WD3H
TUbCGyfVSeJDrYxUoggmxfnYGB15X6wd4i8UGT6h93KHgzcO5tIgWCasMT/pVwHOHEoe57zdBNCL
mDXCjoAup27cCiPIakTIAg6emJwbIi2272wpUXkCDI7+T8ArYfgfSkJ0rfslsZQLtnu7+vcf+g+r
GIab+E8zPCLb737mIajIBQ99vhvcfNV46OKWDnHNYdiKh9wgTWzaB78M/vJ8Ubv4+zbtYj6zQ5OK
cX9bPgHlTiBzunzXhtZTVqcnsc8hqdmn3XpQ+THSDFxzuxLxsyTuV75h7moMnnIi8EKEU+dFMRpr
0c36Ku8IWWFkJ4Q1a5RfhC2m2V9sAilmQboQe8klUOqMdyK6kSfuc+8BQKnig1gyhujUKcq2gWGK
MitnwB9KyUX5GWpRvn0OdcofCe7FU72oyvRkZeqTWHdjHro4J4SYD4s6A35XrZs4O01gdOAtuAQY
PdgTRTW/6mIzyvk1Y/PGHuZ13yan3MAfh/BsTKdj5rBuiHc4MJIX8Tcbs/o0a+pTPKunCmESWP8V
Jz1NJm4f1yZRuw6deq3brL51ehCGjjOqx5bHvsFznU1AfOm5BRFJKQDxQN7Y3n0WEYqgp6o4DNlu
zXM5Z99EOMTtx9scy/xrUXnbHg0aDeiUNnyr03jTDtnJNrE6ppkEnro2fFaiRFna+VKJRjiBeCuF
WTdb+QuaDYtmmG6BWwIENZG1B/0JI4q3aXB30Qg6TKq5CF2o1VIisehvdmPy0k3OWUStyTkuRbRp
qoKNMplrEYTD93oVf7RnYLFAel4p0QFq100dd/DIdYgcYWD11hkM751ol/p0VLtFRLio7qITdSIv
/WifQpCAQzhDUkUNQ+HD79im5k6sviKyVuAvmm1/qw1r6cRO3YM7Da/QON3PBGe0Tr1XDmLV7QiS
q3580kkdaHP8YkbxCZl1nM3wxaTAoVYsVmiir1k/LaEsRF4sOFqW9SwibVnOBN7eXIUJzCQCn7J9
YF2W4X2MAo8wmLR0ejJT8zkOYJb29bWWzK/Ur19QRNj1eXZQ+vgQwsygePVGt+clBS+RG2xErA18
E+HFah0UO6zbA0VElKnzwJP0EGZkxDZMcfBKrF4mUQEzzyESwwErIfiDFooY4lKH2EdsPrnZ4kHC
dt+gjxO8qghlLsQDJ6KvMZtqSfJ00QBB9saMFAThhcbpn6geHqAGZyetWPyRju8ros4sxyJOOJf+
P/++amnvYIPS+sLbtCxPtSgk+43JB17cuNJNK9uB9nvNocAv54Fio0fiXAQ8OiB/whl1u+yGMCY5
Gsj5eZFE7Fk8WE3o2Qu3xQdAVoBs0pBe0B2Vy7a8gaN/AbX32tfRN4oqX2MXHmBrPLN533uJt6JM
O4BfJqlviAeBKP2QKDpIfyHnFSn6AR6NZpHXirlGaXzhjd20M+CKWBpdd5c5OOmBri5Uq8RkdudT
XkTPIOf1G3QbEGi1s3qj6dVLWXvhKgBwToo8fUD/ogUHQWxTNcphcc7x0Zc2KGH0CLZDHBIJ7+7j
dnryKOPp+29qTc1DwQsu1pdwNgBLxsuhVJdiVbfN9rjWWZzEmnMfKOpZrepFUYcvqosV0g9Phjpe
0F/btWUCKfWhL+q12MPTqGUdbjaF3QKXxNQT+26XnjyeSPH+NY53rxn3PXmNNFbvxN2EmRTowjVG
uupWqWEYJCcgnorEMc/iJh7x/prwsogMKKQTEgDQwtMwoQbVEntnFfDKZ3wB4vaZkBPytM2uLrGC
iu6i3kSVo66gVCBHP7MsIVlYNd/Stnsw7PFOvNCt81/T///n3d/y7q9Fl7ciiw/AIf8lfW7iDPy/
s+6PedT+8/X/3Lcv7T/Nb9d9T7rb9n8wKJF2glwUDi4RtnnLuUOU8R/TA6NIJA+/w7MxVb4n3UnU
E2dzDBt5a5Fa/2/GXXP/4xnEFjBeAIt5FPb9b7LuYKV/sUlM2+XuqmcDCXbAG7rvaUOgviXgOiTW
PxUGokRyjRVsliWSWFutt/XHwazga4ePCvUGcF6qq2hvo+SpjLfRNE2+j/7pWnkrOflP12reSxRA
LRv0ZXWUBxDAkC5c2x7ldOz1HN71xcGMQfvWqTQ3NkQYu6uEoDx7JysYmZlyLJKdV3nGx6BMsxtg
EsFSEU2kqdT1MKDYqduV+VF32q/QXA23wTgvqFYBJlfHG8kvY5XVMm8172MfjBvLi1vSZqqDBZIK
cYxponRFntml5x/Bc9vILooR2U58zTjAAw5BETRDpkPdJMmmOFi5w6wdR0TFK0jaXO0o26Hd3SqF
r34pkyjeTbGZ38RzWEBayAHsmUOGtzQpGP1lQDblwY7qAl3uRKHEXpwKIsMhuZFj6TiirxcC6CGp
22+QZ3XPcVP3m6D03XMozuYRmsvaswrw4VtqPakdVysFYeMi2SZKWCzGsi/OvTj4SsLBqSD4LNl5
IBEPunJhZmgKQbLlgTNrz1rQzmfycua9ViCGp/d+sKnH2oJethxO5AwfK3jOV2oIOfglgXPlMIZL
x7aaS8eucuHv6BGRJ38l++RBvCsLL4qDvWzaiJVe/u0ieaPU6ndGXRT7YTQEcIEKTaIm5IauB9lX
6s74vq83y8fvv7lrnKe4J8Y1pLe1EYX3vq9Y28a0tWWNMMr92EwaKd4G3Czu3JYYg3HEMegOpTP0
O1erEKoeY8SWIe+46KNrLC0lCT8mKbHjYfR6iOgQG4bhEqXIgSISeZb+OGsGJXrru545hq7v4jS0
11paR4SEcmvrwdoVLmV7gPR4C5Iy2JF9JgU9I7KrNEN474woGM11X+2CUXUvZSOgh0oWfw2pIyPW
lX2GzUKDtFaJTlar+zeY7ebKb2GILToTpGRJTmAB8yGs8Z5fbMpUh+CfwoOz6tQFjimHyhmsxYia
wUYO1O4Uarw3jChhC7tWVb463Xiq/PSzLhkWSq9SDqIJ3AQW+MKZlYMBkROvJ3/Qj6ZkcWjmPaVx
2XG2WqNamAKEGudpEqzapGhRtIUhTna+jceN9sUus3DnQPHP7qzYy65XYndrKa8K6U5qsX3jnI3U
GMYOwe8efr6FWkVIzVJXiGSAZpUTTm4y3ZF6J7EoDrm54oro555gpDKiquetT03x3YgK1Wgivgnn
YPSh8AudnGedvUZDsBtjMNRWU5+dvNpKkR15YNXzj5ZYR2QT9TAWk2ubH/DWn7EPnBpBoJYyylMI
anPFdjM/Bz6EBILLKIzme5Ok1MfM9Ya1alHQUMw1uoUeXG1yap/PN7GZFX/JR2jvatZM24NB1oRR
H54bEKX6e14aR8uiLrRD9x/K8NJ95CEQt9C9qDwooK8PbaLTlqfv2++n/tT+7fT9tVQ7JUuFotM1
xp76CJDkUllUxGdRFD8Ww9LPQJj6xeSvU/Ezy4NmzyZrGFhMaBDf+uEOCo2FHIUckxQKUtZrOe96
2Y8rrv0WKuXGQl7x98+o8voEM0B+P7k1LkZfDB8iva5vyD+i62e3SIwn/SEYjeApAxW1N2Ef2gS1
W770xzYKkpcmA33aRoVLRXrSPClKts/AXg9ze09dT36n2K1FHqY7gR3tnifLomrTts215rTdc95D
5AmFVngLAD3Y1QGit1pNkYZXT+FnLHpUAVR1vOlzd7rPkurOEf0NPKrQhc8+FKJW/nEG1ib7Ow/5
bzgS9a2fJeFnrb0dptF5Rs9S2fUdqu2yO+hNKPPL6DHw3PbYmnOy8ocg+mzo8V/CPLCcvrNtPAfi
QCIqhmtg4fAoMv5T7HiODbexVTv6GmuJIaRBlTspU2QC4FoOk47NUPoGTq7LVl6grZ169lIJ2uZm
bibjEgJGmXhhN9pQxKuJqONNbajJTVbW389kH9wed0k+B7t3/XLu2NljQ56Ua6/DsV3dEdfhX/wP
t5N9ahNvy7D74MAath67brhR28y6IYEdr7NiDp5bKPUd8XJbvnVXgdr8KKcSIfo+tZ/1n6ZC5uh8
LRTjLi4z7aPtI0ytlRp0uCFMS5Rvmspc5nduN+x5JSFHMmNEaDhTU5M4dNCF389+HX0/j4DoZkwK
rvh1XuE2GgHizlxK3hNFiIleD16p7WPDrvfXLnl2nZtQmHUjm7ZV3LRj5u+QgJqo8RY0Kn+6zCry
W31IR3j4uPR6u/eXZeSOlUQfVmORgKpAtIDNM4Z7U6tRWyM0RqJr+BKU7WmmzBXa/6RdRBEl+4ss
om7B8moUCTNU4Kz8UYuRmoWhQH/80ZqhZXuMIpA6fRbfaqIlxmRLZ6e6zvwfXTeLT/hxl+vnBXyC
bP0Yu36eGLu2fnwzK0+dfVJS4BRrUXhyywD6L0svVpljBifZJ8+uB3xXBgIU321t/D7vT5ND+Jh3
P7lUf8A8OM6vLzK+k2EAP/YMWxA+4/T8+iKPISGGsDaUr9QA3Ldz7X5wnTg+NYnfU6ObzMIkeO3g
DfiA6ROdqh/9Lv3Nj/5+hlEQxahJzh+dyPtpvuxHNfk19V+i2ru8sfVI4h5J1CMforczQeYDh061
jsEELZBrIQB3HZZz5JMpz+REdkeTcLc5dwCNeGbfbu4i1kFmAF4lBfbp+ypNKLrsvfxYCaM4Kwx1
G6poiMsmqPv0A9qBb61CzDB8JHajMSuOkfV5Ri0UqXjrmFZtczvosF+1UZK9VhbqSb49fs4wk+Gx
++8M2/rqW4emd+091HvQlWk2Rta1XRp/sQYsgUwpfuAmTPErCmcXikrwG+5vAO+ymwqHNcj9qgQU
apIg1qAKkI5hoW3TTldA0uBSJslusErloYygGYB2pM+co9/Ewcm2a3i3fjRLX+ULx4P/NupFTv3B
CxB2ZL+xZlheDDMNdk2p6jeWODNEnzyTfdfRovQJhf+YJ8+GaLho+Rwh1+Lhg5j6uGmrukFNMvh+
kAPwwY84hf/tk1NmNtmlHIARGfVAkA/NrSY65W3kbDnRSyZv8e9viv37mwLqA/9Q98iYUpb5Dh0U
WH2EYHVofLVyKF2aKNJuuh8HG5kqMkii3bYm1mEZrI02ag7Xrirnh0kjBEGu+nNJQ20xGpMnqWYn
heykQl0Um5AYT5q5fDcgR0cvxbOFjKztUPTeFzN53LNa9PEq0rPnaoy0vVVYzW2Dhvst8d4GZfPs
mfLVafc2N4nN5NYkEd6bvQ5YsPBQAI2O9VAaj0YyuXdirBISID/GUNnUH01zeCh4LteFrlRU55bx
UZ7Fw/T9LP1xdh29ngVUrx0Tvam3//7bgMf47QVwHYBbNpkfChx+40wInRBym0mtvyZtjoLf2im9
TR1OqAa61V0JWc5ett66YLycFzWYmFVAlegS8RLRFrPlIU6i6TA49X7KXeWE4qTVbyev+Ok2ckDO
pYLQXLUFCTaqpmOIhGblk6Xnl6KsNZRh0MNuhaxlAB5Bh9ZoIPe1TNtcvVfJICAFrvinCsbLvR7l
1R6iFOOUsGmutSGu740sj5dTEwafxR3DxFHFHU0/SC6uEdZbxOuNRTtU2aupqttqHKbniMKq9aw4
wwHVVf9OzkhreziniJMukATmmRWPp5CRvXHkMztUU7mwjCDdXEeuEwu9S1dGQO00zFTNB28sFmk1
hvdm5YX3+tDpq8hzm43s+zGjhYJ8pY3+RcrbWbBIbnTfj5DmhhlQ9kWpk20qD9sPjhM8zuBHO8dT
+yAnyj7Fi2Mk3CAYlAPXe2XScc11c6E1Qskbfu6Kev5zF4z4w+LM0bPiXFq5ddSqYP2uX86Qg+JK
OfV6kSWurMWVP24rZ8h+OU2Pxrfbyq53l/96W6hF/rJnu7897BTumi4Fi7Zls+S/p6Rs7QjZgCT3
X5MpX8GnaRfkLSs8dPQUjrbmZkfZrCxfW1gwAq+KGZ9wIYffTaQ20nGWb9PlpFHcQ868Tpe3lE15
S7e0blMdweWIFME5gg8JDjM/7c4QN4ueGabXM6T2dDsljFTUcVN8w6aOguOPcaK2qNc7abKdtWg6
vw1/v4tGFGlRiywokj8/qQdpcVFlq58khoDyHjOyREJ0SBXyQz9Nvk4jH1jfhKrrUTiwjsoSFibZ
9XbqdxEbkGP4G79JixOw22lD2UfJd++Lk+yTB4vIArrJYg4MCDelOtV7O2ypK7rOkWdoqX2/g2x6
peX9Daj6G3mvSqbKxP3C/2eFMt6jhQKYECwQ8sqXpEnWLbELA1Ikt0Iyphvh7E3M83UvcalEPruf
ZUeUo9m4kHvKhHI9ItLz9/myT145RzOMw6+sJOKu13v9ev+3D41i55vDT56MWfMhE4feoVLIrO7e
bAZhOOCCX3sCF06CMr4xOx3gJMsB6CDrHtGEYNWYhUm1o2fd57MdH+0K5T85OmqjdS8uMH3WAdlF
xJULBup9mibfStsGtWhBZ+ECYhWmTkB9AeTJWrEDY2c8hjC8vI3KyPt1VEbe5agqJr+7VoNd5rHI
hmw/l+M3f9KzNwLcN3rcoP86l4m2ly052LlpD0VA/U0y5KYqMukjmmf8JRllpJsYCbZeWI6kBRNk
02HsrqgnOjqNVQLf8IPPjQPZux8az/Psr4KgKrY+vOIrNpfwHt3O8F5LxjVqMMqt7BqjscCQRbdo
oBh7X8N1gvZBlyM6FfXUXxXebQVZyq0jzkorCBZEU9L9dWBMPPNUKaBoxLRrv7xJ1+b9TwPECueF
oYIdOEe+OR97lKgyC3CCFpfFnarYr5J+EtVmKE00a9pK+km/K27tzh0uSRj+ZSF0foWbCDUlqhpB
TAPIJW1jvK/u7wbfrdVqHr+MNZF+FVoVyg1sWIBP2GkfCivzUQFozW9GH3rHOVZ71DfzZpc42bCU
TXnoywc7n4GgiQl6xHNjOo5PzQHNUMutUxBbH2Sr83NYNSL/W5JW3VHvlfJMbNV8i3PBPL8uhgGa
GxH6eotVpa4XbsI+TRCm++88Q0axvE6oGsKpgkqyMMKg6FC2SZmqK2l3Fb82vQkt19ZBmh5w2Anq
lHsZ3JeHMsnugr4uz7LlwwC6Tg1Ybt6yAXFtX+cXGnjeHgP1YMajsZJnmT26D9VU30hmftlvTol5
8FrffWjd8n2/MaiYQ3FULwcIL/y/WXLWr4BB8ZvagvFEtT3wtibxzV8dUrfSm3aCSPFLMw0unD1+
vW+z7hyPk6DDFoJZUiJLnhVoWe/tujnjzzXWQU4WzWzw4wmcxyVVU+fkQWuwKz0vPLQKABQnnu21
A2vkfe2iOVVHUfbiAMtLurLBwErRL+kT/aszTfEiV6nXISZ4IoifE+FyJ/JKWCTVrLruwk6n/C53
AP0587bLfCSXez2J/kF3A2jGFGbLWWw914MdRs2NKw7Xvh6WBlVDPtDRPW3tYd61l6KHbBJ2+Uwf
jY+UogvuIdPaW6lifGxt98bXvfLSpdNwiVv/yBKYPJXOrYOO7g1fJbmRZ/LgzvVEhXwPpLFJtZ3s
qz0qz3Q9ULdvbjOJp4e0bHxQhESPpBMtffNrU/ZJv/vH3Ldp4gJbKde+1bf7pqSC8XqY4So7ZmkG
1Wqr7wwjEOCOH1Pe2k5IwspGS8aKB/N2RhkE/q/qZIiW7GrZdY5qC+++6GKN+d6P/E60mWLIv699
cgo5nM9aNzXbgRhv/SU21Hw9tKO9N3LoL9JyCj5lBqLUxC4nRF+y/KNG4ZTsLyDZ2E9hHIPkD8JP
RoHabmZr3q2JPtEHzWwfbdFPHQXZSm/0t7lCrWShTyFoFb8aNYDG42Df50YRPbbIa4uAldlosiHj
R2bohmJENlIxLeh/mhZElEp64frfnSNDJaX9S3RAE2ujQ00LGBcALu/VRgCu5qWXz8aXLOR9cUzI
aOVBcecYpBuokmufGbZTT4l4/X1OnqbqDW+e9eMqOfddU863VMq8qFbpN07V3ofKPIFq8wiMisNk
UbhqYolcu+yoQZqw0nPqAQvzbVpoUG9kq427lH2AzbSVVXnVRvXg54D8MNtrY+U9VLZCWZpRktEV
zXI2613SuiFuB01IxsgHFgBkZbNzLQ3OHvMkW0k4Fw+B9Xah7MnsHiLd2LkLvOg1Rq7zCA9gsOvM
EVS+8FkkA/m7PlU4Jcmv8659ikXm+i3X9u66znCnozXoCQUDwacuyZInxKsVpBVDtpQp8E/2rPbw
0ibqJ3UO9qrW2V9/nQo9XHc0xVSrQlcvGkfqPOvQIfPSh2dXHCqVcK6qhssQer6zbVWZShUoA7I9
UNCEG2juFaAy6kL2eZCRnmslgSBQsHH8dF2l6CgFueAAUOFGTXxuP8+OB57QxkxD0iRdymZdDubW
SYAmy2ZDtcYakSKE3eXk1A+XlALUR9mE6/mZIrzuFqUl7SkESYf+AmJ5iCCZ8IbcT1ZF7bitPctd
THaRmzvi30a3TuE5N4HgTZkK8pzSIdMyWJVKjVjS1VO7umVyVK8IKL3z1xRfLfajFrkHBMFYfdpu
ig9VZAI8VjOoeSFJKSf0WcQhyMqGhCFnc5FAbFB6q2uXPJPT5AzZlAe1dZqj72vNlqx7BI9J5251
3zHWRUENsF0U6JLP00ydNNyd6BiHTh89Q6vsIwCY50vZ1L3MXDm2mu1ls2jzY48eIUrw8Se/sV8S
DXKCwIYvxwsLKGDDFMnHfvos+yPRr5vqH/sdlqhDRDEtBeKkQ0fbS9ayKXOiMhsqB65p02tfN7c7
+JX3SqMaJ18NCzD5Qo5JNK8H70fTV61sYVVmtJWjAbGP6W12jc74aY72PqXOp9gTyMPRzNfGbLin
ETecqvWh+kTgYF5GFEIdgfH7j2Xn87JH1SczUcxtTGXYppnV8hM4vhOCQd29a4be2+WzmPbu8qxD
Gl70YyqZayuKgX6hUH+FPxhFCa1lBjGZ7MMS0G4bpF1ka8rRrbBmrEQXYPWt0z1Go/9/KTuv5cZx
rl1fEauYw6lyshVsOfQJq92BOWde/f8Q6mn1eGZ/U/uExQWAtC2LILDWG7DlYVeORQbFxgXQvRK2
OwUs0WaYChUM6+o02d+GpcZb1LHzQc1Pcs76cBlJ7kE4cVJpEalasELg3H+SncKdOosJ++C25vF/
vyHw/Pz0hlDZwgORMmUIUKbBrvLviy4rkXDgTtv8S+7qLc6+lbmX22DyQA0Ujrdz0zWMfWsB+1N9
RLMN0XUbILpuh9LI12EXIDdd+QUA4DS+JaLzKbT5bi7FlsvFTWedSVW8FBsy5IF/9YZtkp0dHlWB
XxB4BnHWVM21tJpge2+/QyG6vzrFeIGJuA9z5O4ajtUlU1GgSqPgGoX90mqT8U1VYp6pIJFIcZXD
m9OB6nXI8T5GTncbJo1W+5D0kjoXCx5WF/LKhft/q4+JtvtK6FNF4z7403LqU3i/M+8p9KB/GxiI
BZjat9gCYsqKPPWjqEsmQXdWpKh71UujWAJ0rw+OFDkHiHv+UpLC5A0S/WNQkeBvRIIYKVTv4k7A
bSWviyM41/4J4Q3o3PzRoN6BvQ4l9YIpFMNUoEyHXIFJk7kDKgYUQjAH+eu77A3Jtc17eXf7MqN1
3m+0hD2uGCIOuOawU8ZaqukyeXdvv48V97w9NJKR3e4XZgg/IkhbztmkRsgvgYvpK8NZYgwcXsRB
TYIvI+SvvYhQKrdPbvQmAnGNb7nqVqtxNL+3fbpPn0b/JWdlTKjBvy2xVMCEgIeRw1G1KS33adcS
9VGVuH6Wf6l9LLPIy/k33bi+QrwyYvOxgJ2RVgshJvdv3aKjzo33qtLzvdho1s6xMb0W/gm7zqgs
q4UKOHwtQqnH0Ed2+8ttkxtF8g8E+b1DW9pQ3hR0wty+R6kudBpvAVwYQ7ZyMDdFiDsbW59lhij7
oh5H52jonWKRP9Re7RRVUNFmTumCcJCoxbnFWkTjgAs6WDuwTV2bVxfM6yt9hhOUfob4vhS/VKKS
eZAj01+K3bKLFNaZQvbczLzuSYwo9ZgCThpnWxEWFrI/aHTzFZv+RkWLUY2IAtgi+pgecr2HWYBv
oJkPZBXR60Z91Je7pdfAE/JtKNML0VVJ8hcHN9XN4HgA2T30s7MB8r3X98rFt4CejyR3Ll40tIt+
Oguntsy11QfEyFm2W5Hi8I4MKKXH/kl4Jwl3JIDp1VG0s+k7iWgMZPwDhVxdZJ1GqX0XU0eVeeOq
zaVkrZSdt2/q0Nz6qXuu4756EJC1WkUkxndKl2IlU7o4SIl7jiKrehDRfYSAvImrft9DjAi8fphp
PPGz+7woJjtVqfyH2v3+qVmEVqv6D6SqRHCfMsX8KPrc5vt9shRnhf7QVnaJuBwvq9wOo4NGrW7H
vhEwTIihhqxkgGUgIpPv8wM+VCN8wf4OKykcDL8WSX1yYt39iZ9ymw7g4iUlX2YgCL9XtfIlNZ30
3UN3cp5S8NihUhEuhDPt3Wg2MKCbw78621GqjQvfqn8Z36b2k+mzBmxxT2ED3nvhPEXAZH1PzfVp
vMqc9oFvwdn2fP3b75PYC28t4V8nU1etWEcJZRc00WP7QfIrjOY6RDpnjSGVbEVodBQQnIsChYxV
2lnBOQgNY5fLeFH6TS3H80o3vIUkR85KLA6YfcpzOBxjCSlu8GuH+/xn8WmsWO9hAy/WCwiq1z5S
EejWedsuiOJnxr8piMx8NIE5SVhR7DF0p9pZcq4ti5IakoXknRiRNUqwqKEzItvdWI+mi9sSvD51
i7EML13srvc5O9c9Wo3mXoT3Q1nIa5Tl/e29qTEjKMLIxqGCUlbNmoT3kuSb/6hSjTz1VLJPNvJZ
bKlGa91aODrMMjtsVz4K33PRDYVFR5XFD9l5eKhUFeHaDmJnprWasw7jckTyKcUWPKoRFVNKvjy6
rs8rw7VeC8v41kP7+ZFH2sxygPHNRm/YoJ/Vf0QSWAq1qdwFjB/wX/AHnjLJnyGPa57jyi6esrAJ
lnITRbCP6NSC2jq6SOWKTtHkKak0q0lIbkUoyXG3NzxEUtCXqnPyNPE1DrX4YUTTd5Eb4HFXRSUj
5ZlQDvFjiiuyblJDEaeiURyiqft2Bms9g2xI8eU+RoRMt+ba1ntpF7k+ZjK9XgY7PwjfEA90jm6R
OEf0WEnUqoE0l6N8WIoOdCj6jVuiHcvuxZpHbsC0YvfDm6pSOeut17xV3b3X59U8JcVTJDocyDHF
Ibsx1PAiDp50bdzCPUkknS+1kSI0hZHdvV8rdXvZ5b0KOZFrVLn6amc9Ehjw1iDGxUNApcTLv9ZG
YsISV7ND0MnWowJBYs43Jfn2LyNyT1ZWkxaVxvbs4pH/1KY8iIhCw/sjmvpYaVBynkZmirS8R1Pf
YJrRj4Qk7j7OMEFqwMzdnrcCDum6JxN6W64L4DGknb0LbYqHFG+eWpFeDPyTy3Jsn10JQo+spNs4
zqQXHQ2aQ6HhrdFNo8K8s9Zh4edL0RuHfrXwqxx0MYZMM3FrNYvjE1T3PzYHLRK66xJS1q0t9DTU
5L0oRAXP1nAVVi9NYo0x/5kgXrYmpV7s7aqLOFAvfezzzFjWbnU0BHAF+T1Uh4Oa5P20+Ls1xoOR
rVuVUiqarrzCTIm92WQImk82oM4odcfQ34qWe/N9qK8YyUl0xInST0Nl1KPXOBAaaGRksrokR17B
VzZjpI1WvZK5P6zEDqgQ1PXViB0g+0ozHvpcUfaWNIOzyCJRWtzAPHGwc8yxvcqeVe7QPPqjXUdL
5CEbs4/ES7QLLx8stjXnWWRaMtudO0GXX0QUulDccQm+5WVUkqDztimynehs0SdfUIiL1yIMNLNe
hwHcfnE3tDIGiP4S3ky2W61a+HWkNB1qxW5pHGSdykqJwMusc2v/g2fv3CqRd9U1XmA56lArOciK
h2GqcLGbXlelFHy3YjQDmYKbJ5RCpXXjD+gcBWZ7QbYeseppSAgJF4ya/CXuJP4jrQ94TU3a/8iB
6/+ymLRky8JSHtY88o+fdmMYPqWe4uTxlwBtQrMtmpOiSdUlqlXIeFVUoKxV1hfRlltoO0QFwgwi
FB2jZn2+qpeUzZA5tfRk4GudjnO7dxJYos39BGxFctZkT12SjQISgF5htRcHNzEK5OXlr6OEHFHq
WX0+Uy212svTQQwRoZ7WXCdO7xf/cY24Tz+U7/+xe9X/rtsD7MniPQT7Bxw0uOh/fF5VKVd+l2jd
uwqxcZV4SjjTJJzulekgznJMPEZ07OpLGVjhVrQF06KiKww6qANUa0vScPuYGpsosJHc0qxD1Fps
gZCJk5E3OH46a9VYvbWhMfvr7P9/XKeWq9rwxrWoUxoAgme+TmJNbItF6OlhtBeFSRFGeo+34VTU
vPfeB9+vrbPWxiDnb4PvoVeV/KBYQhOsV6yDnWXZ0R6iTTKhO8SBfL02TxBSX5OA9Z/i0UmPuFrP
dVUuPspokGZglGsM01p1k0dsIpHniNgXaGiv9a35PUKxhv/2dzNqpFkS9+EuV5iSzbzKZ3Yfp2/e
wJQv+b2yFmHaW89SZqXnVKUYBzrvUUNi8w034mrjSw1UAxGGI/IouBs8dEjhvmjpjzAZ07cuTpHk
0e3pm82tYRoEi8yWq53oHXRpjsx/CWBU7tlO8BuIm8lJAD14+g1uoe48Z8hUnBsnLS4VVODE842l
YYTBtgFYtyh7CyH0OHdPQThhZKMi+ODheA/sTHvSZBSBzQAtYlzWyi+29SHVlv/x6UK3UV7/9/df
FepQ2R/oPw0BW9irqMeqMm7iAhz1JxhbY9ZEGSp5MXvWIjgA2fqq8kMTc9l40bSNu5dMzd37bXH2
PYSpRSTaqaxZ5ewew6Yh8w4MbNN1erIdzJA9nq9nydxCCXCGVCsefK3RX4rCzE+ZCV+9jIeLaEqz
vl1hOQrhfBohOnTVeTLLBsDg1GRBzjlU/ngVkTj0rpJD7iKr0gL5XYYqvCVrrKx11rjjsg+BSrLI
9OelXMcHAzDCax+ASrCT4QqSDum60ArnUFSNeoJDjXMVjZWFeIhvj7x4lIM6W+tYKSFprc6QBk/W
oTNWR52i1+2QR7o602Mj/qPDn4aIK6zpCjE4zc0PRXPNOd6U8ONar6E45UTFvv59hlsLPSKm0Guj
vG1b3/rcAfA9DZR6+bGWzdOnPIAI723BMBtBsR1ESzYJV99TBrXqoX1Ong7ue+rvYIBIL17oftGZ
+48iapAs1zP7isZ6cpYt/0jZSXpRMa3Zy7IezNHRkF4gKQVrk1Rr1YFOvUDASS/M1Thj8g/xI9l4
kkIOhd8hGovl6V60JbmzzmoER9wwb/eSKzV7KRvavROrdj67x+LsPgbnelZn04Ft36NPklltlX5z
28T5JC92vptf79bC4kxH5X3WZw5I82EyGPZIJd/HweNFH0AKR5YH2MQpgWHMzZIVlDaF4iCs41I9
P0+I3t1QGgHi723kPmA5Mvs0LCzqYXZjx2E6pe+jqvSP4pD2ZfRoDycRkA0k7Uxm+SVr1HGbjl2i
z0SPFUzFJ10hbTtdivZevLdrdHDBal36ykKSpYtPIsrNKKF+EUyzUXgRhySmxDXCr2J58Vebnvus
5XN7nkStj2DM8L1yWzC8Zm6LKA9C7RpK4x8RNbdbVCWqCtrX/aOvhRS1IPWaLLzcHHeGH8o7cVZ3
/Xg7E23wMLWZ3CEOFjRxsUMWK99pmeJSbrOaNJ7dzhUdnmISxukMTX51axfDsO2TJj6otgsfTxrc
x6ZLxqVEqfOSJXmwwJ2uvqZGYc3cjrpF3wY/IMKH34xJbh8ZABgAQTjT24BNR1WWMwuXQw96R3NI
Csn+wMPtp2ui45Q6GRKSuZJcM1hiC7T59P8qmH5m7tqYg8hsHplUmUwh9n4SY4pMBHa6orKufu3K
M/Gu7fIGn9QujHcifd1LMFVzWUZJtDVh8k69SVD96pUVPNtE7/1a0asa/bZRs/z8b9ffL/BVEMZG
iULTPi16cC01HjWfGAFmA+SezXCrImk7JbFsFDkOuhpUaGk03TUv3RIrGLO76mzaG8Cu2PcckaLP
X0c7GHe9lU0VWUIyhTJ+gNrAJEloehZQ+qIuHsZayV4NI5sXQ4EtmFFj/VX75gbuT7E2WtW8NqNx
ERvBoR59JBCC6insDGNTeXKx9urQukqtdgmgSm08Y5JY6YudXGXpuyEBzQ9Y5qI2lKp731GNpZOZ
7UtSmS8iy/17KEqYv4ZaravchtpO/5p1ubSAMWnhmAsjeaHEcKfCrNnXjs+arhk8+0GlBPug1Z39
oSbjxeSh/JC14ofl9+a7lmN24STu+AprzZ/nptleewsSRuKozVMcpsOiQP7nLEt1izqlrx/TVMKB
00KT1S3xM+obvUaBRUfRWuodlEetZKdJWb9F70be20WRbQYTMqATZMEauSbrMQ8NaWliq3VSgQVT
AuyQLwyzeBHiG/JclSp7eTXtXmrP0GbozypvgSXhRJx30hdrHN/4S8pvLAAerLGwfhgdprlN5u88
ijabouPPafU0Pg7ZUJxR6vzoQ015VzxdXlSeUuyiCiKkEncz0Z70tbUuwbates+S330PkcHY9p+7
5tjzcG9HZwg3OVRpmFJVMKeoFX3TERhH0Kv5MRRIVjRmk18DN0ZE2ZC0fV2k3oPtGckylgvvNerM
Fwzpmh9SFK6axtBXZhaqm4E9DV6yUXNJMldbaY3c7i3QrEyIXr5qSj9/qpKQ6dLXkg+jGFdKXtb7
KAviuRXlNg5Z0mSTxUGEJhRm1iCGvxBtiLHiBSxO5STkVAy6nTrT5VqN00wU/HEbMdgOaqwb5Cze
qpJTLfpOLh9dOVB3jYn5lgdqEQd2F58oSU9/aP57N/rjt5QX87wvU/msFmO6kfDA2+iSp54k3+bR
Q9L1o/JQJZuuSW37Z6PK2TVP9AjnyKTZG0hvIOibWkB4/Z50dCnzWgxRY8/7p0CsPqaDNq1SRHvZ
jE8gP3813dupSj6JqHNVSBExFkfiHv/PNnET8RP6Nn5LNGACZmAjUS9r3jOmn9VjndgnFW3YZ9Fk
GvWuopgM/oYm2ykTCJSBvBadoWEnwMkoBojQUQfyceZat2Q0S6u+RbIyedTisT6atVQ/oeCx9+KI
NJbSxpsCkxDk0shqQZ0OZ63qVMdC05ontfH+GNYMIC0T5xUR4mGTk6ZL0FObDODt8tAbYNfEQYRJ
NPD/M4x0QfpIO7lK5p1CdH4Ml3ylaJI644smO/WvthGtxQUwgGIpelll5P+lTqV+winak8QeKE9K
qzyciiJPmLc/FuiFliZo4qbqlfonxZgVc22+63DDM8m7nYvpRT46zhra5q9o6rtHU58YWU+v9f5v
I/95nRhZTff8/RN+XxdEUrnuynScua1LOcVtOsorDq4nLZhJ2xxwyaZFHAZAUWspjJEi+HtHZcbs
AkSi2LYTeeGU6c6PDJgMU5mOBzx7NEp3IyJxQFvQWDNRlHPF8DFeRo4RfUjHHtZ+iqy6adlwABvn
aA2Buwu0ECe20DmKJnEmBZRrGm+UeGP81UF2q1zhfDQ8hg7C9cmonrxp1TokRb4wI6kAdpIa4DdD
ec/6IZoNifpRkudFpN3+MSlNXUul7VZDiimd4kZoouuaD2LYq7Z51jlLslGwt2rjYuVJ/hTl6TpK
zOzVTLvwYDTkBkXYg1dk1jIQHu/T/HUY1WAuKTszy5tHKU6TBTkpFfx9ZvKYd0b26GEIoVRARitJ
2rKUqJdtAgl2jSLWV0PNutkQtfWSzLR9bXL1olFs/Za0lFD6DEoI0CBzE2tU0v9lBNnNbFG7irqG
yKOsxrymqKEmCb5iI/qcmNe+8C77DlHE/aGq703dVKcYZjEydRaS4qqeG2RvYuPUxZmCgHNgLSFd
oEKVSythSKRg+XkbwW8v7ybS2dIyKV9VuV7N/SRiCY5Y1Bsp9WYel+yV1RyQC5jTQLI7rBumZYrr
N94hGPpDL3uFR4ogmNVSBR+0Cg2UOzr1p6foj6SZo48Sbu+sBQr7audFOmdRGj0PbaAsXP6YE2Kw
9SoFOv5g+Mmw6WugLEPQ+nu3N7JNZmf2A+nGeBWWSALwH0OUQaOgPHiJiX24GY0PWjHAjVAzbevJ
0oCzN++AvHfImbvlQw//YCbadXzIF5rfM2yauPqi/2OYHBUG5lDMYNKQcrfa+DUsiqB4R85PXu3R
q85HiIhC+e4hd7CMTds/1GFRPsYYVkJ+adQPBeURTza/BTJWTGMdOSCjHHU3udnwy6rFa5Qlj4kZ
md+SOP6RSl35bBXIrv7vXIL2SUhPZ6pCuk9HuU+xZUOH7vb3qaruI8WKm2y4gtZxLqX+YmsNEy9y
GTujdWAMxFHxngRYMpkSLk1tV2hIpipIa9COhcayHbqFDw8DbdU+2oqNiAiDyvgzFL0mouZFkJ+d
0Y4PrhJ0K7/s8wsO7SUiuYb6riXjORC4XMfe5oZV/KzM/Ks2xParBMVznnRKsqX487Ou0VxGmJHi
TZMPX3wrvVQoBj2VU7uv0O7p2NG3hyJ0s2Mnk3oXO/osGrGrGTNcl6Y3q8gLUODqHwI1N7ZmbOn1
2shkJEUNLVxbMfqTQCEz6wEp6PJXMt3qlAVo6fZghanHAknuO1ioxK6XdQevN7A+cfvwc4cYYuYm
l4iBtVP2y8Tur7VungSSUGAPYbnHh6lJgjRw9jF6Q2LC7haQKuUH26qLpSVPmyFZzpEACfrvdQBz
FU3cn5ZdXELXlt4QFEDyOSyVE86HFvO/Qi7u9+WBC2ZMXM4nd7vcNDz9Zxm0l1EbvGOju90GG/n0
WEErwKDDTN/KMkDqzzKTtYQm6ptvme8NDnCnoBgRNYM2K5oHJ7U3iCcg8TNdhEilhfp/6R50X65f
g2yja27yhhu8uadKXM5F2EvDE/ybYzh2w5e0dB+t0Cgwg6zjfado7UK0e6l3BFRXPGv1sEidUZnJ
cb7S65olOCv5A+DxPw/3Ntmqse/OSg1pVYbcO0QIUrRbwlmyFmlXDZjCJfHZKVJnyXJD5kUZtOsg
TIqDVwzZNmJZuEtALuw1HlAswxpMHHCNQU27hUsRjpPzethf4thx57mdVteoxpi8V5TmTZ5UBJNw
0L6q7lQDzrMfJcYeQ+S6KEkba9sAi4qbMa4hkRd4MzmjCONa9bfGC560dkzDny1giq2omPUVdQEX
O0J5qqZlNvYwzG9n0UdF59anTaT4332iJvfP65yo9Bdtl6o39oCjByagUsfHIhZQJtxYbZflPuSs
iSNde5a00rs4B+rKN7J5cmRvyzLe+wlTcetjOvJOLkRhouijx9iJtZ2MtM0qCVXryS6pYgdIs/wI
8Qu2kVAolUKejWoqXWxlzNY1i4EdlhX2o1ew3sQxZHjPCm8foDD4UMmRtrYmkz8Sn95PIKdJqms/
pbx+zyguv1pNlC8KuxmR2c6HzaipOWp+jb6KpNjfo5SCV4JfKXutRERbrot4CegretW6+AUdgOYH
KJdVE+n+V7wIFHaGg4/PEUYxYZH6G69stbPlRz7bYtX4sLovLJmhG8SINT4EgqZg9nm3n+qT3cRX
EB0ggn6d6crQo2+QjTN5MMxT29XvZe70b609DCsr1ck1TkCsWtEXciM5z0PcFQd4TcFcrvXgDRNg
4Gp8PTYidMbyoam87lK6dX3usuhJnUY5mYbxaj0gSjOFJO/IfEr+NwQGm0fqCXwUOWSkO0gKyw2L
SnNALv832Gpo2oWE5NRRNFmpFWzK2F9TK9D2cdRDuPAsZ63nFTODHEuLCpnb58js0ess2+5L7eXn
kG+HN8ulZRRFmY//Z74ftNb7qEcFYr8X6Fd5xARxWhhgY85Ejf2Nrr3mtTJumiTF0XgKMQtr5pLE
k3br5c/CoMT8D3NY8+8isrz7zMlym/8LTgiO/A+Gt4LUqTmYhfTcORiDpa6mzQdEf49yl0S7qivd
FXTJ7NnNWJboamJ9z8EFejUP8X3sAK9xO0SPLAsYHuTpc1748SzPNPM+PJFRpBK3jiG47m5jp1sb
E5ukcmsVtcWJ1I3tOZD6ON7XZHx/lLWy65ss+lJXrT4P6jA96VGpbjL2HRsvU8KTB2t0bkqZ9yWB
ke2xKBcXtZ0VkQUFpzGCm1CnmSA3kuDZ8sKZOlXnfQSvnqOO4u80g4i+39EQjZ/7putAuVj/ISsD
ZO7vMLrpP4CEL68e4HQok38WNSJ94+rACa1njdLuImqGKH+NDXcGxCxaAxSr9rbcwc0Up+XkjlJP
h1tPqg/OXDR2cUUlchzsuZeguiyb44PAuQg4jDj7hIn5FOK8MKAeUZtoVvL4bHWMllmAt/aTpags
Om2MNhWpsA51ZLbLCmmNK1IlWI5OH3iSHxBjML6LixIp4CIrbFY40v26qMJLYin7tna1YgQmjfio
qrn/venwkFErnpLCw1t9AAwDu++rVZvjm6PgLw2XxbjIQwQtNgqwSQt1aQP/UN5GcuQ/GMAFVvrY
STvH1198l4RaDMjmQIrO2YMPDVdSMnbPKZw43pXd8MMF3lzrfEHA44H3aMNrFznGMnDKXxeRCA9u
F7FtLX5fNAikQIlUVxmrwe2icPpJ07bp9pNcRG2fZdekRAIAaN3qToLj5egHL2Pt4SxnK4dOi8Ld
mGPVKbKM+LfmS/wUvI0+5SALDRtYoxicWw4SeanZtN+85rGBYzf4TUlSzLccg9YJ5143dY9JjZZv
bCO0puZCC7OTp+NNZCUu8mhwdatKfUXG0H0UTeIgQieJVyTew8Ondr1S1XmTdEgZD5eo0RA+1ccS
qSEHMvF0dj+Itshr802UHpihEPzWPPkpjSbAcewaB2Wq1lqTMr1qp+ZBnVLGondoZONQOk8eEqZb
NYm012h0VhTpzCe5t/xz6XdP8UQCy/TK2ShJZGInrGpLqUEPKMtLhLbJvy/EU6vYSPk7g93cQtGb
mPnWVYa1kdc/jWlr1gPUX5HGMWkilELloQD/eXGz79pgSQfcwq0HscD1lVVgycXDbc2r2iamiXqr
tguS0yxnItTdOjlEPa3yQVezVGOX6S2QK/APeegnT8YY/tk+suvrUyN5msYbTeK86+oB3V0K7TUc
2wjXVDTU+Y1wh9+y9LcXndbKG3PExiJN/HGW1LX9UEd+dpVqbyn2mUPa5NuE/PC8i9Tmaejxo85t
LVyJQqEb4QKWRLpziPjIXtPwlMvK8AL67PkGggHrpS1GTZJXrI0t7KUa6cFua7aXYV28GXV08qZc
ZxvmWLKkxnsX9SFAcSc4Fm7gbh2pqtaB5+jY8cbqzAar8r1WV3pU/UzhOryn2YVkcAaJ8K8TSfrc
8mdXCnohnP05Ji1q612G3CdKDmBfphqRRbp1+jqlFSUjNVC8lehtoUkWkxuxNUsHzINd/p1zqAQ1
MrtWdMCfPEB7rbLeG8Rvq7hWviVZI6N+G43nmEUSQEDTXsVB51yTun0WI8okYMMaxNc6j4t1Y6fB
Vomb4tJMyTcxwkJ4IjewpJ38cRb1pDdSTodOhkwj+4mysBVMOPDcDWnE9mceN1Z4TfrgUVPj4iRe
PhkRF+Qn8TWe+u5RrXl/RL+vc12+iP976+vI1j/f/xPchsoPjqxw5j5rIWmGVEme3A/PIzbtktI1
2yABk4SLG0ZeWWjuBTFCnHmNywZIh+O0CCtcxboaJ50mRfYHcgo8fHIT+0Lvbarn8nNkRc7SZKpa
D3odrkw3JSs8QYsFyDicNG7qDH2iAsIavp7V3mRmfbF05yW1I/UoItnDgy0Nn6OArI1ipu6OeRvv
utQy3mFcf7cAyp1zp5Ieo7HtZwkMs8fBwVE5ifqzX7cV5L/mu4FS7XtJZg3sQju8hloTzIMyPkWD
1z1mISz0wLazx9Kx3E2odNUW51icXkCoDk3RPvWqPB7ioPmijGr7NBSpOg/r1luZDlWFnHfdd8es
Zhqf3SZSQmlTuPXHUKIDl+hJzufhaYtOccqvCk87lhDWqz7o7ho6cLo2i7w5+2b+EAPlfY8TbSHq
SnKNLtHQZf7JCotzJ/nhtu8Dc++mcFHEgdcnCMWsQG5t4glNvKr2Jy6oMhJP8HucNz9zEdrU5BIX
qaE+UhLjVdoEw1Iz+mJVRq5+LJmd5p1b2CsbGX9rBmsb1aYmsi62Kx81YHBfFQAzsyzH0si1cow9
x2GVyfarb6Tth20H2azoymoZjk24NifTAGaA7tUxzWBW6n77zYMOX3pF588a7blNdeen0UpnNsWY
y/o21m8wFoZInde1gpVk4tvrSK+dfdZX/ca0pZ07ZulSGWCxxxXa4KCrX8e06VctuLhV5jbswNP6
qObg9ypAhx9N1J1siq0/KDmRs7Gcuef69gq5oHoXA4sRbD8G/EULTIexhbYQH3rPD8/iUBSywqIc
CN/UFElSOQ8SG3sLI1MeOmuAf9Dlb72dnwozzZ8B3j4rpRMfEVGSr5mkvGSeYj2qYV49DEZ5gggA
pD8JQ7ZwP0K5SQ9y4F3wqhi2npUEOkTsTD9I5J4dLHPN5L0zyRrnjVyuRCgN5tHO2R6aats9Nmbd
zzwpTd91KQwWJaasexUTRWCaNvhnVMQEjcZ3OCvQbIpy31snQ/erXXRGJDFJ10xDRIza2BfJytJF
6w5XKiPpsYjDKzXQ6nHoQ54krHl2XVe1L7LNTA00PFmTJPnOe7c7J3arPfS9tTFi3Q/mCGqR0NOB
oE+d8uB257a3rF2OySw1RkZ0KCRsnQBdslscoIiLhbsaz9w+bZc5meUXljHNEug9r7UpnJyn55hM
N9sUfeZV4OTDvKsrCfkXU0v3t1NLb9gmseKy593UGnm8oGxVmvvdY975zi6thlMxhMbRTuo1u8+l
7mjfs05hhRfWH51utKexTvK5mtnlqgzexxKgb8hOZ2jC6menP3W21V2ryHcOhYuLslXE0CqiBhJJ
yJSOhJ+7kbsgmeU8zqdEavJTOp1ZunJKmPT3okl0tlmVoOWueXMRAm5KHiWl/IgoCWeVZTyXkdxu
u8os5yK0Am8k84aJi5Saz2gLd5ekyebxFOUZjM3Aa5tlL/fSYZwOoMl+ncWRhouAb369N92H3cc6
MIopbfDTf19pmdUeFO/Pws3tXV9U4dZuXAdKaJ9sAl3xHrogqNZ+qUWPlBKHFZ7yxXG0kaZ3EqQ9
us47ObyZN1mCOyZ6xPXO5/HfNAiLYqCKyq86yOOxL+ps6QL+uDT4fc1jvZOf8/hclgaoA3tMzuha
h5tWL8tt6Dn1cQiagLxXXL6rbvogFzzpUQy2QEmrL2HZaHOQeslJo+y6AUglb/6PtjNrbhtZsvAv
QgT25ZXgIlKkVtuy/YLw1tj3Hb9+PhTUgpq33dM3JualAlWZVaAoEqzKzHNOV7QxQq4qcDuiqEfF
ZLXekOafjL50bUtTvpkcLFS5Mn/ZRfqssIdwa6KCD72GBogRFX/ogMoCnoVf/I5X2Adx/mBkYXtT
jc2dzVfpEKt2fxgMamVkyya2YAbqi2zU31UzRWDHvFClCcECX+YHk9zzFytAVKDslPoJupd2XyZN
fraH6taJyAl6voRwXk2BalaTCSjzwQ3yKvklBxyznIw9iWnr2R54YX47TZpxUakj2QZOr3zW+/FC
DMQmUekoPLL3tWyW38LAmHbod5UnwpTWU1b3v8BW8KAka8+JuDYf07qNbrXQh8kPyY271JmPL4bx
PVIKH1hGM6Km1LQH02eLBGXRY0uV7g+HMjmkXtPxaUz1ngrzSt5XWde+EJ4gQYJHOG+c7TJPH9W+
zqkDqG9ky0+O1uSYaMNF+Zn/ZXwY5ca8d/TS2Yb9TFc1RM7NqIbjOSsoxx9Cx/tg6Hr9YFXDKQaZ
2mv9RitJ9/pDg1o4BHwHMsjNThR3+byXKPOG5VGUfrUQm1MpYjezhJL0qW7tTQun6QdZ7rIn5N8J
mTbGrVF1iavpXX9sW8XfTbaSfQGI8Yusy/BQOkA7ci34Gc7PXCN2NkUnoR+sEocdHdk8dmE3HoYu
zp58tXeIV7b1D9OpIPNslV8SKYtSDq2PpaxPO0WJv9hjVWzzTHMe0rkBYN9vVARqbjxTUiVUImpl
O1VWsQu8ynkQjo5j6gdEb5zNOgazG/gWgwfLvIpwS4zBfLCXtZfFElM5+FQ1dP30MkrIodh5kV0k
nwAgmEH2z52WnJ3I+WrFmnMJNc7XQf08aVroqpMKYa0Dyr1CVw4V8UsBQMWd4Nem9ARSfCep1SPK
MON9MTfhTTam2Z7DcXhTcFLY6marvkB3+k2rhuEP8nMTlcpsVDhtV1KSburGQa6V2DePy8SfTlLC
g1qXjMeB58iNPErRNilN5aMZ+daNF0sZJI0Z31cl+UzNTLKd7JoNl1yM58mjeiTVDGsfmdoAH1Cc
7215tM552bYdTErts5Fb6Y0YWxultv90QTWLuBqKRQBwZkbCun6x6x7tEUsPP3WQum+71NAeYifg
iEotBPXch0ibgAgASKC+ByLIXi17NM+aS19pHAGJUD2n5Jk2gLKHoxhTUs1EIL4BVCzZD4hyWb/I
RaGC4Daebz/5GrvkUJW/yZI0nqg8nU66BNJk48GdHI5zaKKUejaC8WfEN5MvvRxQsE450Fy4bBMA
D05UpXcQoGmmGw92tTOpoTcCBAkTPw3PcjFkx3DK+D4UsrQtLfSetMDxnkYLkSXTv4CN9pF6jSQC
LHF78JQqfySeBiRZQvJSUhpg4ya7JiC11UczH6PLQFyDUEhTfYyL3L5zYv0Dnx/zwzSC5gEO/idC
3JrZYlYoWMkpbluiBLQTAHFhiMrau2uKH6JjBoG8Q04o3lpWNT3EUGNtNKUZQCYgfr2MwfZxUBOb
2ovZRRg4LcCRIsEBw0jRR7ErGxkb4JkjbXCs8ty2yetVgvzhDtpIA5qvHmE+4bNc8iTic5XI3R7K
fHgRDSgnJURmDqnieBfR8DFwji1IKw1ukYtRmfwApNFjU0oxX38ei+xgrUdlQi/F4505GpVhPYqx
xs5PalxPN3lkqxBMgexqE5MsPKKAk5zBqVKOKLx52oM8joareYH/GPCqD6M1JjcSR8tS9SfQaOMc
QringnXbGbLOzzSVm06hgsWJ9C8doL5L0P0ctZxEazsWe8cmcFuEsXVCSpW92HylxNDnLIOiL5rG
uiPLO+67FqkiwqakKAqQkL2UfPHiIP6KmMDMiCI1n3jeK24Tef4ztSjhTo8q796U+VCE8TcOVyTg
24ri/dbgp2XuiqZ3VKpqDYfoALg2TOqAuHaGgH2fqA9a/RTqNcBG2YR6xeMNhhIB5mTZqZKjZ6o9
+A1FCt1iIh6gx0ayDSdJexRNGQAJZLfV7hVffh2rmrYlYaOWxyGp9MWvV5Q7EnrmOc4NBwm6uU7c
UvRTExJpceCw/qAEZv3U1/1GhgT3g251OyeWpcd5o+61tfKiUbF6JkCAuPzcNYo0daOxj/apWiDs
l3UoYBTQ/x+gYErIxeY/bC/KUQ7o+xPftZATsz48GjBpuKOTTAfD8ezbuJI+BVEeP/UgJPW2qj/4
41h9yKlGKrRGuSt8qfrgaL3hdnBU84SliwqLd1A6QjNe490ZOUVVQLe8uywyfyrTFL34aYQ0khyQ
EXL8+MUELbPT+zq8EVYQEXB3BnpB9QpWZCZguY2lZ9nW5Sd+PyhjYXiwOnCLQW5uTA6at5Y0UTDY
GRra9nWyhUXEBDEV1xA2UT0GDtz8mBJKQL/ClrfE9bGOsnIocn7epdgyCLEE8HdSJroTc1Wn8w+F
UrS7ZW5L0Rm/9sT5Zmd2eIgkTVTGC2vcEfvTx6lcupRp8YM1DvJeOGd9Qn5z0KEznO8r+3G2q1oC
Y8vcYfC2Fgntg3DWukbdVoHtLdbErJGWM9PyZpkb9iTeOlJC4k+Ip0ByybDGB8R4bgzL6e47qO/3
aTgVZzu+pfok/CDVCL/K/QdJQRY2rYZPoKicS65nw03ZAd6UtKG/bxso6MLOATskhUg/zmON8q2c
4FNbhjrICu50ks2eXMBzG3FiptA8ONm93d8L/6wKEzhPsvBgZ4ObWlnPFi+0tpRPJ7e+D/Ab1NuP
jODUt6II1A1VHsZ96hnRDbrnp6aZ0ofWiD+2cuy/gEdWT+hawHjtDP5LFTfNnlj7uBdWigdqlxyh
cxLWXK+e0zrvHvzQ1j613+oy9W/UIJe3RW9UMIaY1bYGt3qoI5KcaFpAg+QUqIPsIsP68zKZL3Ul
LVX3ncO7Sz1Vin08Ej7wjScPEOYnkz/v2dEp4x0c/5PGp+3RS/KT6ElGr99H/vgketGUQYGa9T9E
r+KPBr4dlqRby+DTVMEdZA/k6MSqUTNpe4/KlG1kStr96MmvjS4dLan379dhNvzFKfH8j8JpHU/0
VtkhP2+iUsfs1ZD7kYxqO2iBdUy4EI/grAOPWf92O6/jwGhUivIRPPw+7Jvxiz2Z3nZqKGoelUy+
yCrhLmqntzZcL+DfEWQPZxUU0aCr9HqVoOHM1zvjN9xC/0RYlberJE+d3dABKLkyCGdh7VvJf2cF
7IP8itnXRCWIvS6r1rW9SeqJwr0WUDEBlnHKTtCFvTYRW4VTMjfiajWsfqvhyu9fuKzLTxTEozc3
33idJ7qrz3qnf+FytdQ697ev8rd3W1/B6nK1fO3PhXlX5qs7rcusL+ZqmdXlv3s/frvMP99JTBOv
UunGct8G4dP6J4jxtfvbW/zWZTVcvRH//VLrn3G11PqG/Vd3u3oF/9Xcf35ffrvUP79S6B0qdocI
dEMQwtYunL+GovmH/jsTqShmZYn9Omvpt3qcL6ss/WXCu2l/ewcxKJZ6P+v3r2i96+ojk3eedqvl
/Ur/1/tzmOHo3esRu/P1jsuqy33W+74f/b/ed7nj+79E3L0BA2GUfbdf77q+qquxtXv9Qn87RRje
vfR1CWFJ5n/51Zgw/Iuxf+Hy3y9FTX27HVH42ejRWN+1Q2DtKiriXdENupkyQM9qKnewUqNluHJp
e1vJrnP1kNSI+tWVw45yNgvHYfSpiaN45QxIvTqpOZpNW2H2u52uJ86Fml8QdGKom5zktnTYBRZq
oR7UUbO2OkklF9yfS5qB0stZrm0RcxO6bkLNDcwelJ7i0hgmZHxXjTfVep24Dq1ScJ6nRbAc18k3
L6ylow7ls5ulaXwgJ0U8Sk7zJ6oyb/Qya+4gW8qeJKIvZ8NpHoRNeJV8c/eOWQ1bYOHZk3BTY6TE
AoItJ+GiejJbpIytKasKh6TIqeHSI4oF55sIw7+8u2p3D5ahegRR/+bOzgjzkup99zONCFxm95eJ
SqxxY8L9cRF9MOyBOyTOq3k16G8upi7hkg+45P3rNDFXNMLPeVvFKONgn+uAd5UCRItWRWQBxKVo
iBJCUrr23znFtn2h+nI8vJtD5emf7u9GIVdMbHfQ5B6aPjj8UXkz7zoltO7EVYJ2Rddl7eVqnA1R
uGV/ymfoasLQBOcu9mFr+HMN4SGaguMtLFBmd1jHxFWQWN0NMMhfV+NikaK2b6tiMk/CKIaspN+n
8tgfS+rtqZkkT4iQk8FbZLlIdzvLuDCKcXG1NpTXmbeiOwkCPHFpk0zxquh1rphWoxy/DbWqQfMs
HfaUAHRuGE2qs4Ffr37YlApBEkSNJD61lFATtjOHfeTkzUPvy81DpRTWyersD2JoHYd+64ORNjZn
DVxFk1KOvDd1v3PHeaYYW+4hVloHxX1syx+X+wiDXEyf07yqDwKmK67ggXp8xeteQXch4XOKzWJb
rgVmV6B3oYWl2gFxZ3g5A3K4J7nRtARe8zKtT1IpmVx7klz95bpRtEp2hbvXVB3K0opqbvy6S7d1
pL1ip2OpdWyiG6Cj10Yrasg6ieaLoXcu18hrYfcjG9D1O1dN8noxXQCxoS/YhPD8I5xGzFrXAErX
KBffBnNRBAqR8tc0hx1oVtJYPQJTUSAN7lNXPV4V/cQpxed7MWjNaqHgXw0CINv8rTYITqPbzPTJ
HM0RQL4pTyFZVIgrocUTDYTsKbpyTbeQ5hWCT3r2a8iGLX6UWvQ7WE9qqOOK+nFmKNiHTRVtA6je
A5dKwYxykDTa9p5TPRb9WD2KMWUeawF1IzlEjHYv+sJ8tc4gR/d16/nHzqz7cycb3dnpyRBvRD+C
hf7WVu/yNh+QuhYGgk/UAwxW+z1A3IbEvdrBv+wX23WFNote17oaC+b1PPXuatiUQ+kgqcNj+6YS
+u535VVFtPImlxiC8u4XZvnZIQV4u/iI/ruZy49M74Wy61P05ILwgx9XImOaJuFLDy7skM1ic6JJ
3q5GISq39oW56+NlxtW46HKC7g5U/n+u+9aeNgQ+QU05gJhTPZQua5N59WtX95tNS5nIWRjF+DK3
A43j+lM17dZpRNW9bVeUiruw3eoADoFB9ZAB6loYUgSslDvJqr9oY5v6pyaz+nMWZRxMw7o8RlNS
HmMtseWn3iB2IA925gqfanaMBVRhdKiMbsm6EYe8E0N2oOYum9EeepBakVPXUU34igdruuFnTrkH
zKrei6sUHVB1CtvLOq4i3XZOVQPuIlwdmaLajTIUxsHiZQPxY3BtCOvxl1D1vQ0lSKwXc6g7UFW+
3U141/Mth1wiJcPd1hcQVFl97mp9udu78SwpqY5BF6+f1OOUhCUcH+juOG0KUaXkmT9V5DyCNu2/
203WuxWg/gfvzTfUrOnKt7c+V9wmKeFT9hVSAG0NOVri1ISTMv9Gg68J2fDZXJohEUkqHV7HcoBV
+VCisDPPWCYLxz6Yg3plYG/q2VLBY6ZsxYrmENwIl+sp89pAa0NY35khrLlRbhPVsgbznpr1bGfX
EA3zrzN/mgE4ESUuvwVmBK+HUSf3ZRWj/YuY4d4A5/JB+Aq6lr/6yt1kkKah9EFSK2ljKfwkCcxA
jeoBYJiY7lxGLGvwqgmrQBsIq2VT6CCsYm7ekoeUHU13KtdjHVcnT76pZj0p4vVE4Evqp9ausJaz
EpWwpjmqMpVOQVOtwPLrtBvdSwDqkEy9F1erYR0LZisVHMrBjEArCD/R9LAxLwawGz8nMnxT35NE
XSeIW1ytJG4xwnYCIzQLC+f13sn8oqi+qi8lZU2apRc7c6QcLzSH6As4KORg5C8+bwDJwhCq4b5V
vpSGQpFVMT6PeQ8+T4oTMuG+8sXKZIvkp+xd/GSSEUDkAztPF6tmTVYdB+K9/25Vb1DhxpAk9H3Y
PB6N3jYOiteBzKY+awN/WHcO1dB/CYrp6JdE+xs7mj7kZe4OMzEa+Ln8Tm2RjfJnL0CL7J1NNGaE
1YnVkj+FJYVVLAkqrz8La6jL75bMxoxEMWvYTf6TlEJChsHJqaC32icZwvFjawfmHrEr85M0hXfi
d3j1SCj8PBahZeyD2oB0WYedqt9Uk1EexD55ikLtVrcy92qvDKiSHfgky9qtEb1aX8eEJayrd5Zx
4Odns2zVSfjcaHn9HM/yjVqSwKKj16dG7qX+7q1LUtS/iGbKrCPg6OJiSujZsVB+Uyt2+CQahwKP
IqYWT/TgtlAvpd7cap2OAEw6psMhbfuOhywTJr7/T1aaNO6sv3XIoaJDJKaRT0XTWhfhMqpef2fa
02GdoJpTfMMTFFS9mACU2XAb6NMXn+W+U3xf5HmwLKJB73gfjCQ+xauwKMNHtt0zNsJXNFRNJ1tq
m/q9Pi8/SXbhDqgiPEvJVo7QRcnbun8e/Up1wx7hWzE2UHF7pirqpzPzvYqhMtehCkrlizUP9VSn
7+PKZBc5dwsOfU+a8VnYhLsegSN1UiA7jezppzH1vsAd0t86vt/fjt5AFbq4FA2Pd0lC1+LN4dqr
fLMIH9H18sYvN6IP1Vm4U42pW9ZcfdI8Gj13nS3WNarx9XUsS4h+kVof5L7yD1cuZi3zi+o7HwOj
QkmldfST3UkhtYOTzKVo1r6wC09htqDKevUUfXP1XEzClYTE6Co+PCPCSawhrtZbok0gae7f3k14
ckYNYB2kMlFW6+HegmBwGw1KvBPdzgkY67ThvrMna9PDQbG/Mnh98jMg33K8Hs+HU1Ckym2VVYmJ
nAqLDPazOhb9na/6DcVJqbV3OFk+Qmpfbbxq6o+iK5q4tZ9kvYvOoldGkfLYGsM2Q0DoPp97ju77
jwAz1yklLByXtjVuvLGeQtdpG1gGnPSbAvw7dOF4mfiKqJD9ienzjQc96Pd1mFKnVFYu5T39Y2XJ
wTNAAOoqvWfRaJHZUEFkeKdkHrNrClWnSULcZe6SrW/vM189lbrzOkHtKGEwEBIUQ0DR0p01ddDG
zv7U3mbnLrf+WP2BBlLeZaJuNzuUXTm6fheMN6I7NUVLMZoZuqIr2Yn2lBWf0jh5vRusSCXhS9M6
akkTU3WTawRt7Fm3DC7RiL8s8rdQrKNYNo+FuUER8drXjxpAObj6cfBmB+EluqLRQjOijib3t1eG
tYt2i74PDJMawU+aYqOTM2o+Uik2yaYBHnuDwsdt09fTniw81PV2GDzKob2JxiL9D6uYqyPJI3wT
zfafxXzA/dfzhUcAOe3isd7h7f7CuK5BUTBcvhShO1D9740ADq+4QkJvYwLeudhSswOZ4UMkYPQ/
qibyT9FcY70R3q0ZWu4YaMODaBpYUy+FV0Nr34wPmQnII4289CBeExTTSDIY1Xnp2aTRaskYNrF4
O96s4tWlf2NNCIm9m9vOc/v5rcvk2LghV+2DcEqA3sRFdaJcEG4pCmCfhsBNwjnhP4/kcuSczCH7
Q5gWp8prd0lph7t1jt/nyWbs/Nd1hAEy4//HddZ7D//762m7SXY1A4ayMjG0c16rhy5SjWPjaey3
kq7TzmPJMmy9Eu2cmFp0GoAAIwupncVQL6yLj3AvAeXslMYBSzJPEZ5ibdGVBtQjtqUP4VMTl+NO
DArzckfhPgBC2gG+qjahHcavT+lipM5nU+jaeIMmxg71u1B3CWrop7BMDUq3eeY3Pj95SEzQd8Tz
XdiJ5Yz2riib5uZ1X+MN4ZEon3THF8S/t9vE3g95o8F1/OeYPBvQvwOZU6nLeAbzDmLJswsK5p87
1SiOYr4YEhMUPj5bPinQoszzhaHvUvtsqqO0j9IBPEdfnKmVKM+TYhTnv+sKg3AZYbU2qwlo7f/u
K1ZKQv+bZcKIVpnPhaRJrrjSKVpZrrJ5rEgkxP/erP/shx6sRFUwwUw72V1xY4muShmvlIUUzM77
ODEkmiro/Hcy3AmlBYmnQduW+hfF8gGfkV/W9ZQa50HXKGCOnrV52Evb+DRylnZF1yiB3sORJFHA
POUvqkIQnigQhKOzMzv6ZY2JPc1DZAXPPmClF5qYr63OPgaFCzNF7+2QF9ZT7ZmoSa5dwCHHzofQ
5CDVzmL1ISt7jEzdOEMRPjxM0KQYo9beQoI2Png6TR1KsGCXobq1uoKH1xCZ8XmyXyeIWaKxtWSZ
Knpi/mDE0c6ilGZb2GVCrLMdD7kSao8FQKtdWxAn0w0DSb15zJP0xi1ys15chGFkgQ3MbNmpUMdf
rW8oJ0LD2iOkpic5CuSL0jZ26OYvI1ixx2Y2jW0jXRRzuGk0ywkR0k7HUyypfyyeOmAtqtP13BX3
XF9M4sP1HVEWU1DDfivGk8Zp3BKJj8Oy1PpihFm8wMhKlheyLpe/KE5sHbNI9SFM4GCnzSdLO5S6
G0r9wW1JHOk366AyTtTdivOicKfmG09I6xefdYnVsI6ty6D2E20mvqdo3Q+fCKG9AKiUPjT5aBzy
Vi9umrRKPsDk912l8PHHXx2GEMGLyicsI6iARhmcjAaRlyADlANT25pl+r6rz13hLKzCee0K69Xc
3KQ8vaHG2u1bQ7ukMfVAg2d/pr5V8U6+Al06IB5YvqpCGgnTRPqF2K52Ed710GzjSutv8+aPJDf0
UwDF0y1IUv5VpYROJcjQvIJEjFF0zIdbQkLCOs4u4ko0VQ1IarFc982w0U5m9wNJMxNc9OwnlhN9
gkgtUOjyFI0+dO1+3KXAoGm0SQmkm6EkYD/xO+J2RpnZfySJnt5SDVwQ+gzT9LamIsqNLU9xxaTa
Tpxd2LYhe6vMkvQLWs2g1vsRBOCskD53YY0a753AQ8UYnavFashd9TghDXABgPfCqTP/3KbRtFHy
0HtpW8qRlC4fX7wyNDZOU2cvnoXsYJ77DioKtbSRDDC7rQaiibSBc1JQp11w2noUeUtXEVQPsNW8
665Wgav7t3OTxA9dq+dI3szoT62lPEarQoW9gmNdzJnthPQZVewjOcPb3i93Ymyg5HLaLuZ5Strl
yq6aV9ABdO0cRa12diUVN9Cn2LsY2O4XNY4+1UAMHuWuVO/7tEw2YjxLO32bypSRO3NRL/BntmbK
Z28qmxNvQI1SSRp/Ad1Wb2rf8e6oBZyeCql5FOO+mpb7xNMNAmPcJKybfatTTtTAs/kSftWCaPjZ
Tz5yBTzWHruimW5QPylvZD31nzgOUkNvZubP8KvawH8iPKE3Gx/NCFqY1501fJMgn9B03EJhkYCB
epOfF4NADZLdOFrJhWo86z4rJcmVfINfs7crPyNUKsbCt6vVulxFQ35pM8ixQt98DNi9Hvksanei
AcSu3xmRh2ojyoGbK4PojpH3WBSpfRS+qwc870TCDGpOu8R/gtwve1aqJNp5MmX/eQ1wLJKKwjU6
K/nRDJE76ePw1UddbDdV8XuPek6R/KOH4IlKohAyzGD8qvsSgI8Mqs0D7DYp3yJJDu69+cBRB461
NWQ4wRYR5UAcTqz5GCLsng++QQqNWwfO0HbrzAZhdRKbL01SXUapqACFzGead9PmtckBD7d1dWlm
qV21I+CrlU7xNFKYeOxtSd0PUyF9IoK1eGiAfjbpCPGQGQGJysgPKzPfOirg30g9K7cw6zZP8CiO
d3Cf32gZL9uV8zHfG6Pab4WvaDQ5+QaFnXIremUbTmAquxv43OsHDpduN1WkJT3E3IRQblMTh8s1
oiNT3YwfLTXbCgg09Kgch5FT2QqUs61aysY2TfkCQNFNAqWTnkNvHHew7ucmSBlocUUTmLJ8koy5
odY85SnCJbW1ugqkoP2e8mwkUzBbhPuMaf/dZeYjAlkBhwX3Wo7DYzg/ryH7MsjhJAbHeoAL2a/J
a7L9Kuk5UXeLul+JVuBo3Yjxa9VP4ZJF2nCbjIG+mWDh2ApHYViXEld+XB+it6Wu3GL7XnKUtA4P
UK6o0bZJjW3TmNmDUSQcNPU4OlRqk2xrNeSkKScA51sZnVG9+t4XqbNXO3lCigB9aqFdLcYap5vc
QRrqR2H47Zg8zwXhBzR19RFTkqru3XYclK1IPK4E0Uva8l0eM0C9aO/1/UeRtVzMC3f0f14v6U1d
Q5Ju4Zxu89bcd3n70Q63kF9uDHVILv3YdcEuloB6Wtl/dOMZZZz1ROiSrjmI3ptrM2ORq7l5Gxcr
ip4YFx5v/mJcD9R3/uKWwtX5apYQMBUza7Vo8sIzd3VXTZt1TFzN/JkXNXegsRU+hg0vIXj913mN
3QMKEp59XPqXoY+tXV7G733WFRuI1w5ko36il2CeytK4W94P0YX1Clg0b8D6F5FlW9zEkJ1ZZAHe
pi5dYbkaI+L7zfOrcqOovbyrG55sgl2gqLWfFNR39z6lxdSwKhvBQVD7ZXrWdXhChZeYZPkd7Asz
lfl/Tmrq+PKaKlFCBaVvPQPuVsQjGlI+UpFxYQ4X0feRx9l3I6lEMSbNPu8dQV3veFpZy2xhJias
kFkk/kbttQbxUPRLJ/N2lLJRexDN1HTW1uprf7eOVcDrSCHK/ibNZJ1jMVLt/SwcJhqi1fCtVsS8
s8GDwXEWDgvMWEOM+qtweDfcdsoeOtvUFWPrGsTkqHuqLWtZQxjMTHEuqs9Wc75V+3Y/qoCS/TTp
/bWBPccPUq/dcV28dPgaFHrLh89Rb2BQghJmFm2F1LB61NQcnLWl39cZAq+IQ1aPs4MYEg6iiaz3
Q8J1nkixsrFM/Ota6/J/XWvMm89OGCknWw02lmnUT6KJlBzFe8VrX3VtmhxSJHVy9GMrJ81T16XO
Q5cGc4wKLZneR1/Vk/Fe+gSuyMVnyqu3BRznIecoc+293k/MkOf1xdioD87DwPqi1xbKS5gGL0Mc
Wo9Dz3avjLXgKLoCuuNM1i0otPoiMDxp5PiPkXIrOsIpgJkeLKP+IZxxP2Icb+8Qd1RNVQZgMLdF
Om+r1HxzxAzhAwL59VbrUvOtLIK4yG7zYpQmDx69CpzfvIYM8urcc5vUmTNbspftfTmgyII6/Ycg
7e6qKRlvxZBoClidDohiq5A54kbkES75CD/ZoHgglqzyVA56ZKEkjOz2jThKxOInTlyKBg5Hb9so
irIRxxQxJo4l4modW2dcjYkFdLJ+G9nO210AAJSSIfjC3pGGARa1jpWc3C50YsBdXwnD8rHaGYYK
RWaHuOBeAj+5r+YE6RQX6R6YQbwv52zqah199cegUEFDSi90wSlZu6syedEV1oKU42Jdy+RFOT1Z
2mCZe2VYlpqt8cQnGW1DolugiNA0+jQVMHV5Coz+dqcYn7xW/YogU3YvjG2jbiDJUz+UaeU8jWpw
EMNBihCf1oPDHdTQ/DTkcn3M5CLeCqvh19LOdyLyaPMNPLSPlxssSw7W1Q1IJr67QWjX9h4qU6pe
gbk0ZyOIXbqEXUQ3NSjoGxXVTeLuBIGnfW69MdzWRhh+LwFyTCr8pwjB6ftezU1ILfL44yBVj8KB
AkoLsgtfu19nIg8YfC8VDsGOp39OptTYI+7Cx8qAtT4ZUvhh5pqVbi52WRsxliG8Ar1tdljHnbDq
9yWFksS5EAe7miq6kiimnOeC00Uv6m3h8SkK+TAZrV8Vm3bWpxCNmbcEqsRlFVGC1czNahZj4+QH
26knECQM10ss6xQViWKi0FtNreBRfGv6tqtPXUHp0tuQTzXSWRsg2tv+eQnksJvqdz55Ew6HuHG+
d/6Q38GVrF4qaS86UEMj82yyHV/Gy/QgxsWIuGrmOX1cqxf2Nuuwj6AknHYkWf+y6Lv11vG/LOoj
iNVldWhbrgpyaj5TiAOI4dnmYRjir8sRRSRO5ubq/AFQ+DOiX9TTzkbqy9R9GA1Ei//qa82rlUH4
dTkBCetynunKfktBk30baWlJSCernusEAJ8sTYBR0tKCR7i0PowmyHQIa/5Aws7+qPD8JIaneOcp
qqpbVaMQEv0i7Zn3vN8EUiP/lJp7ofM1zzFK9XWOp0jeufZDpLnjfNwp/eiOac6pmIj214bn86aD
xOW+qjvoPGSf01eQTl9rC+4H+CJHN6nhcrT6Md+SUYnuKT0ejqY9SgfVqvNHW3FKTj7gsDQHuuWZ
PGwM+4ehq9XPV5OUppJgW9Xzx6aC98AeVeuo986YojrBBhJ8UGXtYyPTPsXVcJeMdvIj1mKQlOze
nuDXrMCY4hFIsvap6rs7ET/7O4+3NX7rAYjNdjNQwFu7jT/CS5E+iEKHdieT3fpkjHUFACz4IAoq
8kA2TwMcW0uZQ1polHqihrHXBtirWvh2D4WWdW6e66htz5UQURYui4r5zVYsOlItKRYVNRQAO61l
0VYZ212EaAmlxWxTZKt/8OUyO6NtwAkEcbKlK0TqBW+swhCxExhW5u2OGJ+HqkjOzmKJt3XEEIKe
rhVJCm8z9P0mRY8AryD58M+Tqcb39Syk1wZB9qMNqJhqHOfrOMneNuGgtXgYjdxtAop0HCrt9mYd
AaB6i6dCB1Df50WiYEBGbhTx03XQgAcbmUuJo4uYTdKm3KhwPsw/yL65zYeJ8NqYpvdpAZeo0DVv
y2igoOo/DZUpcZaYDT4RtWVG3Dl8imeDHxX6WdXgIb4MhKrSvJbr59f4Tq9Z6X4gQS307rZeN8rf
mvgFpdD0B5E+2Q2dcbpTqG86A2CHIuzVIevCXZVI1PNJkX0Ym3ZvyI11a46eYW0Jl8T7DCJFqozQ
mBfmUFKt25C/B/oh9CoToHfHRAXELv4yyqx3GtX/L+0A08c6DjfOTk/i4OVv/M15XA2dnMrGGi6y
HHqPJK74ls4xSdGXbb/akDY2ELQjduEUyrDRzbRBMrbUXmoyL1VDEJLgwF1QtcVGsGzCswKllQTf
oejqpv7Pk0pFpzgvGy8EqXLob+dGgqeS8kL0M5rpz7HZEAW6iSJMT9mTbO5G2I0LxS7PUT2Oj8Hc
ZIOxq4scdve5JxoK/vWwZtM5jzhpK9+35IpFD0pH+Dio7EMS2b9dh6KhSm/7Tv4ihkRjtk5+tGW1
WWbWYRUcs8r4hURPewv3JzJG7RB3/8PalS3JqSvbLyICJMbXmueeB/cLYXvbiHkQIODr71LS7mp7
+9wTN+K+ECiVEtXVFEiZK9eCOGjZLUGE7iDHpCrE27WResiTzmZ3attR/qPITBN4mXQ4Yctkreup
VwvCWloK1TdYl6OH2uRDZ3QASxp4C9LT1Qz6XgA4q657H9BISGzXk3mTMg9SRkYbeHgmGwzfXNeE
67GO/FWS8vFR9gJxVCe4YyawXGKowB7qWsaROidlmiiohNA69fqgf9pBtDpcUq+PV83ZHb2vqCwe
Hx1wQT9ADqBsmqZblo1xUytwi5Fn6aA6ux4Lc0/zsAY/HemocU29THbqYKHeFWyY+ETAcSS3CasO
NC15AAkJwj6jvqdWXICIElvO+kSzIWbVgcS+HkGj5UJv1IYenmP12IZNgj2FKGZFwiMGTRSUSHcK
N/Keg0b3jKpsPJqbqHqsQY6xMBWU2Up8aSECPhHkguTKjJJh10UFABc6porttLWMY1GDFQ/NnJWC
L4BmSM94KYGvpbJRbGPY3ippE2uZhflvjsKDCEBY5xuzqKECrFNwhk7BhTo1lyEGFPRDeyETdboS
BDZmYKsNeVCH24HIicaT7TqJ5XTA6ObdheymNBQkaaCZhXp969R0dbGrRHgXToYN6i+itIpyBiIr
CxypU5h8z/EuB7mK7hEywCm0YNKNC+3gBRnB3Qx3Op1dQV1ZrLsOaSnIU6+C4EWU7XhzDQGMho2y
gDA2dhQ4oI5Y2gOEsGWzwgOW31JHxiRy3qX1AoKM7OCVZYEHX8C2dt4Fl6qFrkHuxBBUCKdpaTZe
8tIqv1x4Ux5+rf36ohQC8othequw4cO3WraoIOnrH6mdPzsqLd46A/9a1C+PT9gP5CtRZPKu60sE
BGzHOvtimHZj5HWH2gwUVHnZv65cDvbnKzv6yoaoLtVYIs5SZm9I2n++ct+lz0mVm8uksPubKS42
IDEDG/dkG1u7HI2vXOE+D7qUgQy78deg+A9OqPnvD8ijQ1RQJeZtCkKzpSfr6tWR3YsGbWP8T1Ab
IdM5pV8NyzBfot5LVww/+tsoC40t6reTQ5wm8jy0ybR2gql89EQIwmhhW98gpPH+MSx8DCOMom8d
RxDwj48xTsG/PkZs++VvH6PBwubMsU5edgN+z7WCfAWSEPkjqGDLO97isaJbdmDiACxf4Y3FhUxY
bclVIHm3pSYNFxOwStRs+TAPR123J5d6KAoDUGMOUmRvsuNVz4XzEJZWfoetFoAJrfMAPQHnoY90
EAYiSEeyNVGkUb+a6wokxw9AGOV3bvg+HJJgyCfGDqIJdmeeutZ+P0h9lgL+7ho90KW65cb9hNhK
xhE41T0g54Fqj2XuTbBUrkjXwbYQXUAKZDqBDRaaeuZ3MkNdFFIx2ot0asirmMbxVNXmHdYt4TKu
KvBhjspuTr1mWaEDa/se62OQQcegf9xfOyCNAG/zw3scmnXZhjvIdXZLjvjZnpJ3WQruKzBM+CBD
Bc6aesF5Hewp8ZezCXK8Puhl3TBcz8CBSQmxCEPlb8vYaviK9N4tbYSmgr8lYXcSi6cz6mVgcVu0
urdugZ3pVAvVdZCE3UyCPzJiqdWt0TUficKW+nTr2qc9zQ/P38dBYHj2rHjDUUgGWFionHGdtuBQ
oiXgvBok4xBX0AnRi0VKldNh9rZbjipfpOavh2A0xvVYYfWrhLtLbIMDpBCPbwB2raosSF/GuKlQ
6gc7cdOmcQAmizqb7f6oGcb8cHzT9qu/xewfWL4pPMMQexk0Yzsd2pShWkR1McJtsF17I+2Xe+0E
sAPtFossF5fIwourbRUqLUZveA2CMFoNPGcHyu545e00jfLlDy/lJTq3eMiwg78z8E/ruIvEhR97
9sovBBKcWphVcTnc1SP+pZTW6Bn2bJReG7jh3WW2yR/AsrM28L6BZorTnYwM+zVSqmGZheUcEygi
0jo2kH0pAE0X8ki9beYcRtBW3EeRsGkOMveQFj2JHHPQlBxxMOCR0nyRizKFglUnHqqxrkG/A6BS
zWPxUIK4H2Qt/nIawD67rHkPTcMw9Da17b73pthW01Ay/W289qBODwV2aweaNKgdaLy20n+KnAnM
vdKuT/hT5MxZbjqiOVHvpDPj1IvsOJwF+M2vvfRroqbw2Oexf3Om3xqeaulJHYvYG5aFGxiPRjT+
62wc2LtNfZz94Wck0HIfZDNsZZHyoxh8kO7omxY4iPuxGsYHp2/5serGDKqGuDkb0H1z7F4+2elm
Dn/5qwRcoFNfKtdcV66HABFITI6TFOw4stZdQRKeL8h27fhbE7EEVi9o3LWbF5O7agUUsv/osPT8
Gd64q9bnkPgyLHFDh7zMHlG/6gHx+MtEZ+B1C5bglM/WJellkrFKJGhTXB8UaL97xwJg98z9djXz
MYqvV8i98v0KngPslmaNC5YsEtmaRlydXSN/iFS+NwywbKJ6KVnU+ZBsWqh8QkvOZ/t2MuuLqTO9
hsiDo9kBYqAzvXjTynuJmBNkFmrotmoP6silvbdQQzYPQnlxt5IQNxutKbxAjrRdGFlQfWkrpCMd
lotjHvbVC/TIZnszQqUIgkT2uk6b+kuFtaplleU9L0KwFeUjkMba3uvhqICKrsNrSK4+RG73DJGL
cgXtvfRBmQi30BnZlLaN2kZn/z9+RonwQmGCa3oYhLUM+AS6ff1Ec7ZTP7avNhPjcTSBWSZrmuXW
clB4olSCQ79i3U0gwQ4gwmOAIG/TyMTaktDF5PGLY5XmfZoP6W0s2T9kJi8/9s1tYdvjq/YyA2/L
c+BhSsN+wFqzOFoOHgLIxzsPZCuFWA0ocrzjDvRJEgg1rzygrrfkQQPsEeFOLQD7QDY9oHfB3jrH
AXwWxQDxpWuwdosXwKWbfdg3bC106MuD3Wmdz/YS26I37f83u5oyqM/W4UIMorukhfI3KevLdVmI
/Ak0hnwHXcpgKcI2f1KiQdGyF3kLI0AzmUIEJSrQY5KzxcHn0+fqQp1plUz3KUjIIiydFHS2VnlU
skfWqfhOea3a9anrmwjDue2hwssyWygrCvc231qOlP0/1GGUoLs65mxoD7M7ZPugNwMRKqCnarCw
TNVwseOye2lX7mCrF9OQLQSnhmxBzajqNMOkARlY3QtV0griCihloWY+QMEsctQDMtPBnd+5ZzLj
2wVDUQSQe5U2mNKHCloOIZgd9XrW+BbaY7tJM+zvrq9bREeycREjQgItgE+vYXrbXl++4bDWRb2f
HKhPkAILOifIvMzvahrIEIOOQYZ0ssHujj2kpTa9zrLl3dDex1O4aTsR3ZCpM33oHYvmH+oj03XQ
1fb7oHaY6qPVqX/I//86KO6AFgPbAz5aJ33ESb3hJkgiQD0qqXj9bWyio5FgtflQhG35WKThT0uv
umqviRc+FpNn0Anyuen+3qTeqzMiVvJ8baoUFWdWFtWrwNiHtq4sHrg/3aIVUZ1x/9cW94pioTK3
vgckhC2dXLA7n1njBrLSzQlEcP1BSYjlBJ4vbxBf5isDgImnqYaQxljWzTe/FntpAW+7KAHnBj8B
hEJz/g3KO+LVZR5bpki3zVP2hqZ99Ir3KdUEwFKnnPcpUVJ+inDvxq1Ur0bJelAz4mxEDd4COgfq
tZC4Jp0pbfurX8kn0MQGICxdDm0uNqQNFiKscnY9UFzUIE5eU7PpGgiFQ5GTlMJIM6zKmXf+sJO0
mIsABl7GaYK14NkvIBu8wIkd4v2zgFTHfPK563/xMQH4OfRTzDdRx7uVmLxwHwfB+OpBzrpTZfUs
rTI5Z2CIXgzQ9XgltzhOjT04gqGzaXuLivXBLklZuBUoVlyhMNlex6rC/7rKpm7Fywy6H9QeW7sD
rYhtrweICkEX1J3W3PS2wDL9EzpjtCfeeoCu2hs6+7BfTWSfHGv2J4p7MjkaMDLAjrdqtCc7majz
v9r/mB/3+KfP8/v89DkDQnR8zK2YswlQ1baxDNfGDfnr0IPIdmTdTVek4H2vlY/URZF8a7gXpmtg
2xH/aTqQjOgBsw+fEgi9JB5UYRI8pf891dXyMd08PAGlrzvkUAjXagh26ei7SFbLwPKzDdlIO6ED
8+lFZeaC9wy82HiVcjuy9kiNmjNuTPmZvXCk3509sMw/xTV/fwEn1bvbDCPTbkFbdmewhrhP6S+3
qR3+NdvvbjS8DCP8i13c/XzCxhgKTDdt5UCTntfeXSxj+w5oT4X6YdzopXnKWjBbkKe0ebtzXe6D
K5FhU6L9mykG1aFowHVLPqPhuItGAk3HkGOZffQVwL7sfLqCuZrdMxVOJ9BG3JI3TTsEeG7xOTlk
yuEweECt2KGR7zLoYD6bFVISoRdGZ2qC6m/b5G38YECR7iEf+WrUNa5pxhmqnmS5oOY0WXwHMmZz
7s0GASDMUBQ76qUpBQQ3ztTUU44ZOPloygL0OlkXtWcnCkGLYgQIVoglo7iJPsgmB0wccnAniqV0
UTVBEy+ONtS0UqGOzIRmUV+L4jFC3ujBzuZQCjk0NSifr8OlrM1l4HVrq+VQKYyS4G6oUarGtFpo
pXrQTngtgMZdD/aHf3sovz02A171f3gAOYWwuE55/GUOD/v31RBz6MNjzZKzNZA4CKm43MZx0rT7
fWJsiEh/ts39INUHyX7dgAXWKQxr69Q2shIMrKbIg9Unj5pImcxNQtgQpkYoZzZdMTUfgwitQ14f
JmqR68dAhnKEk4hQSp2w8qbL0iPkB70HQIO9B4+xZ5RxNWeQxHqQLK/9NeLbw5o6W88IziNCVq3u
JFNRZJfSyxhYaTE6jZ1kjZL6ZkPDfVNa2Ik23+bRehCkNLaA98e3ZDL9HosqED9v6RMMvd8dBfSA
F9RLczDk4AqT9XdkUpWBCiLlpTv6CFDXrg8Oc00AQH59IpD+QPXLuCdLa+ZQfZq+hUnc7ykAJ0GQ
u53qrpoDeCrm7QUv2jvqpJsM2ViIvifijm4wkbYo+/h9uMyraiVcBvrmIvX3Md4DwO76+zao80eH
JcVjjnUSH9LhJqo57nGH2UuHCbmjTiCkpx0HUcKSBnwMx/MqB4nr6K19t0wunD8QaILhJbQCpHcC
+w747tMaSeVGDfE30OB+dTvo+4BoJNjnAmqMXpZZbxhI/TRwrAx/5SQAzRQrw0zY3tEQfMuoxx3S
4paGXsg75IWdRVg12cYHa4GCDNJrl8YcbKcZMhiZVpLSUi7aDmQt+2T/3R85wzMLGtHtUbo8AMKa
AqmgI39/xAArL66WPEZC49rxKVjYUCTQU2DVLGI8w/u+BJeGCu+g4hXeuRayLFgeB9seMrZ34AhA
zN9F6ZfygxN5sDCxbofu6zQ6TrLMAuFq+vAfoafcZOloduBGT0m+NAdN6dQNNPv0FeqeIXjbQb07
7FH0pnd2eC65kPGL2j01G2auBFhhn2LsPLBs+bcbvSp6BwraQd7+1a3WsxGQ+cNN72Pm2chOFzU6
W14vSrN1PRiV+1QBOAFhsm07pekRumDZMbcMezsChXAjVAkYe2n5D12I0HXNnPILi8WXWKjqR51A
7y71BrHgAyDQjSh/dEH9ZTRE8SWviwTSOKn3MDL8mCtDZDcQqHi/Sm0Nn6/i2nGyRh6sAf3xW83N
d9YYKE2rIzBbxBHzyQxtyJlW5m82GqQpOPzIgsRG4K8zxN4eIBJTHhykbCDM49gPZIvka6vs/l5Z
eB0EDmSHmwlcWFd/SF8B0ihNrFIbq7mbDy99O0G0tLRvnXFwD1wvVl1gNzZWOiZIY0/yBsn2AWjX
342zeDwZufZM1vZhkL7/T5maJxMsJ9cTz7VmS/Dr5DefMgnG57it32iNTKtlWiiPPcTmZWjuya4C
/0ZwH9iHbPrSRZAduIZ3KQys7TaD2LntRhuqPBjVcxVBqQJSEdYqRp4RknPJdOGhNJfk4ATPaVvb
S1GgWL2RUbaUkxltptixLwYQt/PBCpg4BdJe93mI8BZ1kIuC3NKywI9sQ7Ye9X8r04kjCNN18qZX
oAtpnXTYlIXE91eXBgKQcjxg0Ti+gj3Xg0SlYxw63WRsUweD91KBvObo+FDvE1o72sonb9lJUPhP
nlGACav6UY3ceNMnflq9n1jgx00lBEEcC9nFwsqs59pv25XopH2jLGgLpE2cH5AwAKNDOAXrikEV
IbHCYplVIN+JtDxdoc86H2hvAHnQNi0k/ZLBtNb/2Ycc6ZAkYDsR2vs6GZ2J/GtRtAG2W/xEW86+
FNMtM6YTyZClCRtvdR/tMKmvYbhb9Ob0o+9/Gwc+FLDcD/ZbA1mGBYiPxIPgob8ZfWBsFGgMzywJ
4nVXS+u5NLqveTlAzTwGDx5Wdd9B98wXgx5ksF+DAL4dzijoScCsaZjP0zDMgyCrOg9qSgS0ADcx
wj49xrVjLLNJJUvEnNJjFA4gaaeeNkzG91PqmlITARQnnw58QAKt0GWVpYFC8NiC8Dq0wOJTEIJB
w8hlc2/YSbUsKynexlzdeA5qvRa9+tpLv/2Bkqmfwnf8Zy/j4GH2B/sm9cwUuk9SHPDNVud05Gwt
bd97YIl8icNoO+n8ER1UOQbA1gjUjVM740gXp85wsCgD9cnno1v4YjxQqzWhON+OwbQlSFA5QKe8
bxDRmxFCGj4ESpa/26QLBgoSpSZn8hs+xhLqiOYjv/84n9Ngje6n7Qn8GyhPMT1jdY2w9Lb5CJZ0
YG50kKawAQosHRdUZRodrQ80KIS20/pqm5LgYhlvNbbdh9gPKuySTWPAdxit5uagcvdmVHmCyt04
QLgAxEmxPlAHmOzCBXcKsf3kjdXyqhmz/nx1djxN7J1WD5/cIOQerwcnb8AF/gKCmOAsy8rhixbx
gH3Aw5eKsfAySuxbVoDfb1wOBrLZBTVX0yKJQwNPlzFfAU8EUYPr82lgWQUy6zU9mFqy22NnX4qs
zVdKO1NPmCEDtzAlAIKJnJ3/ePjR7DnjFsgWUZau2Q5dTY8YsQJ1mXRqEvHhtYuMykpsoPqAzdBD
SAPvk5/orVKsyNGJLZQH8crje2ar2TbPwMdq10CmzRaLvMohN2FZ9m2cTvXOidtsX3BnvJkgBAmN
uKT+MkDu0TMi44ev6p1bMu+t9fJhSYNyN6l3KrPAPBJ04w3HlPOg3HTP9ESwi3aHGJE7DwqBa7sN
knHNoNC3yHWlgqsrFehQDfUSQavgzG1lAVejt/bg2hCgv0LpAQgZ3/2wawJziaxq4M0R8ll8DDbL
WG2hjwZ5Y6RzboAZHm7yVNVn5kKhXrLchfgOKFDMuBkPZWDeUcvVJjoDb0m261xdnqCH0iTUURhR
ujErwO+8sCneZwmyrF2xDpHU2PLDeF3Y2GgOKQMh4fVSyC3h0wBBs6PZhjHZhUkiLxKkCmvfV/Ga
flGl/lmZcfEAJTd2olYTBu25qDvw/qGPDkFtqrULxMU6KYN3GypX78LS8OffIqpqi3M18Rvyp58i
yOPlOhKqXl8nUqG85ZAtPtM8CA6DfmP0EgSZQKlSaf4rK41/SpV4t04P8W4ZgrWe7NJ1vKXVWOzY
RMXwxBKxbUff+pIpC0rWRTNuyS1FCj2zsLFvpp4d/tO0EzOqhatAw0XT5qEqDpxggY3R8R2qBsN1
7kzthljIqJkgtv6pKXSTKMvMpg7X195QIShhFj8jvBaeemgKHWSKv5KatkC0vHR9FCLo3sTRHJGi
Ai5RN80E2EOpafqpiZRBfE6rNp2b0ajMc1QZP+aZkPG4JFHxlVqRdJxL35rP3jRNT20h2xsDOmLU
JywubpssuFDfAOTibTNycAbgimDUqO+wwNqFIFh5io3JAKZo3FBf3jPr3gVhII3rnK55GNt4SX3V
FMWPbv6zwp23VQmw7l1Y9A8qL1LQcmX90dXkToAN813C7ApaOuCLml1QTVNzx7mjVlJkDBjA2NpQ
s7eA4S7S4EItGlRggb5AgKA/UpOm9PzuzkuTx1HTnmR9k94bOmpbVMLeYoHRQ+5GVPsBtfsXckFS
RlygQbG/DmhzaW5RCAAEhZ6EDl0ey3mSKK/7PQd0eQGGiQCp7MpdJHUANHNl28aCGY6AyJYMVnY3
hbdVVoa3qJbMdjHkjRYm+dQMZXZF1V2olw7kPB6KIHJvZ6e0wcOlwT0wz5sGYEoynTTaXQddr1Xo
y1gJKGyDtHBWKLgChiSITHZ08OV8rAVyFQOtTe1Pb/8hHrN15yEIXrXmNumyfueiWughEs4/Ipny
74UZIHPglU856NL+5pA23lMwltXsgBdvv6tGbLr0DBk2S/ceeGQWsQtN+8KKqrOXGfyFyc0U5vFL
VQ/1ZYgj4LS1uSuU2KYAjm+QjOIv10HvTazWE0Sypqk8zm/GgQX4jcSiRHkf5JE+HboQgDfRj1D5
RUej3610Bpl374INT8yHYEWWgDGsc9Ky3IZZATU8xw4g65rJtSNZ8iRzLAXjNmr/KRGrMpht/5RI
Y1XemHxxWgQ1MuCzsdPusD3E8vtgVQ2K7fTwEGI38/DJN5snpDz6dZJhtd9oLISr8RGysfG69LoL
tTwTbApTm8qlNVrAd+jezlfvvVGEcvnaKYGY0kM/xgf+UGzMAAymMSisEQtAIXyva1QyDloV/EAe
kLf3wRWFvUDvMfOtU4/UH4LbbcV4MB1pYKYHtlTcMg2PdRaPB0+XVdStX1wcfUbNyA3xOw37kzVB
axssHOBnrEt1IjfymIyo3LYdyGL3AB91S9/Ja2Q8R2OuDQizpFzElqlurd6vLsC+GECzInXqqqrE
/VlpcdJfI3iUBncgBASHeWZ/96Qvj/Ry6po4uEAGbdsKvOmXDYv6DZj0mtV1qacHuCprj2RSoOnb
mD4HSBrhUZm4w1uYVXsQ7xg/LMc6Qbh0+iLBLLD0UO9/A94sY+d0Zr9DeSlQm3qQ56BuMTHr/TSI
8mYK7WKRjoU4Z7oqNY0Bj1aQBJpbH3ZHOoVc5So/FBxcileSGcBCoetjdB7YVc3iQB0Zbq91mdnI
8bMQSq6dOZ5rMKS9dD8rZXUvERsicOSCFS2oA/4iwf+1SSw1bMgJrK3vY5hb2y/WdzvKdqou4ruu
5uKB5RzA+MwEfVWTxA+ZLJsTnjhfqHMSojqDovpcDG524mOaraCMC4FF3Qw6vAEXdEqH0EjwCNM9
45Cix4Nwpxbqcddk7J1vgMRld/bo1ZcM+NFF2wfmq2gGY1XWrNhTM0XGAuqY6im19BYMONuFADPM
a5jUA7AVpr/3hJ8cUXXqLrEcWnSplM9THomzaYwBCHQBA4CQbLsySj86lLqp3aR2M6NanBGvhCZa
1CAZBhTWClQ24kDNDzdLzwawGLjRCFQwNd9Q2QGGrar8GriIqeuIeWI2Ckirzr8MQVGeUBHnrj48
kJJACUCi1NLVHmELSnnygCZR+TWq3+cgDwOKc+AiAkcyHkjmfYtk2nqqUQMylLV1j1J66z6TwaZB
lPKGPPI44UAcBMMC0Snw7HqJOy3wtBn35Gxz1GTLsQHmCkNpRKPnRDiyWdulmvJl5RqboXe+MGhq
7VPQMS1azQzjTGF1pCZEaviT08n3ZjSM8SZGqfJqqKW7qwoIhtFe3cVfvZOlile0kadeatJu/eps
tyo8IqiTLCir1dotqIKTot/EjW8ApJx3B2lz/2gCtTVnx9IQlFwDMqw0gOyUOmvGId6OwADNM10H
/DknIkVQJVylAsselgHoJvI+vQ1SvNGGyburwwImYAiOA/PfrqY+cSGJYOdqGbVZlyw9kctVYrTp
Zm5X0aQ5y2O+n9tWiJdvXRYXmqLM3fR2HDrsD/Vg4O3m+TOU2IKkbjhk8TGPVHrCauf9MPkJwD5/
tkVZ9ce8OZKdRrRhwEGjahLVDL94Gmw+9SEEgz3UUvLQYAuyOboD//5yWQAUtb7SgNAZwuhIowJp
J+L8YXJG53GQgMmM8U0nDeeRLNyY9qCP6G6lNvXcrBdJ1XlH8iiQkVg1EkpojdG4WFGhVFLW4JCi
oQJSsgcUYwULaqIk1rr8lyt5vO5uY0BcGmThgy5zUCk91fmx1Yd44Gh3o8iBGZryI51Rd2l3A8iJ
+QDexo8xEblTP3lWUwU+nz9Pqd9o+noNKa14a2dRuiLd8H2uq8Mq3Ccr1pjq3AGAf3ayLF1lJuPH
wS1/yDDtTpbq3g9RYncnsrk++PUcOztS56Q9OrA1II724UI9AyroQOkMXrXcuLumqabeE0dzrL/I
j8pyG2kGMlGaig5GC4pK7UUtcqWBk2jngXNG69dc1+l/n4vsH1e8zsV+XZFmZkXBj6jFxuMTD6M6
ReUtIXj9jya2O+wpafFYufZiOfG5Sb1IiIuMNWfbMdR5YDLc49V2aFkCxA7Z5lMfAJV9YlkHstGh
cCvUM+sDygxAUvoiWuwgwNslvfHJAPzeT4yXqq3LbwX3X3zcCN9ABT2fAE86n/zWZYaD9wypjIPu
LvTI/zLF/7sPJMBQ5QX+7rXTOc6pHlx7QUQPucjEpoFO7cwOwT0ou1SV6Vxa/MnPzH+MJ8Zf/jYo
9Fkzs0P8e9CQVPwl4nZ8UgWKL7vcGG7p0MZeBq3M5dUyIRB368Z6QZ4KLfpqajbLorK2Vow9qqus
8dPQrFsaYV2G85S9Ba4Oc9BBCX0FHdO7rUNhbdMQRLBks5GhXDStV4AatKjWPWrq96Ens+fRmLZF
zQBq1XaTp8HVrqLy3e6BsW1fA1/37JTYQ37Yr/6/28sa9WuUvZoTXzp7BcpLaDKPc7KsBm3tqQua
x2v+LOtZve0df1he82cKKUxEYWN/c02KdXb0JYvs4Uim2S6WZYiKMsq5TUaYngSvHq+X7vDA2da1
GJfXaZqw/zw1dYxWNk9NE5mgcr7tXLacLFQISndCYDADJOWSVa67NBqZow5gCC9zD55Q4x51LU+5
tpFfw0IoKAJBsqUZ5rE0wccsCuw+KGjSk34csDydZ7qarnPWcbrF+8Y7UidwYPeJk3WnHmX8qyH3
sOLWC5l55YEXXzXaSM1qkw+e6V2ZjaDq0k1arjhFhFybCtMj2VwfBAcAhd9Q5+ym53WRCt9cbQX7
eZ3WGP3P09KgwEAwK1EyxT4KyyCatgejNXXSof2YNpTYKowVVlVDazj7qsXKjtYzfgQcBDVpPUNN
1+8VCpGQmrg2qRe1bPi9pCc/wq6nRwXxNhymr0GLLVHkmf0JhOJY41Hb00Y6o0McFpCITZstDQ3B
so7Xhh5C7esMYQmCf94393/Y55k/XWTMgnjh+YXaIMTR7wcvemB2b755EGINQif+nndJv2yGxL9A
8Lc9gcYD5YRjGXy16jM5OFAlXpYeOOXroarOBXREVtThbjk0pr5B2bleubWKz4GI8ouYgD1Aaiv+
7rLHvrKmrxxF6Svo2BZ62RxukSJG7EFCuBPv3PEtN225iFMe3RaFa1+oA1sA1FboDgMldnNHZYB/
OWSooxjqg2cJUCs6GgI1SHVPNtU6QNmN/XhfIzK44ZGhbsJMsBurMe+kXtQmSCVRS7WG2BhgzIci
MEQeI89jB0RV9lTUci10oSbUnZ0DyM/nTvInOx1GpJYOTuzu/rTracEObRxKq9198td2ukA6GeKI
gpy584/hqN5F/thU88e71tuQGyCRxXGqsu11WgZM/Tnx1bI25HB2XSR0BmDyb/oQr2sUmsX3Mg0A
+y2h2DA0QbG0bKt68WSDMj7VZG++DxSAUsX3IAV5UuF2Pzu7WKVp7kE/9B7JoAS7lEwuq4CHP5E6
A4w7S78N8T+o0auf7K4b1wKPxlNtFuXRQnZ1M/k2FpUgH1hEud9+5yxaGlOW/wQH93PnjPZLYAwI
7iPyfnEN09yXNkr3PezJ7pLC75eqNa230e73yrWyn6Y3HboxqN8A2oRAF9gPvU4uhOqnB5MVyTa0
6/RQezK9sX0RraygV29A0m/HKs1+mKN47bJkfO7VMGL3aRWnwOrsE37Z5drrvfLF6xAO1K68nfax
54tj3cTOsoqSDhTYjjzGvjU9tNJ6AE+H8waNZqg5hXZ7gn5YdQ+atm9kxx+DqExfq3MB2rq7RgoA
qWN/ZQQorgMBZnQx8iI+15bAZp/z/lvjrN0kLr4DXAOZLO3ApDtuUUMp1glLi1sUvxS3ZYgCLwQc
KsTrnfzWgvaav6hyfOIpuyETargMZKZVwMViMMpdZLTJRmnQB/7Vxh3zs3iBsLE6cP3emztCVAtM
YXlLLeGG5Tln4nwdlJV4648iBonnx0QFEsYr/JiSjUEQESyo3ycmH09YcpH7zXcie5s0H2eVduOx
zReFoynfZuK3+Ug+dPjUroZoOkpgXTvLP0DCZuG4YPEoM36ZMQsTpDEQHEg2hHGICibPKNB4pk4y
ucI6M96/+0sg3JEmi5yj0fjOkugo7LJ5LWPbumcImp3+Yu/r4rM9Ye2rk8l3/xoAoCWxV+C+eQ3C
hN0PEaqp5khWEfbynd8VSZCT54IblDAJVKqWg3+hbVpwT4T2Lb6Y8qmHJNOuRQn3ph259TrhwRt1
nviGVxjoU2RqnMbOmW6gUu2DKAMFyXokcrrl06BHyhKBocit5pHk4IQoAqORHIiKmy6B6Lj3ayRd
0/QAUaSRjvDNVwnwETlgpfc/lH3Zkty4suSvXDvPQxuQBAjy2tx5yH2vyloklV5oJVWLO7iC29eP
M1jdWVLr9LFpa6MRgQCSlUqSQES4O7AXwToLKv6ACvF4g38M79QlEfiGIV69s2u7QF4gtKEWrhn0
qG3Qq9pW8h3SRZuhkGMATGK4BkeX+T3mQBaiYjb+JEbWrTyrs+7yLjC27dg2B6dshhPy7BAfl3n5
UOIxD3heq16wjHjyExT3LsKHUVdgDCtkMamK8JfaYGr5u2sbtf23awsK9uHaIsOAyO6E/SLoVtjX
2bK2w+Ywg7OmJqrmmwPBvmrLeACOpN4XXZJ0C0RWQSFH4Tq3kuXajsAYMBsdpG3Xbh8aC6SxFXat
jdz0EDNbhr2Pb52MdR7hHR2I0zipePXTQWkmN3UAsXNZ9Fu7l+pgoCTk3Dm6P9MZHXScg6HMd5zV
raMs/W9RzfxFVsl+Y8eBvXdlET64wwRpG0D1i8qTEyCexWfyGLhtIb9pPwP90y2hxx4cejxK7Fta
/0OMfz4lpxFOlAKQcSQ2XR9i2w82ugHBXSFdYFD8dF1OZcW1XTcLs0FlYIuyoCdHoESaJ+MXcvMZ
aE5FUSAC12KvEUVNc2kmtzYAlm8a/ju3Hnf+VqEUETJWUj9XWbYFlBt5Pdx5G0uE4zabml1aLGPo
hnxOVMkOieVAdtwY2QsT/R9D7Ln3SDT3d2DTBmJ98rdNz1nWWiJzNU2babUl/yGW79PmiBvvxgzI
dlBrg2F346JmbInsYrSnrS01CxbH+3njO/UCsRF9aCKWGe3jkiETXQJd6lLhahCJdmGarVh7ymMn
QdWueEm0zgbwjPv3T4Q6zTFoEKdJR6s5AWQCeokMRNUnCHT61iYoACrPZd9tqJ8OhoxeY6ewtr2y
NDAsOEQqaM95XeaA8qcCDDKu0y/IGOX1u4/taL0s6hrZ38mbOrQMevBfQmkhKZC8hda6PuvORzEh
9KWWTQ6Jxi5BNT9S9zjFyqvZgPGtWbgITfYLMlZTD525qJTZ56W8u9kL0wL1x9yr7ZVZoNCwx8pA
4DV+rOlGwy0UnpuE456j09B9LOw0hsIZ4uZ0QI4q7RDS/bPdgF9IgdefLB9GUntMIhOa5Uua6zYG
QkIIxU8HK5P2mvepk15AD9ZsGLjAL4Xp22emn82p3IsOZKazMezspRMPah1hpSKxB/Hd0xhkS3JJ
yDZ4qoJ+T8jXtxmqiD1jdxKCps/VamFAlezgTQc6CxLRKDApODBiP+etydqMFUf57uQlJIfSeT3s
yIdMXOR/jqYpb23yoWaeZ4Ivbz2OKfOV6UBQsuqQMOpU9H6IEY2sgJdHO+3dEoRDwR+zLaUecheV
zDdtZvygCOSHIGUSRVD5CUGe3qCa/YS948do5i/BTRrsiuDZiIxPqIK2z5YBfsDODgcoxQ/xuRxS
Be4lbVwBQrOWZRNaiPGkwQKMkeqtD5I1ihQVaj8iCNcIP/xDx+W3PHCaL9WAvL3hhOwBCx4X3JM1
w79jnuzx0mrBglMBzS+TtYOXK+4HofBdxN1wmk8NWxsHs8KaSiUlkERTDx2cDpVZA2jxeuwGm8gC
aA90GC8ovLxCrLN6dMfCOwEsWC3JbmiQL+ZVWN4lvj3ee6LH+mUaEIIrABmjXBw58MVPbg453Y6p
5yAfq0UPRr4THYbOyE5sOtxs1NSdrpcitTb5iILwTtXn2gnyZw9VsA+16y+ZVYWoa1lVjkqfRd/k
z4i8oryx0A/kGOTpBVVS7h21qrh661U5zJNArw60qmmI+3CaM582tHgQdXtqpqMYV6gF4ltqNm6B
9CAC3BtqDpFfYzdWuSt7+lBwhUZ7ZDfsJfUiE28cyhz0FtTrOm10bhqsUKmX9VZ1h5DBlTqxdI0W
hRjYLjMMewTbclIBkFEdGiwOEErKEv+M35Z/pjOjK76AL7vbWWYuxoVV+i0C8AOY4M0MG8MMyszT
GR0CqAIc/AiHW/N3frdhNIJcaNit+f8/1e0jf5nqlyu4fcYvftQh607vW/PRDyGybEAlJF/Q6e0A
4g+xyu2iX0AoIT3eOmQESvoyz/4cQu1btzvNeGvS2a8fkDbISJoSLIf/PE1Y/nVh9Cl0JbPx9qlk
dKqS5wuHm9dRR9i7TRdxG0LN2YVOaUhRxJ+hvFnuDTvK7xtIQwqkgk5qYuykQzEIVIEYfrEcLPvd
1tFZnGwMiBqdh+kOQG20rjeVToCV+GssjchjVMv10jrf7CMDdntM8SSiT711DKDX6ZwuuSg3xMpc
h62zTorIW86f+NfEiFIBuA0O744+O9UKu+TSjFfzVDQ41C+p7MK7eapUm8U6jIxydvEM72KDhGgL
hgl9cDTTh/lMpu372W9s5NK7XKa4sTGODuqvs5vNmaa5zUodN1sJltBlzHHHg97NeyhaCW6qEEzq
1PRF4j1oCxLaXWLdhZNHCXm1XdiIdkmdJXe9hxzxlqzs2Hke1GkoBQLEg8gXSkSVrtWda9sX0KSU
b8UoLobDijeu5SWUOFGwuH5cn2SUgpvJY/5eVv0zFaRTGXow1aIjEjDbbybyIHtWjndAmS/YgA1B
KuJ7EOjxaxzF8oIH0ppadDBGsDmndvPWDkGCTF+DirzCK+ul6/hgMZBZcKxSPu3nS+el+essic13
G521KXdewnBIFyzP5MvcG2yZ6T0mWidXIURyBe+1c6qb8UgmiEMk1waF+Hc+nmVQzeuDJbm17TUE
GdM9edGhqepdYufdmVp9FCfXSuWfc6nApDHNTKa+BmeFY1jB/mZrc7taujFLtuRCHanOALrIAeIh
G80ZlpATDRqerG6fGkhtb5MeDNS3+QI7tfbS7FGvZbq44Dgf3SN3misNoz8JdREllEqLD7ObJWh4
4/kSbn9Cgh1lB/avy82k/Oq+92R4ul2Zln60MEGTCEwqvjDyrZ3KXxiGIz/8VaXlo4zUAl0VudDB
G8EBUpu1Of9VNKlsPYjuZZle3j6WNcrdGSXq1m9/aVu1xoG53ZfbF4cAKXj/dbq/XV2vhHeXBy80
1/xv6PXFFHUd7ubmWPADGDa6CUzT7aUFkQQjz/rXuG6erDRLnmJINh4kY6jQnezQs7ONvLmMWIej
+NOtNw2ojPZuVvBnDaI7cmKOZS4bh1XnyBbGyhB5ttAQ4Htse/NT1wzq3E0tp/DGDWpFwJxceuZj
5fTVvQvSq8ZNzEcytSaovYIsiI5k69ug2GVRzpbzAGEFj7258bU2wcSJEj2sq9t4T5ODEzc5ICpi
LqhJAzz8WAzH7K9kakeEEtO+rbY0OdAm2Sm21R/USZdrROYRKdzgbv70xu5QbRY5a5rMlUl3Yby4
kD8dvDh+zRNpnqjVY3m49aXVgk4Ef9Bo9MEVlSor6iRTDonMBa/8/kDNZCzsnYwQrCMXuoQOyDg2
PpLBkNB48cqR7egCQOvBDoHusZXEnqqLPrPIbq8jl/q+GLs3v/O8L5B2H9ZQBBx2QY9mqI0VSLdQ
oxl73qmoMijwAUH9BTyFHJS4WXMs2gila9Z1NrdQ4NNlCb4QxGiW7ztuUKjt5jq9W21+gtTHsVXF
4kOhnh3XEBM37QcDl10E/mfKXwdMfdO1zp8KJNl2uobED6K03tPkQKltrAG/8fqrgSDnt1igADLp
+I/ETu+adLBedNwM0AO11NWxo3brllZ/8EsnQZwiYWAN5P1TMkAZV0Gg8/s0HBql/EeE4TJDMBg/
UX/j2yl+GikDJGHCkUeuAWYLMwH4LA37T9CoAJcz7De3bkKfp55EGhEBtdnNAfae3ICOeJ9tmNxu
s0Xxd5+IDiB5PIDmG/AOY5ENb5kMUV3qWZ8hO1yiKNHMdnXfJJ/Klp9kYYbfgOdJlwXKoy9aWuyc
mwNSa/YQfftrZJdCjIJG5k6Asm3bZisjjpEgClT6ic5U4CTzWfcb2+/8AmYyPDeL9EOezXDs4Qhm
sN2HrN6cYxPDoyFGZ0/ptblXIku2FkYJmMlfOTpyplnSst6RvY/ThRqR2L0UbVFsHdAPfLayYuaz
clLXXCe2W+1RhQRx3jSf+aywloY9bkCgbXnGp8nfRZwMKDWUKYghB4+yVXTWeqqdX4aOBx7sMkz+
TbtbxnrhR9o/eglkR1Aqk+SXbBRIuJjdijqQJ8wvETQE7VU89ivUUPnHm5s/iHAzBKlc9hxozg6F
Gkedte1T2FlqDZayfjM3RxCxcafCJVmyfdKdOYLANT1RJx06CcIwgLqu1KLZ+sR8n42b3ftsgW0E
m1arBhEv10oWxJkF+aFT55rVhVo1S+td7GXVkpp0QJAXxJxBfeGlh4LNyaMGgdiST1IiZPvNHLPH
NODnOX73KXYJ7deiBfdkOPDi0UjMI3Ez+FAn3SXAWq376aaARl80xaK7uxKi3Y+8G48M4q9rPBzl
MayDcNm4Iz/VSW5/YqBLn2nrtMoPYKEsVgGq5r6Qm5+W/GSyYOtaeQtQvfON7pi6hnBFiZjFtWGs
OTZB665YkETfdHbOS9v72iagXR2bMTqwLFWP00Dqr5IcGjoWyoXsKHH2SYp5nNpy3gIEfMKw6b4h
W9otW+6F94lrmhBzHcEyaucjRJSTd18BRRYNOUa1MpE8bcHQC+4PzlY9ndnYqnZKuwgX4Gzunc7s
8FU0PVTcXcCEpgNIMXWwrVHQuxUNR1JW40nUYBkBfn85bj08Z66lRGp94kub/zHCZljVDoKu9G+Z
hm18hbLcpMF1Lzwmvqbg2oWYYvfVGnu21EncQUsv6HaN0xo7hkznXQdI+BJ5ufGl7PsTcWh7Cuyd
Ud59ZWUKOUjgL4wuzp4UoPeAbuMsqArIhuKR/GTE+t1266UzxVi97lQFZiCOByUgGtmBLtl30vTk
lNXrfMXTn+IUIPsijyzUOygWxM9eVpzy3PCeYhA+HfBEme7Cbvg62VOGt4UVhvzgSFCl/GwfkchY
5GZd7vD4689Y8PfnUTgd9KF5vk2sIlqUrI+HBfXIMBoXTSnCbd4N0DUzoIPgelNQa2rebDJJhx1q
26prOx1qEOsjewEbNanjZstrWW9K32qXVOVG9W7YA18ld/w91bfd7IaMxy1D7fAiJZrWm7KVZ1dX
5NbqtdJ4egSGad2pRBjraDoLnOH9jGy/60VhKehzUCu5jfHrObhIHWzqURbPVaXebEQZ36Ky3iAQ
1301Mz9ZoX5quGjXRWTPzOuNSqWztNRoLHw3M08uMSJQoJjaAhE5rHOCA5noIKcoMp0hTQEt12KE
EC2KVzex1EArT4A7KuIiGwgAoH9jO2cEcvKLNz1+lbZerLFhu5gLPJILo0/2nBl4S5QJNNDbOuAQ
0zHjNx93hWs54rXwwnhlCpFdvIS5x3DM63WvlQbWG3hxqHm+8Tr7MeRt8+SGUbP1/TzbB5mAUto0
GXmMNhTXo1q8IrQfr3w5qpVk7rADhSDVqNPBU6pc+1JYa2p2AO89OO8O3BZbJ8tQLj40j6PyAe1P
omyPnAYAhlB4uEIZ5N1WyrPhx3sVOuvfaVb4Nl61U+c4peKlCtkKJYud8YjoGr6FLgqKFWH/E6Su
dsj1WniFQeUJRIrVNUQwZrZRkzpQ3d7s7KUhQYDQ8tZ6Bgy8PXCrmLipXYQPK0hD3JoOCBTxvdrn
2A5QIe063jKZGMYh1frJqavgUYomPbVD4i+J0dv5065zOz3l9iTPhAj8Gly+KUQJiwVuW/Mb+DY0
av6t9F5qZwDXC/4hUhG1j8ytQDg0PWqH8N23DcFobFs6fAhNkFdrH4ks7A3Hr5xBmafXw2fIxbzb
qRADHJmznfxHFfvrwBiBMWiaZMe7KNwgyYG8njviuYhcOdhtAApJ0nRnJlnzhTzCJuLbGOJ8Cyy2
suVMPd8YrN/+tk3E88iXASUjXG9nOaCGC50a6mf0lerqY5N6EfHv9vT9l1H3t95fxt6c22mq0jX0
dgzGQzcg6Qop9PLYIwKwUZVpPyqUhEHmWI1vuX9X9J3/hz2WP2zhus86NbGzDHr/hCrwah6js8JY
qwFIJbrf2MCrbWyEOWJP0xpITwuebjqk3mgvGXu9YaZvuOoCZBL7rIS4DwfyunOyGgLFg35HYt/8
oMmAtXmbPXNWM/xOuwrcNJm9SQWKi6OkLM4Awas1yp7KT5U0vxO00XC+47GVvN3GsGgMV4YvXrSD
f0xCraHCuNzcml7dlxvII4ebVAbBSQyAXon+M1W/53kLabrQHy4ud7uTpbGRiUrffK2T2cHuH1lv
LpAtKFEhglsixwoTYWFenEiGJpuaYmpSr90C20m92Ctaz9T7u7GJEyJzkSkQqBrqgmUC1pUQoLXK
3j2WmmGpOdm7ygFhwNC8lNrN7R86ke4D9GhXYLgNsmsYTAAGHZ3A1C34dwUM8Qq0GvzOKKD6Nxgy
eQ7SvFpDSWo8A/KVHpwicbZjkdv3dlyIZSuc8KW11EOW5vwHgP2ob/T0W1j+OVyGGuUbbWKByB/v
CvAjeAjFeNlJNK2P6oH+E93+ZLe4crayqGb1IW+wsntgu49KQRjpJkiUFWGzFToEGe4IQaJbh1lw
CH4Y92CwARNVgap9BFcWpYi6IzWbIX9vEvQQb4ePvcPPTeqNGeBh/3ZsPqJGp1TZCtS2J1FLtfem
BRaqEaHI5pZZeKY2HSYXPx/VPk5kdDKx+CQ+g1h3f/giD++drucPbEwuRIZgq87eomw03pDXkI1/
AKUX3GNtO3uR2RpsePUpvKaV619zgb9i9lJ14Wy0W9trRChRINxX7HNkgxsO97V/VWENPm48/M/A
yCAH5bchgi6dfR5RKg5xxNp+aPK6Weam6r/Env3aejL5wyobDJ/yUCItsVViyZvjQWi1DwSDIFuA
ezqowY3SDUiTtGZ09k3jNTV8Pi8o28TMTnkcvtIyjTYILlCuC9dukwMt1jyO3yDA8MWa2LyI10v3
fno2KrwqJuYvsje9BrRjsvPOXd5cyQ6ZzhQvBq9cgLB33AI0k32WkBdXpht+y3zAoCW42C5xGnYX
FwBqlBo04bcY0gCCgXvDkpG//XlkYkbjvcrszwormzMomNQZq151xg4k3one+OTaUXS042gTWFn5
mKZxe+8kEgUtHZRBe8RclpXP2I56jVY0pyBwv869bHDeaoA/jlgcYdficAOSl4iQkS8dQFy3EZ0y
7qgVlZ6z+td//e//+3++9/8d/JHfo4w0yNV/KZ3d55Fq6v/5l8P+9V/FbN6//c+/uOfarhAcHBbC
A/uI47jo//76gCQ4vM3/FTbgG4MakfXI67x+bKwVBAiyt1j5AbBpQYnQrcd3tjexKgBJ/9AkA2C4
Wss3pM6RPlffW2M172ODLkyOQKxsE1phdUK0O5SaifTijGG2dYlXDnKpfBEOZbSdVQaTqPmpDRzx
JUQhzG2ZESciXiEbk0EgBMxEdAgS/6ONnMssXTH8xg+QJ0b17HQQKuvP9nTo46ba5HjogZHpz960
0l9App/tRMuwYheZU6EeyW1nFxpLzjQB1BTY4p+/em79/at3HO7glyUEctAO//mrBz1ebnS1dB6b
Lhp2SAIHqJoyx3XGjfKlSpA0mZYT3QgcdOny6p48HGCeANVmKBP7vVelfOOQhe6HeTo20WzYvYZY
sXEQog5f0qiyVrGddGcJScxjWYAnY0Bu6tMI0md8vc7b5Ar+adR4T67Mh9JIkA4nus3MarjTYWwf
OLfwzAWkQf6H36Vn//rlcIaoL74djtIQRzji5y+nc5PSRem8epwX6U4hgMvP+SdkKPIrFGXbK6D6
z/Q4jGplbOiRR83JC+Va6joU0Cq2Qu8VMWC9dkSmwJqGB1Ooaog1CNF8sXR1ltMaES/FBxWz/LMw
CkgGFR1ch5wfa3kfGnl1j0L7DRL24jGf2PRLcNuC7iDxj2QDZViybQrwP1IvDaiifiMmXn5EzaBa
W0UcuD07WyI4Fe9HqcDa7ytAHnsfnBl2l1TL2geKMGweoV0vHn/x5eZ97Vh7F8odvyztSWHO0sI7
TJ0kPze2AdBJHYIeWP6yk8mjP6rOy56a6YBIYVGJGARgaGSR0y5aQA8PmVeoJ0ub1cYwx3xNvTS6
69J5dA7y3rs53sgLi60t3iQfyOXbRk5PZbPZUEdpsfA//CK499MvQjDmmvhfQDFbAoYs7el2+vCk
wpPFGkAlEzwKvKIgH8f6S2eCXplwhlH5yfRq65UWYdxo+1Mg/P5ihB6WaEYFKcg4OZOq7KwSS+Kx
szwsnVZeURSLZlJ7i1AECO2dMoa4TFIeaRB1UPPf2ubJApb427p2UWUz2G66k91oHhl3zSOd8T6x
y4WKBlRbIVHEdtyN97fuv/nMBl7p7X949vz82J++TBBAOZw5rmeBiM5zfv4yk7BiZpox/0H29YBU
bOYtTOAX7q3I8FD0nZnrNvXUS87Emta65FFVIVB6He/AcAviWaQRCxfY47bY1cgzTM/Zanq6fjgA
ZHRuNbTc4EBmaHwg6GSGCKcFo1pWiQl6V4tlV9NLogUFW6iDZcZ7B7IzEaIEoHU3uFbLuCjAZeN7
6dVBncs/fyue/NtPzOaSCWlaoNxl3P7lW8GKigeqSZ0HBrncsz0JZoDaJEEJ26RyS5yogRPHq764
Rs6Yrj5QL+cQNCC6ZLKBPw/AWBdU8kSt7MsBdXC906zqKjbAxZ3VSyoFzAXoOSCFHBzFVDEYB1up
C/n55lU7qE6TDNKN3RQaKvwYpBiREeyoqSdb5wKhFA7232zkV0yhptl58iPbULtYanPjpZrovRcy
GPkjHsPQFbGCGExdTrmnnqiExpZfQYaLej94e7yuIZDLvVOoreknMHzFz6nYxFY97pRAocpkZ3nv
4BmBoCJYU7DjB2G/i2J84S7a2usfrQlAUgCIjNQtdkpTa+rrBigopQ3CcpAICwMFeufO9PcQ9y4u
uolAMz82/tHN5JdU6eaBTDleXasUOYwNNanDTAGhYubrP/9GLPG3W8eD3oZnQlzAExy78Kn/w3No
8Bhed4NdPoShOUWd1ee4rqJvqkPRod877B6ZnwjleSgABr9e+K0AIwby+/5LgbTSBrqpYMmQTvT0
80ivahk2MMPJy4wIGFdwsThdXCEmBbpaarrRuA4LPT62oQSrSKA20aSIV+RGfgZNLEpNpyZ2GM3O
lRPLzdTMKpCPlq7od9QE0Oh9SmpCCnkdodRs7dr4lRMiKPKteh2NTvMBeg20OFZGVTUDhxCoGvcp
B9Rthl6LDEQSUAIzZ+g11ObyO98WH6DXRdDXa91lev4I+pwBwBzUfVuJfLEsqa+O5QV3SQv8aw8Q
z4utLSiFM5adUKEgn8yg3PthYb6AVaTZ4Jnqb8ktjsF/XiDX1TUu6p1a7CDI7vDm9TatHYyIAE/D
adpC5wFC8cWp1nxE3SikG4eyDZ/Auc5Rn4NoXSXr/VAjIwBYgVyC/SJ6w/JJLbKx9J+TdrRWvtGn
dwq1oTudt9aeZhINMoC3mTqWBQ9e0QOcDJ2s1u+XFkTjEJwGNtmdDmQXVTOsa2HrpemM7zbqIL8e
o2zG7HkON9pCxKq+cwNEUBTX2VcQwB9IGbKJm6PoR+8FRYzOMpZDCPwE5FNlU5m7PkLA3rRsG1fg
Zl/dqD7UvnoGmCG5Y3gcXgdsjKB5AYFrkbdPyHMFkLML8qc8G2vIBBTtlppOmep93aJwnJoQYbbv
65ptYm3nV0TYzVXOUvlglXl6x0q5NYdePpCpj/xm5Vv+uLEnm8XLGsods7vfpepiFWpPwVqIBoHd
MHX2FDAKKUM22Zpeoja6ZQCEY7HkgrrtxVDmNaoEgnp5vbf9qvzRWsmrHY8uMK+1v8Q2nd+Xpl1v
eVobqAcaQdcAFOemiHT+8Lt50mTfZ0W5RcCiXZctJPFUVDwUExoFZZBQSZ6AKMrIIdpYpwq3FGx0
EBAOIF9nxFPKjUrk5Pvhi5vnq3HIh+c4AUDDLR0TuRbs2LG65QBo5HiRTuSGIi1WABb1h65qKmTg
urZLznWcl8vaZN4V/KTh1naLCIoz+XBKLETnUZIoHx0LiQInD91vwFSt0yzgPwLtHdsGGRkajnIA
78qDMNqioGnc/POT0P71bYlVA2c2w4vBMU0Tz5SfH4QIQ5WN1RstBONNhFg7H+klggyAbureC7W5
A1UYIiJka6EdFTbt09g4JQRvwJLvyMK8xq3CeqArs+85fpUoLuOfbx6o4Q+QqPajnZwoVohnRYNk
Ffuf1lsTqYqeBGzpDBKOEMZdBnWdzesIG9XHS82H5KLDxrqnDoYMyP0/fw3mr+vS6WsQDOuG6T/H
oR32h/eB7HvUebtMX95r2qU3IUlxyzMoH4PEC2EA2xrBl3m76dPAXvHeLn99GNCIIkWRP939YQE+
O2TK4uU/XzI3f1nnSNM1XRf/ci4eHvxvO08gTU0IDUbxZV7Qj76swIQeRF8RE06noDzYdpJt6fls
+6eZ3vGViVKqv5sD8DbOZmbr6CukNm7eddzIlYhKBY6mNYU5M+lFz5YAl0ueroewBnEwUh4rlZjh
gxGU72cQQuCrTgPmoQKTr4bp7OanIJH3H7bjtH+4RUIE3unYBnNsLGzH4wztn3/O3TD2UTWKZDf4
gHqJpQ1RlnaE1LbEQhMBJPnQjR0EdSfASaeTexS9VZ9uHr7BR+SHrH7RBT5UGy1AGaK+h5RTCILp
FO8coEDz8FGwrDx0Uy816RAgETw4fXAKOYNW1V/jVScS4IRN8xvrjv/8G7Cm6MLPfy5uXleCJYRb
UgKT9fOfC6hFNiCTFexmDJddLOeIDGL73tkKFBKX4FCppkMyBjV4wGFvBwVMGwiqF4kDFsdAtyDm
YxJh68CytwO4nEPsFwDd/dC+9RMmzK3+w68Z/0j2FA348McIZuEv8TzbQoSHu+6vUSwGVd9cRmG9
TXXCDxpy4UtUCqGCrRPBlyjzQIGHwnNXVkBK8j5akB0VQHIDLkYkoCMVfvFYnkLsSDgXEzmH5wx5
UXJTuVDHIETYhZq5AC11HXcMpI4RVst9UxyQMfuGYqv4R1ZcsGjEG0kFNjJSvvsyUQ0vERnUD9xP
m03GyvLUpK08IIncbZuKj/fAZgcrPMqtz9M8beNHP8bxfR7LANOjg2RiUVzMIMQLBAyS7QWF9mc3
SPKDhbvbnMJDGgxUgT6PxnMF3o0LeZGZmoMuxx3Qz69kJxN10mFoS39lYtm/nD+BjPU0ZW327UIr
FWzJ9uHDXNls9RDXxw+2rFXZqWHlSnQl9CZpCH2UAPhra6VV9tFGPoao8kkDrUXA4u9XDSlq7Ald
5m2x0ir3AQMLYgrkGFQcTeAz3VStgPazxCkuLITrE9MHTZ422iO1czcPlk1gRljdDuvUrx2oqo3J
sASBMt4oTpM9Sh3K88j9O4eHaE0mnfrmom6YgFaIyJC/CfjR4NmPm0cn2A+QYEs82nmC9SJGIhEn
942EzDLN4U0TgTgdpAVanMmDp2WyQ2wcAeipk2x2wtcIXYX38ydl3rDJhmFczXNEWPHGY3wnq21U
J2CKm8ZZtavWpmfK9TxD7pdXG/qWt0mlOUYrAD2LLc3Kx8K/RGlwcAUT+RJwQChSFP6wS9n8OU3g
8xOkWz6TO83TI62/aECkeaCmH7p8Qu2grnO6BDqUAfg0Usc60ajADYxdVeDfhK6KbLYFOAJy3Rfy
j3gEcg7fDFf03Qy9/9XO6+jkghsOz5h2Y4WcP4DokT/YI6iwoCfhrRtHhGrZG8kCii3ZlVxQY2AD
wgY10siy8rUV82brtWATrtPXtEvTTT/yaM8Nq/iUjj4WIDJ9RQVkvXKa3DpCdbR/MNr2m1n6ySvq
orCUUI15cQMvucPq1FlQh3L6H20pjWvk58lprJt0RR+AyPjRncoZ83a4gKoPNPY9/inoQ1L/KS88
G+yrfbpNi87b1twovkB6ezmwyt9YaQ1oqYc0jtEcu7hE7kEjGLjE0yXem4lkwFjjK0PkkS2KPmLl
0sdDzDcDdaVe04nalYOd/5aaoeGhngnCq/NUFX7DJWI0F9fT7BGCGNHGtxDIo2apKnYHSONu9m16
4LMhFZBv/Nr+TrPJQhpbiOyKJXbh5qNl9Pwhs4/UN1sUkBAZKt7mS3WNRh2wZ4HUynTldor9FUhE
ABuq8dJEPPb9mqeYaIxk3ZauQ+eMn2yu3q+5c9w7lBOr+Zqnn8MG3Ab5mj41FahgH6VEJn36gOlA
1414czdf1z9dMw3qa+Nv1xwkFQj7kXe7a1S/6YxEbHXl7Qvk5oBB0wUKO4wWSws6HVJdoWwVOZEi
kmLnUY9r5EArqhSybrNnA1BHLNwAqm1TXcg0R4eK6o0fuZ8TO4SQNNkY6EXDE53O1qK12AKldr4y
klUY4QVgJ49xXQLPUYHlDUuQ9BG4y/SxzKBI2XlXckDRgL1mgFKtqVmwxHrAYHKkIVAAc1dd2KkN
2WoXyWIdLSGFOuzzNl2+D8O8ddigLkeX4N222vSRBaK5G0xne/PIykHjz9T5jubSY+Od8Y2odlkW
xZH8aOj/o+w8dhxHojX9RATozZbySknpXW2Isgx6b5/+fgxVt2pqGhczG4JhqZRSiohzflOHI3Zs
6tgcZF0+qsNpMuPPuZq7g2tU6ZrIbrwz29E6qkmencOxZqc+roO8PLhJgb2Vmmd+Ksrpp5i3ae40
v6Z0/s4JWn9zC5ILcR3kYMIRvpsbk4Ol3oaPY4COTN7r2Rddc8kVMwjALCedVv8aWwZC/O2cPckn
j1NhHeN4tA9IA+5K10ZeSJ+duzYWP41Br0iTKohb2q51jlg1tmYZarDpsMyekspbqQGYB6XZVCbC
HCkoi69uqF6Q0F7Sn0Rt3JE3OQYoICK9+KF04fcKZ9cPe1STlTlMwXODPuUaGwYV2sf8+9mw+Mvj
X8+NutB9hA8BbU6I4Q2UMARnDUTB//E8LLrh8xVNufWmEgVz1M+3NRog6yDFQifvNTbcU699hZjn
B73efHoNVHuBatxeJZbx5pn2scqWWWtPW7kzRkfG2Gv3eZSQy5EjiUUGopqeA08rjw5m0hs5IMt3
sx67X6CWpBjkDM0BmL77Mnv2g2yf7ZiYrlYNF1ESnofdiN/58qTMCxH6Mp0XvnbtYVRFsq30OvgS
1NvrQMPtN3o3F0dNJcKFyd/H9YWAmvWVnDcu4UBw1snfrIplQoBLxyLq8rfZFdNehwq+zdqu+0zK
yZcdFAN+Ht592R3iS9WT52I+JR/VWJC3G3YNDyEYiJONAuZaNihWs/X41XzvXMPcuUiV7kQyKu+F
ySe/PBOJu2o9CzclhQviB4/k6vp2FRir++BdwidbwaEmWEyE5Yg6BvFDIOmzne1wN85lvceFZHqb
C3xWljc6ydBVQAAzO9uz4gHBi3V/Zkl6JVn1Wk04eETgCfZFmGAbdk18k/220E4gnmWTulyEYGSD
FjrPyog557Ka1kpsPZXLxU3Z21VGrGzk8hl5PQ3ud2GPzXVBLbNo3hXo/qzkINmrB707sZ08y5I9
dh6uGwPLcFHoO7a52hEGle+AinlNTUV5TMLyTgv68H10Ct4cyJ7XWGRda8Cc1GzcyFY7C9O1Quru
IIOPIEl/paWrXmRpmVEHRfGaLzMiT4ewOvFLq+K5/5DFU4HfJKSQE9hT99RZPbvTvhr1/eB09/rS
ANcNEtkfzcpY7vnRtw9zGeNhBy7LPQWW/s/tJGxcdubxR6h9GcwQse+uzwiCeUayEo5oVy5r5K4y
VDNZYce403vXuDTwTZ7mWhVnI1Pvf3fOFRJ+Y5etr2WdeCEMzarF6WaZrMnxIVXjxzTy0idS4wT8
hfezs1Pa9M7NNnrb8G8mH9SYxfeubLUNSHR1A97ZQInLjt/TULE3meIVGNtQrAYk2QORlCdZHA19
DwaNXVQRWM/5XG6KKU/eQ1GTyVhMvdhIJ++4Jbi7Wg1+t8bpmKxRbJoOsrVXna9mIep7OVQJN7Oh
wlhIq/KB4MurfE6Wm9VRvqhsmR/K+H+/KNmaEX2UL0pB4ZPNQlLtgmlWTxLlecV7LsWcBLgfcJK5
igXILlcZgT+QoaESEGBfOjlSTOA20bWTnDNaOllZNq+rNtxwpF8BS4qfwYHMrwZo96SFHSxL6lCw
RUONXZZczTgYs5pcS2k5nYywGB5kW9B69+h1ufeypIfqc4W05LUEqvK9Gx3tItvyMPumCSu6qoar
OMyTGzGH8/URap36fDeCk9QGR2C19nNvAhCyvLigK9As0FL3TrbmrPO+lpnkaWQr/u98p1KQtl2o
vtqOl64y9dzadXIgNVa8zLYT7xJF1dayGKZqe3br4MNR7Yj/YnxKwwm1MdmotjyqMBrvmDdK8TIm
fbHNY0L0snUIjOzUTPyiXce26KS46YvsmuVIlROoZ+O+PFR0Q7/B8SEl+85EHgoMR9D/aT00l9TA
WiBNMm1Nfr25WBU+v4ByuI0FGIsJx4bttbISHk1Voz3EWW8eCD1MWMItc6gAQTIj+6gHcRhnMOqI
I+bPmjdklyoSF1XRlAKw6MyBTTOwE1parahp74IJxFmQVcWzrMPo6ouV6QCxlqrIGzCNXw5Ck5xg
0mAt6EXDry/jRw3oVCAwd5RFOUIvtyLp1SdZown2epOVJlvZJqZkeCAMcu0uewwjhtddSSRJFl3C
ngj390+zM35BKqc9yepWAdbIP2h/lMWwqUyYRtAFZFFehlp/Mdo0PcsneTP0iojVC8oSL1ReVGuN
98aaf5T0YTBHdWOoXb/hl6ba5m3hrOXAvtCUp+Hn9a9tKm9eT5DNgeUxyxwb+n2SxjtdTPmz7G7l
JGZ1ddZ/v3w3NDkDWe9egt/UCr4ofPxwhbMTyt6OYTwkzoLMVtzjrUreJaOzBck3nmXpWoXhBmnD
cdxBqP09HJ1/A+j41K9QOjiIcnQ2qQnPYQIF+9DHbna9BI27GC4ER68rkJnJGuTuxjH/3c/wumHb
ORj7eaKM1kMSamfy2e0ZJGC2TsZUfA8OMsx8a1fN/n9tl+NZmjMOf2mxJcvlrCtSRHddCzdfuqPf
ilJE51aEOoT8zNIZmiKd2X6/3lrl2AZY5rr21PHgksG6bwztl0wJ265Aoq2u7Z1MCbNrO08YETy1
7EJlryB2XqcBveIwG7zt1UNJ1177LmofPdOrHlMjfZNImDIO3a1Tlt62Y+kkJetPNrRKSMbF7qaz
lSp1dhIcW5IkEiUooH+6SI2tZBTVGimccTMNRTL5jpc/oHsYHyRA6lonYVL22Dbrq7kbnt8ARMoR
BXRbdXnTEFIWswlkN4c4g+6f8SpbsRjD4BhfhzQZwu0YEqcrlQE1TU0v1LNIvI1GduzBWC4T6hcP
YVZ+m/Q6OcqSrHc7/fdQWScvqq2M64lD271loHUcIU59NzlN/2IlXbNpK9Fsh6VoKppzsOMwWsnW
woy9+6o2j7JRVpV9v/YMVXuUJfxykOedsuIOD/Y/Z1O1bRTW9iNO2e2Tkpw7PR8etcX+fMhIoXtB
q/qyTdbZoYKNVTQQEFr6yzovObd1p5/6OLvcBtrTqPqy+NdAI7dIizMIPthAmGL+/SQ5IM7yYF/o
rptecvYJiC5ohLBCZ68ouX6XB4P9f92xw99qTgD6qyV6RCSNKMXCQgAeMFS9dZKlblSsO4wxvsqS
vAD5n1YxTuc7IxsQ6u7d8KknnroMltMEUass3+5o3TcJqtvLjK2wrNMwKOLJFoCk0hwPyPlNl39S
jKz12hS2iwQqb5+8xHV9lxqGcpalaYBHOw7amyzVztCf6sKddymZs1MUChwll0vy750Ved2uTapP
2SPVqt89ZHFK05VlljG2hGaLBC0koBnLWt9DLfsyVKl3ry4N2dJQmIBZEYSFpl8M3j1k498jYLv+
mksduo6VHvoFomBos/loon45681TtsAUHH7a901JGEV2kHXDIgakgIW9DmoKxXx0vG3unG1rXNmJ
HgGWzs2LvAzeiA0bHrrbHkMlDvQ0CHcBOk9Liwl/cTQIqcl+shVw4UuPK9teKmvlno0liu3eSWEt
T0Nj35cNsry0KkH4Hcwn/HuBl1DuDfrz7S5UJrEulzolpNVMvD9bb/3GwjphdvNNDEP1SXCWdAgf
/4W8q/5UkY2U9TUe9ITNmnKvjlH1KTgmZWNpv/UdGx4kODlyL/W34TkuNXc10OyHVkexZsbH6Z2D
BALoy1291Mk7WSdbZb+hr8Xfra43/B5b1EG98gah75TZgCTXCkSSUOI/AkDZyKpbvbwr7DY8d67Z
7DwrmV/MNDgrmHT8WG6ATA7yBlP4a41T4+R7tSIP+CS6uBNHpdYe0oAzRCQ/OXnbeDNmPe40ECDh
M7WXi2wwZl0cvX9GuPyllysVyMG4BYyHMa/1Ymx3g1tpL3yUym5Iw3wti2kD0tgibOPLYjMmHNPY
KYR1pHcrQ9G3wxDHYIcY6oFw9Cu+eXdKa2gvcuI6rgisLkVhM7GXE2sPiPCiEzy5DwiMbUqhjxdv
IQclIxahqhWue1hPpLKD1jTeUQxD0jDJypXmpea7YudEa5W8gudWGe912XxOlpE+hMQ/X/5jkKJN
6jovdPucY6utKHHCXmkdhqAu+casI3kzzGtWLHtvG7a1zRQ9301gvImPs/jKotGYnKyWxVcWW/xU
V3MmqsdpSs2jnnrKChmo6UNFNGnVd1Z2IuTSv4NJy008E2QvUZoKdDNv/PBcRHsRfMpORq/IXnLw
f/UyFLgguWYLoiFJ/24qZzlD2Xa/HyuLfz2WXk06FNtKGbQ1+cPscrvEBnpwpXq+1WQa67gPJmtV
11Z5kg24i+QXyO/dSUXY9yPP+C6zzrziEmbvs6mytgmZz4++btbpglmKHUwMwrJ1TzFKsPdjj+X5
FczEyKCOk9e0an+P1ILsOlJ2SP8dWemZcR0p0U5YTD5ORbuP8Kr42uS7EcGqXzVOlH5V9varhUrH
puiH6FxXSnJXK6O+9Sy7eCbSQm7L6c3v3dz5clRSTJ+dmKP3lmD8GlSZuAiT1KpmEb+DBJs8xU0g
VmGWVt+iwUXlgcxZErCiKmXzMUdehWZLI+6Ri+wPbl18sunP1tVoEovCeAm9p8n9woYTTG0X/VqM
ThJYb595pjmroLCiB60N9L3rJva+MDSSRODvsekdxk/TLrCxYW3VlOCzY0HoNMu7BJVWvPRQCFYl
HiF7zSuKF5VUFXRPb16VpihfhmlQ71vcEvneFS+yhzW6+3Ce0gdZZddes4pdVxxk/znsrV2Vaela
thLEby/Ioz3KR8kqV4xrrHa6R1lqheHBN8LHRM4dRbWytfFURhqWF2OHRgEItvwi+45FVl+yyILx
HSkGZjpR9kLo6tKnefHFiMBIm0j6HGvXBVs7Q+potOLLFEyoeXYm/xR4eXyU6jfZXdHAJo0uG3tZ
RJfBKdrhszC6ao+zXrOV1fiYrlszzuBSZPqh0EW1kZP2inUs+DK+2HkLJc8wD2DIkqekMPHtMQF3
N06PP1XRByyFFWs10eSnsgVlJKYeklc+JCs7rLs9Kl4KCdKl/P84+DrV8rT/nEALcQGN2wL1lUWx
oYXZj57Fa6whRtZppeXL+lwb53UZDsa1W52Pf3Rr3fTPbjabpYPKPvk8RdISnCTijyhpPb9xNPwS
2tl8V3HezdGDflNVT9zbdiX8efkRZX/Q7zy4GRtZtCuLPDyBgpMsBsZrH9rtmzBq8zJmYUIak8l6
24JM3CFxGPe+Tc7/O2z2tarnBCcANt3Fmud9MQ3c5LBOVJ8Qa+m3Y9Iqd4FXdXeQu92tEZXKYzwh
+CbgeH+x+u6iy/FzggzUENU/yhyLitFpBxRa8R4uAy+/OOXUHZCxnvZx0LT32aSgKowVyRsJop9Z
3Itfobq3dIPXUWn6q5u6I240fPeUhWQWx5W2gxnQHVsx49ba59YmQvvzRV1+KDi9j98Uu0HLmpgY
fpH9PjHUYD8pdbhuG914zaPW3ZcVQQhZnICU7RMlia9FTE6Nve41ybU4hHxLM6zP1moRm6+pOpIt
N/Kc9ZVia8UjRbu4dnZIV+8rjBSvrXYdtnuHiNB1rCgc9nmpwGpwGVvaZE+aScP+cXlV0HsybOOU
/tqaWRBJO1dFhXJp9bwy2oeaMl1bUy9QdmGvqdfWOY2DHSl2yBjLzLVDIgRLcOPaamk4PVs6guNy
KhGpxk5t0VGVRdY2bTd3DbIFy9h8HOadbgWYpizP1Xp93GHfBlVrag6NW7b7YMpf8R4aRx+WZXOW
Fz7e33exce8083j6u4fsJqC8+iTy0p0sNiUmw7mwME1a7CMzU3fP3tyCMyqDexZfw0EcxY62VYj4
qayU/eQlLOJvTgSyVJZko62gP9llwzZext+6ximxqDQmF3ark3etrr7oOZamt7kbnFnvXGEdmyhg
xZPdghjObYVWzlpOrGX8+PgR7PEMlvXd7WFBgf1IpRQPCQfyP54PhaNB5CiPN7Lv7WGOnhwstylP
t/ouVLIj2tVv8sm3uaNcd1cExrTrHM5z4GhQRRe7FXlRIpxWhIdL9rSwyv6pTlNhtb4s61hl/Htr
kUpDvwXJAUPJ1ioAi9P1VnZty1TxRYsfn2z5X6Zr02inByGpheWR0zKPHXacimTZnBQXiRFP32ix
y94MHVxv0LxDFfJfLou2lTicm0RxVi0vfKvxcJP12ugah6pW2cYCvvrQGqhgdgPcGZSz+ZoRDZD1
SeaNh1mMkAPl5NjykCMBV0gMhA2tRipAXso29k71cpHFtrWqrRpAFJd1Q1WRpCbHX/qqrppEpmLn
HDutc07SZt15xnzHImwSG1sa7MDpNwS+WFeSnH227ChbtAjbxqW3WMbe6uWdF2i/h8nidWwdWkez
QHP1W5U2u2nSlROQhtQ1s7O8TGaEYNVykXeyLiJhtAYHXa/+akBqHALiMlZ2jpV+N6llcfyrXvaQ
Q0mTB9ua7fL1if/1MDlWq71vBBCXyByh33QIpq262CNOywVc1+9LKQ0UU2glBztUN7Us3voMRqiu
VE8ZdnrjxL6lWRGG0nV4cMos3Q0iTN+iIHmUlJK5CWL+Ldo/e3iA0f/3HoFStetpbpGH9VAQ9bqW
4FUb5idddTamgdfurcpJY8QRbuXbiFpPur1RVGfoMdlJ1l87O5PqrPsMRzur69oHtOZhtpg4dozE
TjzSfbWzx5aq8KvJah+ulWXe7AD0LUKu1BXLpanTaMMZW13Laa4NmoN/TIKa9qwuNk6Lt9OoTOoq
TYNudauLXeE413IhvZtuTZqGnKovR8rKP9pluWnQwvhruv/sOC6vQLbIi5zR1tzfdbci3zoWdtnH
zSscYbYJBLS1R8Zl9MtwKs8jboxkdopKvavgpqiGoChbuqDRu3XY1nAr+ZS3stKu7cUUZDLidVKj
fWoMzVMVqfyW6JFzcL2EcMlQJ4+6+yHbZA2I03jvEHlc3epsCx+PKIdNpyVW/STACjwVT7K7vKSG
x7ZddZ3rM2SdKdQY0RDR7PXCHfZapoKBybL0TDAuPTfEPvYCFYgqKLSB/12Xq2yRfcBytuCxe3Sc
l96yAe6kti16A8mwLNWPhZX0zUuQYfhrVVjheW74nFnR+KllYNZrK2vJQ1eY0qUhAIm8mY5TBame
jWP4gJAmBo0KDMyEo7M/ZOb0A6L9ChLKEPppN4A1MjwwSyaCAmnUvSgBSbzeqJHucJDeVtMkPijL
vgvuUrExxml8KRvA5JGNsr7mJofrTBidElwJEHzs+PqlWX4J5gwR1ba8MyydPK4zpSXZoX/K8k5e
mqgp9mZjIPYUhmf73wuhNbjvIz9rWeTqO9VtPmXjrf6vvvNYiQXb9p9z3IaKxO2PePJt5Ny3enl3
q5tLNzpFyGYvr+CvJ93q5ItJZqSXXVwI/+3q5ma0q+wcoa3Qas4Iw2JU74TGdnSzZlPHM/j97NFz
IHIqReu+lLn+UGK/dK+SSH1pOm32Z6dN7/oh817moGvWxF0c3gNazWawtwbb/42+FL3FS3dWgODI
meK+1vCNEV9lo4VU0FPA14U996lOrBIbtpCvOt7rXINFzpYMFFgGWZa3yKQPRxCtC+9j9F6zAJ/v
dBwusgSV8znL1eH+WhImgS13fLiWbGefzYX6KEteQoTERjcgN5x38OfQhod2vpcXHSDsJg8MFYgC
dXll/m6oQVRiueK6m1a1OhuG/9KCqIof8gu1v81QoRNwH4dil6cRZvT/zgw53tvkBuhLDxNO6E6Z
uUF7zH5oAd08mIUT7yfTgVnWl0BLlotBVOScYT2vB5xG2JVS1xnhzqjnke0pJdk3jkzdr+0Iujr2
Pg8dpkmxMp7UaBrWGZGtb6jwVJr9rUZpb60mmX4ylNK5TD1pNdlQwTbHt1P97AcLDufc/oSQ5e6m
pi2OGWYNiADebmPg2UfSus28ikO9OLaajXfXqAQHLB2IOUOotK26fBE9MHBW+PpAcK98ydjg7Gqs
sNeyNYNceK6H7I1gdNquumH23S5qnsolqYrKzOxbDi6OfehhCgBDCluRLlePjRbM10uSD38Wvymz
nSH0q4R3RIXgpSx3wVyIP4qy4a+6dOlXujkWtHKINrcbflusfQ0caBSCjMeUiY0j1BpWbBQ/alYN
E6Zqqm9Nb794o2q8JN1o7hPHDLZp2QfvCjSCESjNt2pGcjTvp/YSq5lxHsl2rqp6zO/HSKjNLgxh
ouWgvNDDGIKD1iR4RTZ68KAvF05N1WVYiGwx4f4NGFg26c2AawyNshtL9E/C1/FRziEvwo4AgYdb
aKng0oQ5422OlKFpTF+MskRpk0Q6rlBdvIt6EOFBb4lLjI7DpagEmq9NYBOJoHhrEEsxM1ugTwYm
TLcGxbaqswJw06lylHPzxvkwwgCtZVE7dzbE4veh+2Yv1QEeUIduCQ6SJah8EMzhXoPrigLWoOCO
aisnyMPmZggzEj9Lg6yTrZbGMRexdvoAh61WaBD6SjY7914LQtx1zOibOqVPTVUpLyXQrn0zm/o2
rXLlI7eUleww4bC97qrEPMmRQQ5UR1qvYDPylGkq+d3fVhCtlbLaJcZ9bFv6PRHJYRtmCg4i/9bJ
uzoW1WoJZ2wnb+rhEHIy6qfR5R+TsfJi1al+8YoXWTAKfiD8DNDfYSycH049dcmGfXe6MWHwrW+j
qmV8aJS930yBs5MN8qUEYB+w8AkRmV9csR2o+ErXiLcJz/f7vtRCn4Q+Aed6nnZO1Tgb2c0NSBHY
pse6u7T+f4+y+qh67TBfUgy9f0CcqH+AjYDUh4FPMpmk062+i3ISxfPschykm2xIUlU9EWI9yEGy
nr8X0Yd2WEJcjnFPtpsI++Da76qlfkhRndjboTvg/FTCBvl+zS3fnEax170Hvs4IRXtocIzag8wy
7q2y+T2ad/QD9PAvI+x+Ml14vur8SQVAZ5GmERYuTlGAoedNGlA2tP14n6eJutZTDTBw454nDVU1
qUgV9/ouVCP3LEuyfqmSvbxZBLtr4lfPCwB/pi2ey0kPHpXsCZAwlJflMmPJtI6rMdrKInDRxUa5
mnZVPCNs6XanRmune2vOELIk676CUjUfZGPkjNMWF+Z8I1vxux3vshwfHtlaZyh6TeC4ZKOsgmkB
1Nac7mXJCogxBM0p4HiT6+vFbzpd7DR6AKXrFED6ShZvftVXoxtZHpc+TaW0K+lprTruCDdam55d
F9lOXcHIlC3v/KzA6uEwMb5OS0lWqbr+hkxsepb9G/5ld9jEs+osPVxgRI+9MAngM5kHmQKRDZBi
OjY6enTBHost4MivT5k+TqrN7tGMzuSl1DUvaHhE1k5nY+vzu/k41n0JuFJPVlM24ben9LgEdB9h
a3kPydHmx+bRgdudThPZ1jRzdibR9a3rePbWLNKPMi4VQPq2shKkJ/ekYw8IAUePXsCPuwZH8YtL
oNtsUWjWdNNA48IcL/JOsYAbVSUCjrrNxxorQ4Z9e7mIHnsr4k+s0oRiiZyxJA9qgNtxE5hrt9CJ
4iYLknzvjI+Tt+yIPKR9Q56PBMZUHA29nlevegTLG/mMI9//0QfG9r1AYu+pVI3wELrZp9eHX0Uc
ersg0rx9EijEtjgOs0pG/BfNr1Y0pTt7QTO4zXiI65K/Ff0cN8Km2LT8CTmphxIm4lYge5AEoM8r
7aUztC+epru+CiJsbXYB0U7F8WuDBJE6AfwZwm7VD3x7iBLkeE612HahGaI+eJ6K/Dl5Ql+fBQQg
EhEbQM8OxNNybNZkOjbD0LEuq2l8NwJb9EXRnjvC8SER+x+JlSMxWxntJiy0alu2SuYPJgBTPe1X
6EoCdIo+Nbubv7ZVt8O/8NDM1r1R1uqd14BtZXHqN15U574WTb+C7mudo77M2fcnUti8F80nKoO7
2Mvf+wwwiV52UHGLJx20mj/UmMvrynuYJyurrlhWqhb7MWF+TfMPdL+2Bu9M7mGaNzrNT5Vtwtoy
32ADVEcgx5xOMHvxzbgnZKAow0qf8xSAlfVFj/QZwDd7Si8qxIoOn5BJN2XOAjtlmE1VZXKJbJDV
c0jezkrwKBiLbgda9Ksy5PlLF/yqkNDdQUJ7VYiOsk+YL+VIACmLFsGpMWXxmJ21qukX8Jj8JXOF
KhPhBSCSw880DuuLNhmYoaUvXd9rr4Zz7EFQrpRAvGjwQtYFygbrkd8AIp7mAXvxizmPx0KoOHEl
2WVo8XzSoMhs5oQPg0Rvv4vAkx6j8OBV7cbRMU8MihqLHHN47LSoZvPZVrvIRnSw77sHoB9rs54G
UMjmUStcxVejKANp1z07c0HCcirmdRfk9VHEw6HuwOYitURqFvi60qn7YYBjVpg5wFdwXcjWk+2P
HCxUStJEbYdbXI8rQxTYF9cB5oxrjugqe9d2EdqZkbqyQUAKpBf28wyPwcQCyNeCXDtyLHdXQ6ew
dQ/qAzFs36zaCRSHeow9AT+8qiJ9U01Vc+wShNPv5W0F7y31/2ibdZWKvLD7XaN2h6Ik0AU6klFy
Fk02XycI8QiKA93PxnnYQfbIYTubtY/V+4iOxtwchRfpW6tT71W9rI4AyWe+YZGLXQrn43UzATLp
9Okna5UNTWb2HhuxqMmzM/BZ/cKjrSOukIeroHTwoErdH0/4OX3GLge4yakiP9e/6bbzLILO18np
HUK4qhsn7r+XDR+P8OaH0rQR8C3RbiYDX+SLSHbv3ddpEqEfjPGqLV7yaK42aQcQue5+Zg6aJQB1
HWRTy3IzK5F739fBIZtd5TlA4DeYojvN6F5zqy22KJd8tnmqbJyg4cND2BH1n/6s2qInhU+iWmuK
5ybqv4S12aJkGNm7xCahUg7dNujrfMXrTe6ybNx5EW9IVqLZomdWf64K3iwtFS/ZQF5frzi6BGKX
xNl2JqC8t0VzyrICaZ+keB1KdSUWbxh8KrGJwjONjGaybYvgVJeoSiR8GVWtfygD7SPSHUI1TX2n
ct5YdXPfb2AuWkdFVwQx+8Q8pAKRi7qtfgmtKHw8qQ21/oVKT+yPZow1eZNimBo+trmh7VHorcPO
WqOAXDjNs5qKt8pUI98zRo6+bnaJHDvc1saAvnAINrX2soOusUlI3OSjrb3Z7xJ3WjnNqWxT37Un
2xdejuF7VrrbgnTPpQOyWIdNe8mtjmguciSIqcHDaoWKJmXTvRLTj33RWx9GEcLIIuR0L1RvP6Ro
nrjNsVCmn56D/pXlfVpDhv2nMRxyMk9+JEgXsziPq8kCzlfonrsiDD3uOXmlZNdQs0mz6i4eWn6D
3dHcYp6h+93i9Gmk2huE7hHsan0yJ9dbx2WPd0YCOVUM8Z289MKK78iO3qVZbUMdtjNgvP2zm0Cw
ILLkZ7bid239KzasN2uYvtd6Sw4sMk+Ase9KWIjORBzRtN1qjQ7Ce4PZ6MbJ0xdkxa3LyHLvt3Va
78uwyR6yCRyeEnWPopt9s8vSTcambq1DzEIUK8bhSxvA0mb2qtNwVq50YSAI5Cb7OnPDE7Y0AWo/
RnQ3e5l1CNipHUWUaMd4MGBoRvl8V8TJsM8RQT4BDTd2mhDTuY+ykM0stFbgMdW2HzBGJNekbco4
cR6yNow2YX2uOmg9prBJpmIAiXYGW+K8wucwQvx3taAgV22ikjc3gcRbQlgvtuFhFziL6rVp9r1i
4zeQx+5rS9J+VTtWh9p+hMZwBwzImLBkQiJffZ8rTk5a1RcfSkVO1Eva8VBaprWG8tr4LT+XH6MF
0yeC1/IBrbgFnAz2AZwqrn+dMD5YwHBWhKr1Mdpdh4evUPHWtPDPIC7yESKI4vOzPnwQT+fAllT9
h+YFvZ+BkvrwLKSQrNmtP8KCnwh0DKsPKGQjotpIvIWKccRwUL+gP+kRkHCCtSzGYtYvuQKLaIw+
5jYpV/CSTDDdYbutzJFF1jSPkc2ZOAjN/tIi4npp+FvvRrfeAjjjrMwCtC69DKpl6lhn9tpElLwH
Za6VlzbhLRvMVW/zKpEYSpDyHgc0khGF6UJjiYKi5gM0CthviIOePZraygYyvlVVpcE4pfnq9ikp
ZrRB4PgXz+R0pm2PnsgapJC9wg3L8HvNSO8ra3D8SSTGJiEE7BtWv9OLxMOTPB62c3npk2rad00c
XGb+FiW2T2AWX9MoEA8EUjsfTSqWrFpR75FCR9Evnx9sc2LBLuppRSABdB3K3SSmOMmqfdytIDO0
W2MxQe3yeAUjPrm3h644eDNOq0g74sFSzl+KrsBnpJh3Fa58m6n03gAHr7t6iCG+8P0PZhC/U+UK
/hQbbAiGw+0MWtuxN0EShX6QEmhtanRwBLfbOP4fts5ruXEdW8NPxCrmcCsqS5Yty3bv3jesThtg
zvHpz0d4Zjw1dW5QAkjRskQCC2v9AcqQjND4MsbsxdXSm7lO3SIjceXmfbPt0Q7V0GFj4ZYQH0gI
oMUaOWEf5N5Gz0sKkSwPXRK5r2MVkFR38n3bW9VmLElqlIHwtykGcJuWyvKujSt3O/vNcEaow31K
pJFw0y3gFlrSZYbNhFoQQj97ZXItrBqQrnWdkabbDc6cXOB21AcCf4dP9oxuWn00UMyQWhtdOh5V
xKGqX7a39BixSec4IEUTxwkp5Nkzdl0XlYdSyCy0k/fWNeoXMU/mhoza38zeVJhHOZ8LZzPMQ7WJ
W6E9u1Xb3yZ30jYF5fqnVo4yRLOZf1wPzjHWG0VJmiftmhey3YAbeoA/ZYMCZeFgoO0ZBsr0aF5u
EKX1dSO9QW/cc0tMt66l2oiNYnAWkY9jau4/IeR+GISWbQZff7ZJ6Owsd543Rqedu6B8l9L1rkWn
/WkmfqjJMawnu6qLXTunv1sL/E6DqDjOOS9l3yTXbBinjZbM3mbCZaBj3UcVgmVFd/MzRt7Rbo5w
D5IDTOk+ijBdQ7pDetofe7LHix0B35qqOIz7yQlbyX3SV2Z+1uQABdQiMTpP5cmfB5xB/LK+ojl2
0xu2VBZQEQtLRBPLDcCyRGQydy/NFODoMhE8Gc3QHiDZ7uJJg7JWy+WYO1kLtLJ669ryrukA3hDY
bg9e2343ZGaGVmPYPGEZD19gPy/9BEtuESdf4Fq05kT7IU53yEETwQtj3ursPqoglmc4SjrVq+Xv
trXAyhEWbHko4FDgsx4u04T7UB98z6LC3nTeQK4DmaYpQxu6dZ8plU63CZAhmkXtPvPFh4dYzW4K
TNxMZbZbJuGyGR74goZB7l0R6TvpZR8YAk3bmpTZDslVfZfFoAlLTSC0YlbXYkIPq41YonLXtjYe
knB7LRm8sMuTLpRRfCAHl51TpHdd3XQvxPhXzC47ZMyTF8swtEPFg7SJ5pcMAMeYJ/Lesp8VDoVm
y6duIuGVdHXLjlVvTCJ9dnaVJaZDXrnGNgFgs5E+crLJs5CTQ3jTDmEOQnLreOk9DuTFdfxm1yGR
S9061/cDdLzj4ukBjF9ETpjDodIMab7vEX5ferdEzivBiwE99X0067vW85sNdOVsHwUOM0kkxQ6V
p+8Guju7um/Hh5GTFsph39SmidVXEOBZaiH8VUfJtMX88cFP5ZNj8X+Q/sz2UsPpYra2XgZGRpCU
A63vNTiaNAjamVEOzGeSHzH5GXiuoQY2EFB714QDIcW+dlAwr1GCAB1edq91BoXLohAYUPNvJhD0
2WTPG51I2u6xBmP++YnMwniRSXbXonoJB92InmRrfXdt6vDLUJ2TPpWnYma6tjXgXCXVjMq7eOwy
oZ5e8N7dGrjQhXVtoIhURlDnInBKaXvuzAKQ15Sh6SjqTYTA6kHX2LMMtdN8Ns4CCsIuc6yRXOce
Bemyh6OJGUYKIbVfNHbqU54ABAjqE5aX/Xka5XBWr74a4dr9OU+ATsGpYaX2SLeDbz/MReYf+HGr
s5Xp1dkl37XvlvI2I/Z7RhJpOSc5m7YAXlKoruZ3FAP6bDrUFBiRobmQvfA3pPpv0giac1oXH42f
k0Ap7LE5LnHOFjmA1exnM7LE/XwerR4tc6/FC9c18nzjOKizmIV9GrTVEK86TPNSnFlFCjZBU7Rz
+vLDjUEFdIMouT6plhaf3dwuQy0uY/ZSfnRWDeErcWic3hzS7vtI05vz0jfoZY3OoWE6PDd6CnYx
Jizd1E35lqTdr7Yr+s/vSr1SX1O8OGifz9Hio/zSy0O0ulGqfYZ65a/d1ZqP33vbVMXEh6Zxp2g8
u+IdUlPFRLczkPpnd0FVNvCSD6sQhRG2ep2eum6h4L5sjTG9G1qQ4GbPP0bxzUGGEiUIIvi2jaKQ
SWr9APXzULa3VGO6QEI3jNM5yjexHkWHJauPY1sjrFDgipjEp7GDl6gRrAGDnayz+gSIeVAX9pZ3
ynYVfhWWv4TqZWvEFdvfyNrEHSBKpEKgf7+VRcDWarTJ12BIdQboYJ4lHPOw8uCx1T/9JftJ3sXn
m43QkBtMx2d3TB8PLGxQY3lSv1VlTuW5WRvVVY2NmAe3+fpT/n+HI4zo/+vs0Qva/TxKkovFwajG
ELPl72xO+rC1UYXbuZqNwEiRHoc6DyjqcIKo8P8u/QSx9HnTBA34TOnVQO5oBhB/+/m3xFOCCuBk
aN01yvr4lGk5cu7PPTaB+z4e7kVUXVPmgTMq2TikVfkP5OQEifIWmlaPx+xiPrdow5MO1/ydlzba
BmA05QSRLK9RnRfM3Uu+N0Zx96iKRfkD3/X3Rvetw7CmCXTHyc+TQCayaczLbGBtc4CI4D36hmc4
GHzwknn5FigaJPYDhYBIOYwnrXRTHh1/vskZQTbH01qiJvKMAeIN9ZCdI12iy91phFWQsS58NSe0
YDRns1B13mgTIC3fMjdpIOwHikdFVaXnoFx+82PjTwNo9WSPBd6aZtJtY0pk5tgFt1Eu1oGkcgVr
LEzYQmydpi2f9RxS48A2KpRZlWz6TJTPTkLFGSErRPuLA0T7ZUsVJuAsBJ+tCWVbPG5Mf0n/AvXf
XKIisUMskYttqy31NUU4wzJK7aNimt17U+OfMnyJ7nhnUpN2lu7XlMqDt3R4z3f2w/NkeeARKI4R
efSPsohQTEi0H31kVyHytAOIUZndNJ19TxsMuyqL5Q9Rxe9kkkIcuO3vg5B3BFG9P7kkn8a6YBaa
+5xFhC+FSOpNo2PbZrfuTzLzPrkA5ihP7/ojyZJXSoNwXPoaohXZkm0p2vRkoji/9XJ7OaJiuhwW
SgdbUJrWdtG6dkf4uC2rMTno9ZrvCMhIFWRaO9m7N4D+2BXK4bWAT2IlZfw90ioXJjjFBPORVnq5
klfinW65y2s76t+71virGLsadXIIk1T7qcPg1ZL4SYAO0Fhs0VxO7zJJc8it6cwktevmPLvUeTVe
nDV7NwP1Ha2mPgZDo71jfb2TgUVKFcbeNuqz3SQS8Q5S8KfEaOrJbkztzdIdDfsMfdz5fQ6y0Snj
fdZM/veG/HUT+GDr22i+kPgU28xGTmmggnxEkX/ro+T+ow1GK/RSz3hmB2CdmipuDy3cs0dsd7De
qYT/aZAPdoLkd4MhMfG0Yd2DMqtW7xH7GFiDvFt1RGpDk8WvrPqDrEBMjTSuNkvjBg/QxtFexB6E
4XrBY2tJl2dSDL9nszsts+weY9v59x5hi7gAz4zRdHNACZzpSNW/Mz7sWdW8U2pp2ear/3lYnakG
VV816vSvd3+N/b+XUIfdJVLzPGJl2kmQ+YT9sZoaf74sR+yOVV+9UuvNEOucpPr/9fLr+Nfpakw1
/zOmrqPGZqMrtpZeTRv2dhnab0VRsaiuL3WPEIZ06r9HrcEmIFiPZxqQ3R1+bP/qf771s5UzZUDN
0fYilfVZNdW6zI52ifiY6tvt/O8+6tVEkUNyLWdTvDqGzuPg51YIiEi8qrEqd5ndE3s8qDHV6HDT
9XiMrp9DuZu+CKaxrzd1ODeebNT8P8fUgaJdGuo7q9bxevHPsURrN4Yx6KevMXacIWL21nNpZ8Yu
9itxcCqkxkutdm56Zeu3KA9ilr6p+9H4xkcOEPlh6tp0XiKZ71wMiO7lvLB9EvMGibfyewzi4pBg
AHmkMAJrGXYiJntbwwyG7dBk5FKi4skth/ZqJ9nBZ4294ORJiLSk2Qnm2CFly38pkGw9IO7yXjSZ
d4N+qO80tl1MK8J9GrspIcLXn9KpOyOGkl9w75VY6gDkBkW17KzAcDE9ydGPK5cf0kN2ki86eJDQ
fyq6Rv+O3lqxlaNb7PTFeKHc3LPF7JFpLNMpbFE3PNhNSaVHR5DJMCHKEXpv02HQ32tvBDDapSub
gkxShj8UFlTC+iupfltt37JTBtDYC+djGe1qm8Ode81iRAqqqfxJLn++qKFGmP0tyPKT6qkGorDY
t1C/t+p8Ndb15nvgDM1V9Ya4XKgwTU9dNwfg1Dq5LfN0fC1kVECDjcedJsbxVY3FJcEu4Kib6gW4
cl7iOv+DDM2/TlgmpKrJSoJBWa+hmtz8Jx4deVeXCaolPulYF26+Thh67B5srclOaqzmub12WnQL
Wmr4c7lFL1G8GEuuY+KZznvPF2t6gmlbjQknvucFFVQ15JQDqNus/KXmdTUUj8sc6pVhHlQ3mdvy
dSYr/nmFAgtsE6CSwrwqkCtw0JekSrxj0jK/Itnyb9Dt5yntQnxuRN++xv/3PFL8BXBIy9yr632d
OBjxY6Iax84mH0MUnMonJAPtkzWt+jl1PG3UmGqGUi+furURiQac05yXVfMJas5/DnydbKSLd6xM
/eVrSL2as6h8+hrzk/yPHjREP00cbPymTZ5Kk5KxxKz389XXmKt1gAia4KzO0KgwfZ5WiDo7aiZg
mM5EdTypbMxQ9Lx7FySCdhExw151DVnmuCH08K49p32XUbSCfNZc4XpyPMr8mEgJqHrtjrKvcAwG
Z4JUE3sv6b5bQQa+rbTJMK9dm6L60WxB7ndj775PRTMepUbEpo5mU5seu6aat8KGKz90rneOGoIS
NyU7p2uGRCQtc9+8oWALFsgP1XNyI32sdQLVi/3IfbNsB5WkLr+robIXRBN5tVxVF8SUHeLh+L1G
52FrTnXw5sSDhiRYrO2cIPDfDEKjo14Q1KluidQL+msEOepki+niBQbDRR2MQHS8fTO5rYdwnC2e
q6p60deLph3hbhcExVWdiC0xMd3c44yEceFGjY2sPDvZokIVsL8P4mqARMOSN6mFTa1NvulFpDvX
Mk43QBcJLddcjl7W7qU3ZGA/RXwoUAt5E+O9qpp8H2gYQ2fjqns5ug+SBA7FX6PflaCy3rV0IDuV
6d96kbK6z0X+7hjTTJzPLIdpTEYsbnmXJYbujI5o9j5oE8WWIPpADhoLjgnx56C3D6pXV2Pz5lkn
Zsd45+Jl6YEKOnumGUDfSpGiLiL53k5ksrKakhQ0GvNoFMILJTWBNcvnhQNIl12c2f2eNNaaG/MJ
5/PH3FtFaJu5OAbmFvFR/8Vd/WBUY2ZHy9aeraL51psaVjx+PT/zoZHhKCfy1Rl7F82CFplQPA6F
W0E1NNEQRDWr/NEVw0sU1fobToYKcbNp7CB65OS10ppYXddqvp/ZAF20NuqVXGMMt7SfRCGyzyFj
iuKzZg2vSZv9qlzfOrbYWNykgz7cTIh7yev8L2Lv9pdvy9sw5cYfbDb2adA6bJae23nZEJAX1LC7
DriEk24CxJW/iRV/LYtmI/DGeLeT9hQD5P1l5AjDaS8ZNiavplteUOYt9qVBnrbQkmLnj0lF0Tv+
RtBXHwYfIoPsAok+fdq92EPZkAhw41+N/KGLxT0ErbGi8wt/O+vkCItElhhn+yRtdZCx7mLel2Qs
3sY+WdmFmTyrblajNwpo4grz3n2J+pk6VD/WcDWs6SVu7JVflrR7UMHJsa3RCHG04ojdEyYOmdsc
Sfo1O3ullbMzt14J/fnzCzVIChRbQFC7RKPQT1Er2yRmF5O8cTe2ecd18FUszEAWU+1eRGaJ23cB
6kszqnfT69CszYu7w27tfVh849615l4dQ/o0uPR4aG8m93fP5PxuSy945BXy/FhkvA+ONeOijQnz
emxCCI5cM66ma09Hb/G1Hsjcr72BYvFrgROv6qEHXL22QbqXUeW8d2WN2W6RH9SxPnD0uxc1x89e
Zdf3blxOtp7qyFqYx7TOllu+Np0+XpakM0nX0Kv6dtgPvuaiZWS6t8k0PPa8c74ho4NmgBq01iOJ
wxozz/klNxv3po8GR6O5W3Z2HA8I1q59dUg1FDCxeRpuqvN5qbxuHYqqJWnUfJTHcchJS7YSwzTf
aSSEIZTDVLdc/wBFAJd3r7BnqhbAiehOncnZi68vp17Ob59ddcRoquEcO+ktz4a/7DIpTzkZr9sw
1P9qUMD0dvjK1eH/HBj1YHoy+Shf53aWZ1ibdjLqDQBypEXWq8QdyaDJTBAMsCPxbKX+tJcDZEoj
08UzTxIkAXdY5uvqYaTG1Hk+1kDPquvX9guMO7IM6/u/xpe6Rb6ocTV0GUVDKBcZWzlHEsYpTZF0
BQBjKJZjVlFEXsdim9kTISABnMPt3nKneK+iWt5ULwjmaIVW4ki+Hhy7RDtoo5uwkS76N90tzCcX
3w8QIx2gF86ogaWyOX6ojmyoMaFXv1xV1+iAckDGyw6qW81FcorGAOTw+k5kPPPnZYw//7Aacp05
jJtMvKqek4+kWEc0UVQ3xvt959prInp9u3Sd6gwXw92obmZ6zksDBVf11OfrhHnM3Lx5UZ89X3Fe
k5No+Gmun3sFFs2mUe1Ut8JcnluzwO1GfTY3RwYpQQhq7amrxdHwklWkeCksU1pzjEIPtbptzi7F
AhLJc81cbZftUXepDAnMP9+9qZw3iRDeDwDEl4ZXeNLxPLXO8g95i4+ZTOj3qocuQlFePvD5Zqkn
NNzg0VndQHBkx6p0o3NnLfISRVp8pA5ZHEtEPJ/NPPnIkGf73c3eqz3j1+751e8iL10sl9PpbFSY
GvsJ6BtyP/HvE4X4lgw+GwND+Mktm4oEJI4QF0qkh2Ra3tylsDbIcQLfqDL3qVv6ctnktcHtzZM6
ZPmzajTXzZ7JhiKRHf3wUHgMhxQGuj/W1NNEPQC4AnoOh05HY7OHxRJ00wWw/HJq2vontpnayTHy
+c3pa2676cXAD/4D37VfxeKHFOhR7q6ivXTln7rP0+c4idGtzTxtD01f/6icxCBo7faGb7rv0j1Q
Esu+Wcsy7i0tTna+ll2EFvwiXNfPdhP/sePyZz9Jm/JO7R0NEKNU2XyMsxAam5okQ4EJ8kMgrfTv
kSJRNjs+UKSaYqXHg53WU7A1JeWlGiDAa1keyMgnlPwwPe+KBPMX1ImpEhjf6kUERyeg8gnwPdvV
EnlM2wOsNIKFb9shujp/+7C+b2NhvFp6e4aIXm+oQom9XpIRc5C7JPEyke/Vic0bz3qepr9NHE+s
e9m5/nHOe+QPJwDKTUieUTsaGnU1OE31Hu68iTxIZJ1/AfXQbxkZsC36Su62cIvVR3Y5sTwisemK
73XuN4/FZNFmyHz2KNwD7vYkGVMazZ7kdQqSX3OB6eI0op2L1eI/CzSYqjMD3ABFGzqD7O4Ub42D
UzvyLJyCrHxc+VtR6NYHyM+fo5NU/9ioYFIL+hP3fQ35W5KsLyvEIcau3+iI1J1w7htf9dKIX2pQ
KqqnmtrpjD3EeZJj6xmqiSoTpMsUXCLIKq/IqBjA/pIj2IhdghfD82DY+mOmtLoLTGrdqusgpHjL
E7Tg14MD6MLHaEHGntzhqoYs2AcHL3brbeunxiMYrA6UJwCitaeGDMtB8K3L0rN6w7r6nCxWZmKX
+Fga0ar2WfWPOQLSasfVXfXwpBK7zI+w0FkPTuxsqFd3Z9ULTKN/xFoGQsBDkl6NmXiEnIagcGHR
8AbVEJTseTSwF13fIHxt3qV1qoNG4Ayi6uSlN6k+rAe1tZlGEn8apIGTOoNU93iOSlSgvi4p/OyM
+Gr6+ZnzeCzDOJgfc0K6Y3YM89FGWKMVjTxnuWSlK7vkH7dz0ZUmdnr1pPuajb8rPHHfyGmGs+VM
WJMU1ls1Vb9kitCEOkaKVg8RpwyOIEbtN9fAz1AbgnGnzi0sU5xrbGpCdXTUqfRgv+4cIvuF9b4C
DNPM+TmQRBBQ0eJX1SCOUu7qNCp36X/GzDnON6IOEO92zfh1FhMoryhA+9s+ZDK2Hn7ZW4900Zj0
wbScVDfRgv5kLMBD1CnG6FoPFrDZy+PP84uWMvKESuvRXd9ei2YP3D1CEB1uW6313qtq0qRltmvH
6eSJxHvt0Ea/TYkGzdwEgFbaAnY0jjQHdTIZQXlHS449TdQVIajfdscXNO0ANv/rek3/T5lr0Q5m
P8AobFNe4dKZWNy1/WdXjXV2s20M1jPVw8S0PCw1ALvPrhnxriU/RAA3ntXQZC2U8/pEx9ajFg81
Ni/R2Sh4MFSv6bTh2DlNyRn8UdUM7vxcAQ55+hyCBYmj1RhsLK+IXzyfx7xDO8udTXtDbZdKsTWK
V9UEujzopbXcVG+K/PYWN/6hNLM4DZd2zQI3tbdRR8uYVT5zTFJnbZrsv8asIP0T6DqL3lC1dyOG
VfbHw1t0avVX1XAfoeAxUK3+Govs8b2J9emKoo/+OogouTaG+9fXCSn7FJQ32vbwNeZjV9ZNnxdt
hxHBCmSEQmdy56sZJy/dFOQ31sD8Rgn9PECCOKseRpmuvlEvg0y+Gp3dnf5rTL3NacufTReJrVHV
OSCfwrurxm/IEnoQAmCoM1bpGiBdajHNuE3hqD6aJKoeUVqRXguS+KDG8rggV5kAMZdFWYVzHekb
7v3opE62LTxaS1SKLRv4T6Vjh5Uxze5EHzePZqleOxKFT+i9No8yReTWlloU6tBB8XoYL15vD3wB
HJTAp7YUUkFKGW7z0OcmeW4T/6QOqiF8xgyS921wMuaxus32dHEbOfB7jtZ7a4/VOZiaHlTQLPKn
RlS7otpp+lht29ZrtoYjFoBHUbu3Nct7GlIoGskQpav92A4ft2+tFZXw4YdrVA1PziBQbJfUpOAl
/Iz6ZO9IBA9Sh51OSQQQVEZ9nGL39+IXINiakz4ImBOaBNOtD+a2IwYJW6KPIsBfyMw3CyjhcIo1
iKQRq7mq9oGPgV1vg0HXtfEMYuLdaLz4IFgQSHDrQNIBKQ+DedEXtOY6Q7MoLsBO8rVDNpkf7LuY
bEAvbCtLv+V9dsKMWrvWfQU9dhj9Uz5AgLOs96QdE7Z/Pvtk0J75IP3HkjvGeaaiTb6jI5lolZu8
mDs4Uxt9wkkXdWLKtzNuAEE1pJtuYY1kM/ykD3dDtsHLKsI3Q2Jw59qG9yisq90m+l7DGGVTxh/L
srxREdrGnVHtS7fzL0OOGwyJAF5+NfOIArxr1RdEy76BsJhwoeuGfeVJfFxNM7oNxW8uI8/IrVgb
dJ/H0LMtKrelZlxzYtXcmfS7lXHlsc6Xi4PgrJCARHINy8XUhJM3p8fWGJtz00fNDvvIcdt6nrhm
frNs9c78Jib8A0BM9TuxQNHQl+ruAP+416b9riVxfcxRa7wikwiuhDVll7Ved63KkiyJOcLfWqJQ
1PNwBUhw7BsEGbsmDYumOgT5FJwKa663GXEDWytbbizctMJm6I9OvSICRW/s7NFN9wCEfyLV9GM1
Ez3aVMlDvq0hBA7Xh6izkcHjvnFbDbhe2nUXgxadBOBaaEmwY+8tVnvLhW2j/6xTc4ZXZzeXEaDB
SVsTHlZ7VxG1sYbVhCjcRj11kEwizFKkSEbEY6e/m/mPwdVuWQbPF3GUMEvuoJf/WXyrPlN/01kJ
0wbNNf08l7XxasPwsLntKfe6zZiCv/Hq0CpkfO2LWpzFRISRGzy/s8SXJ+sr5PbG9e6tclJW3oAm
hRe/Y9RLgJmSQ3XrpjlId/7p27p/nfy0C0kFdpJU6CfYAW81akuudxKDxBFCQKYxCkzLymbNlHyD
CFCEYxL/bvMKl+zYPrKWDymIFeStmj1f6D9NhkXMRBqe6gOmHF3tvJAYMTcJ6LJtlLSPwG/hmPkt
7m+6VZ5kwzyYaHa4jEMbVj05gaZ4QdNUvw5xbFy7tfFsDCs9SJhZsZGmiHZ2D1JPGiY7FM3rmXud
difS1A8BZe3jUvzWqDygxBCjKEQq49fgjNVHh6w5i/axL7Cx83w4TaagBqJP0FMDwuMn0QLkWe7s
SLqQumdd2TdszfMNbgDvWaJL/rznrBDq7Qy5+HkKSLA3Zj9TFRavCKuwfHY1CKVI78Hh28l1Anm5
wTaLqIJNYZ/qcHjsjuT1kom9G6zqs/XwW/hRjkCZBbzRNzNADHYB8DA6yAWrRhPC/KY3oDJ1f0ZI
gzGw310bAOdrXI+ss7exi04PEZoud3rZg1DuNQxYDF1DPhK9GCEiCguV/5jr+XWSbnsl1ZiHSz8j
ipZ3z7CXX8k0txsHPflTMJugQM3IOXmuf9aiIThraeSfnRWnUyf9j9YPrlXMNGu3GtNYVtfHBYUl
LFT/HgGiHuq+/xvvAwtOsCt2WpXOTyNeRVeP5HG5EohFZj4yz7+Af5iJsqeIb3D8e2LXTnZDAF9K
kp1p9dGmLSFR5ElNoqITNlW3yjnWfl1unNTtDkDXS0BxgQPohsVgD5n57BUUpcwSzS2kYx+V0/tk
eUpjmybJoZo7+zA0dfBXFrzBZer1Lvq1uM0WzjtrabBCZLRfsTWEhZOLszkJ/BFrvd2yUw+OA8Cz
gwMOFNwJJSktYvPWQ7j3nJKkh25viRmfgskZX7IRjSKPHmIy6a6zxVuRa+7lq6nH0vvsukT+J7eB
IobN182JiB2D0QHH6OcAPesg2EciCkIZoL5mMPWFbJk3pi54FCPbuixNQtmU6ON3Vpi7QqTzWV+Q
b0Io6m4k4o+zOkRB1bmiW6xuRnZnLMRrs4rn2MVkXHW76e7j0M23LllnbnpBJbp7ExPq1k12qISn
yzDz+BnBhJ20jv1HP2REHk78kWYmOod2+eJYk7ufipj999pE/tMS9PDQOiPZtf0989r0LNkenLPI
i7dWCQEANnZ8cVz7bgoL9kYwcUdh9ziCuCK/l+xGrbkvGFSS2GNz1q8CZ0Z+VBgwd61IQxUGlmg7
q9cVCMz/NFpPvWhA27QMsMuwJJJaUQVSY8qDjjQLfg0esudrIUBbzJ0ZYeuK4RYcCcxAAzjWYgCN
NYtxZscZ8V5SI1cEpU/cqOWltecXXS4T1I7I3U6o0oTz2kWmYA4Hmx/LznyAZp7M4JX0SE8uBuii
wC4vIDKO4wwjBbjSrbf7u9bh/1TYSbo1MdFcQoWZkyuB3wF/tvPGuYBTsPi3KTMMQsE+fw4ozZ2T
tv5YgBu947UB2rD8Icc4e9cLXGKC7rdfRtzcKkvgramCZjHZ6WTcUF7gG0+qmVnCAFgF2jZSZ6MB
jr1apVoNsGcEUmBuCvusLoNr5VvciOKUJxVT9tR7Wwy7gYdQUgAEVy5hiWJa7JUuz4Ub2kx5T6MB
pbcBKID/2rhPW/4ekiPRU0KC9Zgu8kMiBYf46H7GWm7reRME9xVvBEB7mxr8uuj/ZlqYDc0/7Gu6
Szfmh2ZqWCZBBaYeltZ6Ckmog8fZNCdPfi+LyvqGhDyKnNOrmQrnmI3a60ISYKW36ofaXo0Hkr/1
3jomwSSp1m+DZAlOMnZuCaW0MDORVer0AuE/C8S4e/Ftc74aWfI26exSZS2QUZRQhleTpjpC1yZt
+XtAgT4+FSBE3vR7l4I3WK7K/RSOyOZ/+tEzHsB2faSxtZmNgM08bay4+iIb2m2ZucELLADvWZ/f
FhB8LxZgBLcQ7b5O0m8VgQHylTHQyopiquoumZkT81U5AE1NO6S9L4mfrAz4i7MtRG+FdVUOR9gR
5VtvN+1xgi0Sqq6Zei1448bBL1RrnwiX+X+63t2alfg9u9p8KJNsuSD88TIsgL1t302fBVIuz6I1
GirDSGF6g5ftnMatDxU0cEvAztBSJOZyPt7K1PBHpII9SZGxFBtvmfIdu+hnizwHs/g2z597CVjs
R+G+YVrWnfIVM1OtuDoJwuJke8/xihttrFk/AYyQK5JUNbMZf2iaFe2S/wypcXV6vj52zbkSfK9B
B51uk5cZrQJ6tibIaaOpxTbazzhCHh35lrQgBaLH1IpsL6Dzup0Ft2icHgiVo26I592nrobCCCnc
UG6zYfATDyXvVXBDHeijDJLk9HP2W3EGl+UsO4JVPol6qZ5op4ZLdlQv04UMEiws/r2xKUH7+p2J
glClHeYVUkgsm5/LAbi1aPF6iDapZqx5BEYFWKwdVZXvnlZsU13gkPvbHkZQzOsX165XVK++8Imu
kerLTkEV1eC05HN+VGfGXsc3gyyi+Nf7u/Ui6ixD6vPG9fJsqz5litY0BViEz1ZXv4No9YNSGPGC
EJL7eALD+atff7/Jjr1jgRq1qgGrJlXfv3qZsEWmpIXxnermeX2QlWbiP7N+pgLcp8A74/h/jJ3X
ctzIsrWfCBHw5rYtm00rUpS5QWg0Erz3ePrzIaG9wcN/5o9zU1EOQDdQKFRl5lpLLik/A+XlMKoG
yEn66uiV5d9yXDoGYMyXx7g+YamUeKncx+tiLaDRrW4s9e4M1QqaTAR9rLG/MhqA3eKhHqd0PKp6
/UPigSUZCKPuavB12FOhHMmqwUaMqHJS5ni3OYrTe43zCtXgew9y8eg1IU/UhkL01CbNizx7O3Ef
B+w+p7k2mNatIYJvj6U77q3iNnXY/rUhnG3bQyN2WCeEugkO8rjkaUiuROMz2UlWRoEV6j5+5W7n
FX1+i66jR/SZZJcEIAJjQzlXaL0ztwzJTCACYc5IDSME+i4rRzsoUhCJ7Br57Zqd055oKDu6keuN
TYONujnEbfJlHvVbuXPrXQJauiusdDrIvZa7krQF+/9Wg3xliQGQZyJHSE7q1uEgZUmMFMWQpgsJ
0YT0ceg+yYNfh6bcmm00SEuN5XNXEcN+kFshP1Lva+5PGxT6Hgs6q1yr+qtdZEOgu1zvr5k7/Uzg
lXHKWA0w6l60Km9B2oanfAbo3OrTJ32ZOuSzncW2c56DmUhg5Ph2KnBOmHAb+ISsJC/+nwu/+w2S
RfYKsLse6mvP9enBJoNCaW/oB5kC5PveQTd+YxOQNX5KwfKuN3cNp3j31rwLqvh4Bw3ceEUEanJu
TkaYa/MxdsPvSpepx+0OMwne6o4LpHubXNT+KUPE8iS/pferx9Se1RMcjf28b7Lwrh10hTCPZR5a
Xms5UnL/Wud15QxxQJgcZCT0cXpiCcPWZRkI+gi1kwnGehs+Swe7mulg6vsBCrYbGcFjZw03U26x
LamOuTMgfOQuwZX/el27SC9+SKywlxuEKywBKdvYm+N7V18CGI3Crhd6G6a3ZVqWkSTFra7A+rPM
SJY+O0ffqQZiVtInJ1CYI6W/JNvb+m6IrllpnytvuPEacy8jYT0EWYGz8tY2OAhkLmTD3pxh6L5s
b/g2lqVOisEyCtW+PzUE6Z1DJzpJmymDXXpsx38cglKWpya59Rgpr9kP7VL8ULcO27Ky7T9TD7Jy
OPhT8xKAldulhMcUKUFuvU2E8/Lh0D2ApoHORnXST+hQ4KdnXSBPfLB1hEGdx3xunx3WBuwP73Qs
FrNaoLGdPOcEpQx1d7WWWNV5LJ/zwe1OpjmzlGh09aAGBbabHoKZHQ7ek+AOpnyRizTnoT4EUfno
IF68PXi5qhTX12krS+U2TD4cUgxpe9MjPyiDUZJ6ma4lpyfAl8wYzJPcfTlJQTzjRMwKw673gdXv
5S0B1U6tZN/VDq7xNbcgUZJ9y4Rq8BFQ3TdbsBQhN6yLlfSCHRxoSLzEN4yJ/jnqCXeHxuQo91gS
eezxsjyBKJc98pT+lU/6rRcb2Umdx2tilhCUed2NTDIas3YLZreEPfcQFsH6BTDavwHlZxc5oTx5
yTHTtwsaxo6Gv+fBe0Iszl1jlv3EfvHRPDvlMiK2yUDVVOfCcdvv09tRO/QTwPvtLpaZw0yaLJ+Z
zM2sg28BFxJQCbiAr8QlG6zEPehHpQu+NSAnBrwoo2YdVx4zWWwRr1udJ9e5TATm4M89A4+Eoziy
9xmKYevqat1FRVpQ4HPTtXUSBkv9UBuJcZLzy+/y7Wi8tPrjbOTtSTWNZ3mq26OVXN51P2NjinZj
UcD0D4T8zwZtmzgU+fZLeV3YsT0tUaRh+0CM/1HL7Bx0fpsP9xCymzeEplW3gtoZoq66ZSz8LsMs
W5+vPIltjtkeDB/oXynwTHPy6oMFQBpaDMdA4aTgJXCZwQ8wBB5Lbpk8GRnWgYrt0SI82C/QDfnv
ZC4dthl9e5LrgF7m++0mbK2Sky7//1OxVhtBL91vU738GCmua/GtLLm1co6Q/WBBCzGDLHSVzr5R
0ViULnLZdcklWRQ2edXWLH7tP2H164dSfue7VcZ6bJm7e8IC7nAIIo/Bh17WrzhHMF3LazIX0MHs
g8n8DtcK9uSwT26KJgzVo3Rfs/7yBY0IBumCdF3HyUiVFd2WbHXTnOFy0GCK1AgTWxZh8ne2ZI2S
lPK7tez668t5BIlzPxbwuvXkG8LTTzZeqnkPX2+BE+ovV36IWd/qrq5eZFkmizrJSbKeelkWShFH
EJzXAQCQrbN02YqS25LtMW512zU+HBvlnzuIOpjDmDNl4uwIBMhvpCxvHnc8YRu/tK8/fi61Yhcp
g/puGSmPcB15848AoP1FhmsEky5B08szCLsOyg0ZKf+claPXqYqgnObGLdPDRyhIAFJk28J9wIQI
wENat4ZtDygNkmz9pDj4Pwetzi/rr19G8gr22N6ZdT2zDmap9fS8w3/y3/dOcmsvyX4sy0HrWd/1
+niBj0cpGo6N1n7VZqhmZV7ZVg9y7D/VbV2kdV1nS3ZL5HlsRcnJcf961nfbGektHT9c6p/qPpz1
w5WCZcJHaK7uQhB9yyuOhjO+impe96rywkuCKQVwJjAiNu+LmW1Ltro5QxMU+B19qtYgu3aS6VZO
vnV91yJZ3wyIEMIFv45oeVnkPdlelu2l+te67TB576TfP9X9X0/lz/kC7i9iov3Gg4tCG8vaZS0s
H64tWXeyW/mdreKfun+oW/cTy2nXK8h5PvRZrzAk3p2mDL/Vzgv3MjXIHlRy2zda5pCtKLltQbZ1
/lD3oSj9/B7CgP6nVkOJkBQ2QD5eTnzvLG9lCK9ZqZXyjCmbbXVWZSfdK1626Z1gKmDjW1mZFxi5
lGXmZy0UYFGyMstdTUd+YLXzXqYHrP9QsjYwA/+Bq62Thq1iQ5DZpShnQJiQvx3+abrdhoIjm/6t
zzYMtroPw0WK0joGTYrJwgXpNaizeegcPZ33sv9NCDDAXJSMr0E7RKf1jZebsiXrtLqV5Xb9a1Ea
tldXigGGlD/Tt5Q/nEHq5iwhdkJLeI22yX5dWK/t8ny2Ixu0Sti8ZRcLw4ixWEje7Ry3bnKsJLIw
2IqS+9BPJtGt7t0fl5YPhwxepRxn456owKcaKAWqAdIDS7mhEcmxfLhKFPHaF5m6/CzJshu5M2XS
59nNrDq7JnOsG3nZtye6vvvvjJnvlgpbV8nJ442KHove2mk1cuUOpCdGHEGTosOVPcxeiTsGNhdt
epBXdLVTyggYZz1uvsqL/MeqVavBEelsXCcNzsE8zy4JFMGgxAGtSVI3eCt3W9m3AgX+s9DalQvv
sDNbCJAxIW+WD0vXgrOp+1fBbFs4ACIV7hq5q/Jc6gwok14Vr2UMzkTw5PrygOcW0p12tWd+uP1y
U989onXrut512bNIdn3NI5yTs2dOR7nLctktkR+wFeXGfqhbd3XS8hHMufWU5u0v6WGo722k9XbI
GCIVF+T+W1fE49mACPCog5ilCPQMAtLigs4krZaO78xwoOlZWj2PME89SdBuqoOXSMvO2nIONamz
+zKo2530mrtsvFHm0jyofUaQ3jAUuybiVZfEy1xzb3sEeGrEFN2liXtSo9DKj1AGIbjMzv6IVZKo
4cm5NHrQPILJwtcMaSzA88xBvShW71J/fF0i2j8F0MB+An9TH2CNG2HloCh1GYRHWYJ7oh5hgYjt
Kv0Uew7MgmZ3P8VwITiELZx0fPtnz/Lnp7RqfoJ3vOlNrXwbcxNVrdT/npcsyWt04G/9QCVSPGte
e2+2fnhY6/Hs+gEOB62FHWcYdkFT11/qmZhetuTlZ11N7T2MOoRXRdB2qcUiC2BiSp5zq4K/SVUP
FRTBMEOVxHEjxFg9jEsLpiTEBAYUBcJEOzeFXT7MU1I9SE6SrCgceM/yHGJhjPBWEQeHsoJ+yJ+G
bybOs3OrLlR+mVoZyJHAxHFYDMA712fnFhcxrNcqgE/DR0hUhcHw0GYFMUFeO7Afbgr3lkgN3Gse
xvYW1q+pn6KnYUkAukRPvpp8h1ZTuUhVmSHSDe8irFwFxGeGhbfGCZ4a2LCfVDyhT6miaftpHAN2
EDTEtkdoVWpzL3MkRdGQ3U3D0D1oSec9zktSZ4Tt2Ywt0NX02BpCPUv3WumgijbgnTEnxObGUYcX
xv81JdH8sJaI5oD512HMbcdXkeU9wjIT7auw3cF7ahwdzTIP09TkcLwRTF8YmnlrO4Q6E9aqHXRb
T9odUvDQYKAAXnpheVcBtbtrlmQrMj7PSYENdYDayAabVuq3+Wymxl4zDe1WkmIK/lNZ9JWynzxQ
7l6YYmyG1OC19wkYde2x/5YM+VcDVzpx4cD9ebdM8MxEJhKtUFSwxPTzL9ydX8I80b9NTUK0AoQ4
r8GYEXYND9bjrOFLtqbEulZu3t/qfdzepGlcPPAINCD/rfqpGRUGV5aa96rRv9awBt27UfI42FUD
9FWpP8U9jiMHssejFKUBV+hn6NfzYz3ueoQ7dtPSPdZSRPliYrmW4/BgU+UowG6ZMw7vDrby7046
m1c5Vd2Y2oPjhTeAw1DqzKBFO/HBqQ7bL2iD5HcYzsl63tqY28ema4+5Cq3N3kdiuQ+yF4QKZ4z2
RcNe2TavAC2aT2DP+wdMxxcpIbTbfkK0DjBUNkLWtPSQOscoPx6UuK+qCx8XqoEEagP7wWKxZBUQ
dHfwp/V39YBZuUxhO5EGByaLCzSYCdFs3ArdVNozZJvaXopye7JUXT5VDjFhy/2xx5FAl2pZ6MVn
e/y9/p00yf2zXdRgzpb7B+s0EXnZ5KFPz5gZBxPmFMlKUgUzCPetLKNtbKGQfFcpzdLSAe44DI8E
zhCBFww74rqQVCgrJiW9/lrXQXjT20MAx3tYfS/Lk7THQ1ifUh3WpmpWHAzWiotaOPbASxNEwV23
JEMC74lr+Od3DX2fIifzFvh2fATCEF/LMUPDcEkkJ3Umu2wkG2wY1WItatAb/JeOcsjaezu6GxEH
/L8ckroD8RWqdv54mrYrILl9Hh9KFWvg/sOvk95ykako9eYubRccBW5H02pBwMJIeR8tSQ7BxL0U
J9+HsTDyB8DraoxxfWkuVZjLd1snyaGgd+XD1+FH5uDYxaoSlpWHJsakKLfOm0UoPsxS0vrhUCnK
hVtYR28ciMDXQ+Vq747IdPPYlQRofGxYftVUxoAdn+fC/poiT0rk0uym13aq0qs7RgScaDBvdhl+
RhVvxTEpQu1FLcPhztXrv/JQU18Gu1Bf9LB+6JhgH/BNg3SBdJCvX2/A/+XUrX61CS15czNOhTOn
vE9hM3iLKuULeOTgURrNMrj3i9h+kjYihY8pgLpP+dJzrN+SQTNfNT8qPmvJRbrwzcle1KYBfvkQ
1ul01wdaej8uCeR++rAzk5qs3cw75myi8Zai9AFoiiPHd3+pyYB6qYvtEuRS+pZ5NTzamtHupWj0
zXBjoJp6KE0LRvydbXX9J2SsoC6yRv0YAah8a3pkEVTweucFX/lGKFh5sDPfvBmRzHwq7fGVEJru
m1X+mN3G/WIpbnublRHUSbbefWtmAilUx8qfINGBSzfsfweO3X4jZEs/zDEq4nbjv2oEn8Fh2w7E
e5KLw/Y4Iw0LXvg/VcAi/zR+qNMth6jYbL4rB68+otdWwjDnFK+ZYtm3TdpNcG73xasOYvoT0u87
aVQIY3slAuMLSF71Xqpsv8G/4A7lWYojbBIXzZuSvRTr2DWfZrx0UpIzdoN6r8L1poOIvgbTTFxC
YYXGtYYrBlh07cPCZuf3GN3j7kAsHrSeUMseK39wbqWlb33vaGqDxbhD7WT2mXkgjIneerXq92B8
olspOpFqE6YQ9Vcp2ggRoQOp+3dSnJXph8s3/0FKU589MV/nT0ZMfI8/BjdhNCjPadaq95EPjDj0
kasa8uqJQJ8jtBP9c+m1n5O4Va8EKwzPut7yqsSwyleJeycdpB5exFOp1NmDVEliwnIU2QAY6k5H
cLVAPTazg2fpHgNHe8rN56YpTm7nVggW1kdozMurPTnFNeoAyy1kweVVUUmarnKhmVWnQ+z1kI7b
UfMYag5S4JP1CkNY+k21Ku8Ib2Z5I0UwOoTU68VbaY5QUho9sQRLN62f/B2cfkTV5CPqympLoHiV
fiOKOjsDx3dOOr6Pb7ZlXHNXsV7MMHPuy8QiwGLp1k7qr4loyQufNu2eZZ2GGhE5d0lmLfX3WPAa
4nf/U7d1kZyltL+qXtfO/3S83hIA09nxYz3OzcOoVIRLFy7Ud0R1mXyJfuWq/9kcB/utcUb4gXK9
uMtCw4bZuEqJiBvmL33lPkvX0Ujv6sjwvtZNrh7cOrbu09JDgKWuYUuBF/YzcKSfCuRXx7jYu4QN
3aklL5U7xj86jQAxy3CbR8/sglvFdpJzlIbqC6wq9U5O78xf1dJrfnb4jQgjMmN4GCfjBpttCetu
aT17NpzjvO4OxJZavkuyuoAZF46qu5I59c4uw0Pv6/FtDTn5n4a1jzSXWy04EoKfofE/qHOgxgdp
D4l7vJOzxY5LpV0BJ6wc87IWpVn3tGQ88WpHa89A058tM7HOqj2A3d5OYTnm1Sa8/NYJLeWYaoWO
LNXg3FjE+17QumnuNMN0TnaSTU8TOi6HvlWbz7yNKqE/rvOdtfMz3DzK78Z7dYeEJelYWKfnF7st
zJ9gEiGLNJnnGX28tFniAFIJ5mNdVfVDrLf1jWlUw23kthbqvn6JLEHnwI9FsCoTH8hMvYQWy+/9
b3Ewfk4iU/mlEGm5XijLNajiCuvvKR1+hIrifNXsJoPtWJtfQhtucJYowSMQavecLaTiquKn1z6N
rTPmgPTRBQpEjHNjYT9jIrP9OfzGBPwd8KHytx6gg0x0EitsFuFJ4Jq/MpiR9a5/DZDmaNpPfUfM
MjzFzavXsifs+kp7JG6jIzwHhSVwV84B45rv3+i6gQbV6CyUBmqKWpzWZVfJOU6NCxAKhPsugdYF
/ZpPmjN4r3nqfdWmWLk3e8/jHkDfW4dpfSvFzoB5Lnfi7qLHPcRUGuuyS1cS6lY0rvc5AJC+q4ZQ
ve+r0v8c1fM33Qr0BynNSwS4o1uP0tXTnGukWf6TlMI+OLdpmX4yC93/7M/4EgureSkNx/nsn0c/
c77FfCrP7ai2Z6cdgu+Ffq6H2v5eEpGFZE5V3wzBUHxF5m7fW5H7iX3kHSIPxUPtK5DnB4A3uj7U
dmvd0hAVeJxR1l2QLOMZsqOJlwjiNSMyfoncoQWZWugE3eetQ2PUxqGyO+s0ICn40C0JA2M6NGgj
H6QoDThsi4dmRm0LyeorwU5cOegqohsQHN1huysejCWxoeK9uopxnzvV/AkrwNeujKbvU7QEerTg
OeCBgnIv1b/G8zB9H+vI2o9LfbTU/+/+LpRLW3/f9TkP4Wn7JnAhfPvP+bf6fzv//+4v19WrAeS2
Zx7N3Ir3Axv253KY6mfdMfWzvdRBl1E/S0PO5netky4QRTbP5VL34Vi+nNBZKd451vkmSmItaEuv
atQTIyP7U6ciH+3l5mnrJo1j7Hm7ugZvEJSPStZaACbBfI1aPQRHh3f90MNjc8hGrXiUZDR5XkX/
pu+0pjrqYaLeBRVAPCYpKcDQrt61SyJF21AA3a/lrDr0bNfgevxPq9RvRTlC6uC2u+YRAW1b1Xqm
rZwy6c2j+1hyu370yH/ASOZ9S8AzMajK/OL5YEn10fk02b33w4CADmuhNzxarovgaALfSpGqEd5X
0MQAjy9NqZwM3Zu/wMgwnDvOKoSnb8CyLnKNMCOcr69a6x4lbO/B7zQcXcu5Ea941Llrn4kbsVAd
MIyT3rTjrV6HcHYvgjuiqLOK61hhATiXzZc0SNLD1X10CbICid47FzM1S8h1Wv85cxLlGYLo7qDf
eMiIJfMMp4sBdwwk5I65YwkCLiYe67NSZf2ZzR+0+Mbvymy/QzEyfIlilOCTru0fo6bXbtS4zS7+
mJoPYaCjiaGU81sapr8JOsx+c3CIHPytYpqwYyH9+4yezNkYu+ChKprmuVgSQ2V5GBbQJS4dDH2B
IjWEbFht+aCl4OKhTFaPg1d0D9JfuiHwdEQ0ckIADXKaZNFkJ2QeLdk+eQ4g60BXrUmfIB1CIMJC
GM3o1PGEDlr9YAVdcq6A1twnGaAKYzTnO8clshh0vH11siG6FFAZXz0zsi6YPYpbb5qH26wax4ui
RuU1MwqEffw+uksaH4qnwXHvknJC67XGSBJ1iX+K21ZFgUGtT65XjABdIV2GAKp/wj9RHtPY6Z59
2J7gDSZ2kBmHaKCq71/mDqkfxJ3H18iCHrkzd30XYpQKCvVzgw96H46q8Ta6Llze8J5+QXum31XR
NN776FBBQZ2nh2oKI5iw4I/j2wTgw0/nv5LGPfrokX3Fe93AaxMtWPs5eiGW9Hdkq/NfSmL8heEX
eLkVYCgPXP2UtXyc/cE898sZ3Bj9DuLASiQeRjZU9gRJJyEmfxXEJeqd+cMj1oAtYDZc4UYdn2qE
1Bc2/hnStfres6YOKmTeAHZG5U3WaBDJQN43PsSwtbAoH29yU4lefcVzHhwNNK0IwYdmD+TO8oeb
Ph2mr6bN3knTgle34E3RpryANkAdv0YEAB6Dcuhv5Cg9Ti61MWi3uaMNB2yJxS2IoJit6hIZbHkI
cvjtbq0yJwgRpYvk3lXaS4tUfmzZuo+Z8BNyge08UldVLjg0HHj7DMXAB6tskXJsle6tQ8DydvTV
DPoKbkkG3zZ2ywGkx1KE0c47Tm2BzuVS1M0J0JJpFRcp+mmt7UAnxjtEHgDJ2Q6bgiXR8xC9p9Kc
yuvoJRUKFuQk2fpITupQGqd3oxOiNOREY/0fjpshjCoBqP+vc0vx3aUddAQurIR27+q2Q+T6Y1TO
t1n6tZnC8JU5198VsWNddB9sRZ8bL6rn+GdjCJX9nPOYHa+In+yquJGSHGQa3kvbZd69ZSk3UBfN
D17XACls8/ZLPzrVzhic4EcbKK8Airy/TU075S7TATzg+0DL9YgOkPJ2WfwbY8Yj7CDxX1VUx3x2
mvbrIne/T6yuvMfOfVUhcb8HKFDd51oVnqAznXeJqVb3W4O0ssD6089Ekqdonb3avREig3LzcgY5
RDpuxd4enZ0z1Pgs/3uRD6dWxgS8kO6/pcSoQpi5XGQ7gRTTQb3B+RXfHtxBce66MUCACOlQFF+U
PgRCojtPJkyOT6m9zL5aQYSBGbprHUhfJJVS98bBVHDvqAiXxCpU/2txqUOpe7iPlkTqCMHUjuii
4QVZWrcG6Sd1Va1mJ3NAFUCKrW3kxwhamEMXT5j3q/qvCOCCV6j1Ny2YgL/15fTmlGza66nxX/I5
7w+EivXPehfDhumM2aNrQKoSQ+J2P1n9cFMQVQuDY0TMPrJVFyv14ARZZvHBUaOHPFWrU8Ze90mF
axeLAdbr1KoVDOtF9plfF+6xebtfEhsGFGs2ze9oin71m9T+WVr+rYohM4AJB1xTUicspT8XZWtD
34eRAYdG93ucvDs/z4ufRhP/UEys1MyWBNATNWRZPWpYJlQLFpSe2ZwNn/16aOA0ZwMhraMTltcw
AwoorTkSnnd+Pzc7aY3TMEPzEk45aZ1aO32oFfN7spwJj0f+mNbVi7TFpovNCaIl1uTRY9mqykOM
khD5wJqjR8lJombBt1lXq8tWJTnUUMNDjI7PetTWqjqZc45xRO2kzmlC6CbdBtwp5KD7rd92HXXI
7huzsG/9WafvHKNKBRLpZUy8EheRj/NES7Wr53baVQVHBWY90s7pDFWMNEgyurAG7ZWlT60oU3Xa
jtF85Wc5lzDb/fc077pYTgyGTE6+na1HpmPfO1N5WM8rzX4ac4l3PWdbUfbIYZkHw/YAgi2nV4Ya
iCAI1ncHSsN6SfmBYab6J88039Y6Q37BdvHJSxiCvtOplyZsD//4n7bef86r/Z0F8Dasv2G5C5J7
92OXH7f+JmlZL9qV2WMMsStQ8bPVuuq1WLpJB9+sMfNIVlokmeT2S9Z0O6gbhr88PEL3SjecWG0g
pzY2900SVfsaAYsgAmoWNPkPq2gmOPSIaezVix3689nxul+E5U6HFGJFNfrZ6wnSkaaNHoUHP5g3
dJcwbf+uM987sWa6ulCYRpUeHTR7WqhsvZ+2gkR23O2UmokcolkTOnzXw8bYoG7l1skb+8wbQHif
zab3dj2vHbwe02vtVwQXd5+1YORkwPxgxE4eerW5c2LwlxVRTxh0jinWrcLUf4TFcKfg9ZwKJBEn
KBjKxeFXKDgdEvC+N+CI2aZ6yTVStOe6TZQnNWbLW6Jn9FT5V5O1CPJyS9Uw9sCk0uR+rdMQcdnN
xZBdtqMCLHmHrIZyCd1U5UkawKD9aGcQV1XbA+WcX5rqpUnN4WlgIdQ6NVzoOVvyYSZkBPKymB8S
fFZKRFZQyEH2oOocmB3acTcCNTU94g2t9KHXRhTAlmRK/ed6AMefFVcnGCyi/kkKrMV7MGbjSS/g
GpO6HAaG84zKGgbT/9R1MwsJKE31c4WKXuFa/mO2JNBReKVTPbU2dE1pCy/OyBrmaV6SKDXKG3dy
pp0UmUGMpxg2CgBDzVq11Te2+SWyWuNWqlyl0uElG2fkQpviKHWSGLqv4yaCs1G6vGuAMc+YmvXC
Um3pBf7dqcgvcmGp88NhZ3utcWinGo/18iOlMUrU/GrZEBAuVRZm9QfHUQ5DEMbPRXksAAQ/tZoW
PeMz/z1GlX8ZNOMeIvL0bkSs6kkSd4brH1or67TVpVOfI+IGM3+iKrECpNE30LzubhMrsZ4w9lvr
sV1kH+fCR/0obBtUtFw2bX6KxtBsle55LaOQVJ3qIjX3xPnSHpaWfl0Wz3HjPs4eq4N+rvAVVZ35
5HmJ8mhF12ApGFH8Jxmt+luH1fJ2MtNlWwjeB/U/AjO2fmMCy1E6M/XKiRy1sNGuiJ4QvOseymI6
rCNqLqOAWON2Byty81jUWfBsYiR71uPipfSD8SrdJGFJpu+QBSpvpCh9NVjWD1ZF5LgcJXUgKlIg
Cck9e7hx76mB95TmhvcEL/d8axjd98CvYQlZ6nUn61GSind+7IL8l24wYF7w3If30oOV35MaacY1
mhl/xRS1N0rg2U+ARZ0nFMSqoxa6aBmMs/MkDVoLuada4pyRojRAmGI+VCkLRpQ3FJhjwxZXsmHs
+4j5N+mtu61viO0UMbPGOad6FZ/ciYgJ6CzD5xI0xAF5luRoODCj7Z228k+GZ8AcDn/LM1TP0bPZ
NmBDjQT7wYg91DVSRIUWLRNJWLvMqGWh5qnPI6uNMkAOT0EsxF+Y+nyIh//kliL8el/yFi0/tDU8
4u8WaRUfcehbySHXnOG/vm0XlFC3hDBKTpJBAiWXhE0tgZNSCXVtd/Z0PN5jDOFLMb2Ga+DVEuet
suyuv6r6jJmlZRe7AB+2hDUyUAcpZ4J66M3si7kAj7oFSVMvPwFtIpBHtuCPrApiN9ggMQrAu3sr
iV6144zAUb3wb/w3q6fezyjR4cBocmgfpbnvZxCiko2hnYHyP4lxc0Ccj9MOlr31jrkTEiQJPCOx
a+NClLu4NkP2cl2sMme4T5A7AGEGfME8KpOhALHrfk2d+bcPW0RaVOcR+a+Dpb0E6DreFl3/1eG2
XiPkwE6tZn4PJ9M7jktUbcJpCu/KjJMd5f9ud1ty8gTwYYVHM+BeKaikXdVOP9RJYN60CLXd2kZR
Xmw2CUkV1ztF7c6DaX9O+deWNYLQB9Sh8oQZAlrNmtyFkH5WrENcA2JeQGn5EnHtLA9LchmkDccK
WhC+u71228BsEVQ2ji6jhIkvSce7dzcGiDL3zfYaKBQdba8omY+9H4NbFVo/zSxUjoZ1Vwz1eNuE
9rAmhhmNt76+3Lls+p5penUL5Le69fIK0nHJ5q7Xa0fJivSq5CRJHL8i2smDDWOJnS8WOZbSqADo
sOj4x4FVek5+iTKIABaM6PI3JZE/vBW7zIBZRkM3018wTPMSoyi3oxDMqWTbGYNXnjnTYXsyMk63
ouQ8bUDeCgAvk3cBTyCJsYT9bYnVmeG5M61rssTeyziQJFqKAy6O0xw1d1JV+hbiDoHLakRkDXpR
NLCVnufbF8WnVGtq1EeNHAzYghpbs06nD5cEki9A8tzThR+iMpExkESKcQQLsRYpv2uWlMMVYch2
NzdOjyqKEo9Xxy0OBjJdbTFOuyBDWjdEn/qguhW7GF31z9h+/vbS8VUrF2Jd1iPoxhYIzgGln3Cd
H/WsBzea3GdFFe7gKMNROpfhnU0szH3gd3v87c1umLKHTOMTkXuVdfBgWb2qVbtnyihxoWNZLKvu
At3AsrWd1WfQ9/rNPKAgZLto0jpf2rrNTyZOGKLYux4tliY4RS1ClGa+U/oM/whhggc+uEwa8aOp
a/Z+0ibl6CstsjC9foL7H3q6+bNhppe8LLHfIUkUNea3aqjQLJzSE/RL0dEC6Fe03V0Y1OqOjyPI
5LAoDg2AjLC7g/iVeJIYl66i4noNYowqYKn2kLJFp6FaNKJbgyhcTBQ4p/dzqQ/oG7vNoYSionGx
Nfbj78bhxri9h1QKx8+9dxdMSbyPENjy81iF1xSJ0kjDXN2rEN8aMez4iGZW/e/YB5GtEkm1H2fL
Pftw3Shle9PqITcBHrrItLnTZghWvBlM4mKGN89dTJcIQbIea/52+HQvc4umwR3j2Jc8ORvKBBBY
Id6/G5QzK4p5j//xO4vn8OhO4PdLxU7gJiJMx51Ze5pgc1zo0Qjf5I8HuTfdJO7zCAXSDR5P9Y5g
WtQzXBQY1JwHXYLSBTPfBRAGu4GrorXVmXBOgXoKld+tj7ZMPd4vI0iP7fY+DedfFo37vOFDWbHJ
Vhz/odC7n1UGO5LOK7rXhh6xpmnA3xg6KOaosXnAIHpXJA0KuDY4MRDchxRzgmECCp8TNd3b7UIp
AtfybtTbLz7fiwMsrzt0mdEHzXDhuFzLrrwIToi53xOVM8HoZd13lXLKgsZ/nmBcnyv3rzJFVS9Q
gx9Tr5xal43goPWHZQHY20Z4JVbuZHnh3wo8rLtiRJtYG+evXoXBAgOkpvxykEiE18iILoaGJc+L
1WcYF9y9MaUHP+xfJ809IYRL+EhIKJZiqnhb2SEpyc+k0rrTXI3dYQrT8qS4b6GS5zsrzvxjnebY
Z/r8ZNlKcTeHnHBosQxGmvYYjHELNeV06dQf7PzDvTc5/bGrX5oEqdYavS7s+UfbK79pbQ89CwRJ
roHo8f9wdV7LrQLdtn4iqghNuhVISLaCc7qhnBY5h254+vPJ/97nr9o3q5ZlLNkSNLPHHPMb4/yC
I9cCdpSnASme1YZq0AhW+Ksbn8DUzbioapO76d4Wmr6ZQXY5uXgBJNYJTJJgvkrqo04P65z0FQ9i
qG5Me8NKbL63vCb+/BknXQ/UqfnJ17fVLICvlek35twqHMxnIhSfZ/ySdF2gpcpbH2TqtbcxqskL
0drUMrlIZpiAndj8h3wDwsR5z6V9bhRN+9I/CpPDKkOeLJ3qnzU9386kDo/tcIzXiQDZeomI53VI
l63T/fJFcjZ69VNRTx/GRKC8Pi53Iqfyn9YrrrdBCCQanUafYIWugUxOeIYBGyacE0HfTADB8s+Z
N2nTt4QCa5Z2aBVFViqMLhgj3ns9LF0EfyIFbq1211d2fE+24biltZMHqnOfHVWFVj2xEGhgaMvy
jYz7MjR8Gt5DP2abYahe8Ysy5Diyh1ZFRl4S7k2nJ0j4mhOLM1ptB618AeZ/DzrN2wyvswOBrssK
5u7lwcvMn0YrfqrM/B46i7DAHjK/zh4KhTuq5bTsvIpmQWbgZfdKfETpkrwZqKCqAvYnl+ZRz7tz
dxWq6uXaiP21BpfoBckvnGKVHWaxgXvXb5XmXMed28uc5puscVBLrkbdLlGHxuCmUOERcoD3wXph
1XSSIDcOfZVdXIwYm7ZszlXR/Kss99B1zueQsfFS4i71yioUernHqIIeFI/ktciYuXpP3oykmSWg
qsMOB/p2snKIPHIuQkcjjd7UxmWj2bUKY0v79iAbpfGMET2ztoJQKXN0nWhR/RMxb7ShKxGhAkT2
ipKZ1s+10neCVO+dlzr4h/GsZDanmda8+XqT38xBknpXhtjDbKXQxsuXZR3LEP7MU9qv341yXs1m
uZ+dwKycbuck6rSC5iwcyHMD+ZOG45waMNZeM8AZbEw6amI4FHGMTduJZKaFXkbW/fuStR9+Uj45
7XRUDp5GXb6kY7kf8OAUinMiH4cdSDbQNPMxBRyIoQ0wWl/aYdGyA9f60Oq5PqHK2+W+GxqJiLvA
jIMPDTSA7IrE/lhG9UE2dbVxS+158ADZjJn5PlTFtwSnZ3XqnfmyX2y7+GKtaJ2zwySqp4Ux8qDU
m4d2Al6ewWGaCxzVvB+PghCxqKENgOfPQjsa1ogGJDC14ZBM0z2ZRmQIeujjcnR/BzGApuAOS8Y2
Ue+1APkLQHmjCUnkpV6DbSqP5ljfF6B5NsYq7a3w/Ug5/uG9GgD0QRs6NMoe4e0XmOUX7BEpOZqk
sd8SitGcmRvGwueCTTe5ItsYZQdVeLS/9Wo8Frp8m/il2Pq9ZpgwIH2WL36v3bLyPWIuazfT5PLW
J2eDZPrGNqMxl3vVxLthP8h6N/C2sEiw86d3qDb09jLqfwkK2G3PGSrVfiRPTR8IFlP+sWhgfU5W
QT+l3smMq1d68W9ZEqFc4E+rVf/qTOPR9Me7ySsD8hzu2zH5sCv2jYyQEd0gy3eXmXr4pM0c0Joh
5UEQ/blybtARABtfUzb0hqSiUVvP0jEYT5Fgn3Hw2S031Zno0Z46INPRqrhcpldnRFReS09t4PBc
ylwNm86FCKgLDEdWlTw1TvnbjqrfVGMpw86fSIxk6LBP9cOs+w+uRRG5pJCz62S+tQaq7HaKP6aR
626dzJ0DzNsd5pOFegc5pQhB3DlaSTe0i0GJ4p0CufsKgxCjU4KEZqEd9rPFm+zyNhJ5srKgG1U4
ma7PwL/nbeZcVmH1OFQwouZC03emBbNh6LMHAuDHGLY9NzgqyXv/R1fTdDQAkbEbs/dePD5pYgG7
6U8fYoQ0vmgZvpfpox/8XTKDFB0yMor9wg9LJIKeBkeJMT6sdY2LhyKsE3nQJSgCk65XKNbFvlpn
70DI5KubAe/hDj7N7Y8xUhsvksuzga+TZ0ehNSTMSRiKOadLlz0YLD8h00m4msjvWbPumGTNP0JG
040wJtpK1nM8eASV1F8G5Dpv7ZmSMEgEizOPfM76NCXdrUOxmIz1efZpGpIvAurqxADRC7X2i0fT
IrCTa1aEqb4Xmx1A4c3q7PncapwlLLzpmjDI3dwhQCof4Kh2r4XZcXXIwOlX/WLPlaIYL4uN8KjB
nBLfRpL9m9Gzx1u7uRKybAXvTclnu5Fbw7QVhRWhGZkL28GZ7jSp2kOmFXdWQkFOJm1t2nVkoUx1
3SopaNM5YkjbGpwqRBB6dtLkC74V7NQCz15qdFwBnDTaP0S/z6wpDrFjKZKBR7qV56oFYwbiXmxK
3Lb71U76cICI6cs8yFf71E8+3tTp19ZuiFo+ZgSz1ojQAB/x3hXtllHGu3wWYqfX3TuQhZupXiE+
N1dE80cnCK5WvsGwfpM+t8KlEsID5SESbDo9oe5sMjCTWNBrL8K0ZBMN6cogdxjucRamQuzPfAIB
OcuFzHbH3AlreTJ159jlXIEp73AhCJWgK/lru/EcliPE4WqbGk6UOepjVTc4Z55LHKkbckG6bWXw
PhElfmYSA9vIyn7dYVZpXK4SvP2qQea7etsC6CFv5nCrGTuHwKONb2uPohG7GcDtdZFqNnBQGYVa
MFBHV7oc6R8FC5tm3YIOfJ9T68t0tGUXmzOwZEZIIRqyPS1L8HZUhLbP2d9ozA5QmBCbmDK/Qo0/
ZimMpML6ZzljvXEUcr8NNYl1EwnRBi9o6veZp5tQ5dywIOV0o/mcJa5tfiK4/JKh3N7OBV1rk8b9
QlRRYRoPAPuqEKsMA5SWEepFY19/YJuhEYemSWPfKyJhw6U1lNq7xuxRB+RtAGpugJ4yvuVGB456
vNUyzramF5uhbJ/zsmYcybkBjBmuDfWzHH1SfREpNk6ZRpLEcaid69nBwt6Kn8Xwv9tqzUOMbC2n
6XTv1vLdHeQ3JNH9uiyBYxofjcpsaMkSRC/DF7Hqbfgksg7og+iteJwL934aPMYy8uo0exMNlE6n
ke2/5/ZIon1lPcXjwyR0UN0wREkQI3FHd+NQpfWptMVRGA6XbjKS50Qfo9fdS8uuY25qGaaZfkfg
yLM5k4rpT/UuSZeHNLZnvIDuPQ0VAlzyGGbz+ub5D56jYRIxryy+alTBOOYU2BSY4OuSMDebcIFi
S8z5Zu4n+g1ppLX1qS6fweb5NDvjPedk0LeptVW5wU5sNjjUzOqtZjpW4N0MCcBORD+8C2SD+xOe
k9rdyk5/08qSVstkRrGCuadiwvBKMGidOwXJPH6nHdZ72zpQXwx1SYEh3Y1NVcnuS1704kAlbUMd
LkmpyvzAaGaHlyEPofS1IMabW3eWEXhe/rO46VtKn3JZpirQZtiAuW8uB3d5bURWbmMzKgUN6Zo5
VGZQk61DDkwjpreiTq4KNTv/OOdT850+4IZAr6Q3UFrJq9OinCHSxSmeleLubZPqvWslJcfsjLQJ
B9rDKSHRvuvDUP5pYzIyirQ9j0m6swgS2fmLum0L86vUGNhNc8jvV95QN37jSHqmId7sNDwqm44r
futrLntDn0tJyuFcLzsfCvCyILfj5+rCuEigszWMBXZMIpR0tfKB2b8yRgvJsp8mLo+6qwE1z1uS
hWKb1lM27FMAGxtMS+6mb8wfaYGdKp8Nx62jpDE+XEPbu6tCP/Fx81jtT9OAOoXX/QNv5pOKWu46
Mz2vIIch+xZFQBosFIL10qdEuN4p7qZcigwc1p9YYrB+z//ItzzHPhHLGWuUQdB5NbsvvqFulx4Y
CZw5suSt/jL34rPmwwKJcp8Vvhlp18jltF2Opa1Dfc/qaZdl7NN0av+2lS9co9hAMNVfl0Nn2ydL
xM/RBZ8SwLfpgVih58IwtZAErOiFQdJ4I7sY99CPr147z3pF235yq4lqE2OqveI4I7qa0YnbsvDZ
prJExRYFL9cmJlu03q7HXvOuO+ZHZ+ClqvBMINg+NLx5m1pa91pZIBkK622mb2kkcg5J/7nyVPzk
mNriKVmdvVFSoIuEUD5WJyoASHvsYT0Tdms3WRiNIQkjWN35aXLf/rLwxnR+JJOVKp3vS8FOzemZ
p8klsShCf0t7ghoWsyEPSj4BIC13eLjucnc+0lZg0E8rz6JMxpBN4FFeya2L9Wh8JrX36U7Dy6Bz
Yhb2C9kXj6ZThyIhp5AIYCjgBMkuN0PP1cJYFw7x/WDpb9Nof2nujK6M022wyK7LdcSYnPu/u2YW
ExPzoZvORQcHnAUAG9wV3my8x9fNq6clxxVSIUjtY2E6K8Ld8N12ate52ktJJPHGTS0ZyIbCW7dx
M8ScLVQxU934jIoLfWOL8qaJx69aMEKRTitQSuxP/fToluLWqpwhMLWJmqrGfq8DqFa5poXims87
+caWUXCi6PPmO63SPeCKmz5Ld3ph/6Rej07V0wUkSZUoxSwyl/ZcOASK9l15aGciUye93eIK/yyM
AbuoSUK3nW3zgsZzPuJ/i2vAwfaWX+F2Si9uVmMSlsdaM+A7OUa6YegxltZDPDJCEcf/1lp7MokS
Uk6TPmnFB8zE2l7NQEt03FjSPC+wx0JrNL7daTyYfvbYSDrrTAD+jPH1zU7Lj8WYX4uauWrSFqBf
NfzNmTwvhTw1Ofa8OPmkhPgkWDXduM28s9vlY2qvc3k6N3Kt8nEErg3scRO3HbX5ValUEV28NLQW
pFk9MwmAN1ET0g/fJpGiGOpjVRKn1NgPlScFHXTtfU3kUe9ASPv1yWQJF64XjU3jBZUEcleP20xm
b1nZi+BfZ7fftlV+xW2L19Js7itojaNbsbg4PWlL9gge73at5TYmPx6XE7PaRnvLnNGjqc2Y05n8
Zcpiv0iwhCnZoHmuI+pN9czZiOd8FVao01OFwZUwC1LLQA/GVeUkJWbFbk3cWyYoPx3RfZTrepnh
fNFWc05cIa9OAa1Nm0K/bvBgeklk9nngygnDsUZaVL6eGV66gVq7Rp1tbW3wBtx/DPIoy8Azubrm
VZ/3ZDpA0ccGrrwJyDp/VGv5D8pFvHHRUzYWFR1ncX2yypdJFCEBqnd9Or6lMy3w6ym4LkRMYSzR
d4nDicL8xHkt4whF/C12xzPK7SUGlM8ugTm0sjO2pBDdlqJ6HFPzvVKOYKOXUtYyT+X5UJ7EyI2x
zh7/rAKJjiiDeNzu2Y09Eqr91o75N7vfJ6ZAxwPYfDKV1zhk7uXNbo99G79THuDHSClRYoT6o0Yj
pzcIW5kWu9h6lbnHZYSsly8WJUOXkA+pHRu31c7sNV9Vhba7Tu6OvOw6bGxHsqdX/q5aQdGsoiz2
dX+qG40GAU+w9Qrtm33vZmEWQmSxt1erxtxkBbKSkKxEecnNnEk2jZAT6O1rQZvbxBYvdrQMlXGj
lXSwOiYR6ES4bNS8VGc8w4iWxe8OjMdlm34hg0kZVvWgLQPQeLcYor8v//MYGPqc63Io49BlhAMQ
f2tyrxoJG3erhiyDa/qTevNEBoybAAvHVUvQ+cuhcRlJZ8jpw0FHNgT+U9eatD1/z241KFQnEaP0
AbFna/Oylv0QzVToveQeNvcIkNn4SL7w5zSW18ku7j6rJg/CmP3Ijf+5ZHYGS2l84iPjXjNgd8t1
kZBzXL5rE0DVxqK0d6TxG9ceFw0VdhXHX1YupgCJyAvBBgjfAuKs1/xNDsuS191k8lqypdpt6uLh
i93v1De/5wH79sIiHE/xARIzgHQUq9E3X/0C6Le9axft1F1fLrt2YCwH+5SEfO97L/DzwB7WJEus
dTAv+XHVnYeqvbS5mDd5KR/rhO5z6XmHvhVImu6lMJkmd72fXtlA/JPubrHL+/zaOvC1CtlQ9bdC
T2Qw9BZXhE8KPFNlN+Rj1GGXdIoe/hhSXEsua+tQz4JAHZvd295KUgFsAmeH7kAkMNwWJmphuRAa
k36b2+2lz+c3VV2DFlU+R7FV/ZPZOpxGSBsJ8rZus1O2Ep8b7GLRH7CsrZ/qb9ninvzknzlY9GR7
8tA8Npxt5tUsj/ljJV9iK4Mu5LFHSxMr2TBivVEjLAfVqMDzc/bOri039FSjPNON18JntYYdy+4W
iUVV5EMZ2a2YUF+cWZzZYz85evU6VF651XqRYbRI3mCMMMLumRHTTHqA0YNl8Go6dIkdQjlEpJqC
q+y5nU2G1U0+Y/PabV01giHtoogIMuWnzFuLXthO95zPlUn+SiJVxjPNFRAqjLjTcZejYg+nkbvk
1aUXFI5jMNE0PxklQEDdAvkyNy22KgQru/0p8g72Sy335YLObJS2fzDFYazGabMkNKaGFfHJdYvP
CZGPu02jbWpMD0PZpIckn68FtPluM+KyQa1MwJ2o/k6vKhorpv3VXFtP8UeHwhIYhUbtOh4HNEts
sv1NwmjgRDFyHzuclXWD2DnpzJ3M55n5ugCPSrv1axtK+kLbw7km1kwdil+2TpJ+GScMZIQi6lMo
FZR3G9UX031HZno4EG90BfLfosufErsLygndRkHUMCSyJrVUe8jnDuIHd4S0E3HQTZl+GqW+q6gp
N4vL5HS2klgu9IvfCisS+tTtIEQe1i53N05Rb1OTwJY14eaQJGK4lejthYfBPS/Ui1NjMtXHZ7pm
fP71ivUHRTbOhvymbJDV2bfCqc0dolfmHSwGKBJdnR1Hl/5p1yPat5bSGIqFB1n61XYdLW7GcngD
0bOt7Wv92TAat84Hu2AlLbPmpXZWa++aDW5m0Sw3Yrj2hHrsNMRv4OFzi566tiRPnNmNrUg5LTQp
GMAeEAK50NhmOfZLVfZV4Bp1HIBcqfFyMvXa5gGRbTUAqOsleSkVL1EsXMJW2duBEOKap9AdbZG/
jg7vbWyMzj7PCgxMXPaM+bz0Dn9xZ/OSzBOhxCQOyxotGcebX23fxlhcVEdQn+o2ae51JBTOqHoT
86ls02IA9z30bPd4baNddgSNzHSdqbJcej1bx2ubIE/mvWDjTrxwRcTqJOqIZrEFI2bnz6cmJbyF
WdlP3RHjQ2XG2zlfXi3J1OXszs9DzKwnNqA+qgmiYYkeLypbOUj7J0gJQtZJvlrLmULXm24SeqgI
h74JGCVZkM2d9gd+M2/Rkt/N+qQRPu0xATN7xG7UDCZ0LX5aE4XOJGxkImGz5ky2Y3BrXEhM/bcn
sYwsN6o2D4BKmpWywuacE63xoxL7Uzf/zWr9AT1DuAWgcLu7WwdHh4wTo0PHn8C3+GlhOju9ZIKC
liH0moEhE3QPTc5nSY/ZIcUnT+ftkGrvfi+87WT0BK5lRXOi8+duy9UjHU/Q06HtFegGlQ77HIZ7
qVjZ10aAfUQAE6MIuW0fcitebpxYp7fB1kfUWHLcpFE7DRY8PuTHUSv1Xe/dwbigMNSXl1kZ+3XQ
UYVV/zzOdEQcOQZmUg+Bkr5BoViu/PbJKR3G99KhRWb9M+fszmO3zyaYu+I8K6xGbAcmRQM69TVq
9n3P3PglIY9EawizJtwplIP20zfzu5WQ61XGp2LCWymmH+kh6Lc5EjzuyqcRUYC8Nx/ub+0gfljP
c8z2MIfesGVA51O7Tq+l7nKrXKILqjy/10QLPd9eOOXWttk0WFFCY2bP516Z+ENb/+qW/BpnnYrF
kXuDtSe6QrdlU37h3SC9Evop/V52xqbbP/AX5ZxVaY78YpdRCgIXs2FYaPm+0gl07mPrrhv8/KYZ
OLetLkx4kzdL62MPpAludL69TUcpz623tXDPhp4SpG1Mn8vSXLjD5lTB1ka0jM/1TY0PpN0t+XVg
d2TfQWgbBvm1/ckZsmKrkD+auh8HaYf0mjZ2xv8QTsqkmS61w2Su9o3WLj+0ZE/3VQftJM7zQJtt
VfW3617ZLIKtUT9grJv5VAx9jRJ/HS7Z9R8b9a3CSXvz95BTdkQZoTy0hcNfO1wjaGK1r7A/4sk1
WUsJVvc0H4p/Py9h27EOx63xlE9Zznmgvw7gJULDNN0gsfae49ihWP3XJEsFU25o2s1QyW0fs5Gp
JHMQ+aZXTXfo1PA0u+0ambmVbee+PCssY/SO6c5ZfdlFXDwEG3tTAUdY0aulE0cJxxrLlD6YCtTh
rdUP03luvYey5g2t13JTtUZ/Hv2xJcN753HT91qYLCPtDahjlz5eEPmRGcdUfcnJgCLu0pbPJ+PF
cnAWtsNH20FyYaKLUqja+r17qeiIhe0qhoCidRszOjjTYoWZcw3akL95v4SxM4/EF94U/aR2gL9x
LsZnf01OicNehW3ZrjDbNJBagR5jyBuD/AGKHPXLkgs8yvXuDKu/76YCGcZJXsqF/qfgvpRAkO61
5Z8iPziPLeOc2dYcjnWV7LSSZITO8P65Nh7NanxR4xxvBBjkwF30wB0W1mdr/RHK2/cWMdn5P9fh
BF2r8rtTzNbq7kjtpxFiVC/JrbTa577ATDFycpnDE3Mct36PwyeJ022c9VA8JnPj+uL7OnFCIQ6d
ZPBNK4hN92jivC7pv2znxDn4WH5uGFR8Nq4x40mr0W1veANc8TOUDFsyR9Qgvu5U7AG1ycsn36FP
bbpkFMECuXGa5TJbdA9sEb+ndzhQWFWCWK7bycS6P/enZSrKCFvGYZnjC3EhjL6gRRSGwqrj8pzJ
srxWtf3br+okxHShSgVbnN4WMUdwdmoYgoZdISbO7mt1Rh/l4uSpoJwdKpQTa9/Z48FQ5KBX6lFb
VuM04QUy8QHvmmxf9ZS4o2/9moU1bWpneNWacUXnKrgZ8L6ZTGZ2mJ56L70d6aWhuX2aYhyPBmGx
eeotO20c/XBYm8AXKWdLdl9CZggS1vqmj8AqHfBMcisvdJP5/vajdIgTi5VF4rT2m9jTZyGKr7FP
V85+M5Idn4vICC8kb33nrMNHYiFC5vl1nD6ng2aR8WQ2XhIIEGUoDHRsbd7muZ93GJ9YYW/yMX/m
839wv/q298MEvQCZFtF/8PWNJtlW2cmvGtTDYLq/bTm+esvwSBciDsxcg5PvEpzlQ5TqYrYDwri6
d+ijaqQGOwJLNpEH3maq1o4tv07X2Y2tW0BpX0YsvaCr8Yldu1n1yHg+O7UyJHbnMCsH+MPNYi2R
yxVUJ01UsXDHjvZmTdk/4GY1ynOnokbH1sb4e9r/1u7wSs4UanTdXDqxM2LunKzp0JX9fSVm6Mf1
l1l4eNPVdvIyLHW6aMllYO60vcbPaAsGu9j4cc1fGpreNl39k8KSFtYGaASs11mn4+n10xtlr8Ym
z9JT22ikVlrV0WFarai7KhoXW99im7OpLmQw1U5kSJVAG2s7Ili6B5MnhrDG5V+Im55NacJEJ+mO
KYPXfjeywkdLm/+mTXeFTo0Hq9b4u0nlFA4qDuUtm7BrBtoiX4w19W9RNgI1kD3u2ZmxVW79lLb9
nTURBAGmml8jC2WF19VDLWfe2z45BVuhjnZ5kC06wVVWcYSpd4/9G+ifaulYKZoYinAnnFNRN2rt
VraXcdWN27qad7LWkrArKMraYd/UBnUrmnBWZ3x6qt566XrKKhagOO3qrd6ON4lHcHuiE7uA48jw
tWHrlxrjyvNbqfptPw+UAGNypxkU/bJufhIael1OGKWfaFmoLeanM3YXoY/7yi+X7WhQ75Zj4aAH
WQwLlRBZYnk3JtZXK24Ti1WTnECXdtg/H49DI2zG3Gf/l4yUT8Qv0XkvdFAiRQwcMy23FpvSNKGM
UIl5YWDlkkr9kskJt4dxaJOy2hnIA07l3CnTv1p5KEfbjiDFBa9r25uvg8qecFhSjsKhsseZQY3a
Oder9Rhb+YNgTdl57hQV/Rr5rXETcydnWDSYGhpkRFNu8xw1ksTOPOs3ZqesEBslX3kJxU6LL2ao
UM2Z5c6aNFpmY+eOI1UJYqNPZsGm1cqjUP1PnM8/xUCvIl83RvdQdtPERcPIX9y8manzkyn7d5ob
eP1maOllGwG/p1+2AFbo2LU76ReSLA37tu4Rz7SL1axPqe2+5K7a66Z16FJKVW00j+B3GPcQeHQm
boj24E2b4z9DaNtOb7lhgIaYfbGzO+6wuvzqa7CBxZewBDlsxQFR995xUeLKsXldYz/sl1VE6Wg8
++Swdp3/nk5XR3yWHjWJkQKjHSkQlTraFbmnjYnAXXnPOhS3KW4uAI9mnFfzYzejxYwJw7CN65wY
HCPQLm4fKgYZNv66HOvJD7PVJkWJQ+iYHC04KbRZvZ3t9Q+WXX32A1llmu7C2seQps9PvkBetnzG
CmzvUY4GBZsdsuTSgYaRgA1XPBcEdDJuAl7MtvrPWp9CDZdqR2qoysyLY7hkhsINzNHcpzbeX295
9AVe17qwNyKtmU1n1Cfu7PvOGs52r7yAXiPbbkLrNlpn3ZWTM2xrPD3Sw/moxltzohuc0E7ptW9I
DkQ9oq1uZA9BEl+q6fLRSvrlZWmwL3UPSPCsjZnRcl9bo8mYXiodCQwq0nUiPdIY7B58h6KEQlEy
rXJtA8KTysBO6MmCOED1Gw8fnWfspl4cJ9eFh9KSDFmwZgO0cBsEzWk8yVaMJ6PJphMCxEpbT2p7
7CNyM2itOlSDaB9yoRUPbKuv//97oBmYf4RTxG3TiWFBxmliBL2tD9H/fJsDNTVviTXsLn8PYQeg
D2GL9/8+SS6TnHXcU1t7HdoHdJjuAbvYY6sD7/h7yCLe9dz5+v4/B1yPKgkw3fHbpuF/nwghnSl9
aWqHv+MwW6t71RFff33Wv3+YLdmnDFTStuY3+3tscIYxwGFng3H538fKzAsMoD6XvyNgdy24XXIE
bbuQF6Hm//mHvd29J2p5838eF9QGoHQkDa3/Pd7oHCgW4kif1Dz/9+GSaLVzgsPo70n/Hi+bheip
1L5jL7JrzS6+y8n0fOpijFNNK8ebvy8dvymuGXDrNlP59OT3SXlrdmiJdSIn7hyjd08GQlAyfjMG
tatOUmfx/fvRpfeHIMGsd/j7Mi/9PGKwQYT/eeIklkeyChHNri/bl1DnCuM/h/69lOe3r3RdxOnv
lWRGZOMaewmCBIfLqav2bKe14O/LjMnTk/TN56rT+D10/WJ1xvD49zwGP4mU0XfHvyeya0x9Xe3H
u7/vjrkdLHh6maopm/u/f+yy63dFz6UFKitNg8lpYF3Iagj+vo2jubnnBbN9TwYzq/j1mCpbU1xX
NLX++zzFsCj2A3WESGHuxtHKLkjs6a6RqryjBX91DrTtPYg6N2ySbH4oQGqGA1SFx6XvnCBm+uaJ
2qsPEumULyPqG9edLV/TFZ6dW9ruW63selNqU/Mh+vaXUFnGJfv61Zvz6lu1NWODufVTrxjZS6/5
NyoqioqeCh2OJpj1loVj1e9iRUWz6Y+oVVhyKyg0wsmxHxBNTLkzc/TaRCm9kF8aEbfWuHY/Ze/e
uzj8vzKZv3t12n/q7Amo3gb/3aR3uynyctllbUI0im9094TJw9UsXZaga+Dy32NJ0TJSuWoUP3PX
3f99w0gMl0Uibrd/X/59o88Qh/Kk1Ch3eKr/HNcmautgMQv/vhyvT9C4predlQdR7/+/BlnPDfZp
+mi27Jo0WHtX32mWAYX4eszf8/v0BCPV2fN/ftW/b9RDPEX1QE/r75C/51eajs9/Tun3Nx1+NibS
9+tcEBdJC/RCWlC1nzo7JxK0TU9cZtp21FT+CMQgC3rDHj+qUjubdisTesT3qxen/7rK/sTg7b9K
x/SIQB4Zm5Vuiarid7da3Vi3rim9HZvXmeu/MumLW/ObjOc3uwHlktpbpgf4gNZiva/d1nlXjtkE
SSLXB9/Imp3vVOB2qmG+wd3vRaQ2xxdiTYfQ6gr9BUdhDjApvev04qFeTfNstRWgBcuRtCboBU5F
2p05cWgUJU1xLtg6RRashVNRiDKaOigpZU2Dqyrkcipsa4ysGldBLWj+T8KoTsa0mBFkm+Rk+KYT
caG4x6JgEKBhweUqu6kxnUQto/17y87Te6oRSjrDdb6T8gauhPMzsg/fDGOyPPwdmtmrhirzv4eq
efg/h1qMOT/oZHxH82iz+k7FI+6p/Ej2WSRj2KbQlpEz/h5D8IzmrpXpVhIXGra9TtcvlveVOZCs
nMfr1sxWef/3D/GybvD/yDuv5biRbU2/SoeuB30SNoGJ0/uivGEVPSnqBkFRJLz3ePr5AKpFSdvE
nLmdCAmBNEAVUUAic63f6MhJbOaiOvVTW5i4np6b25yhDePukFg2qj7eXguK/v04PySobGtueSAJ
/m3EzQ+hKiL9YP2v6txB9gaeEqtBe5fhogLGsoMMDC/hWkdVeAVop1/PdV1mu9fM7sHoo7hJToh+
c53s9FU3IM80lzrfTc5IlO3m0nwi+GnOLsQ9Dzgz55g3pmG6GDfzDH3UgecsSeVa2r750Y/8x0pD
2u5yrsodO0XSrdxlJRbqfRzXK6F1oCsIoNQbJTT47bCD9NewEeFjKmNELEurLiWvBYAAUyWxyWj5
Xq6KEgE+4rjvPeciwvmEmqbNxynmhsz06kuLlDqa0zYyMF11qbqD2M2B+1SJ+RLcmP+m0jMtsVNU
QvzzgXPHeTM3wEMlHTwdPI458PHIsfbetAAt/FI/t8R/Lr2kANaCauAXooYVSR4zu9JyhCrMET5O
1pBw1GX6mmqZcx14EG+cgnj6XJ9I5xa5D3HrTNPdooAWo/gN/dPsmOWoQpkDbtPukBbrub7xWRF1
Tf5IFkciTtRjrxqSukxMLGdVv1OOleRuWsy79YBzadq3SJmbynGuKsOI1rn8vjvXfrS3DsS1OFHe
fqufi7/VmZqt7pMiWnc2MVR8r4ajrw3fN0JU10HD3zoa4MUTX5qf1RDygcij/AtJu2+mkVvPikwf
alWt94alG1tbDf21k+iofqAB/2BkKukzGB6pZjOeeiq6TGUcPOJ4iakxAyaoDGVd6cPRRmXLHUJ9
BSqc8S/tz0NRJK9DjqhnU2mfPbMSIEgzmxV7pxy6x52mtsiKClL3C9Hp3s5NUpbWNdQuW0uec0d9
wp9cuUEwOzumGjKDgRwBJPTNpkjy+LEVJNEGJVY3ChSuL5a75ATJunlsSy8/qEUZbwQEsX3WeMmD
PQx7gpHps9rpGawn1z0mfhveuIb3Nn/cqNn8gkWfXcosac+uR5ahnw6YvgcISnJaIdjA1PKMLXKS
X0MkSU/zRk/75lQYDfBa00biQGGVXgCQPOlaYPSLuQ9czmkXmDYcOOP4vfjjFHP3JM8fkyTOdh+n
jnVgwYbS1uumgBrQ9+Me3RbnPJfSCAKabJG9n4thCYoFeOq+s6uzJCFY7ysiIKDDRLDMCqV8HFry
qmFqFE9yJG8d9HH1nMXJIzCP7gWL5lPDfPS1ai0oWamHg302LjIbmsBCYSE/haMdD35L0oOQsT1j
otsn8MRreMqTuFwmCxTmNDVfBFhLb+fiR0MUKwk+yOAsW8Ldl8GD0mIjriNIfWFbfuFsqhyIb9db
1d7Xm8NcmjdzF3PqNxeLiV1kdB7xslpeB71Q9qkNryuBpc4qvUVEQYN8tQqm5rlPqbhiGcfEREvT
pA+v1ReW9Mrh/RBNjZel5pmX7535nc4qzhJmacprCEOc5MdnvB/fuUnJncVnVEAKjn1ed5tlDQ77
xouS9MadlhyBKMHq/Kizq6ZeRYTAgO4gCQdzRbsqhW1fFFpYXsBleWRNbN4JaFXojVlXeSWRlA3B
k0tuxIu50UTVfgUOJN+JHJxg3er5NpXgXeNa9+4DN5PrvEUcQQt7eFTQOzHPaaG69Yl1N8agbJzM
U1435Nfc17RlSqqXtXmXcK41ANnoojd1f5WHMQQikAK3RDPXPee60k3dvB1Ll8Cp1FhhQrJjbY6o
u27U4WJulTqZzqGW7gXpeQRGgyA+55VVniWINVLoZfC1kMmhTEPzodRzCafCQw5kTILHXCGAMHWQ
vx5JLrUiqG77X8GLvB9pMWIt86HSrsgtEXGXRXzXxTCUEPAMrkPXRTdKrTNSJLHcdoOlHUPeEcBh
koaMdphdML7V2yER8mxwfdYyivTrLMb+LhCKvOsnySL0eBdFYdjbqnHHYZFMHgyNHNQTqc6YwCWq
W1NVCoL/lE+b9351aWR4Wyjfj5hb6mHAIbkzXCwIIbeT416DSGxuLL3xb3MLzYoAobf1XJw3dDCk
1dwws59YQAgPfXSY6+igGoQDiYB0e9dpDJxpW+9opXF56vwuWUdJXD9oQfgy/9Sq/haYnf8t5F4l
mD5gdDEdYyNVdDSmY2JJTKEMjeph1Kf0Qee+Gun7MakTqwvNTr4fU1jgUqI4PUKpco5qPThHUp7k
tzqNhEQRpt4m4t1Q4oZNUzo3/b7LJFhfKU2wifsiaTApMODx4aq7qPjrUXnGR33wEGFYmMJmm04V
H5s6DjAABvV6N0KkXTc9jutV0OsXWapF68AMlUdI8pcdd+E3M2ivjKrTH+EtpKTFq3/q6ibN5Tx1
Nfz+KneC711/O6sxCjzWsyIijPislal+L9wyv/PanwpB+6y2lvbeojo/tfx+TO7k3bYqXUAoY9Hi
LF6JnncsjH8SosJYz7uRiiBAMG1yJ0Rh0r4U6HYdy2har827KRq0Cp6qv9bOZZThy8OoE7J2BuWQ
mt4RyoixjUkVH8jKK4e5HuI7wdO5Uk16G13kqTdJPyddzL0aS23M3dyhmmvn3XlT2Ca5MtmEixzl
jO/955ZB9b40TukfB8b5K49HYxf3BObUpEiv3FRNr+Y9ZqEPNcnUw0d973rqztZJ3M+H/toXtOn3
vjXavQs0Dhpkh23vNG9MhD65jxJjLYsE7ZK6gfs97370qQbSHb/3mZstYSLW0mIsEwAz9O4UxN+P
aVoL4tPTrqaA+Jr35k3l8e4CnuQvPupazR6K00c5ssZoEybomM0HQ3FEqem38xCuJElTVRbDlU2O
7KdzMHGSy3ToBfiaHK4Wcn2tE1whZJBeecJPr4p4kHDEXX3lDFryc8OubhHw+6jNdV2uyLTqq/nA
eYO0cnpV7cqp51xRdeDDLKYcW3gaCU4zjyPpxhNmCMViLkJlyraVjtLSXNQMKKMKXM2LuRhYwYoX
pHaXO5p2FSXG3VzdBWi31gYecuGQDo+VSqqXJYTcz62KKS5x0hyvMco2bqt0fD+1ExvNsQubHD0l
DiLjMazRFWI9On0tNUZNMDMV/dzhq/SouTiT/PO3NaZvyzTM35BJ6h8/vu18yohvm1QINBew9Lez
EnrC62JTZx646Eks/V0dfdJT/ygWlQ8TzQFCM7fODWMfM7LP5VikT7Eap7u5NCTFkaESik+srp2Q
uS60wCC4QtutX1XEs9d9JQegTH6ydBEqOGdMhbBOck3SDyXyWXPv9wOl7oOdLuzJ1yO4MpUquAJv
5rG06K4j/C8uEJA/NkpvPwqNjx+cHtaR41wVbXRfTdWpA8+mjEin101kP/a1Hi4JxAcXc2tthXhi
DNGDp4Kerg0sdvpOsR9LSGObtAz7zXyUpnWEI5swPDtK7DyM4cX8kbbSiguUXskATh/lhiGJ3DJV
tnNxiIanEd9ZNKyq/K7y3PX8kU5Nbkwdcb5u2lh7MGCNRYF9qmOdjIcQkIsxsjrhlC1PXWGSewlV
ywUXatwOQ2wgN/SjuVfAMHwcMo7jwCCKxL7Jq1U3YZ347a3nN+0tRkuEDmPAoa5HEckbDGS64fmj
h9q4912ox6e5P64n1VZvIVrOxXI64ZTFnc41H9OViblEU8TZOrq5rZuhvOxT+PZMAIDalwpPq0Ak
s9Et75t/3fht9g0PpwScoDd5DRiwbcfahujfhfemVX11dCX9Frka8Ber+KxrZrGuUSa8IBppnfJR
LfBAcuSXUClWc9fCJs+ndcK+GWO84QYR8CYxy+5mzJ12MX+eBUkxbq3i2c2BKipFz2RMicxjBaly
nQWW/Qhw4DR3rUPtqbUFHETNUvlSRHTmvyFzu2IpWUf9/TdErKHe/4YsYU41/w0lrKH7IC2+At9t
N24RGZtYROMOcECy0hD2uJ+LbRmlK80X2r1RV99bR8fTfyqKSCt2JI2SDWxn8iS6Ej4IfNJXYhDl
GTB8ty/UqNohm4yOqBLEK4lu3udhaB+BQBtvdnWsYmV8rQuGCUTIQwjlHD06bnmuiGdmDYILnZ4+
d0nhb9HLSpC/i7v8gsgcllHT3m/FBpFnbIaNesk6gN5F0Q2wI7CBduvEOseqvnZ7JbggbWQvY+Ku
67m+sDWwQBCd0wvdzNZZ3WEZ4TUcoTsBxi9Ob7+foNvr0sBVS53s9aQUF4YBFnQqFaEHiicrh/fG
tvTVdVm2KBJMDXOXudVptexIAgEV/ZAEFUpgm7j0zJNBfPNkTZu56MeddRwxl5xLc/3cQ03IH5H0
kShTpyHU9+nYLsPjyDeTjY/rzXIWYIfpep8j9H8beAAmKxWcxSyELsfq3nLs6JZ0uv9en8dy2aha
9QW1Ddjm7TfUxnmHAX+59nLD3XlIB21tP05vo44kR62I9pveiSUC0M2zQLVphYyjekY6FQe0Jg42
faFUD6VQ770y6pDUwShrSJ1HM8RDJVRldNHkRYcHiD6g2j94V6wxIGOn3jW08u5C12rr2pw2hgZu
0cyuhzCwJkWx5gQE8wj/D6xlaUTlXhuZVnz0b6oq2IiaJdtcNx/W+qDwh6BJtnNxbhBB+YpsvXn4
6CZBUskqSy4hb1rXceFWl3arLD86oCzD1CwcXj5OU+my2NYjpL75oLmhaYJ+FcW+C+WCE811ap32
mF0HyX4utplrbdIgBw0h8MZxPPPRZkl37BxAAHOxGgZ/jVKN2M1FGWX3NemuK8hU7i0M9U1VN+Zj
PngQ2JwbtQ+NE6kLJPg98QYMS2zDMmdJM9fNmyBIqws4V9CW6SvGTN+4Y5nv6zZ9AgsM9dxxtZUq
7PCmG1LzytC+NsQWIM5gV7FHxgzK69SYlVl0I4xArATZofVc997g5k/6oKnHuYSUonnlpF/n7nNN
YKpiz6T15/OEcSZARdTKupRtC5G0rp48OFTv52BxAVy7GJ8gv9jL0iEzHZL6V6cBKEDv9faj5Lrv
pXms6lG5+Ghrfyn9OG4e5H70nI8j59Tdah256mkA/NHz/fOmtklw518c5/Qe6Eev23vdEJ1gNkYn
M3JvmmRod8ixRKeP+nnvva7oSZh1IBvo/lGdloz0i7lcje1L7AHMx5/h5CZmdpr35k1VDGiqaHGD
gdjfDa4qgv6nsiGDXSa85BB2+FC+n+bjDG2lDGs1nLT7pvPPm/lcTAraxac//usf//3S/2/vNbvK
4sHL0j9gK15l6GlVf32y1E9/5O/V+29/fZKgGx3LMWxNFwISqalatL883wSpR2/1f6Wi9t2wz50X
EWqm9aV3e/gK09KrXZVFLe5NcN33AwQ09ufFGnExp7/UrAimONCLJ3eaMvvTNDqZJtTQzO4cQn+H
aJ5rp1rb8oIBXjt3mTd2UtjLtATvWyyUoHOYqGASEG+8MDLO5Wjq75tkVM8GQ+uB3DDXGrUk4wwq
P98qqtcsPvrNDeTcMNDMAiST84CgqJnuitTuTmaa9Kd5T/+xN/VAOSVlGgfu1GdpcnI1dV8HTXad
B0BpXWP4qeSkYm/6zrD5z1fedH6/8tLQLcuwHVO3pabb9q9XPjAHcHxeIL+V2LieLC3Jzl0j4jPu
FtM+7O2K/MZUU6zNAWcyYBs90iHT5nt1WDrIBhaVe1JIbq4SQ5gI3vTVtRPIEgkF6nrXMoGTitaH
1fd3OW/KlyIuG9xn/IcCuP5lQDb8QWgPcVQ39zqkqZsILPdcazd1eFJdKIZzMVZJqvS6gnj+dIwJ
92DtxVUJeb8xH8BaxMtRpvFxbk2z6Kfz9/lP51d0se+aEqKlq+J66ro1Yh1VeyL6/J8vtKP/04W2
VMF9Lg1bhfJlGL9e6MZObSasXvpKRKRDL4brN19hL3G4qCZSFhD7UMubr/FHc5chi1ql6eG9n181
MIXRET34xlheENaBDxtxwyXW0GCaOVW29oQfnndd15h2pfa9V25ar23BvKvwcmePZpW+bu16fK7r
xVARDx8xiNmIRGv2TWLYd6arXs3tCascIuZaDpPTtc4l8sbLqrXHZ7eK7npizHeMAb+dMAZ+cCMc
HaDhso/RLR3N/qqV0r9ouvw0lxAJHK6+17dX+DyjwNfmqbtodZQfgbnoK9f46MKhtZG+H6opRrka
mZ/sshCUh490CBL2QX8j3OJu6FUVg7eWWJJdT3+Lp3yWcj00pngSqP/vAAtZ70VrCM4pHNZb3cYk
KMjMBMNUjv5XZ50OL3W0EOZb479+Gf6qeTh8yfKhDDy//q34j7ss4d9/T8f86PPrEf84BS9lVgES
+I+9tq/Z+Tl5rX7v9MuZ+fTv3271XD//UlindVAP181rOdy8Vk1c/z2MTz3/bxv/eJ3Pcjfkr399
ekY/izAr5qzBS/3pe9P7sO8w2vx4T0wf8L11+gv++gR6Kn19qYOX5l8c9vpc1X99ApH6p7QdAadc
0y2dfJj26Y/u9b1J/1NqphRCl7ahSl4wn/5IkUDz//pkaH8KE2UwSdJLk1KfHsYKts7UJP50bF5B
tm6a4K9sR/309xX4/iJ7/+n+9YvNluYvj71p2FLXHU1oPPXSFEITvz72sP8tx8qCdlcyVUMLFpit
V1wYQGJgHAPwMOv6c628RaV+Y4uW2BvLr3U62ZdEIYSi1I4hBQDwX7Z2+phnxqWo7Tu7taMDzAz3
2BZvfRPzyBsVYWALu6cYul+wj4VCfiFsnSXyrLzbPQJ6kHx68j4G5Bx0NVOLPGU63mN+HCKgw/LD
V65zB6wEflTPVR/dS0e7ZjGEHpLXodhdIoN1Jda4iCA0koP6L9Am8/ADW7Dmuui6DWj351BNsTrP
MFPr79GNCJekya6d4QZJirsSRo0ypnfl6L/5pXW2zPBr0zmXRMtOXele9HV6iBibMBdrAZiS1Wwa
Syzztvw8+vmd72Y3KFY9VXG5xfFkXTGLXyWufDB0/6qR0VvLCh3WZ/4ZcPZb5tU6PmlcZmlp11Zu
HkuTITblOkUe39mT5WcjW+ew3vUE/Q23WuN2CQ0BXrBKptSEnOGEn+PW3U5RFMx9yHB66Te9CFmy
2SSBuGxuBYFLn1Ysk5xE67iwXhJ4DjGSxtZw0iKEryyLX9WIdrZhIH0B0UAUfAfkKRAICOOdMNKV
B4O59y17DQ5ub/TWFwjOL27JcUE7gtMPwd93yOimhCd8V4MhMd8pSgXbdfyiInIRgj7CATXGMa73
9lZhBcs2Mq5HzH/5ObXddOLQcCHVTr+2C7nHyB+9geuQx3q9LojzhM0Urg971rRZfF15oOkK8j14
AARWx2qStdUeDM+qa9HDMoDdB1V3blAwBTPBOAuYAO+VyUR89O6jymGiKdEmdLL0rcLOExZViumE
h5cPtw7/t7VdmYBzKxWRB/kIb6E9ouz34uIKs6hL5y6UIJYC+Bg6Bua8PqQPuKNCmmvpJyFZwpoY
qiqHK6VVX7TyRY0C5UargGxgZQGoJhcoxaPJReYYRwqi/dGmhPu+c/pDZ5c6RDi+a2fKfevKvd/i
1zE9LK7j9KDfW3Q4gCiN4i0nB7tSB/06gc+6LIVzV/TeI1LSGKLx+6KCkgjzug1Kbamp3nVRp8Em
GlwE71iukuPjz2TBHEJUG1ywlVr80qNGhAFWu0L29cZBOXbh3YiuATOHZQ/K7Iir4OTTxM6rW6/9
ILnJNX09qTPGhnizYHfCdpsevAKPVr/3ACaYZ/hkb1jE6AtN46qgiPFodjsY9RgDRjwJ4hEnoAP3
6GQhjWm5UV4YHbeIhLq6TBJ+K4+JMMppiBtiVLeqM6vlNq2cJejgz11ooTnH+oV0QhvziKF2LJGU
AIKP8YbO7RDoWMyApie0tkNX6zBGXyPI55ENSavgWsPvfxOq92bgxcfcxxiDuwBdfTybr1CHzbGm
46EpW9xZ/KRc4H20Lwz0s/xkMtaUES61tFt2+FVXZQVxDWwI0iWfyZYMu4afUBryTiuBlttGs6YF
pS4nQOa/6KNVbDGe6ikGGp7fIUnbxYjRVJ8lKjT4Shb6grF265NFshk9I0ti/JZfpTkjUFKBo4U4
VeJ3kHxVGMiWYV3sk5yBJZX4swNni7XKXOceogCaQEJI4FFaxupNY0OiCL2iwaEJ7SUtR5C9K2Gv
O9r0zBLaWAyBPBNzItVZls/gVt7wS4yWShUTKCkQiCtg1kWgqDJDOdqEWLfA5a8mvffS17W1XvAH
Of5DVTEcRTJDS6rTQXqjFZg2iPEWFVQZTBM34AZSXgYRMgvguABlo0J8JK0fLEiM3Sqk6fpaMZY2
HC/w09lKhNGbniWw2EC/bVrfPHcKv2BrmIjve3BPW4xkkcEE000eKbNVfwk4pjgJAFWAvcJsIZKm
WjkyY3hLOij/Hs5TEO4Bf2HkDC173aoYhrbQewErObCoJg0wvO34KdCVuNBy9wWQNCZDKqIQeQhD
J77FyijHT+gzOq7JYpTRuMmgvWxZ437NSSQsEMi9gzKoLS3d59GLbeQtNW+Jq2Y1jyVepV0PONGs
PKe+QVf1VpTNt77p70srhk9W1wwWlnclkQKd7vLe2dVooaIa10Ku2nZGB760GmASS8ANOiS1pGO4
TQ0Q8DrygPMLy/T5SUaFL5opFTzLigS/60BwDc3gK1Hnyx46g2zSN99ItuHYPGUFt4Gqxt+EwrMI
etdZelqyTQyN5HBr7N1KYE7lKGjvCP8IiKw49pW7NXsT6R14iG6zVzxE+VzNOqP5ceoIt7mhYASG
wb4sCC81iLAwOWLAH8UrUJwHWAhgPOLhetQhMo/ouwXNCIXO42WEOgtDea+STp6YMWNblryc8JKr
HP6uFF6eDJNnlCQfyxw4K5iDoOc9CbslF+LVNOBg2m7/pXbB/INO9JaW9wzAr122+YXZPfl1Fq8g
s6DTpwLmKvtaLDuLwcaJIKA1HC0xU9+weN9hqiBWeP4sldhjkPJUEDI5P0snlbuqHRkq7Gkl3mjX
bVNCNu97xCUYIC1IEYu24k0sIEwQJsew3F0UHgQLl1TbsmtQAQh9XNcHA01e9axLftdY1PDUY30x
vw55eIjxMuOIp9lXiPlnr6hbiLYtC1flbhzqz300RoceMgXRAwZb07gWCgpTqvA3TsOb0tdPZp1N
8zemDYqZ3yqwzZe+c9Ir1WV0Q5wXFZGUuCo4PcUnRBy9BehryKpSFlJTz8MoPs93jqNPOjYsn2xl
OPipYq1lr2Sw0GNnY6RWtI5Go1yUCqnx1oWfk+yQREIJ9uxAEeJGMlCE6SXiEL57pY2dv6pDkNi+
cMm+5D4R7AGJ8vTV7lRkMEz0ZwvhPhM2hHfR+mu/gVsrF1khH5KMqVKkMM2yJklnFyYn8BArb8MN
+PAbLnm60yxyVrUG62HeFENWH8uuhRI1lClTprXVt85BV6utXefqjhn4k1/gxgA+ZVVVyTw57g5l
iTYRZN/HWPSIYlfT2W5MXz570sQ7Is81WPHliNdpxea9LKoxXqVtaCHxMLoHDBAvw9DoV40ubm0b
z4J80KuDmibVIZMT0y1cA5zDKsYom4PZiOZAvKU5zMV500wN7mbwquZgGV87NaoPUpHVwcIaZ2nB
5V42BBaOUWJfGsQxN1Fl1QfHLiEAhaq1VHSYmFppQxucxHi13Yh6WV8ZZ5Wc9lYESJICUPBX5AVC
dRlGjbNNQN9URq3j4Td9F9xz60OfxPdm6cSbYm7AbwKx8IAsrVp49WGsVe9AuCkoIJGGqufxJLnY
EVaohTbQpPwU+aNarFPN0xYWKfwLXM8v8sZvlmXsFkzaK+/CJd2rZJrY6tg8H2wILAcHEQLfMvqd
RUS3TNNb13y1+tS9rUadCZjTvoBEQFJXivZivI5965wXKL/psW0e+BS0Kr/ktmdNGkb4LbbxPq7D
eF2U3DD2hIogCa0gSjftRlJjimPF5HgoBTmCmmgjQocaw1sS7d0BKa3+MO/F4PxT6R3l5NOH/Wiz
6TX5lCpjs8LvEVx5Y32WwsKTUVP1AwbkGEQI3UE2/EdZgy+2tlL/W1IP2oFQqEzQa5h2jchYDjJi
7ujyOUqZawdVcVE3jmHr4bMToHyGNkfQ2+M2S7SLImsRlAixHfBM6PJTSeuCibqE5DI24G2+Igaj
HOdNNTW/F7v8QSeGvLHwtluzUCHtjQPcEeqzutY6HAuEtNpjIlrWhpJJQJQG3YXl+vCSNBMNgdI7
J6MwjyrRvGORpNb7Hi5VcmXUaBjOdXMXtD0OMJEOKjLk67lGnw6yUoIrssyRua7ESdXNk9uFLQxR
5Zj3onyKSjdd2aawEDtAg7Z1mvbYAQc9kTO6AMO8lKPR3QZ1pZzrxDymnQaHFCfAI7km9U6pUmel
ZZa3nYvm6J/1xM/XQKSRKOqEdhcHoXpRjeAsujbOcCVI8k3s2N6qDvTuC/oLW9nL6DoyNQR6ov4p
aWTykDeQoOOUCUKU4gohYEDpDVfbl9bdT/GFfxGHVqfV+Ecc2pxW6wDFbCKi3Cy2oxNN+DkOjW6i
NhpZ2ezA7Kdb0HPTWjWIBhshcvuuKZnV6AgvB4iXwODl7fX/8vmGiuanZQtJNPzXz3cGQxsgwje7
Svb35licS8lkkoUgChNoWCy0CsBmY/kHF2nu//zZU6D3n/50aYEvN1RE7u3fPprJv2Kg/d4gXcM6
cVowVo1DbA90m2cMiFSJnfArbzl/6vfo0vdL/luw67fi/5exLxZiUzzq3we/zq9fy+cqev45YPb9
oO+hL8f8E56MYZiGYwJnMqbzfQ99qcIgwCVNi9mdKnVb48f+O/Sl/0lETLOFpYPttw2dph+hr/9J
qEtFVfrXW0jYhilMFQMpKXTL5Kv9evfGYAUQx/Xx4W6Nuh/QcHVRNevw2ZndZea9j83/vG727XFs
1MoQmOSs//bUpeErmwzhjRJBeT0JN/NnZQVk7PcjWwMkXYsoyZBjPufG126MwFHsjM1Sat22sFmG
1l1553cPGXjefcoEe93qHG4TG04Ubc+5EBg1Y97VafmYHAwpN2FeoKn43DRKugZe3ZuBtUDtpt0K
n1W7jjxS5+R3OKJ8zhvAYWTyILTp93UzLS+K5srMbSa3E/G/K1FkcNP2FIftg52W+zgurZMTlsRG
kMk85J3ca3qpbHxXQSMxE2sVB/iFGNC9ABBPMPS5QyaTzEqPvCAvpXyw5MEULBEiTXlKLDi7Se2o
+4Z3+tDo3xAagngGqZDPWTS6Fm1YgadL4ZH5U1iqRZkxKQzI5lJkbrupgxETj9GftHrQXlcrc1Vt
ZGg3zGag1NZ5+qCF3q6yzGYPxP0NHxZj5XWgA0QIkqXBM9uNYGojW+DbPUsIVAAhgodraR8igzxz
pneo3qU4Fqg7lMjRTTY3KfG5lEDiwun7dQrCnUDmN4zrnE2LOTRiluh9onZ9IU37wSFdsswsu0Cl
5C614DF5jsAeRdSnIRA9upoxcoMARpp6MybILJa689iG6u1oobdgGPm2ksn1mNtPLbT+JWzYkfUv
S7qyIeDhlFBWgD/v+0g52SF0oAKpVTRGX9qgGNZdz30QqMaX0EF71p1kn2LrARpEtslSpOgNgeBN
g4g7rzAUl5pwpUjYzKl6dksBWoUYXGiMCTE3B1xCwUrCQ2U7hbCNlbql8sfnuEu4vIPKvGbWIl6y
tk1XoQndA3913F7yVUAqmiVvcWG3k0sED+RCjbBhb+KIXy9Djy5xrFVqY73HIr5YB5ZxiRCNdcB5
+CgnTn5S6/sm6Ihrdna29ix0sTKJYKKGLELTonzLrGFvkUGqimRtFAWx3tG86TFtWXg+AhYx6nO6
OfAI9Ig/FqhhWRKfmgFpd7j0+FklFm4HEGDPiQccG3WWHbOVZslX9VcEl78ioPXVL5pVZhQtEQh5
E9bxqxDYvPvmvklxArfMIccS/TmVyMggEc/CBeiw02EXP4zfwhZpc72+NloUv5QwW/VRbF9PbGrN
i79E+NEItf86xu2T3xflzpzUw/M6fcaSM1xWtQFWSb+3caJaNh2/laIV5jqsj4rztVfz22l8XdgY
mvGjGYTSyEsVXb+rGzRskQlHhcMQ27R382PtBm9WlNwwPK4BR4VbSCsZWqDOUmHNtOx8FGy7NRyT
Oy3N70BUuTsF4fRoMo1730g0OxLjEZWGBu4uGPnSuo5qxVmFaDZA6Wcxrja2OFjaFnvWgEBGS9TC
0RaqJY4jMd9l6RmsWXkmEEyIVmUKHwYSS6hHd3XSvIQ8XYYybhgAdFO9UTIQMygswfcwjijcIYD4
aIIeBQFegdwrsLcgW3iMkThbBQdv1JBt1on14Ps7MEvEF4kRZfRa46Qn/bkPXG4NQGBNYSy9ugfo
ShRCepXEMhnTFRndDwoIYU/m+ipwzJMn7a+ygFRdmpOaebgTLvLMoWXfZAGUfC9mDdgVEuVR8GSm
fslU3l6ErUUGOLKHtWKSEzXGargO2i69hK+/FPUqF0WKKnn4ZDjtIcnRFgbRj6T1FKZFAGTpG3m3
SGy0+OzRZwXymifmzmobYN3gVTG6Mb7kbr+smlM5kOwu9VWOWP4qJ9ZLQBo4TMC6vJTowauIrHRN
u0B/PjnreC+oWM+BS0UJvCmRJBiVr42BBueYqwSNjQr+vxsEK61tglVuO1epiwQhnDQYOgCpmEAv
JBkcVRmstd+jGtg2EiFoeJAjxrh6Y+hLqJKb6dHqx6ZDHtoCXRt+0xKxd00ES0aNGJ2FMGyTKa8F
9C0GJGpD7Aoa9eL/sHceS44j2bb9IrRBiylJUIvQagKLzIiE1sodX/8WkNWd1WX2zO6d3wkNjGAI
kk4X5+y9VxkRy12ONxaDcxPiOCHdjMKbmd17atZRoTh7icRUNf6KdRIpi7z5jmxgDl0AoUjvfslA
YuhJo6eka+FY9vWm1MJp29ndr0QQpq641JNJbDrHNGYKAupSJwaBrMT9hihFRjlB2j5YsF/T3Dkp
IiJG0yE8tN2wT3JMWwpmJo14YSYu60Z+N2o7IHX0aKPyEpnaj1HoD42U5y6ccbmDLM4D/pkwJE5a
z160zgRfnxrDritImUxieecGxTPlFwV0mcdnB30dJkKdchr9JpvcVzkGlw4gQOtSmA7GDTHlglKJ
cPwg//YQSW1S0l8GCjVrdTJPXspnuXDFezem6i5ojM8AjIfZ87tDp/9VeaTK62Z8xqs9nac2vpf4
1XRSk1iAHHNCiUlcm59K+5eVCWfrGtqqGvQB/lXDy2Q5D/zKHTFTTHqjmtzF2IhWmh6e07FWzkMf
ndSK1h4KeW9v0vvhvLvjwZjH6xrbXvcwVuwyYOlsBoiAVLsQRqh8nlY1KkhIRECupAeSTdO+a7TN
HtFwlOWqt7wm9WRIil8eOaDtSHJdx5ZuPVlg7bwu3A9tK3HKDyOukXitNgS4ms3QsLtoCFRAI5q2
WrZBUT2sbSY2SnqnmGrXlnwzAI0zJy/y1kY63LGPpEQkopiktUjSS8oI14vHPflhn0FHw9ItW2c7
GON3eIS87uwBW3qbclLe9SSJcd84/Ym9gk0QkVmx2HseT8boNrUwwbyl9Q8tm7d4brcPYLedFTU/
0eK4yTnqhyqot+lD1Xdshc5EbnoANqedDBFXoz7ZyU6Fj8KbBUwF14prVohWExpyBsE7vH7wNNz6
u++ZMAyjhGIUO9aGuQynkNSia22ROY4xHpcfotcd6c7lpYMIoWmU0OlsMoAEIR6DkX87kkwfEffM
RXt1jL8K3sl6Is/JlPmIwYl6x5h5JKML0tBGpzG2rkWCl6XofIwU3Zc12b8jkaHrKnQIqEkJbOHv
eiN4Lhzh9VZVC30DlifbIN5HxCrUe6UlV9OsIbc2ttaQkRA9FFWTni2lIjWLYtQK3dOFMcAeJDvU
dND8OiTojd7Vl9OmX6jAf7SN8xhEIltXRNqs0r7/qKPJRVlBMahBUUtSvB75liWfFWpse3tWP5HJ
9+RNY7UhdUxbV2hfgoHMM89XOmBnTOotbSZuGhntWMNG346xiBr9T73DyOdRSss9vF52pTzluVvd
W3QoA+sAxipfmUUD68FzL3UZlxvQBMl6Ciug0W6h8naH/ZmD9dZOCGetQQ9usjpWTpCh1khp8xsq
s3FnOTb98BEVfzOxpw8nZXhShHWjT3NFtBlCbTPLvZqZHiSBNUzIchtF9F26oIuvSFFoG8IIWDtK
RGSXktNIqzQ+vCW5ieQ1kSduR3PeVQWvwY6rs0rg5nZI62/VS+tTmxj1abkig/xmWKp20BXBtpES
yko4QFOIRjXWYTm+KjJXdmMqzybuwmvk8MG2YPnKRPaHkWUTVVxW7EikV4B6JVeRp8bBcedtu+MR
j2SwldPLSKWsHVyk1mPoGCqSxqxklZgy2LNQEGHidKcskPG+DSZ0qkOwF2lAgI3qHKkrU48R9URB
z3mgnV1sgJZDoklq9SV34VnTQBUAhvxUDyNfT5DfEJI8SNU49ZVILnXgXnImkp4A/Lac1DtRU9fR
JPIgw37vYrL9VTMI9qkon+p2ck95VT9aHnBqtXD2ev7Qqu50N6kTYjts/Vu3gP3n0W/exZSi1xjj
nO2IAuHY28ojrah4HXCy2BYD/p2M1OFO9wd2bvQd8/E66gSQFeOZSJR2TTJEjTalZp8w31A4/+vm
H19z0+xnDHDeD1RnOFbuwLIY9kFIIh2aZvDDfFWtnE1eMp/R8hVHWwTjUc2KNAfZ8O/7Qx7HB1uf
zw86HK8hl7VfFOGvBFgKg3aG7i43ZR5KoKaDDrva+Iw7o18DeMPbocx0Y8/L50sV3u3v+10NxciY
fHumoBIXTFPZZK3dx1ZELJJTH5dvLDcxwZjKEPZ7pCLRcGIit/YWQRCOIPxxnYV6ecyxOuJGnS8H
emTEnravhNiUR5ptxd9uRiIuf9+lYnhfm1az7UlpR/QCqMuegvK4/I7lRmVi5wACF3r+tX9ugNCQ
vDtEykbMzOXlLwQKTZbVcvnnixAVSG1Q5Q44Fcxl9gXUO/tAElzNJarE6RBq57zM+DREM/PX6/R/
XwYaSNw6jQWICOUG84gnRg118rtW2CT/K38V9fsg5+UiJakyBo3c5bn0XhQq5w0kdB0ABvKuHIrq
UJl46ZcbZX46NhQvghRo0bBjxE+3TXEDH735rVquRG5Mmh8DeWLVBqIA0BcbARuzBe2rWsO0NoXz
RkPJ9I1MrY40TKpjCYy43Et3WocBIUmsC/WRfnB9JAyYN3i5r8NTPrI/mfaYatYixDfY1VZzXK5M
pNx7C2NAr43NsZ1vlqus6Uyfxs37MD80gB/ZAcMGE/7X4FuuYhfhw2oQBXChZO5Wz6MtZK+jAWji
kjdpHogVnVMaUH48P+NuHmoUcEW1H3MSWumP7Aiuq4/LjTVQRK/Mqj6ObXAc1bDYLV+aJrKq6GJx
Bi6erYX6axRFdXTnEaTNV8vdwqxgKxr9l+XSxfNkhwDDgN6azCMTk1L078v5vkReD2WJYPp+BmyT
VcdYaOfL5f5ys9wlBBOjakPS+pkMRIQu80FMnfozh7hguwwchSODT9THWxTZZbZq5mewPKHluYiH
vtTSY20kOe/JQi7W0TUemRCqY6IXxc6m0QLqq/3dVmpiL4MYayZMJXS7zFFDAELz5piUXcc5gJuU
D8qmKRPwNfNYX274TP91Je0ZFv7n/vJtGr580RvS0aeu/Pnn52w1VSdyyvg9XU+6yNs/ftvUGvmh
Vb8FUfwMc5Nx9/vSrL2MWbxnbzJ/MRmiYJU36CL+9sihzeqjmG+Wq+WBg2Adpnoj16HKkNCT3q8s
O98v91SPQbNceUbzRjyZ4y/3mpRSm6+GtPfHqQIkpRDrmJQDGS1sZ3//hDVf/eOurRU78klxiZN5
SUvlP7/eMFoyR82KJtP82i4vq+fS1VvuLjdI7QnW/8/NPx4SlZO1HwpmdGv+LFJmYhiWWqDiw2js
vUPBk2O2md/KiMlTaDXQjRAPyWphdjtWz8hcLmupY4VL7K0n7kppDYcF0h0sk5M3z0vuckkZFxpX
zZrQlffK8m7285v2t0tcNzmhiJyk4whM1jJJsoQzVZZeYe5TsGRpz3th2APqMkV9Zemrjn/+/eVu
PD9iuVpuoqp+n8be8PV5PlIqpEMDU1a2+nM/GCWM1V7Z/X468+S5XNGP8wXkqz1l4gabmNr/fsLL
N62WwNGKGtRmDCUnPIAN0Ty/8AGKGhimXArFIKXZcTvizOioQjnmMzBfLXdFiKFhlc/90S77jGAN
H4a5U7vcGKz6zE3z/VEj5ila/XMQzmPSDvuZBs4bZ1F/22qjefe38b1cIo+1V+loE3Q6Pw6kWLrL
NO30t8ctI1ud7UyWYmz/NviXx/z5G7VWqesiJ0Z4+VocoaxbFWRh+7GJyXH5B5cfae2KtGNBb3OF
YQ85XxuRhp3Mqx/Yv+IYzVf/uLt8w0hJRfq/jsz/RI2s6apKw+L/35FBWd2E8X81ZP76mb8aMq76
L9dUNc90VApjv1srfzVkXOtftsrhWXWQHNuONtss/mrIGCiG/2rAGOq/DMuhkcMH0NEsV//f9GN0
0tX+ux+D1wDRM79NtekT4ZuZtcl/c9V4egkHpXSB4ubVd5nUaKf6Fd7LXzSU+KyRldd76XOc12fV
QBQTRfHaJcXimJGfLIEFOBGH8RC6/CoXKTErnHCI0lLD/aigakMF6AfNXGRsvYgagXbPjHB1RwQ0
YWmg23WNX41UyUo1ne/Jro+qrXinxBhIiYho2ZeJeVVY2jetCcMclmezFRCGtpTlr0aaELyfZwTZ
Wh3ZmC1mN6N3r7n+BueMuggBPi0ijxXV+rtKUcp1n1rJxjbai5JLdwtKjTJDx+nLShJwD4FxyIYc
SWGqc7a2oPpNBlDMfaQSw9yk+rUozQ+tkVAay0njuzY57+qnmUV3xK1Ry2uLYw4CTk7E7acJgcBV
6d6GOZEXzeCMeYAPP1IRcywildB1EBsdPQ75QKJaSaCOR6RoE7s/vVxlWhSRrw7sK7sWjBcbLnBr
ifWQpNAYrOq574bxPKWnspimgwk2LW9brI85XKCsMnM/liN8z7AfiWyPWBfkt5nRnA/tDVHju5Sg
cb2YdrGAE56YBXKvCkPqjHUDTC2z+9TGSDSR5Z5r04bX6k4tpxc3IiM/4KBg91MDEqIc/Kaj8kaW
ZLWuM23dN9FMcYroEjFFw0UWwOPdr3yIr00Kh3SAlUQQhZrsDD3aWZP109ODPRHvrwWI07Bk09db
P1MHjI3SVTfJ08JdeOf03WuQm2dqWOsYcfzGTpm5EzJC1rWwN+g87omPzzZJ7j6MnQnmhyZOU+4M
E/Bx/1U55GF0/StKpbOkc48u093brdH6nKV8UkjBy44mZizUyLLZKTL+7ohFdB1aE1GaPugQ/ZCG
7UyTIHRqaCtDTvuyzI9dQRCjEFlIqJUeYruUvutq3qZjqdq6NH6GOiScJWsfscjQVpI/Detb9jSu
RAQshII5xDtT9dOAVx03U7x1tA4KnFkd6BiAVByzS+WWyVbvA21L9Lm+bS06Nm4pH5IoAUPdBtGl
V5MD9pf+MWs3bpfW4Dzd/H6s0UTNMqtYPIkhzPZKAq26JXJdhlZwQJ71NnXEiLjS0lljtlkdkYCX
KOYJrt5lIKl9DZN6YyVtuJkctDlGSH0Z0xqdoEg/qQpHWAy8xxrhya6lV+erPcNXBu0T2cHRzMCS
m6IfPzQ0zWHhpx1GuoRqk8NeGOqq+kHeNF4gqT0ngnJm7CCKNZJjPU7TOcFXXZaMXYFsfacN03s0
AGWJhuZcdKbcttTYgW3QGDXNW5m6zdoZR3axot8T+Kn4AbPUtnfae+TY6l77IvnGO3RpaAEzEHQu
UUMRdEIhQKYkzCBtPbmVuHOLhMVeDtTA4xp9YU2HxXZ3Fvqe3ahpykbtcVjoSAPXZlpX60Izpiek
pAyjCPBui+dW1I9CuunNVomHiLzs2DhWdQ9fteZ7Rruh5nYaSYFbJbS2trbzliqedrWqHgVysuVo
Z9HOCH+2Ha2ZoNRfxia29+WM94v6Go932M+QECTohkkqsNuSOpkb9VrmZEj0Qz1iu3PpYOnVe9Y7
c7eGSI2s2ogG7e8kftIujJ8sWjuT1iS+PYKnF1oHC0nY+PYQCazb3DkvWl57gk5fhYCsFfLMHCwk
Fd786StwEOnVmj0QNeVdEso6/LSOeDThcDKCLUkHQpSa1H4B6khVg4lmqGfPAM1i0UWQH0PtQHqf
IEM8o/xOZCrFLueEEDZbK1VU32ycV8Q2Pxtsb7YkH+wMW5DCJ9uDGcUfLKD0EafgIUbkq2uOuIcD
uokmw/PJA2nOo0kXaJroqWMiyV+6ovh0VHFJhDneNIovKCWDn3mi8PebdEPTPLpo0Q/Qmy1i3IlA
U9z+a84Uz3qbvOQNO7e2iE89g5+CMzExnoo2PFerG3GZa90eisPYVGuSILQ9oUNyg0kAACApcFtd
9idXhNm2xy+4VWoAOnH0rrgEpcjEZbemQlMa6n7leaSRhK14jxxw65oTvgyyO474IlchHX4SuVwI
NpobbzpdmUOK4WyE6k3z6odojPu1Z7fjm6mD/kDi9TCUVnEUHf+qFs3ADQdFp+Y208Fo4+m5VNQ7
t87FSaQuCRfkMO1oH2/KZEL3GQ/iLaq0Cwtau0cqHx8lKvdy4jiXmnTY8bKfqNNvWx2lQjoFiDSH
or1F5UEPipSZNCWLICivxOR99nofH2YWV290zbs1QgeMCg0FNYxUv5DjuQ/b6BaE8gpkgnqKNfSb
1ip/sNbYr5NjPkt0YN0gThniU+SJ3uNQpCWBVM1rOmU/ByOAoBgHzoaxtJ9c2EbjxtMnNsxebu0a
1flqSxrZpm2/JRFlM61KrqPHsWY8QmwfgMB4YNfp2J9D4kgw5E2nqveNURkeEIkKqn/ezY3morAn
kh2JtpygWIyzvE+vLtZ3PDrekalaZycir2rhuZteaZQnaFrMeLJ7TwB4bU16SDus7kRwutLghUWA
aXIc23iZo/rhBDPDSQ0wOygvfPSx3ia3m+hIajcGpA6Xv6VfRDPu7FLZBYyqQzOxBg7g3692lu3r
AW05thmkHZ6vu459oo3K7uQ9LxFwkhHzrnpZf9XnG1Bjny6WGC3gLFKiPdSheFt8aCsC4Na22URr
akJ0G4IWaDVwqG1T5rwyHiQNQnMhc2jJR6ogGkf8MK9LmbKC2mgTNID5wkij5pjYNk26idlSVYkO
iNroNWxe+uhX230gWMM34LXDHG/7FDq6R6P+BICc0kzj5Dsw8ZRcIy30Sbpq16OEkFLZYXpDB48q
xT1Q7GQjJ+hGBGxFyLW89kOC/0IK5YgH+aKZxDM0TtecOO18RiEaAQ0n9EqmGYmeyWPcZKcgTNUV
9BksNjQxfYeiu29X2TfbIe/YhbW5UVMX9XXDizElGovmpL82OlipzgCcbShKv+06Piqmjkq909dd
ZR3A/hyBoMPsxaSlOTS9iuiN7CNtZ+exSZ9uYo9VEggV0LBl9zUIn31lsI9N9tk6bdYtYokGGWf7
M3HJwCSplqJ7T5U9l3uIB3MTbrxk49XVbHlSSQi+n4dMlWbWvRge6PDl1LahjXHin6Wr8DgCgFHe
rK43+xitrk6YkxyyB0rmKGnZ3W6bMLwIYrJWOsG+YwUbutccZSdnLnvkOttKFsVdUyRg7tt71ena
u1wnX3YuFU0alo58Mp5co38iUSmkBVNRDtcAz5uRI6D1QguxPPT0ZUaCIPBig06uTS/GLg1a47bD
EKh+dGQVnwS55UTT8zDL0KH+oraoCl0ncPYjjzpYwpWe0f+nKR+14i0sq7PMQd9xoIUhEKEpGtKB
D0qO0SiEryZZpId+QjgcFKZfkaG4EirlXlfcynz2k0jnY5D0VMin3U1TcguJxxk0qkVW0xsAHg6C
rYuCwqiIPVzlw6ddtgeF1IF1LzGuz+Cp3NzX9UuteT+cBhdE0e96XT+ko/sjGMvvqCMCNH733P4m
Y0nwNMeNF8C3w7r8HGIw3GG3EwAYY8u7sDe9KSoWjsBeEwB3E2LcNxHSLAfmVYdmyGAT0YOEc9Eh
NLKlBj3uOqLoa6UF9NxsO6Xb0TB+sYgsVMpE36hGRLQrzU1tmvamYT0YbQBAxHF+0DDbuGF3Fm31
yAOhIg4RafLVvUs2JCstSqT4e2Djvcpk+xq0xrbpo460qOCU1uNOpznPK57CV++1C4IGq36ZH6RX
6bNLhpqQ5bFLxgcIcmciqSGrmNpjqTWnVp/zfGnN47NipTVIDZT2fSldiJrOr97y/DCM6e9X26qi
BjZ00RqoG6Ih0M4TSYVN9Ug61+vY3IdetWPEPoEUsRLSwTXXn6bwBEbr2zbvWgN1+fwHa6Pda4iv
hDedBN+3BtnQq8peatyV89/lQI0Vp72MDmu8IkOEQ48kxFdrHEcgdCjGu5RYiKOly+9AnFDcwM9H
kOZFrc4fkIvt5bAVxg2e8JNDU4bwGg7EYbGWVbynY4xxrjyEhiAySC01JLHezqJYNOnxJTfb7meJ
VZeIzxUd6pdB6IQ9ae+ibd/Gpj0TbEtF8LNthmfSd9r0wQHsQXYTRh5L/ITUdZjcD0SEr0FEVbXK
n4o+fijS9qMls5Scp1WcT+eoqXa0aPZVW/4wpHo36PrFbtiwkGxB0Gqy0h35WAh4mbIwdvQh3pww
vZBevk+0Htr9I3p3v2eLw4bed0vLIDgJboTm+FaRPVlDto9uVcPiOgXVVsnJ3lEaKINKceBElqGY
UegOllRQYxjYKyshMam5U0jeaANGSoXQpFGxd3YOLpRWeLf8aLGndEoSITnpncxQ89b2urRGkuYe
hmr+QOp3da8fiU5ANJb6PWEoFLv8igq4WocPRGnxYoDozV355E75GZHX0Ya5lXSkuNL3hKqMubO6
qbW8NbqTr7NSQTtQX2sUCRrHMBtpja1YZ0oDrwN8VcXWV9FoFYwc45i38Xufqve0b8kBzTc4JI6J
ZT7YSv/WpsOJSWg9DO23apgnU0HhhVELFfyVZ3qG+bIXaChULf+QjkF8kXu1zPo7FU+Nlt/Vak7V
QEcd9dyp7a7BQsb+bgXM9Au/4MYwtDvPDp9xlRwoBRNH5R3LnpE2ILeGEpDkQJBU1lSCwO4gjexD
AwFlkbrrwJTvQ5QsU2aRmds2a99bRX2w3egTnRNwDnDe/U94Bj4a4Me8bE9yLH+o8Mml0m+g9zxB
TY3S7IbufqtCiDRbjlt5fgDnew9Uez4woj1vf2lWcE877UOtV54rPpyufgmZ4KbURg9jA4xAVRmp
hN/r7vOQm8+q1n55nfIj7OSxoH9T0kYqPe+caOXGHn/O5jYVrdVqHiyhlbyXSfXZuWzeIvOK2BDF
YfRmBU9FO4Nc1GbXYIITdXgxy+pUDaOyBnFICil+opXM2/vScDGhy18E9GMzrNXXQlCfQq3DDrjc
VI721nXuc55afqt4V8FmoqiwENLrZE5bowq49qnhV9k7RLVPtJ2bwEsf+zLyE089SxMGK/i7HaF3
dFU5o1v9IxMGgFKkImBSfK+aK/Hizk6bNQQKkhTrvdrJXcLBwqBPo3vBY5JE2K61XajLS28xtMFY
Wf2dQLFTTPyLE546jkS6Mk+Le2eogXTW1BCU9qSYH86VQuPN1dmNUBwbWH3GiBbfS1zDU6oy4j7S
Pvpq9HBbD+YtTgOTY7u5QUc0B/YyYWbDXnMLxHB9+lAzu+Z5S+aZh1lUEV95lrxUUZPsQjIQwEWQ
P0WkviyQptap8tSwbJIVVF1kox9r1diWmvMyVYxqJNO7IoZLKaNDqdlY5u+rpMazYbQzwPG9Rebq
EP9MXubdhOldT7HrSvUBpAJ2yXob282rB8GjNppZf1VwMjUR/mQNahQZk0c9jntSq6jITZyImTio
TqAaHpDAjt1O6doPrbSRcWJK1K5FnN1yWEu2ou60brwVg3LLZ32Y1vpaytFI1BsrfTbH8rmwq5N0
ABEZyQajEtHFxZsnp6ck1x7NCglhLQnlg5UEpgC4TJ3EqzzhSFRavhQkDcwbvTrAAcQx0LT3aLOg
gQbkcJY7yjmbEL+p7pzrvHuLjJ2ARRcK88EyxrvGKd6i/KbExSkxWXE5/anY0OWY7hvMfb3xpmU9
22Tz1DJGDNXe1ljWk6h5w+b/VK2ixtyFzBGDcC6UHq9TPH/sy/alY3vexO2Ha4cXNsDstIjjQopd
DISjNdjH599VqPIcUaUopC2wjyn3OvQDp/xqMOYmxjLwnRFVS5XzriDoHC0TkS1yzKD/BT2OViOp
79CEdU++ptp4D7lh17NQaMVJ6IPvqvV3mOKVJNmrQEr32tTFRaA7yIDP98ZwZ9t4DutZFGULsI3Q
OxwhzvP7Vffl+2APL54OmqPNrnSpd1UG16L0zbh60Kskpx1CTc2W2AjkVzbHuaOb79TsM3A0FJQE
vJGc2D8EKUdhc6K/G7Toutgj0qAGIVjwaMkpyjZ7dvRGcAsV5xFk072md0c3AT6coGBhh1U+ds3j
RFRAh90lUxQW0p5gQ9HSQiuyvRZvWyrZRHiiDbLoyW+LivJkk2HmhuBRTvWWgkq8JtnyEmij6gMP
sDYc0B8T86O1xhsnVzZMGPJdR95n08HxiseSEB1whtNbMxBx4JQQvsLQt+zihiH4vdPhSwOI3Egj
/wJkcxT9N/rzeQJ/IQDS3BiZojNks91oEA4pNOqmMM3IhEzqUxNQVyBxSCPSisB6J0TYZuvX3hxX
WjeQ2NWC8mUsHzOLAzoqnrUTD+7RtEBBY769UHVmVweeaKzpa2Ku9cuSPVbC/ogEqV9ZV1AD6/R9
600DQMoACAHzJ8r0DpdeuyWQw7vrzBkgB2QZ6HWcr2qO8Nu0ghjoWYFOCxY9CPKgAyeAlbsZOo/s
26wj0qFtH0WpNzAPkA1ZbbiHNxWt2ih84kTwY4pMaEht0hz6gZJ5mBlrp4noCbsReQwRgdVabT4l
tneHzRjUomnc2aN5axs6b56hvNDBtngbw6dJEXdmULwEllPxtqekV4he2URdbZLRn4pdlpXhKtM1
9s0FWQIJkhTHi3ykclDAx/YFpOWcYem86mVgbONCHBrWLbK832gKsv3hqBezl8OtGqLAqh8sRUWG
XSWEp/QDoQ/kzOchNuWm5TxFtGQJB7UJV1gZdnXd8grFckuZvbsCbnW8jRfVGFUG47nMftJk+GzG
K4T0dW86z03Vx9hG3X3h8BaiglJ1Eh6hiHJC3hkYe8+eg4DWnns4ocdhvMAMTdEAgU8UEkpXJp9R
hQ5akqVu4cdn/1aZhzRDnZvk9cHI5pxLKEFdUCLvlj1RtlFfAgeEGBYkwYc1sj0N44pkiLaxdpHD
mVMwlIzU1FdESZjsobDsWGga9cHOT1aZPmZ99p0M0x5wSwslh3+P8DUWNfsuasSv3CViznrNy5IT
AOD4zHiGbvJSRrq6ji3lsZ1HctPQFulmKKTUTODepav7vduR540GD58FJnMH3gmDrZkQpwcsT3kP
RAy4l8h9UirvksR4Am7wEkk/NO+aqTo5VXGrCtdPNYasNVg07IPxHUvDF9mCtpvv7SyqV6WCxmgy
D1OZfWMf3mQTpjzN4xW0whJRXPFSjcjXFEseet08VV39gyXuoo5SrDWVE67ZoNYO2+ZSalBhjJ/a
ztPNu8mtfoC+2fQugbAUlhkWmAXSoH3gfI0Zs8teeiSmAFq1aeVFYD814yur6IchSMUjoxg+eviY
eG+38ovc2aiRsjOxyne8BTkf4NzTD4Kmg6mgHBTO02AO7wFJLlFM+EeVwgixDnaoPQexTT1O0Q4s
2daKEXMd3Z4MEL3b6x2hIqP44lhF66rPPsFbAj/AHjECsVvBXH7XPAQN07gZVe1hTOIvdURrL+vH
MDF+6I28JEHKXqsQP1Vh7WF74onlUEI8F9WhZ3Vk9fGan0r5agxmdCAIcNN2Ng4cPsmUpJVVR8Fu
y2iMUCHzZFeay+miTpOjxaoIcddeJbrywwnheieA3xq8TwgDokFcaXK92lQLV5MtvqOouY+p+o3u
Az2UDc73rao0MctF8xiK7EknRV4LAnYe0X3ZZyerC6rzSNIlFeaBU2Jcs4jnGAPCbl0p9lGCHWfL
0xwoTn8BWkW3GKIJBGAQYxry4PSVtn6ph+wzZH+/NgPrfkzHnRgggqkjv0w7CHv8zuz03Qq6N1W1
bp3S9H6UZ4+kIKR28iWL7zChoIHbZWXCeLMd6+Tk2kXxbF83UJIZMMaF7K+NBndbTnKfNeJTM+Ei
t9JRVxqa+4rMoTVikMc2xrzlVJ+G4KjlqUC0KNfTj0Gs3IzkTQ5yDTb3RPSW2OVV9a3EsF3pKWIn
uJpldB93zrs3eM+Bne0mC+c2KkeCF0Y2I01L/F9+5yqEE+RN9xLWtBSTYVc/h7m4Jc7grgmT39sT
1MxelN9Ye2H3FncDseCx1tGVhSntdIQ1UFU06FLEMdXeNtosisrlxvuPwHK5u+gt//G1f9z9x4/9
UWgGcbtLpUHrKXfZitqPcVJqW3Wa0eU1ke2L3ssrieYr6BXQYp4eyNRFajwLH/X/Vj/+T79GsiFa
oICyCCawlIhVBDQymsCPO7wbi75tUbr9kbt5jtMdnOm5Ufuhg30xCyYXfZsrnHBjRbm+UoOKtKdF
rKbM/64pcnfyl8sqd9CTLJfEBtwC0xXbYPFRerlAFjnfKPEskFyu2oDBGth7A8n5Tq3qg7tol5Z/
8/flYkta7lfIeCjY4SpHO77+IzRcVIXLzfK15WpRIDouoQBMl/9WHi4aRBKzMuwA5rguTbdELjp/
GxMhFLeOjiY6pEUc2Zk6CxtGutUfsd0fMeGfr+EaUQgV+eFWw12gjF8ZqqeD3ZRApd307IaU4xwj
/jHRviEEBG+F1UUdjqyQbKQ9yASOohTfMpUpzm2pVenjd9q5I6dUblzOPVlb1id03XLjeYovJ6ZJ
w8K4k4sGD0SqBQdyZG5DXMljY8q91qhMrpAt00Zgh7ccQZKt8y6saoNZZl9xWl6VwnpVB5kdBw4B
yWTBOsmRzentIP2p9NJdaB+UjCAl9JSGcM0jYSPy6orpwU3G9KibQXeKyvCoyvpHk0T1fiiClLP1
KkH2f4UW1JMEX3vMqPaJLkO5ojjvl4jPHAIk1qLV+DM6eSNKyptZ5phmQzqX7EkdlipXaa+lzOEJ
tDmVD109KKMKIk1rr4PVwBJFNTKV9qHSp/LAPnz1bAdZdlHDgWipzrgOumFcZRfy6TcEOlH7NhnV
LydPY58f6a+5lW7ywrw0cWzvGNh3cSfcg6MZwTnVA3ZABEEq4kPzKKO4FRwjvcsv2BFXyUTzhayj
DgfFJcEeQbVA8qqmHuXf/8femWy3bSRq+FX6BZBTmIHl5UyRsgYrlq0NjmXLmOcZT3+/Kiah4k56
2PciCAiAICxRQNU/Rg13ar/9Ok4E2uC+LO40rHJ3C+lwvW2vhmYZNh7oYjLgbegcfit2GzDEFd2y
Tan7QVXv5h+E9gS7NN3aS0jTbpVBqQC3FYs+7Qad1CPm5+5tBiJNTxS/97h4NELcaUBs89mhV1X8
MIEIFig2TDk+HidjCel+q7rNzIOJoWq+YCliKgEOkG/1iulmlJMQPkEIF/58juWVwD1psHMMbwgZ
JVjI9fr95IT8VvqpW/tV3vAk8kklG4zPPO/EAZjuiQHIVshfIowSShMIlRxOjqOigm9WWjvmVm27
7FZ7qESmcrwv+cFgHDwUGHPxBefPpu9973EwlXnN2DUpP1qI+RKr+RBEzk2iBb9OeOO06atTm2+i
T57mPLxN8xlFRX0aJ/0ppux3hRnrU2kSM6T51Qs+a+CbBVS2Xh7HZehPeWZuLI3ugY6Rou6MdCeV
8UFz13WdocMjobxgnJfgPo0yoGezaXARkpEnaBor3eHZKo3DkHbtJhMGZcYk+vkRXgsnYJzqav5j
HRIjR48slhhvgEHRhyfqj7fkGT+McQifNM73lJZWAFoIuelQmjBxe539aQzGW29Ov4wadgGHiSdB
I/eErN8LvbnJDlDbDEswsATSHTUmrYUrsbrL3dsOGpVinMEnE6lJ449VHGwyWf85uDiEzSLtVoDf
38aaQZibi5e+osuRaDEScMxho+knT+YrBYv5w5Z91bVOir4dTo9BzKNjnmgTs8N2jZPoqDv3wRC6
a5xyO80op9OYLt56yofPvWM+WsvjEvG1oXHwvteM7Iz1jWj7Caeika6qoTxpMdHQlfZB5N3EjZCS
wKUu19S/PQcVzKsRUb4GS3tobDJfA/6c0qF59HRrOyaPBNAhMn/yuwJ02C1+nZt8o83mucaRs+1t
5wGD8bHqkm+Wfj8OmLxiD86i9LqXAsVHWtJ+O7tM/frprahK/9jAkNxrU+RuKszWzGaMk17uCOiq
DksYpBubeR4akIS+QGFt8pEfQzbvJ9vATMOIsjWOPUTYVOioTyllG6nmWuuyDMdkkmPGOl/KckGa
IbD9xONtSaoMozgSTGkbzfKU0vtpMtZmXr+5ofXqugTZ9HCVoqdIvEn8jzPdRIfIxoXaYGg81eHX
IdKN5576HNNub3LXDY9xTy/4nGrPaFEJIYTHRYFiNRS31jq36QElf/RD17nvu6JkgJjdY4mvBnzD
PUVJK5IsderBBGkATKA1ai4zen9XEYkucijZmuI021B2hhuXW6fpqWKeQCLiuf2aeB1IfUVrmsz7
C30Y8vC71zrFySW6jSnfhEvFMcu7SdrZjdk7UDxZH5jtFo9NW/2KYup1sJK3pP9u0sS+w1EdbJwl
PHDfte6pl3JzsmiMwkCux4wfPmD61avieZP5M9aggLLzr8Iu6PEDXu4ca8GchvWy66Y7PZr6be1A
PtYBukAquuyz/TXSzGVnM6Pk131Xhbr9JbBxI0bLnRPnxrFwGm+bTMTPwdCvmsgXW3wx/G13YIUO
idkToEc0VyGMZq/hWg+sTWRWPjIgq+d62mmT08qxcsL6IWPqudWMhsdvAD/TuPOWdvtvxlDsQy1b
nrQlOXJHim5Cvfhgl128D4X+MbIZMxt5Ma3R9gxrt68JcrUYv2XF26SlhCLhkKWBzUyBdJ3bxEai
UwZn4jI+WGGF8s3PQMZasigKqf2yI2/rGs1LPwsfF1vzACzrH0xPJ1ouIE8seszSIF6ZMBVbX4SP
cNYHkCHvQyht4G1XiWNCYcEKYVh+wGzRbT1by6BkS1o8pvHGNPsfTr18ysdi4NzOje0YtK9TnJFR
jGW138NpeKIGbsQRgi10FKTcBGLfJwFdNqG3q0Oqb60OjwflS/uBsfGKFqfXRpswSJNXx4TQeStB
gFcMSkd65LrdJPzvokOTOfTayPhHfAtqUhukx8wqLG8Vd2gc8wx4ImBKHTu12NXFMeVftm5k4urs
6cFJC9+K1kVe56WYqzEhnmKeu7t0gm9KI827jTzh3dIjtdFHy8V8G1jbMo9TxObuDFVsagfhtv0m
9LAPdVj5blwC2tYVv0S3JasTyBWv3QfQl2xv9+h0BKGz27pOXzMSO26sFtt4ayHlInM1K3a5kzQb
t+PqUy1OkB4QlD+Wz5Nmx6fLFrl5aeQsIHoyTf6Fheh7itH97OQ0NY+qsGqnXd/Uz5eXaE72jaWP
B7prLSJJCAqI5OBvDmEs0uik1hxA5MNgJ9uZQMGbOPORcKrVhc7CVZ6FOVFE+qdicTuYQw5RC6J9
y11S9J95JR2kERoNkZ3aEGlEJNdij6kLDuvjDJ7Kn2BxFNVSnKq2LTex1uBlDBam9p3j1NxUnGpr
9LO1cm14YXdaXuY8Krht1ZTENTnRYm6y5Rd0rvjXnxq5qLVg3EW29qw2pZFHyGmeEY7V2ZgCxzaP
j7VmY0Yz/IMXtjvUzO1JLYYRe9hU4Tt0/Z4UOUwabuNw9yoScTMSaLfKgEE22WQAVQ3JqsDpGvIb
Rw+oIcMqOCBJ8nHTYfQ8ZUNfntCW1KueWyDf6/xVDxuNR1d66GPvQ99MkIv5hFakTizaTNP2hNxR
bPoGqUAe8/WxBUq8OJzikxmWMdeYfGPayvcBFelpZHpCjyDERUL2X6ZPACYykawiSOYEtkDYg+hR
dFTGXscSzFBCujoHwgc2oAs+yGNfn4xp9PZlF5476fYknLw5FXZrrPU2lHeXECJEbXSTYsNXChA8
psqrEm6z9Qqc6RhNTqlnge2oD4xB3Gr7ppzM8jTIH0I4QRjgFLmtQ78/NoQpqmtPgJ9Oaq2Lebb2
CYOoloqjIsjjB9JXd/TTfTNCsRx9OF9KuZp9ObjHrhTTTlCbHFlYXutKFv0t/V2XcwEkqXw2oOA3
BOacq6Kl7koMjnxsv9QOCFhb28TuhgznZsP5yg96h7Eku4XWrjaetyvRCYWajVLKA01yppAAthA3
+DhOSCXGTdyIeGc9WI/ByFhv9ut9HDkv5tB+SnKE0JpodznJMKuBJEuisQDM3ST58T87xH9khxCC
BoO/d0P8X/b19Wv+ZzeEesvvZgjrF8/HDkFPkGEZugpG/90M4f1iEa1uolY2HJ3lezME6VSu7TIr
IogNJ7L73hxhGGRL4U1wHFuY/n8VzK7/uXFEZWZ5GA9wcBimIWAt/uyNSHRGM61pIRYgB2lneFOy
JqaacTDDySrcEUxXHNo6RJbQkoUzZQSJLwODz3c/s78KnPury3B9E6MGnRAIRH+6jEVviQVeBu1Q
o9yjJNHwiIvpX91WfPeLbhPWAH5xW2nbPvXcdSe0ZBMZk3n4N5fxc0o9P1Rf545kGYR3OZYtyyve
OUU8S09IdkS6JrAyboLMkj4/Uq60YG1yDxjH8nPqBPdO7H+m1gEfRQnqqQM6LQXFcK05DB9G2sK2
/+ayLEsWv7xPpfNtlxwd3RYYasjrF/Ln9+7CprS1a3RmAeT4TA8wSvS9ldR3ehl559y1/dU0kfSp
qi1BJpGZgFFupsSwqlXd9hQwDk4Jp2Y5+6APbwamF2cdlvPsuvt0Crxzi1fiYPv5/Vga1nn+Y5FV
pANE9siQbsbhXYwlKUB+NN1RrjxjypqfgzqvTlPANNiMtfI2nDHdOaV402rPubEe7PCxtkMkvNOI
yrFjEL+MGnZkEjUCb1ozzhDEoyXbtmsPbp1BG2btlshKVFJN2pGn3H4fJh9CdcRpI/riViTLR4/i
9502fwsAnc02KdFdb13ayweIcc/Nyk06D6cwPaKgonJgWHfEM+1qrf7gJt9RxN9byRidgNoouKu7
hbl5Np8KY3wKeLDuPNL2t62PAQCa1qDlLBOWs9P9pF/Z7sEjyPRcxmlybCJ6JbHAMQD1LB7k6Dyy
oxfRCZpwWWn+Y0b7csQ3WK/gAd86+Qspoul2jJ9z22Gi1vX5hnQg4JCEQftSZ+uxBc7ySO2IO28/
DnpAtHP8RkEseLbrkPdQ/3CL5b706QEzSU8gIWwFcv6QfMT2/Dq6eUMbSdEwPvcxyfbdHYQpjEY8
cpS/aUMbhM+sOqjC4RwyqG1p/ySGm9QpzbJ2ZmPcL0FzcAtGOwjaPurkQ+4NPTkO5BLvwwGQp4rm
jZ2Pv3oG3Is21z2wAYV62AJe0S7tAvdeX9yX0F2QciB4ZMoWQKdTZlfpE5iaKR46qDw3zd50i4EV
IzGk3vmCLN9kWC2YFm8K9wuxUrGek9tRzPFdIl7DoTLXqb0ht2ElohyQXUxktabj21SmeIU6+KnW
1/eQPaBYcOc7cCGMWcV026OA2Hlhb95bOVqTrIn4VpCoAUBJbl3ufJuZaZEcpHfrch5/ZMRCrlN9
DlZZr8HCOk6waXs05HoWdjszDl0iySr7tggaeqDHYBPXrc0twGgOfmYiXTLtDamx/Y1ms7A0l3G+
WiUTqr+5LvIusjdIK6AK5A7Nrl/nOFu2yupZTdEdmJbNkAFrvdo0hNLzqV6rRdcXv+ok+7w7RG1P
pVVUveP6XrXt+lKtNfa0INGxD4yPQPSNIV7W42Q9h+BYW7Wtl15LtWYZC63Nc/YM+qHDk0sn5hhb
CKquB+ojxtiycR3sT+xWi9LXowVhLK/5ypC0x48UkaGmFwj/+NTLxstSHRX7SGSW0STeV74J//5v
Z1IvF4c4+XGl3vruSmYhokMw69uuRYNl1XpyucLrtXnK4X75HLV1VhevTu+qC1OrtbpcbiGIbpl3
WqCHSPv8t95kjgumhyaA6R9JI9QLyBlhiEgCozMuJDlbHOS0kekj6ePBdmZC2ciZZcQUM2aqCYk2
yJmnwxS0YCqKCXx4cJmcWkxSOyarlZy1+nL+GsiZLP1Z+cFcSBnj7wKQmRs7RirmvhmT4IDJsCVn
xXaM1HFwk8eECXPimHdBKvzDXHcPiL/9/VD0L1nmb4lloDZAzruZkjEDl3NxnUk56GdwLooXnenk
VGGW6OT8nfs3dLZfvcEy4tJ1mkNhYg5ECzTBOYMAREABtHDFjIqrD9oURDdLlB2tAQmRYaIBAkho
ARSWmErCphinNcVrKbfn+qGQ+MMkkYhKYhKxRCdyYhw3wp01QBuwixkQwwXMwGKZcDsA32gl0lFK
zCMF/GjiGdRA4iENwIgmARKJlNT9nSORk1hiKN13/HXO2YmdasMMKtlg5ui3PcDLIhGYXmIxRKfv
KKwHnYFwkMnnErTxJXyTguPMEtAxJbQzaJ6FIOHUTpF974L+UAaO1kkCQnH/vRnzN2tZXgfRkM7Q
FI8agObB0PyDn/KoC8e4uiuIIVyZYctMnVqAk/WD8Z6/CtD/lR3AEzhgtq7TgaYZgCtXQlimArMc
nqOiMU5RSgWcL8gS4C+ssRFioitnqA8PveQ6BA3JXbUEzAIY4uzekzAariEi/EDWCLa6yUHabBA3
3atGsryxbNZ39RR9jn3D3DCti2A+etC6fgsJZz47/VeyYYAaPZvIB9KTDlqpfdQl6DeA/pk6xqNC
d14NcEFHAoRVXNdQP4SsayhXNogUdWe6zTyL5A7wxUWjUW6xmc4YVPFAQVRrkaB+EXwDjBpdmWse
dfBKXHrnFPySIcZBSECTL/adIyFOIcFOS8KeRrnTQUFrCYeGM5M3bGTaPfC4fxymN6AAQIqA1LUk
WHZhN77EJYSuFWYzotqHLM6/8Sd+HEBi49TNt25lnxcw2hSsNpCgbQR669gfyuGRhFdE0t1jHlAT
ozXGV+aFB6TnTLYkDBx70WczpjhDeOlaFItUQd4lS0YINBgyqaEYhYN1KsHlQcLMMXizkMCzvTwO
4NAzeDReXI8J3zSdEN/viJ1x14Zzz8jvmEowewHV1iS87YBzNxLwdiT0rYGB+xIMD2nTleB4IWHy
AbzcAzefJIAegaRbElIfJbieS5i9Bm9HZfVxlAC8L6H4fl+4tw7o/CRheh4/kewT2eoh0OF0BP3G
ceLde25930qgfwLxZ+D0hdyeW2G5n5qUW5Of8z3EH0nON3ft+X6S5EE4ew8BbIINq1BKeoFmIYvb
JJSDB/fgBpAQyIEQn6C7m/AOrhKE/xRPG4cK7iKRJAY4xyqRtMYgCY603nWS8KhhPhwnv4HnDZ0h
PkQTvJKkSFAUnQs4k0mSJ83ySCAgEndJq4RB9VJJoqWHcUkk9YIQ6sldTp5Ev5El3QqRPc2J8+ZN
4iuqlBQGR4PJSWF0bIa0EQxP6FPGEiQETMH9FHBApSSDRHzwT2R40l8jqSJT0kmuopfoNs8/ZJJU
iiW9pPaobZfduiSiQodsQpipWlJUGVyVOiqQ9FUliaxZUlqaJLew0pOpJQkvMse0XSJJMPqy5rMB
L7ZIgsyAKcM2l29JvqlXqeLRFhi1WFJrpSTZXEm3CUm8UQS7DmDigNYkLWdKgi6CqWtg7HJJ3ZmS
xBslnYf/e9q5MHzk0UP1SdIPsHq61bWnWNKBmbwSS1KEjiQLe0kb4oxMtz5M4igpxUqSiyL+EXaQ
jaAyLCQBicv96ygpSaDIjF88NGUqCcteUpcDv29JZZZwmp0BuenDchqS7tTgPTX4zwwelClScE4k
NZrDkbaSLC1gTQvY01rSqJ4kVAXMqgbDmkqqdYFzHSX5GkkaVoePdSUx+yrgaHlLeRSwtoakb0d4
XEsSuuEkHmxJ8bqS7K1gfSNJ/+qSCI7kL7G6kMPQxEISxrOkjj1JIlewyTOsMml/5UqDZ+4l4dxJ
6jmVJPQEOyZJ6VbS0zo8dQxfbUri2pcUtg+XHUhSG+kaZeLw3GGe/ogcrhH625REuCcp8VSS4yMs
uS7p8grevJYEut1iCCYxhXD9L56k2FG/4IOTtLsB/z6k4sBziSINmPlMUvTgeM3akrT9Ign8ACa/
lpR+Lsl9H5a/kHQ/osTxAzF0b6OUAuRCMDZAGyBFAvYhkZIBR4oHLCkjEFJQ4KEs8KXEIJZiAxfV
AR0j1TEwlu9eOd3b/itl9XwtwN/lAvHneKOV+A/WarXtdWxOahd5dZDgNTM68pJUspBaS1Tm0PW1
2mhVDQUCavXnTKK/3NgSdpiaJN7SFzSuOyDESyCYWlPJTY4MDvurl2qbihBTa2qhDr4GPv3Vez1r
5l6VAWCqveoE3L9trfOOKjlKxUmptevib7cB/JJ39lfvg3eCYqCCLsAYcjlCHeYaSU1DjkbckFrk
NYUgau1yrutHxYb/+5FWdMoDfAg1KjrhkpEg3/5u/yX9Sm1NPQdhi1pVC3W+nkjExpvJmiPzmTps
+ZmXYDC1mhElQPDZr9lCVI4RJHfULmUMPM3s2bHzPQYp/W6kgQfT2NyuDaZ4xyRExF+k6OEJOwg2
NRWO2zSk/DYJH2LEQKgd+Vb3NP9GTk5wq1Xmt2g2GyRjeQspF2S3Xt42Oy1CPqleDqGe3cYa6XVa
ZE+7sRqts96anxJhW/vFZCqdIdndWtmIXsVx+kNcNPrR8zzz7NL1vYjmIwQMLo7kgLIVcjmKszPW
gmgtkPt3euSsl7FFFNgI9B9UnikPx3nm8lahMCKs4Ae3W8rzPNz8ykR8OQ8ECZ3VmtcYDBJKnyet
3KHLRWF6NzjIk2Nbx78dFi76cqZyrwHE1rGyEZlacSWL/SXOneI2icGGl5k5AfEE9aoyA/IUiF8T
XbhuTMe4GbIAOF4udLCLNgntYwJ9jVPIcjbZBwSTt6i3czoXa/NkhPcZDzZ+RpyQ6TyPl6WcztxN
p7Md5k+1YbvclzkC6e94TjE0oMSlfKTN4DU0F7u962UgDFP8CSKwul08Yo2TAIkWbM+3yCcNIuhR
m/ttffAi66T6O7SBCNOameGCRpB4pyTfO1NM2izxkF0Sf24wJ+HlKMVZZJ44qzW1MDFfnAmJWYjk
pv2DOqod2I9mzjTFLqlRQpjxpmr2ix3IDPIzWRSimkRsUz9AobnYJdxvFFFZRKs3zU0RdltNvurl
N4X5BTilJQuS/tgWuUArWBfbYXysUMsh0yHkQ32x1Jo3jOEOB7TsMjJmBo4dnbC9c7BxnxLf3RFj
kiTPi28Z1QaZeGrrZ1fuUvudsTLP5Lk2Ucagz+CfEo8jmWHlcrQrZpSyeEgTxJG6tuYy1PKCsyFy
7azWstCDjjQxnvt4W2IMZV3cHuLeRnJr2uT2Z1n9vOBIayg93Br1OK/sdEjPjpGlZ9Pt6H/d+xY6
SLWVCOkGRWAOwlN6yZnY7d+OVIerheudEqd/osMh3fUyWcwcCJ21Zp7Esfy5R7nVrT35M+zkl14t
9D4usd3qNGm2FRNBG54xGn9baJTqINeVry+rmPJmOWsn4UVbPqkdvXxLmfSotN8dqFbV2dR+9dIV
6KfN1NQvH3Pdcf1Ute360u9qZDo9Q97rtuuHVmab00r0bCJDIJ4+itN3l16FDlMAy0fA88f1XT/x
enm1uvJsADkL4ALWag++lLNvJWJ/Pe76sddL+elq1SE/XYY6WB03UD6b9fVtg6BzH1oZRKQpddtV
+jHt3bM3kuuIgrXbWFTc3pcAzni4zc9lZmkfEtzj6xDkB5unhUDXi+xbP0p3o0tcQ1D6J1MgcW6w
ny4oClHb2f2msDMZ/GwYZ8DH+9BecFegBZu75S5MnltX7DMwi63RpN8Mxrlbz/FJX+mY6VqlF6Bf
IcMT+/uqouBMzi2jF4+405LSIm9pvS282XJjxYbY5x1Jkogj9lZPN3oxi1unzz7j/673oBtMR82J
jiEKwY9cRLdyW4aDGLtprNLvCeMPb5egeMnF7D0P0deqw1DcTPodRp68GZqD1gwPxcB9tqOtHKsV
MPfiDTi+ivRLpPFYXsZlPFs1QNLYm996q/1GCp11lEjHdkhw6XVTghpx+NIG3n1u41KigxD/Z3tK
9GfmaTZe4my78DtCia8H20Dq5DWPio7aI0Coj3xaqYRBhBRx71ruQQDg8wog0hn3B8hbqh0ZFkyd
fOvVrvxuTZr8seBP8BFXjQ2CTrpvFzYpmR8lyYJjezc1bCrKbgQNRqRPKvt+oewM+aV4RZ710glb
31kzE4vFwu1RfV6QXn0kF2Pv+Yaz40tyO1JptCqt5J5UFPJ+mulOG4IPg7S08adsIRRbJitlCqat
+s5pHoTfkYgQV9t+0IoDMVPjyV4WPPN3GoJ3knuDm9K3nPPkzailSiMCgO6rD91LEjjeeRzm6qnz
45sO+PJYDolFwFNA1ElBvkCkYQrQq9K5s3qmS6Q9kJfRLrthqOxHPQl3uPyc1VA6t6M26reBCPZJ
lZs35DVNmyyIvFMdj29GEc57FnSEz9l8mLoROXqBxcb1l2Uf5IaGO6InrdkOtSMDknIbRBoq/hHV
YU5yduJq+i6yBpn6u9AtPNN1h1X5SAo0KEdPK4ndVwbW7eSHFRGtI6ySBCS+USBtJiDfuKdUvN/5
Gl0TUYZ6oM/GV2Z9mLbI+k892yDEyjumutNdaLn/tRL9m0ZuXzepffp70hcNnGrx/kf54x/rMuvz
1z/n4V3e/xsD7Dq/0CMF/2t5iFY83YB0/I0Bdt1f0LZ5Pj1BJsQjLPE1Ds/7xfctgnF8E2LYch12
/R6P5/3i0RdvsNOxXcNg139RzS0//s/UIh4KYZm6DWppOqb8l7+nFme9SPVonsRBQ5RVVas8/GEv
5AFhigZN0nNoGSvZJPQXBPob91pGMx97geF7+S4RvRa8OwaFCfPkMI73Y3UQ8V1Xf9Zl/018/+7H
/Bc8seH91dVCO8HR8uMxfP0noriEFa88L+RqJ9o3I4/BVV7dC2J+Kfn9PPvVuR1ScmeYlboHLReP
LvLAavkwe8Oh1jpgS/5QLaoIc9JpxpTRfEDbvbcbTYdIMms1jqCeRNX19Av4d6751uLYTNEKRsEd
p6kLYmuCYE3p+L08HYP3dSC3cUTaIG2sy2/yGHpdV10F9MzHlcRHjH6AUguQm4/qQp5cDN2GXm2S
h8hT1pVOIae1kjCtPBWzjBuCxrYCOI+z/35RNRks8prkBaoLrsddKZAUYfqXx8ScLqQ1NxgdwkU4
tqTiAb+4ERtruV6z3o7BOuhQL+bprsUwG3viTh4T5c4W51od8VZ2WwUSyYq3yEPJ1QuIEJxrivG6
OzoWjgbVKPXAf9hz5Lut2D+IPHhx2pqiQ84Rl8Wmjiomi0CQvLdGo8SttOaqxty/laczklM/tCR5
DDt5RBqPDzVHl92copni19GJHyQiMaHvSQS7s9uTVe5a3pEWnIDPUNfFh8OO4wW+/FPl50HYcH/W
9x2mqGI4yF2WGan/TwebxH7ScwzoS/UP4DxW1TNnjffyxyP/7fLD5b/B0pJtTRiAXJc/QmKgdnJf
ixPNJ1o/fRJc2mwWn6S/yGiilmAlalUREO1zBlE9Hp7QoP6c9aG8T4wnChU3Iubr0N3EVIg6yGXl
S3lwC+1AK8NhFs1KwAXVWb62KCjpEwC2HtEZ24kLhM0PyGZ8ifkMeV4iGiiUyAGcA3UKg3W/c4E0
YlwifLZBYNNvb/UMRgE8JNOR9s/YAthEXs++Wp52W1n8yzhbasWyuan7KLJhR/3NWl6BfNuY7Rz/
i27yfHOCw1DPu8EvLJwD5dc80Ve+Y64tgiCJjuLrfzYwgwvqx78OWJ4b3PeTFjwRON1RHVG9pC2Y
pe4ALJv3QZ59GisnkdmNK1p5SAsjMW12b+uGgBEGVp3MYY+M237CvVVIG95c78cO5peq76e0+Gy0
GVB9TGR9mtB7PIvxW2GFGwR7yGND/mA0PbrPeKASwsv3TCZhdQ8AUtjiWkwKCz9B846b2P+a/f7x
9h8Jp3yLe/ffP0P/r4mXsvizcEq95bfHpi78X4SF3oUMWAtxkmzR++2xqeuIqnTLQdCqG54vHOop
f0+RdRFOUeqHBBZR05+FU/ovPH55clIEqNvyyfFfPDV1R+bTvn9uUg2JJkf3PZJeuSDLlJKdd5Kc
vHbbdkqxZ1ByLutnu+VGLSaKkW/02FhuDEicdVGhZiSRGrRNht4Tgf/7mnxJkPxz0VH/O3ag4bJv
Y7gJfAAgtUasCthzdKHTFSGvmHC1GBU/LxcXDltt1CjHxUMbHcWUYFwq5yc09uGy9mWatijQgH4W
xnI2oi7YEcVFmPIfCwznMI7qdb74rML2PSvqX3HmiiKPYNhQ91z4dNSzqxBx1MaSvjS1MOpuWqCu
Gl5fVwma+xanRrsN2yJlUiR3DwNzo8uRSV5QPJKlyUz1BnwD5VSgjuon5s1ZTfJAuE0Upqi2XXaP
dX4ii3YSZIiRgm/P5OF3DrHy15dZFmGsLLSIyE2quEvS44sltWn+k6vhuCCoUKtqgbGIKISptoBG
C9JVl1JG80qZwnXBAJt/fojIDyW2/MnbC1gzEjlUpMhbbiKZEe4OSSW2HqQEybshKewHtVkdcD1q
bIxP9shtdEGms5vr+nGe+WKYspxZramaZrUWQ70KAvf+tFvEU6BvTZL1dxq2osCjHSPtKmZe6kD1
2hgU0HvddT37u3MWZKLzro7wzWzO9c1Pn15ddstPV5ekznH5JLV6vU71xrzaw5TQ16alEk309Mua
ZnXGjWlnOTZWuap2q0W9ZC/IJwNqtXnHdZH/8dKutZkUlORyxHX79Vi7pQST3IicYqSbqfD4yaP4
ZnlZV5uvC1d+Vy771ca/fP3uVGo1rsdkR7TL0/Utau1ynp9P8e5z/2k18b+beHWOP3/CuzNlzuxQ
/GG463fvfrf/X1z8uze8W71e9Lu3/uV+deTPl/bzkbGT4N3PzB26eAoOPf78r19vtfa32y5/Fz/v
jjOT4vQ/n0cr+WNSfzqzm8mEB/kXdl0Q/dWIrUYOKlgQph8C3JAE/vGe64E/nVbtcJaHKCbYUPmK
VeHK1WF8ffnTtlJVv6juln9aVYeqXWpNLdSJrh5m9fJS4aF2X5pk1Ko9Ug1+sTv/7adfz6s+xrai
J61nNKa2G3gYh89qlfqqQWyTdqFgfSRZlhHOpTKF/Bdgs0S1IMiNao+XGcg0Lrsc1eMgd3XxiIvD
XWomV3VCvnanJcNJvWERibN8VKsCjL+8e3cawwnFaqp0LKyUwVHRo86lmQwPMUfEwS6NQZnmTKdK
lYSByple48b6EiwVMgUdKynu7fXU9K9pRl9DQ+jHdsi+z5T/EPYZbXOtJc+I8MT16MUnBFPVNpsK
8jwInchvTDf8Zi7DsCt4BNGdpzMva2C3313l5Z8xy8qBOW6ibS/1ZUAyLOR9Xr38220/FaSod6j3
Xt4hT/DTS1+VF/x06v/gNKZn9yRxewd15ks9izr1ZVVtVafxlHbtX19JLuKbCFnX/v3VtFAllTE/
VupJJmR3hjK8qzVydX/rEFLbfj7muvv6vuu2ijpggon+fIqfTmsMDc9PtfF6iv/uY9SVXT/lehq1
zU/SL3mKH2n2GXVN8tFlyOeqWlPb1Eue4Pd6IubddfsQtSPPQvm2y6ralajnqnrPT2dUL3P1hFS7
L0eqNy3yY9XaZf/19eWckaVRkWdnBFV3IIml9sEG0jvp4iUiNOIUkfFXjoI+gHxG/NuP076Vfn/y
8qhQ0ltso6nYLAHlV5nlVORJVa8p1Z8bbybUhudzt3WIKl2FNonFTZ6fWyrBDkNHwkolBqxp3otp
hai645u0fXE076inVX4cvRo0OSDA0HIfyU5EzyM0Kn7b+luyDKCVjDC2sfmBpC1w+zrYtwSG3dBl
SFpUXD8JV7P2Udl+zmLtW0Kq4H7We58OaJyxoyAd3aCwyX5u/QLldQymb4/u2k7pt+vR5WVipPGu
GFYO6YxtHX1LgzJgSEwAg0x1t4NxK1OP8mpqt8OUjbvCtQ5VWhNtEP9IibNaMeMQCCEdPIcAVMHo
42RL069z5tFuiWrqFDMi33hUQGeGeM6pnPqQy+65uUUnTsg2Mbwfh7FMjna98yNSXeuy9pFdk6WN
ERDp3Rg/OvqibZyQpI+vQ1EiCiEqj98k0XhWGSfneFzgReKvELnmVh+/iPYjFizaVex1WB/KXOTb
ypX3OTvaL40JEjQPjCZjgZ+X+OUVEf6k+C2UDDzAZR1qPPY3htHgw+1KdLNe+VKOSFG9LtS4LQbm
ao7MB4P8m8Enx5HS8V8zFxokjebHvHPORVx/se1g2vTwJv38EObhTWJUp6SaflS5TnRf3QQruwIJ
sUcSkfWO0IuM6El8Z1F87Gb2pip2LL0ZO26qROAVO4sk+Lz3W3QoBk3htf+NbEPc0a3hnWcz3/hO
TRiHX8bHyDVIaUQRRu1xFYNp11bjbaqq29MXRCiP7W5xpkMj09ockxMc889ylvGINexLERnJ3dBX
y0P/2fsoJgrEXUofELhobxqa37qoaNAQn0p/KfcNXVVZSGBuu5j3ZoaamwJEu3KJSaVisLMna60D
uBG2SWgM7Yhr5Cz1qoDEiIqsPdbSBRYncSQtXO4mqrGdxzHxvEH4/+ydx3LkSrZlvwjPIByqh6E1
g2SSmckJjKmgNRzq63s5WK8y762yKut5T2AkAqEQEO7n7L32drDz+mD53VeKUL8wJ44bq+7kKk8f
ep1Qjmlq7Qf8z2Q991RgbpXVOWcvDNaTn8U4+n5oThjsBj/bZQBkVnUJ/6qTxslvq19FLe62ij5A
rLmft/jS262Y42rvp/c6wblgI/teOy38Nps2L2bsCoC2iskFxzez45jZCAcZKDARTp7ZeKqQGKyE
QU1DBCpHc/jazeOjQ6NlCx2dW6WJLF09Y6qiaBPpE/iIlqzdsEIslB1iYz53xD3mnB9tmqP5EoSD
JcmjZLS/qtrMw94XDZvAo96JJ+8OsOkEIc04E0MaQJBlsgbe9PtoN9kWeydhjOFU3ceC6uroT4cm
8/UNiShrQiXkY8VZRRQB8SRNVyoCfJzfkcFHlOp8UE2T9zIPPffwRkdHKGHMu1Zo7GtbfDLlWF/q
pHturMg7zPMpn2NVyWoq/LqlzYSMIXSdhu1V9055FNn70cru48D0r0/FBMfNfqFFR8oKeKB+SMvj
CGaxl62hGmLttvLIQ0/6d0i35AkPBUU2Tvx1qTU48BPc1ZDZbC3YSzAEOzPFZc6B+kJGIWDojlSO
oO6TtT+9WQxGHKstFGMI+r8HTdNpeIG4b2zAwCSqiHpnePgYh/poN/NK2qDubC4JdgNILJLZ51In
1mKghV3xyQiRaa/14AMK77saM4TijhZAGuATwfmkGmsnw6Hix4UxFv3EqvWzKKNrDGLMScbnoEDQ
GVT23uvgFGs1HGyDjn+ngU0ay+5TaWocFEG5lB+jfWdZz71liA3Z2UfIaqgFtHG6g3ZA0hxrmKK5
6EaRilLPbVicpSDiya12XUAUdpnP+xBRDsGvN3BUX1B6G8RKwN8mQWZVlvPXzVSYT7VbvXL2ETPS
oPUAYF9sMv7r/GBXDoL5aBrTX4ZznJg1ro0WwM9EiPOYhy8xp+leWu9GiVRx6MBJEZdOtz2en0cg
phu3jzwyWpD8JlRDDY0swtD4ZEgEJp3fX3T7zc+CYl+Z0cHvhDKMZFg+mvzZUiHI9EXDtVakNX24
bO/4nf2cwVDuPfOM2ryutTPRBDhEWkQ2BCoTbgOhY6KM3Ob+2ZwUctv1vG3oPEKTMjaxqjNiw29X
RY2jbLTvnuxu9QjWvCYAmSGrJCCmTY9p97lhFAVbCx0dl7uuS9+YICAwxCrkd76/KwMcXbZToYqG
k77vmoQkrUYcGz3ZSHNq76kXb6dEJI8qEISrHaivaRJn2gPBhhNvI0NXXw+qhyzi5GrB8pw7fy17
Oa6lK/ZTH7zODnBY0mhfJ5OQPJHVyr5BEvMUvDfSPvek922GFMVHkTo/8wY3ujtO8ZozhR4uMwEa
ByYIZvANmPibbeaeTSdSduOAyvDoG7suqtNtYsAPw8rwtaaiCw0rx2btsaqpdKrgrlYxhS+/UlHL
j3PPiEg6YD1s52Xsp51j5C9IrzERecUBd45L+z4bkD/Pl9oTHbP1Fng07C0A4yb5FdEt9cqBHq6d
0i2g4t56hbKbhFurSB6aJ500mRtqDaCteGhKzg03xczNhQRNSv9OLPk2DDDZxRgALTcDihiSbytS
nfjMDo815YshhYgeS5HuERK8BnmSneZEu4Fu/Sb6cRcZM1wiwmU4Mnwo/XqzmyfnVjZathcxNHln
ugRqT1dGfysLl8lSxZVv6Ohhd8O28PBaW178ozJiAgwEA4UWgT6CPIG+raxgX2u+tjb7CohB8cmj
QETUfHhyQn8XgZe6FkmMTcA25VagQpWR7mxDq6Kno5fPLSOHunYaAi+7u28puk1vrbPOrB7gJryi
HD2XAagdaXI9S5XDuILQB0ynBhacGhc24mezHkfbyNZzHl5is/9W0SkXOnKKQkcVit/11PRBfYHR
+SRGMrUmyNlDEv1Ix1cH4etkjr+yQZvWtauZq4IYlVb5RyyRAjgSudzmuFjW4y+VsIGeGYyoSYyG
50fu2tKjW9B7GmIOzVjVuCRXRZH4dMm0mGyqIjjWDKH1prxU+P0xGIr2UPbrzPXwkWvWEZSOXElk
qrzjepZkecQYETeitvRjTVTyXArrwDVumxt+cMVUgkWg/y5xw4oU3GXsseOiLN4lWJwY+cgz/SKH
iq9zrqtDkU3x0bfg3reI+wfj3PlzwXi+XmcJtBkz1dY+ovI904e1Kd4Iw7EeiA3n0klELuo2yB2y
/w7JgYtJRG8lRakbep+AlVVM6/ZlW5HVLRwmLvnTKApvoxXVNbT0J3PI5cbSi2dbyh8hjdG1jsG8
cqMvWYKU0Bsj86KJmv6TKQ9RPm7nmk4jsY3RGXcyECVQdzQtscV+aeIIOAJ1hm2SVhfugwy3yAaM
vIrkAOjWK0KPV5WIKmXpFKA7ySCwYQi19YCyTn/ru+lNs/tdaMFrNqzyKfe9eJ91eYAaCLhpNk8b
HREg17yZVPA4mckGMx8Sp7mjVet2kaWBs3GTa5X0Nzv+0XjmrRlM57MFzCWLTxXOiO2YUuuek5/T
TDhX14MRRW8WwQWZOUZRi2muoGKSiRVDNG01eEFEILUhN/VgcPLFuBliAitHsLhDuU4C86ZVvEbZ
QYIPgxKiouZYK5xe286gL1YMZKBLPT3HnQz3bjNvCXS8BgQc7Iow+xzJOdwXzUzOJvMfZJPVS4f/
x4QpxOnF6ICYiU02UO4Yuxl7RvQup/iTTkbYpgiGX2aH2M/vQRpN/S8I6ZTjEVW1068hH61XO1I5
2lqlBpajtR0MWIhJ2cqrQ9o3bIlQABJpw0vV9fPWl3q497Rr7g/ffALtrlSOdjTaEJeP7RVjSE3G
dwiyS1oHavTvxImiY+1m0GD60YlgPYOk+Fl5FXCbYEtW3HeiVWgZCoeijU8T0UfNEmXdjyYP/F2N
pYXMLcC5ZrwxHG4Klet/d4jaQomHmca/2m67F43DHTOD4ROEj16TvpbkpA2G9yLa3l+RlEoOtDt9
aoKaX1W+GIAooCLgNHH19Nbr7YWrNKBhUpY9gp4ys3wthfkelcMFDflqKvuMiJeCDJF4vpUaOUwp
AtxDj0d/3/j8ZJrxuPCVQCUF9wrz7b0OYNv7kDWXVcPYH5sxS68f68gsQnpbDvkHlWnZJDSDCFnc
iCpM2ZCWl+tn672b3XFTgyy2ovm5rZ/bTKCLMIZ95zYkMxSw6IY57VeDkyR8EOD3VR/SuWYUm9TS
3fY9ERtwN2w4EzElgltvjOFjpxZTFjw2gJ2LvDwTZYElTS0oR85rYjEZiZbuP9YVDv1RlGOc8v9c
J2ePaASEcfva01alZwcPuVpIDsYKqw8nhcklv4NolJPhNKsFpdnq4E0Im5d/2y6y7knjxg8Diqdl
1e/1rSM+xwx/T8sq6K3mPatG0vWGttz+3tYyA/OIGZk0NrXJHw9YBIEwfPm9BmksyoepLI7LGy8P
BNGwYjRmbZickoKuPuTyYJzqxRmbw/Oyys6r+Oa6GiGrUfJIrbDEmHDvDCN+HOrx1xjXwXEwrKs+
JdllHG1xXxbezHkF1d/e/V6XTXCRyALJ1incAQ01SWBdLE2eUju177FaLBuTREM7J0jh1hGIWBQe
5uogCwnGsCsPIbT6v1GMbCDMYg1el/+jyjYZGY33pPUeZp9rSD/XA+eOFHffT7UHKDuh+sdievOx
YGr1lfik+TSRYqUxCplbjOUWN4d/bjemvX9AS19/vBBoLeeMGeWeV7m8VQRufRxROMNRFUfdys/y
9qFk9PUoNC98NHE9VUE4npfNloVTl6T1eUV1WP5dtoWp323sGsz38qxlnTmZoLdJr8gkJDxfD300
4pZ/x3sxKyLTW0hU5n1Zb7p5/+AMKljN0/kearNATsfKNaPrsgWzwLseGxZlG46/coq7A4l6zh1G
hHuviqjeIgCaN8yx3PvygNElLUAf5blW2y0PhKkubjij1laSdvDp/KgDcYp7vgdggPHSvvzeNqpr
XKBp6+4zs4YEMGHMn7UgeqwK29uMYiIGyg0gdrtdHRBmR/Wtrev4UaqF6NruSE0JvNwIWGfpjf9/
Jd5/UeLZtu//JxXB+j2DUtkUf9XffTzrf4UEqAUMWv5QMBwSgWwBS+V/hQSm+B+B+k0FxBrCZD72
TyGBMP9Hh8vi+4Zuup5Co/zW35n/Y1sW+gJEBh4pzP9vBBaT7/MXHQEfyzANh6qjpQMeUaqJP3UE
1AlLym9yvBUQ7LdGqXM7GcWlx2y3DyuG5aUYi6MUsbepYw5DrbEb8PUUieJAPgO8yj/legacqbxA
yoh2gVXcYodCVkRNzSwect3XTqSlvMWaV+2jJuuPoy9g1lcvg0duVJFM44Pfec7ujx/i32j1bAQa
f/9iQvdN10W/IRTi5q9fTBRTlfqR7G+haeX7wQfi2onvs2hsuHFhcSldjJNGLhNGSQBWJNmTlwZI
5g13+M8uAkPuj/1D6WA6NI2sOFhS62DQ9s61IdgNapm8E/dNBqwgQYK7Y79qlKsn8IIfFCbigz4W
T6UrjU9uXkJehiC7DZKqhwFWdHtHL35RcxrOjeOZCOmwchS1ImsVydmSmAoAaMr16HItmDCtbJ0R
NJsVDRSbNW/TKgI9hlkP9hvWKAD9ZH0ei8nTnp25sg4AHft1SA/6v+xTh2P1X/ap4zqIqSHCAMr5
m1hTxG6EGH7qbqjTux1cjpiERSG3TH/DT32oA8OYp5M2M/yjQBPviyp568rhhyfCdh/7tXkGnLfL
AAU89D3Dva7s5LZwKFbUyR5kgf2cOFn6hFBEMerNFzSoTOsC+wuVnJ6GvkOVseoL2FrIJ4U3I6EH
2w8Eb/iUEhuN1yp5HrOIsJUsDRnfRxX8RsLr8DIaEZW7oNlw0uFdJ475obeDjQ7HGQ4i46vVZA7G
J0tlMPnz3cO19TpRvuiRt2w6u4quqVE+TDg03YpRejzN3SEy7ac09uZDEnX5q0k5xZb1BdfYM3an
4fR70fvxiK4iiT9Cwr+P/yf8Wf6bY9z415PXFZbucpQjokPeq86BP0RAcAvCQSPm81bY35h8lGcv
beBD9ImGL0di+AnM+NwL27mOvYj3KW1HJyi2tRmdOyYBNKbsmyQi4hJTQrDg1Pvdxq9r/fU/n4tK
i/QHPkh3DdelmUfaL9cYFuqw+uNj2voYiorI0RuRCO0pSQGYOLm9tUnXVJVS/7+83d8Tt5f383W8
yWieDd/1/nbqVxz/c91E5W3TIrt70MA04NxbaZppbw3c7DCQ04JG0uw/15xQKIzbjePDrPN1jM5S
INt9YpYfvnYWPjQaX1zO3G+MjlcZ0S0EIGQUMpqg2pOtVADrQShYziRJVCbzIBTJzvW/7D/1gf+6
AznXTCTSFngGdTf56w50XYvU+iKPibay3twsis5uxME/ekbD5Sqs16GT6lvXtXv0hZV2sbgS4UWX
5i5x6qc4NsMNqbHMG3mSNXE1bCvjvixS4f80oGAfrZhTcDLmlMQAyp3jXHTrlphlU1K16A2+Hewf
ZMFg+ZKgHvDd01Ohdm6cQCwYJz2uxa5t3OxGllXNbCJxP+PQZ4YbnSYjiG5GIl1j1WUeXp5uHfpz
yyWgandhNXhUhdLxqg3Z2ujAbRSGOWI8BrqjtfBJWoorWoOTITBMsZFxbFw8qku0rtL5EJL+fA7K
AjaQ6Irbf97vtpJz/22/u+r2iDzeJPVNqPPvjwNXd6Rd0L/SrpO37mCVUsW1h0fPbr4MkcaFt0c0
PDTeAONj+pEaXvLTQsPEAHZ4r1MXHGwqHMykiX5MCT7d424PnhJinxC3sm3fYnTSph+SyFNKqcfR
dJK3pEQ+Ss5a9EATDRIyKFy4GxlXosIR78IIFCjkSdQes/em9bdwy0A31NMd64gKLJ9hJwofxlVh
PA9mKnaTSZZKhDMIlrBeHDRbr3eFGAX+UdJEtWI4jHNck6VUZDegMqs+aL724D4fmHo1r8J9bMx2
/Oy1NjgsY/ufd7Dpu/9yaFvC4oqAhQoHguKM/XUXOw0J0k3UWVdqMcyojcw4E+5onPV2ZAIRxsY+
mx3vsDywLEYP5CS9DLZpNBhQu9/PMQLtezVXzR+r/tjEJuVLZajxxN+v1rc5vFQXCsDH6y4PB1nC
W/yx5exo2poOhNhwpFjUb/mU2tDA14KB9McTlwc+3nL5gFFOoIUvxOvHOmv5BL/ffPLxwUKtkvqR
hMjNv/1Ov7f+x+saP/LQY+6wfIZ/fpk/Pqx64OMzLdt8vKms8ofE2BhNL/d251FOVZstGwT0RLWP
Pb88siymZfcvfwpO2bS+Rdzj90YPgimgsqNZwTlWpR4bnT2Fn16VgHpVDEpUWajrYbAOjGNfe3v+
NWddupu6l0kbfvWlMCilWZdEzL/0sXMIDY0/ddSfMlWIitLxW5Xr9iYhfZYmBIQTCjrS16uXQLq3
hJjrVdY6Id3r4rMJYWVHJ/KKZJIWhBHuZZGDkc4pjKkSWVJoW6b7Fu4JymfVUkirGSaQRnMzVZFt
Gh8HVXQL6VHEGZE7gyM3Aw3O9dwF2ip1BdB9inZm0BAapY/PQ8FlFHs13nbPLUHJ/GR0Nq9rVf7L
45OgGtiqsmBLfdCJf9BEvfWqbBhTP+Rnoy1ARRFt3YMMCbNPE9Jn9Q4wdo7oYONKDcugKkmq4iQ0
o6dIlStDp99x+r4JpIo5HAN7oo9LUBQwNVXqVEXPhOpnv5RBVUE0pzJaqRJpqmqlqmhKzIiPq9n4
Mi8FVeuUWu4tJCD6rHXwgTIypjzKxodG9WmLxrzY4IdZnX5JoV9HqnRrZOOPxK6eTdHIDSEqpD41
V7/uvA3KrqdZFYArKsG1Kgln/Ukrgk9gnIINlbN1Se24oIYM0Zu0LorKFDC77agKzZZ4Qy6yDlQB
upsqKujWuCLmcj1qTrH3ULCeS50ro7Hhuh0fm+qgUdVuVHmbO/Y5VQVvqueUvqmB26oY3itGZDJ+
j+vsKXcLLOMeV0lVQK+opCMZ1o+TW7cbbeQAo6kBXKq75LKUq6K3j2NEpQ1RGsyc7gAYiNt7RKvX
nvYQLIKjrBO0Ybg/VnGHudqAcYjuIGKeLhNGNzmX4tR9MVRzYDZD0Cm0G7OxWWtmC+BopjYIgHJc
g7k9NqrLkKt+w0zjwaUBkY2vwk5+OCXdy7Hpt7ZIngqY7hek4KdS9TBKuma7mrZGQnvDcqMLfjz6
uvFTx30e149xKWiI9PrKU/2RGA7PyhgmE7XkIYBj32X26wj142GoqABFqJ2rtr83S9+Fmd5MIyZS
HRlZEjQNAPemqW5Nqfo2sergkGC261VPx6e509PksWj26F4cogeg/yNVJ6hTPaFpLGxyBri0giUi
tKn3VqbqIcGWIbyQbrrqLtW0mWSO/EgMGOWJ4a1UJ0qnJWWr3hTqekzwkUlFxAtPgzHtisT91msh
wSlNdvLa9HWSWsrMrkKga1qnKZiKrU1DLF86Y6pHFjvUlEr0J65MtlHwnjtah8E85TgYvR2z9e6k
T9UOPdF06z+5SfZgDdFW54KI8KcI1vOM4hoX1LC1scrKVpgIT+jpJTT3oPIjWJmNi+aWEA5dTuWR
AtXM+JICYfnCYGuXJP7L4ITJrsjKi6G3+bEz668cQ0AZC887WGmONCgnrLUewI3MtU1+PftvpAW/
rSr4+ah6AihKeHhHIlOckhzXDPlEKcWzyQgV+UVRHHrdjNemVmubxPd+Di2ZAXzCAg2Je2Y69A3l
87pUe5oUMrqpnvaqxbQowPx87mm4MhUb15XqwYp5b9OSHVVvFiQUum/atYnq2+qqg2urXm7GrGhW
3d2MNi9Y+vbe0vhNaADTt4r5AegJ45JD3KX6xIHqGM+0jkfVQ5Y0k7GoDnQf163qMmfd54imMzV2
b9WoPnSjOtI+remJwvLSqVY962TpXqs+duQ8diSdbi3V4e5odROOLQm4c2kjAtoaM93aCyIHXNUh
7x8G1S/PqzW8C/s5ppFOKDYdddVbF6rLbtJuL1TfHdMV6iBa8TiAi71hv0la9Kbq1aeF9clGWeQG
/MIz7Xxv6eurDj+SlmdT9fxH1f03lQ6gt945wQiMlfFLyoVzPSnNQIp4IGJUPSs1AbgGWJxpuCf7
E30QioNJaQ8apUJolBwh1Z8QM8xfC/qMSJxVUhzaBQ0RQ4OYgU4H7Ox5L5XKwUXuUCvdg1QKCIBd
NGmUKkIgj4CtlWMqQzFRKu2EjohiUGoKiazC0LKIAg5Ki0ppLoA1fJJKhVErPQa5Pe6OVj8MXLQa
FCbudDueVU5ciZhDR9Qhi/SnITFjkgR9wC6drw0EIDg8ipWhNCGxQN0UV5EyCcsroafNRigNSYiS
urOLz45Sl8xKZ9IjOHEQnkADqI+REgo2Oy4wcWWJ7wOOvmkKjC8mwmUg/GI496Gv3YqWbKJli2Wx
/JvORfigO9F4DmzSEJenqecb7JjvADgVs27WnrpRjgdUhO4+TMOEPBT91/Ia7TBdCWaSn2vupzuR
63TTacY8TBr09Fm9RuE99nnWfXOSNN6UthHdxq5sL5mEYmL5jfa1h561vJY75xO55b73aGpjeWQq
lu8lmvtzEhXwAtzsHWVB88PMjbOD0/eLJkh29EytvFB2Ga6aHo0bH3HTG8qt3bIpu56sJtQUz8ir
J2ZvQ3qM5rl5bIi6ooGsXq2/JlObfTdd0P9EJukPeuFhKYm0fofyzHoJKv+LrbbUZXrtA5qwk4Rv
OOphdBlkZ1/DlFtGJVANzWFGS8+pf4wumKBJ1vKZIc95ZNa8nQJq+31vGI+6JOl22UwXny1RiW8T
AchrCyzNwxSOxsluu3o36I3Cq3ivy5b2LG5JHpHSEXoEnLgjVBX6hLdok2oYSw2/195oLm3K2m5+
eGGMEMixkme/abS9OU3mwaVJ9Chq0wC7xncRECgbvWi/jXj06SJ60YN0S//kTEG6U6wfZvDep2UH
GVl953ZVf87s1tpyHgznOq3hrLlDsinp/b6XJbJH9aqVg7JGoNF6qtIgOzil6A+YGeunzIKbuGzi
M9r1Ii94J4eAdHJDEzffctKzpmXgq8j0fg386HnZNJThEwF8lA1q3ds2lV2ec467W2PlaCgdKd67
jHgUtb91TxuINCr6JyOYWwj9UXUwhk5/CsoeZJj6bAMaq0p6SAtCXsNuc2cjjQnbsV6LWzeNE3Kh
vPw+iM/anJnvfUDefd03+oVgiu5mUh382KDQzg1k0W8J3eONpjXBpde06DbxGdcBftLvuEuzZjC+
5U5UbQTJvddJDBDSSkPp9niLfD2CH/6uOwaxAHB8roHjtlf4MTlk2cn9Bmnv46M0kupq5/pXD1f7
1ahkS4qvxz2ZntYl6A/LVgz57HXHe93KUbMuywY6KIz3SXtaPo8TgGoGyKvf0Od3F7+1rc0wz+17
31P3Wz5QNPdrwuKD21QZyUWvyessOtt7c/mxli2oQzRrz8vrBy6e9jmaTGit5dS9tbA9l3exfRWT
GBvGQ8Z0GqWEW9Fx7oOvEUfl8hptQw4gOyi6hyAqz7m6NKnJ/VeHDJhlCzCjvsqdRggVwkiayUHa
qmbZ12KSu+VdYC/aK7N0DnGixcwN6vnUx4W/5WCaviQjImb1fTr4omhJnPSRrG0obNxzd46jJV/6
sDgur4NWW0ECm/GR0KrwNNE+3NkJpxfDg9OyRRoiFY05JR7nmjRRE3LxLimdtTRdWtbELwPiHd9j
L/U3tj7F5xoS4pNd698HLR3fOXnIXguc4MGLGO3DkDTW5FCM77qZXahL2i+ZqWjlDhObIDKHN6M9
L0807WTcdtQ1TtzPsy3ymHbneMXL8mBVEosLhMSBHud1t7EiKHp51SSdn4ZBl5+SpnUQQWckiyBp
encGBjdO+N6NTb7D+18e/UyvX0wKfMvH151uWFPWsq5FGJBvk5FHubxg349vBESnz7K1rBPm92S7
rC+iiklkN3yFUsTopEi6wzDa5uuMonv5iKU1hbRuJwPMX2zd7ZAu5fJMB20bY73Me4wTxzz3E9fq
jwcCf2OCjfkCtxMStNbMe6gM6Rc9FpvlJfsRdrU3xxQO9CZ47Ca8I77DJE3zWp92okHgd1sb96qN
rcvcDdp6+e5jFR0p88yvZWEzPzNGd5eM/vy1ItbXwJN5p80hV46g7ztWjXmiT5s/E1369eNTQThY
BXE5POixLa6eRl9geaCN5lsaQh7tZ6c6dn7KHHeU6Tt+9eXTynmwt3Ub2wgrCOBFHUGN2CyfPvZO
KwuYmlXLtTxwb3bURh+v2hjyZaAw+uwaQwZXLxs+fsBMO5vc6N88esQ7yyo4ZMbSefGamOkpP7Bm
aAYpLBxiMhyCh+Wwm8gNeDNJvjOj72PPrTs00vEElKHZWgwJusBzVyXx66tOZtWxSZw3aCvVIbfs
+lpGIUOTwur35Na61yqloe658FvqvueuKp983S6PiWt1qwGL+ckQxn7QRbRqfESGjPy8h6Sbn0hv
F9cSnbnuVT4ddIlQeP7mTKgtzBiKrzVARerbQWz80Zk2tF/eiNCgPWOgO8wHr3wpPf8YJ8O4yoPa
Oo29d2hUXF7sdu7VtZhVhyoSGy/C1pjN/lnLxBtlDBDunv0qTUK6TbPvD9LpzF3kco62NpH3Ud8Q
89eRaBKgXv1YhLkJvpd6kvrR8OQuqZLLn6Py18jePDdjHe09FS/5e/3ft1s2XhaWsux+/CtFtA+L
+bw8bXmBZf28GGmWP3+v5DLukwJHNJUUCS7eFsXtKe0JzRKVC422pVzgtdOV1yrXo6Nl2z4tXnFS
UH+JmQFFWocc1Ote4+hLToeLAXGegVHGWttKUZ3QGFSnVOqMdaueMX+RDicjaAfcASQvN7qGjQHh
EBgkucscbBD6dFy8tWWD2GcWKDGIy5XcBMZk6/UPrpDkOSrzbT9BBVu8uLky6H5Yc89EQcYHazSf
02xYQx9pT53+s9Q0lQIWVzgE1YJIFEQWPkaVcDB3/tBtI5kTolr3X+I2RCpDwLgZ4Ap122Er7JpM
Oph96Lz3y+7hLGu3JkSEVZnid3A0JgxJ3b8sX47qaHXKScLUK1VyLOdTJ76lMJjPGjMVPCjxi9Fj
A27b7hMhucT/pcpCNzTsK0OHNpcg5IqNUtst65ZHC4Uqh767iUChbYqRIr3b4EYo3A0DhbDqrPXy
wSIr8QEqM4sDgM03RkyKYMPZMxz71KasxhhzjwAzbkuzvwly33PJ1JKgje3iy/U8bMHVZLWnMuTG
Sxh0D0lMBqcgjfCbWC0KUnV8fLy6jQj/tPyfx4a/TkYbdqLojkaQHFpahofZkMU25FJFi4XEbqQy
cuPYlBySONNgG7t4N/oE9lLXPEpRyL2u6GxYDse92bpk3U8Nap7URTPeZDREKl/bzc3wGgs4UWXt
HcrQ909MFkVnY1vTEzzHyovV9CNFyJ6gKNsbDUXtB29XgTI0EnNCA2I5Jzjk34e2/ZG4sGg92aS0
16yb6Itq35TOQzZjSDHH4XVxyy1+scVCt/zVLDa4RhsA/0Wi33apM8P7s15RvTvXILs4nkRgUtbR
Gc8448Ok8o6Sp17bAYtG1vpi19Qa8/TEFtvEjaFYkDG8D9zm0EoHDjGCaGS56bS3jd7fWr0hbxpm
jGM496+dLbFcJFZ2LlpRPc1TnW7iKXSutlNau8TSELIBAFvThHR3GKKsUy8N6xSMyHamkbGFiu9w
uTVgN9AsOJVwdj3YVxAaA4ipjKwros716VMohuCeAkzcWmS6b209m5+0gioj7wMlTVKzTaMkPhF+
gNzWJnY7GwzjQHwVMZDCv05d5e4W82nqYkZZybrM9q2VnhOmyKdlgTLx7rc6ov3SvHjqAhZBlPtj
kSr4/1D6DV9H+x6m8QuYhW7NACyA/SpfHcBZbTrSbKAg4up1e8J+1uKpf8O+Zeym0bxHllmf3NZm
Cu4lh8hiorOtGflzXvcx9M2UHWQazZ6c00veTebp96J00AjMDTQWLS+/BVGOorWcinXkeB+ff2g5
A8Y+s1ayIomiihN5WhaUnOQpdl/9sh+RrlXdqeuSh7jI7F1mohZfVhX//Kv3E3QYrv064wihqjhO
IGkNTkPETO3JnPD96+74JQS8tKdac88NUuRaQvJIxQwSysGtYjouxznS5oaroaaYELZm4U6ZdWx6
6XS28/GSkvSx0s2AwZHLbbTOfPmxWP5VjAxi6tQjKJ/5nbGdD+qbLIvc0mzyx4mMGlV+2qwWsCqy
bV6ArjN0GN3FXEJD14kH5SofBXyEZeHp7j/+WtKkl3W8GOCWml5+mnQDLAZjOC1/CZjhf/y7PKBD
TMgTpzqEtVOelsWSa5zW+UsoIJ1GBu7JZfGbTvt7nQeme5VEoVhrC1LDAmAQYTdcQfKrVlwOXmTo
4GCb8S96DPZOqcmlJILyu8bKNYIgcEf8BMwkVXAYiI8Mn0FOohxdN0qjHtd2Ux8oQ9MCNYnqKl9F
P1OoEfojnHiLsURVngcDn1I3cb0IVQ9WgwG4J12ERin7allgwKROqJOuvuwImadoojOfKqU6Kpav
kyIF3AdM13UN2q0nd2OcvusSKqTdh5t6IiTvt7+YEBYKH9QMaYQEd8prqGlnK9uG0TCebCFGSCAl
0nB/KKB3ExlAHlx4TPHqMUXiop27nGpmoeMRWv73YduHgcyO5kDCmk5VbS0ANMDuwc/fgAC1gg7v
lMnBLk2Q55kbFrsokJ8Wk/qkzpXlcrD89bd1ocOBCCKTjivHhexKf1uhNiDQOUetq5i4aZkWF3qF
fkuRGWl2BJB01sNxTwBsR3eXyZhZCsg+8N//L3vnsSQ3kqXrd+k92uDQWMwmtMhIFZlMJjcwsliE
1hpPP597sirYvN12Z/azcXOHCAnAj5/zC9RMvIfJMXY9y9yv1GDyTY6WDIlpFFzzIBiPY63B+giE
0gciBRyy3QwPjrsgVwqKR4qv7OIpqr/4uQEdKmhecrsBqDyY2Sa9RrY/PRft4t8XYAxKUxtOCUBB
ELzUlixK4oieiHY/o3D/MNZwzJxOKyDBOZifgu+qt60xUqbJhohcrGHfCbvc56kTPeZwZDyi97zb
RDlKW1Uilytg60G8jNh0uPp28mp9M2Tj+OTaNssooQeHCC9YY9GKxxym4uw4CCR5dbE2fEo3IPGl
pGv1WfgWxPlaPq0TfBiUEqsAJ7YSs1nuPlRXq3ChOuMZmyEP/ZdsSL43+KNf1IhcPCFgyUMFNkC6
bn3bepsKaz1rrvjS4zCyNS0B+sLI47cJloDa7laD9LqMxNHBzvlTk+OOVyb2sz+W780cGhs/Nckp
1Z1zMGYAMMZiv1S63bwhcSeOFawK2EdF+1aKxd5MYUFRSO6FzbyubQwU8AQpwGeGs4WtYKSheQ5Z
HDpH8+Y6CEF6vv+ttgT/h4n0YV6me13vIlI5uzgfp+fuPnWS9kE1ZlvFgCcmHwljBLGIE8XXTmsA
D+T2S9gHPQsDAo/WzubHnnI7a49Pdad5n4Ag4/g8phcKKfgblZHxGMreHC85avkYMzQWolKU6tNT
C5nwKcoaaDdAj1FSmMsN2K+On7qt11OWzPAFdGBugIZP7sITKOvn5qhHtnFoiwzmVK9DUqmqT/6Q
UtuIW5JtFgxjwwR0hjDgsCNu6FY6c+W3Ibz66XAIK1P/NHnxCfmhaJ1g6PriGlOGjvuAj6h9JZ+s
36PmY/MhXKYR7DjAyLULsL+puyCKM22dNIPmm+AMBKOsfWrqvD9Pogz+NFMYrW0LlGgr2v44NnX1
qaHA0SPo8GAtCaCvybx3/OKZypTxEkdm9wJxIsOjEZx2hyvW1LcPBd/Ccef80Jldcafu9Bjjt3Nc
7FyUgruZc/jXmOqK56zI+otpNMjBMRIuoD1Nr6ncuDDDzDBam8ESPSD3l1lv7pTtm6XMv0F6mNfB
kIT3Qza911OFH4IFS0PYpnt0Pdt4smWzDMudnZBHz3ULQT5WfWuj5iLzk6x7BPu07oFWwPhr8FgM
nPkJ89LqOESSJYWJbVACFilmCtqGNCkNhsL8bJCsBN+rr91KRN+8llAiaFbUtft3cFfOZmpbGwGn
sHzxfdIWTu19CWUqgVQlcmga4HL8OpxdhQ4RpY95/gMB7K23RMu77w8gorIoR4faxANZL1vUYOfu
2uWIrvf1Ev8xhfHGq1znTy2BN4hnyBhiQpB5aN90Wx5k0TsAyHCXexEWrb3uP/UzzD97ehN+aL7W
th5TQGQiMCLdeLWD+udQ7aXCSZHUJlQs26C+OhMP52m2PsPmWfZ1EAJZkcO6mT4PjQBxZ4w/WsS0
74cIrt/gZw8zYICzl8DqNxEwxW0XgjRZy3ztNCG10ngmb0J6V3f+wFCDmDhLohcroBBAlWQ+hLrn
Pi9Cl2WYEp1fcxlfir1th9YPvRu+Qc9HKKuYIcdqU/6QhURJsV/gc9zE1HHmNPk8xtj1VEPyasXT
u56WyYr7w/tqtN5T7Rn1n6NTUpoJAtxoygPJHzyeWohldmXzWC4zUqR2KsnuIQpMyHG+BJIamBAR
7DV3MTDi1BBcmobxIc7EexaHy9Fa2u5iLS4sl6T6VPFkzxPrdXCc8Zpzzxem1T3A78AYB2PfIxcR
jh22V24bPc03fdt3QPgd+1wN3bWssxdRm902MZcvsFlwbPIM1jVtFz+3Wis2Deq4h3CphjfO+Zw2
1rTqam6MhlIxfLkFunlHfgsBTJZoqIe8ocLurax2nbam89mkwp8Xx6nWxYNZt3uY8lgPWwFCtrhn
maSSDqSZ4rXtjNahGAqsUn2r3Gpdam8jg7yMGWTtA1VhFoyDgW1fGnTbsjDcazPDUmnLwjllqUlN
zy7dU5f24ZHs0YL8jH1JUj16j0Io7EumfYuERo0umVi7YhW4mXki/9FO361ppAY7mtXF1CxIpc0g
sMfoP02atPsoc/su6dsvTSOaaxZWSErK/KbjNfZX730qq3DfdrZ4GYWRnf0uF88Fk6f0sc2IfAvz
dVncr0klNhqGjSsHF67tEhjhURiI78JuT/btQmLOK+sOeyDTw5PGZ3XWedmesgiTmB7Od0BlyCvE
pbun+lVerN5fVralXRJA2lvqxdVz1ZjYNnclJJqPf7CDDGGGxouT43nlQSz42sbJDjSytrdHTLO8
Uv4qunmt09g86mmGg25AHVcg8GEO9vQcLZN2L7phr0a2MwQUWBM4WzAvSmdBApTi1sZ2Y/N7upTf
G1tgzcG/j9QaPvZZ634dgcTikU0otnZhTNx3HYWMul5e2wnghfBi690fXgs0Yu6c0ZsBVLbaxdSt
/IyugYQS6ecW3f2fTVPuXa3/k0oGJHCcv1hxElqgqnHWyvkui0Tyiieke9aAz61QXvQf5rT3H7gr
Z8DfAi49mK0/JxuF8SSylgNlquSaQapqWu/UIL9xQm/k2pohV2GLfnjqGNC3ihRrF5ZiLf6J6yVA
hhsZ7WVnRLWxUovpNu+7c5AZGHS2/jUTGgCYOH7sc2APk+O39zyi3BL3tJFlVSW/Ifgn7VIHBFj1
uE3GVzS+4c4NiXffdgipavVgf2qiaI8v2IJlmaiOFI1hG9UwmeKCczu79rFlzl9TfXyLWVR9MqYQ
h/Cx2E5BXb3LyuPXOEIt1UpGZzu3MxFaTgGBb5NdrGocVh35hZM2zt3eroo/yPA+dFlsPI0pdnI4
4iSbqkXmvfcgStlwxVad054Kq24/YY95isMcKqi8TYa2gAgb19NTOtvf9Ap7OZbw4xMQ+/xsEdpj
xS3iTVi2eyiR8psHr6E5gS4Cx/oHeqb7RpsODmQIRFCsdek9mSY0mGYYhm+e1JHB73NLvigDHiTi
x2WQ9ftAg6259K8a1p34xMRMdZh02UsZrlHvRae6SJM7uzWvlkuVxYm15cHQsIEcAWEfQn8Kdhm1
D0r47dd8pAjUN/kPcjRU1YSb341IWZ0MJ36uvSreoAZVHmxvGNeFyQN7cezsbOUlErhm6B41PSsP
rScEvz3k9dWijcsqlt6wVmRtKrfM3uxCJ8VCvr7oUuZ8p/O/6UwWehTm1wqXscZt9Y01OP5DbJjd
Hn7scJ7LODznIsQqr6SeavTUspzhPS/rkOJtnp0nV+xbv2MOi8PPduiOfOAA1Le2KUXVXuLE3GYI
WHqr2hyKRyOxUf1AKnYXCJZCfG0+lPkadqjOp0X4VCWp2PLRsy0JLPGc14n+zA3cTPAWqYxaFgs/
q8FkAqh4XkTNVovbdOMsg+C5EgX7CFWfPfMHsKjeaM5m3TXnKmaWL5v5GALA3xNxBBjJGdlWL7IG
N82yOTfe1KD07NxrDpisoBtfpya7oCFpHolNcN22UB9Zksg8E2Yxu7XvUVcnj1Nv12c91S5ZZKT3
XoraijZb0YXMF6ogmR5h5AajPe/aMzz7I1Yi2iO2bAIXUm7ljGzYW4NTEz7tn7pwF2PMdt8honmv
1Ys4dnYE6ZBNeSqA0yKVY1TZfA9L+iWMdfcFzRUBvNR/G+IGI7f6bZj2E6mTZ8xNSAA7tbHHMAEF
DyvdeiV5ElccuqjkhqmWzWA2xT7UCHVye29QrvhiOlR8k9L+Yjt9/ZxUPO3bPHe+6TVGfGUYXtPZ
leI70GjC+EvSD/6utp3i0IXd9NaBS0qKyV/nuZUdNc1qr6nNBUv54+D5Yeug/RyS+svNGrRLceXX
ICnVdNEZJAxSyN+6Xi53zS9TiItAMgVQYBd/OsVxigkMcU6J68iaWKaBVNqDIE8LIHauce6jaYH4
wS+RzP30BvEE+i94CgpM7vRGzAKQMmieewuHvypMn1hDINdQNP7WKZ3mYJPAkLmD8KKaeDJ53UIM
Gx/n2sbq3BfVpKR2Z6NBij+f3sYcMFSdhMk+xpw3DB0cGUZNPwVolFzagOnYgiQHIK9LD1kX6SfE
E4xNnrfVFzJVj50ZfMbi/MBafCC04lGQ9Cxfvd7L7osvxszjLulDabvpIfBMOQdASqYB2xqy/Yx0
CP/snL50C4Uan5XAUGsrZilxH1RaTsbeYq0e5y+an5ZnnWxtEgLd7ljQwKHEp7hvIc1WTXU2NPh5
6CaDIR8t89gB2is6IS5zyzITA4ma2ERL9oBsba5J1m3TmD31jtVdksG/Cx3IvkZfAjLLKThrgFpc
F2x2V9X5SSfx7bfcaOlgnqw0JrrGA3FLEtN/9vAq8rPwS2u6/qe+dKtTRjgCRrREaWOyi90nFvkF
7JaseABgsh1cY7yL9kIvw4cQoYxXO4ohberjpTZkNTBvxUMTWu6x9orPoonEAziWM7K99dHEUODV
LcSpmOqEgkwdbuN5wszaS+Jv03zqkv3oGcELli7jiwE7HZeN79SxuouG7+ATK+Cc+p6PUEiATnOe
lyVkn6S+uCOFV70dTbBZPSUIvXPXRevGh7ScMaUPuuzQdX5DgEHjQGdfdeZ0hhmUY5TbJAdiIFDR
00T6rMQXzh11+yXquoewsPKvvoEkUG0ASGnCa2Uu2Xro0/Id7VwKOK79p0mZ3Sl8VG1Mmyje9vd1
4SUnnEXFhTSVfskptVyA43WnsdFwj6m3BWmpd3cAWFt3UXwuw+CtIyd8oIJHuo/lOznnxxgNybA2
85egM/onE8dfOy+o0hOH5qgOfcUDGLydRs24FzrgNqqmR/SKSRnVuflJx+JsF88a6f/URiPDAS4w
oVZ5HXNBqt5rvyPv++pWwHRQD1lYvrbVjqK2tSOv1wgjuGvF4F1zt7pEab4laWWfppIk2dwgI2Lz
pFuR9CB600NzZ5DVeZgGPWRN0L45bWk9qE1RhONJgRfrwa5KcobMmlmMnirTarruqpGsJjDLu9mw
/7BIaa3LXnvL62U6BX09PsZWOD0KG6d3HwoglZseEBHV5MT2wP1PevaJFd89VKV608Q9NDtfx5gP
4OWB6rtJ5gOjVYR5HrD5eOo8I7yM0LWeO/IZMBq1Vxdx26W1rR3UtGRnaiamk318BuBcPTs2N1Oh
lRtDQxzN8DOKIjPJyYKk6sETEQa2QWlstKx8NZaMm2/JH2uYKVvL8nnGeuLVieP6EIYpAYOQTnhz
daAqBhgRscltGSzhJbP8n03sN/4pLZY85zlVfc1zzTmrRoM8vo7hBZJywY8QODZphLK+AvYXT25f
pgc9Rke4CjMnh74d1wAgYqL2ybOeMOGLnKZ7SmRT56taw9hEc2tckKmqbgSiYKOevgs82hDwFcPW
mRdx6ohWMD8zE1CcWgLmpg9XZp4UiDb0YotWnb1upsp4iBso57D9usOgkTacR23ct/PkItEfjRB4
Cg8f4cjboaFz7R3XO5PS9s4+fPdNmyz1VnMgzy9pW97FWrFc2+QFabFsE4rY2w/52LwADWEh33bG
WuvwKMbr+sGaowUjmAlJ5QywhuO1OZIQ0cmvJAqm+IrVY3iZBylltMz9wxhzYwb6qzn03SVIgV6l
taEdNRE+Y3Xi3k8o9rzMHfd7DFHsY12N4+2CUyRPsQUMXNd88etheZ8c1qB2YCY7NQQgcueUCxhx
UgQrPG2jkzEJ66EykTWwxGKtC7v6bLad+TiO38dR9I9Li0XBUIIG6knBXlhLIpTo4n83zhmrU7/e
IDR+QDg1eEusCY37UdePRtw/cqNRyTf0YYOLy0C6InD3Ql6qUVmtqOksp3Go220wyAJ2HFjnSTXT
PVkfnAEprZb4b7nlAbztyUkN/T4f427TjMWn3Bghnhee+e7UyyFfTOepdiAOlOWxLE3nuxWG4Ir7
ZHrGrPWO6ACniFgHblumySvlQP8+lnByz2xOdkNs7Vm+9VwgoYQP0ZpMa3TKSUc1OIu5QQIW0qww
dp0navxG8T2upWF03N5nyYhGRxgNR0FC5eT2w8rEW+MZ3DT2OGlkHdQQsNewcaHmPi6euJuqAsza
gAhi6nGvmJp+Ac1cbsmUOmuMcPRLqQ/6JcNVc5UnTIkCk+Pr1L/nmhE/G27bXktCZC003gtH119j
h58i1IqfPbVNG7B2WHJz73Ya8ElIV0jL+hfSKMP7MpPiQhwRYJPANXzC120VljwyEOjaQUbFPMMN
5y8kRq/m2ExXjNhH0ugpBAAHwHI/5s2D3RrxKskWc720g/1qeYA159LpPvOVKIzFSfm177zXJsQy
kFt9H9kL+UW9e+wX6CeUWVi2d4GzrO1o8r5JlqyRuCC0ozA7ZjqYJ70AvEM2LnixWrDTBtaxbpRN
96YO2SyKW8kcKLMjJFtUHHURnNJdZlrjXZIN0kajD752dgI2vnI+D4nt7srO+T66ZH4FPlGXEicJ
NIB07ZkUMso4C75SABffQoqT52LhJUZW40enA55Q+lr4xPMTuH0KjS8DbkSOklIBDs7RVTUaOhqr
cPHdE7pA9WZx/WUzVm6MIR1N3FPgqCPzq8rgRuAshRaGmLj2fxo8Io91+Njx9Dqk2tQfEvKv1NMH
bxs4lJlNTduWVNqAVwtYkBAZQbOLfA8SC3PqIKeoO6CHUgPcYYGHRKDXud1eTzTyT5Zm7x1qXwds
fPFuaCjj1ZHPEojK5MH7BgfNf+pIcK3bzMv3lAPaLY80c13aJJTRhrBleri2RuP/FBf+R74NSBrA
EPzPvg2bP7Ov49fmz3/8tIE4fv+vf3yc85ffkY1vg48QLZZ0kI2VO8NPvQXX/qfruQhJf5gdSSui
v3wb/H96GEzaQFMsGzskgaVDW/Zd9F//ML1/WpYQuJ85oPyVEsP/wrgB0ui/UkotoGWOwN9ex8BR
mkf8RqFPkyFKxOLXhyFFaskD2LSIoYaC4p1GWQOPc9BAoTXHKxP5qLg6aYOzHeO6OIhhRIqLUBmd
vjpZ2SIP14nWruaEWiQ6UqyWUrc+k6rKVjudJ+m2arvwPBQwWjyUH6t0MDZjaXRk0xocD6K7Hl+a
nRZ+8Ryg353dOZKU0aNQgHGKSSiyEXX0FRijt29didac82MMPSh2LPucohMV6Ra4G0+G+OWfqVRc
tFob4RK+IlOsvx2K9rM1YWle8bWEuWr67IulocAaWP1+mqTk7QxXDQW1T7Oph6R5Anx7G+5mVurb
BoL3Fj0rrPsCmT2xMTuz7WuZZGc9bMaV1tvdGoDzcnZmpK4Wi9RJjIugsIPt7OFhlk9Hr9eXg6sD
RLfa9BFDmC9OkImrF7N2Sr07ij4N2p2Y/oJQ6SEKodEl6+oRcCgTNC32Ny4y+FDlV0uovy/MjV5R
+jC27Os4GtUWK7n0GoTuO+qx5C7Mhgfy2LXRtrHEn0vhjtivVfciM5AXnP31NAN+NvJZXzVt/KUn
mRdqBln+htVfLqY1GjNkvEY0f5FJyPOcQmO34xr6kY5YPJuVPVGf6K4VNbiVI/jvd7rRMc2HCDlP
YOtsOCaRwwTphd9tjUVQEeQgISPjCcbZk5327RpZn2gz9hGULiTJdg9RatyDGRg3TGU/UPXbZO5p
GXR8fUSZX1BCW+UW1Qj0eFdu69TrtgH7UcWs/5P6u5BrKbue3U0K5Qfxz/wx4o0cEwUayl2XDoof
mq/GE/oUq9l0gXv3FxH4UqSmuA5xhzpeAOIcjMmaFDyLnRQBZmogRzhfT4aH5uLMAk7/1lT5Y1Wn
pwnRdFADoF2ThD+FcskX3wmOEkwMd3Ap02NmmmQi0y+1PYCILEuk1/Kt6xXZpxRv7In5voPsZKI+
iwpFs8ld7dDrZN9jycwJHsK+xiwcr0M3ceCJ8s2HHoySTZTaEtsjWix2+YBlKtkiKb+GN9CcHcxQ
q7Y5VXDqIYh0As9b4WKCxS30mHIcrZ1Tu4e+Ahvpa+N0JJOyQTAlWgtSH3uzQNjTrakfVqAV4yR8
IRs6kRhAYRUg+I/EeybRd25Rx96WvoD+pp26EHpqj+0lzPRr37Tjg9Pkd7nu7N2lugJ1657BB5Kj
IcHAAv2TWWXbaYx/CGMT5JRiMBE+BN7irTy7qx9axz8k83WezRZRe4GNduq99GTUMvigWRqsoSPG
+y6rMGPzq3INZ/qOhCsW42aK4nWuF3z+mgxlK/2beNSkzRAfq28NjsWP9j2lwe7kmyhR8tDZVfLZ
Bv4MCbAgTHB1e5tHFOFDfXjOYxSzDC+Dw0kqr58NbwW4qTDXwm3QAnZKmAjaSPDv1E/1nE135jLF
K6PzwU53c7iNzKLZFnFl7fMS8qXANXYZsmcPA8pDHuuksuZ2F6TmuGJluOysSH/wh8XfEdGONRrg
QRxdy6hegIgUV6KOepV0+Q/I4Bh5LaBP5kj84cYnLWcZNV6DNjkMM9b2hUWwsgp98ehCqN7483g/
zE+GmZw7yYgyTayXK2i9XqD/AZcSmKQBNssornHYo/pnWKiQ94FzdqAPn5MJ0T3k07aDl4eoI4Cx
y1jHnCtjyXcjH0AlV1WaFeBMuu205TvAIWRz5505T58SQRrMEVR2Btvbm2HXHeY+fmLxP+19UQ6b
MvCYN9zGORuGHR6rPiS1+qmRD35DTP1ZF/i1lxkucrisd4eljM8WNcd1GiT+mqslvbMzhBpCnNkz
b9iX6WhTJUAoc/B4jqL/vmx8ctbrIjAGUDDtD4JxWfZYNBy1IOXFWYu/1mA8akgrnIshrlASLCD+
ZpjqoIOJQ07C22mOmwCDWO67BBMbhI8v5jTrZ2B99oafAnQ+PvZR7SOaWZhvfr8ke9Ny/fM8IHlp
gpwsE8qFSTFD/Gywj447yVCWn6KRjerVy4/ITdyTGuTdOB240D4+ZQERHXYxqKo25F6ujNMw1zY4
XNWtY+cISBmN8eUUOuZLqVOIwhD1MAtgQo1lPE0m8EPQmoNEBEKMARYoewVaEydLw6y6S2wdG9Ph
Rw7XelfiwUN0/3nI2Bo42R7Ex7JuDKsCO2k9kqWCeuUvl0xCCkOzKI4iC9d97077UVsu9aSb/xeA
/o8CUNcxka/5zwEohpvku7+XvwagH+f8Jfilo91lmUCBbBOtFiw3b4Jf0lSM1SYWYLZhy+D07wjU
Egh+UZviTN2Xykq/CH7h4OkjpeA5ILBMV+j+/8Y6jI/xrxEoSAbPc5HbcCnh26zYf/Ow1HOqNYHG
PQBeEOYNM95pbLP6ZP/d+9hWTbioJHMMunxUfXXU/7NvCpBtoF5Tr37ZL19PDVVTCkCzhheOu3D0
H6nPk5jG6uIpGtyOHDteGalyK2mxNFsjkxCv1UZEloqTair4nDBx1UFNAU9ICjAVJ3VUJs+/HfrL
y92Oue1WPSwu0Onux3cUrCAe/P02v73rqCgMt92q99sxH5+s1Vy0iH1EQm/HFKJ900nbb7WsQ1Ww
GfZtUGDbvozNSbccEGfAQTAQVFtV4zrtv4zT0m5Oas8S6UwxPK3V2WpThibPSbyo/u1ANVTN7ciP
w+Xb/vIG/273b9vCArfQNnUuktHbO3p1vL2S6pk+LBa9dnaKBTGZab2sVVc1yd/8CDU0qEsDZgTJ
9UGa6E0daUq/dT/+ytu/+NufqoaF+v+90FikSUZFLboiLdJYXnWC9FqfEumqU05uvAWXy1WrLtIy
r6J1Iyr940C1TZ3ycZ66pGEWm7hOiHt1nc5qm9pNnHeuzYjqtHyTbGSZ0seds/rlXNU1RuvR6d2R
hz7Hfdwc8hOp4ceLyqEZrSah3SvkMwqoDrcURfsPJHQ8iuHYZ18LifeeQywXVnnrQEGRjUJ1q6El
8bMgHkq0oYFxU1mOGgwT6HYg9MqwBlAS5cUGPXLKth7ueqrpWyIInX8f/do+PrgesiNyZ/z3EXoa
4C/d6Hug6eUpkC5yADKxhLqNzaaknuwU78YEsUQ1LLN/9pTRksignagdSCm/LXPloSjCEV5IMgaP
zsNkSz5QoOm0XhwNsEjcgyJAKFJE6HZILfzSNWPEvAGuk3KuN2mZsVeh+XPVVeh+lFSHo50/ojBu
UxbVL+qLFco+UHU9u4e2kuX5uIYWitqH4Rr5g+aioJkkziGxcNDZ3j6+KxJ3Y9TURh157Vby5+gG
Llg1VI0ld6geyg0XryX/bctFeoe/Asi2xQLfpsvfiJIstYe5Be/Jr8CSvD6pnno3vdcw8ibsS0SD
MJyPOlwCfx3Iyoze8OjG+QrH8PEUxjVdG6TnpkpR1MhSwz2xLHUxM8EYdyZ5jguH/EjkpHEiixKu
0BIRprX6UOo/Yb297oPWOKhN6h+6/VfBDkgXcQomWLgRZvmnqi1C9PnkEL39+jQnpbZugpK4Xket
JA7QaZaXnGQX+BOBy2gtAFzLYa+4Bmqf6llUSgwrk7ojIOA1ZTspe/4kXQIVcL6OtHYrzP67BzUp
Y9Htcp+kWs2FJ7tqXCzJVXhptbMHiF/awFpppboBKgsn1aNGEHMxhXcKA64cz+BHYQR5M0QLoRat
0HrlXD/8rDgdsyR2qN5t6C1+tbWW6Ifa1PfhuzdMzjYqey4JVwPG7WU5wqvhcukFbDG1KQo7Yx87
5QG031tlZTzv//6yHpUXvuzf4wnfRFL6WrW5fcOPr2lGLVcd8fGp6oRxpGqJZG19un1LNVTft7Kq
+mRhNTZ5TbAnMp/XujXE65vXm6vw9R8oe+XKVtYVxhijcUhCAxe7CbXD3mDt8Mv1qq6OMm19FK7w
ljcx6cpYHMo7WDa+lCaKTLG/bbKs/J5Uqb0zGo0nsMkUf2vCBfMZ145x1pRvWXrYRNf68Kh4OqPE
7qNcgP+n4u7oCOohUcMYAJkszAzJFhkhZvxeeqSpRvcgCGl1PewoKcQQvUx/UxldtXHlNe9Ilkfu
YgeY5AB1mqqYTmpbUMxf3LJLKJvDalANApPLqiuhCY1RjqDXYndkhZkdJ6R2Tqrn4meDd2faTMfG
vaKgg8hC4Tnrsl4gtOX5xOUg2UG+bIYJvIOvT/k21AXzt2J7qAv8Y2zVHc40PjjVKBQbBxjAzwu8
kX+kapbZY2M9o4Rn1D5WTYuL24vhkhwk1OfpoumY5wEp9bsyZsb7F+rDbdg1jtiitdRvPRHDBmWV
qpowFG+wkxCAI6920pUZq2xcSQa9bVPDcil8EO9yjzpQ7b4N1TYzCSPkGByWiryKxQxNQVK+9EdX
bf3ldT66nhglbWE+oKOk7Zq2vlOeZSitU5toJ/uot0+l4QwbFjXWxhKpuUHrJyTRDv1hLPIUKAnX
WSZDyU4GUq0oeGpYcuNHV+3nofKAsEuy0jMk3gtJhh0lA7ZRrrGqqzaqBq41QaRsNKJmAkx5ud3O
UcPhyeyhA97OVFvVEGsOvnlqLORWW6ciNJHjWL7I7ZWiALEfI7ZRKCRAQRpF7i5VPKO6lCOZjOVG
JNRhrMkmVdZ6t/G/3Q3y+q8j1Umwtrhjbq+pTr8NP3b/9m7J7RzbT8p911cfn0Cd98un/Djw4zVI
VQXk4DyyXZJrWpIDZZqWjFM1Dgxr2IRBh3uj3Kaa/u+eGi4eU6Y6WPVu56phv9TRKbNXamCFLhOr
6pJYX6jDyJfSLDndqu7H1tvr3N6KGVFfh/jwrtVe9X63t1e928G/vOLttX77iL+dcjtuinlSePHB
kDerkLetapa/e78N0SrA7wY7KCheHGzIua2W0catsWzkZAJ7/q426aheUjGUodntkN+Gasd/3IZy
D8TOnnSdOs5U8cJvr/XxLv92f49Y7rp2ajJd6hP//UXVZ1fbEH/hIaW6t2PU7sZM/tpzO1wdY4vQ
Pg71wa9G80CRA34Yv6Bq1I83QgfHClSM+AynzrWqyEoNWU8SSwV5+TBcQFG6O0zVy5MtAyFXhXxq
fGs+NjaFCFao2xpMTDIuvO035ZkfL6leRI3V7o+NaqyTcITXjFWSh0tDhFQLSk46tcURaEeXzeVK
12xMU5oYqcAmwYjMbmAJ1RUVBAt+IsGtnPYw+hqvGF9s3LluDwP+NAi4NDrPK+4lVfDpVSypfKqN
CJmftYd96WoGjbUNet86+YuOuofsRXUO3UP2rHhw9yz10SSGa9jK+MlXUVVCiRj3IaMhTQ2Aca2d
hcFDO1ch3hSz9seAjpArlvN3KBu1ERK6th4M8rlU0Z+NCFWmDHYcskuRdwKKPu8HkMGnSTY9rPpj
TMEaHH93SuSqRfXyoT0mCTEDCj06vHma0Q2WU9uYYhuW9jer1/vTINdBt0Ztc4gQNqaAPzni2AtU
EJR02ZoaE8USrTMN2QVRJ5+XBoMrqiRMx56ciVXTLvYAuuENgChfS/0Stoyr1A+jeqpROzJpjt4N
QYGQLaTuj8bIokO7eLtAPRuVr3myyPTDKB/NH121VS/iewom/k6ZpSOz7hM0x3zfEPzU7wcL+bRW
p6k9qoe/eiXThGUDxfbWgND8dah2qG1xLag7+JO9oTj906jdSayC/xdEjtp226F6k/yp/Al/HCDr
P/9f1bs1g7wG1H+utqlhJ2TS5zb+6C39UwTqZpd+rBbkC6od6mR1Xhy6951jid0ip9ybcfttqKkp
MlKLvVZOvLViv98OjWKy6YFOreyXgzIz3scx9IeBpSp2i0F7oJI2nIDCDSfEsakYgHpm1Yue1oYF
RoRwqFuCPKv6O9WANVu7Xe9RCpyQEQolv1c1fS4tV6EsgG7tq48HeA285OeDTD2JAPdN2woIHUw5
bz5lZr0ByTeeTLlEgymO+MTfw36xohwiyV+7VU8do45WwyrQs4NKQf6fP8P/x58BcrRFAf0/Z2sv
X+PiX7ACP8/4mat1SK2aaEQ4pmHDALR9BNT/AguQkMVhQXjCdQyHXC5p3J9oAcv9pwXM0iCL+t+k
nVlv3MqWpf9Ko9/Z4BQcHvolyWTOklLWYOuFsDxwnoJDkPz19VHVXbh1Ciig0Re4ho/PcSqTSUbE
3nutb+n/RxLwf9UCtvW/UNW7Qnd1tIiomNz/l16t8Q9wuu25KBLoB9u+x8jCcP7Bdx/cXNeGWVuP
I6OsHdjX3GDcBbV+Z/4yzvJjfAH0jI5vJ05wHv7lQj39O+X6f9RjBf2vHvr//T+Nf5CZ+eGe4QiU
lrSKdYPS6z+TmQEONZ2j+yv8k3mnw+sbLqV6qPD2Ip6BgtShDvxjqP/fH7u1r/+FuT3asZhkxo+V
30esHtUjpeceLA8Y07hn9BwhhPzvP+k/KN//5YNu38K//MTC8WXsTfxEwCfjejcA9CDBIPs3C4f8
7b//WTa9/v/cf7c93CCgD1wT/QLKkn9C+/tSa/Nk6uQRa2Z8Th334NpoawcAMmj1uhvWinRvod8F
I5ogkbCK/Obj5N6lLgOoxixQqNUr5qjYi7hzfaho+ObxhTfBKpmOGRg4KeD1MVpd/T12J4PS0dCj
BW3TmNu/p87HlsTg3lJufawTKi1pVcOhqLnCRUfEVq4eY61DPp+rm80skWTjPg/FDFIUS2k08b+w
108pVfTJBhhGU9cOVp3YqJkprMTzubOc6iEesvQMYxIjh3wv/L5g7Du/Wl47Ydhwv4HRir+hMMAF
bLbZUalVZ+yuJ3iFEB8QGXh05E/af9x51k8KFxb5enlFqEPM4zgEdinOvQMEiH4U8vAGC7Q41ymu
YXP4ZTX+gxkjL/dr64+oxlvWdh+WOb0qSN9936M2V++LqVy2Ba7smhuAm504LBD7jUqD4NrDYuAo
Qdfzc8x6+icLYOJ1sjtMAxhV+rwN2lYiACQwMQV/UmdatNBVIhYZ67AzA7hD7t0Vv4zaREDO31OY
xXYm9Eiky3xkeIsbi46+zXpvjObQqnLZM5Qg3i1LoRwv32vt7DSoF4ZhhfLXBkZF0HWdGYT2NRk6
5ObDTeh4ZMXeHZc/xTq/po4VEgkLvXh+XVTGWYmQAsDxbI3u+sey4Fu0vwkj/zn2XQmwyoOHnnPS
G7UADys6CdV+xHONCsaJzNqzI8uZXkVb/dEVWpVhQHnO61TW/Kov4nFpnpzOhy/R28auZybTkg+D
AXHnOelzIliu0ImGa032WtE0e9vsrwhY0QpUpQpHre12lTOD87asKax6rprXIlBC7dIziN6dZvwz
qPXtPxqTrAORM/Ah0AFB34pNEvPcPPvbF3yCqkfhDjjqWgAvCCoLT5NZyu+5hUmVULrfPmEfAB7c
eT8Wxbkq+K/xnfzRywwKXMI9Z65O4ONwMwzEG53HG+lsB/gvcu1An3Dh6rl5g5xBHHZXBCnmZ6Qw
9d035LO9cpuUhnFtcj+Bb+VvsDs6Z6WWnoaSKAMTS6TquH9I6QSIWMLGWHTs3gw/UvCT3DL8hak7
fH3RPinZSxf/RDn2xGvR/ECfTD7zvFOmPLSarfPTh5AE5FvSmvcF0vXX7VubKCDirvll5DRQZq+8
J0ue76akp9Nle89gpUpoAHw6KNAtDbaix8mwVuj7CXzlvpmX+oWmwwMyfZRf5fBhdE4S9IiZm6Yl
ZdT1NQ6eEprAplOe3Rb9Mz5MrR4JANeP04g0Qa0X13TzE4orwhgsB7KXfMrqGZ/a2N+8dnjVaslE
fuTyfd15eoHJ3Ztq4Bbth2nyGBLiXh0IcoblTvC12J64xt3EJQe9SxGzkKo+LzyzHZCW4yQaupjt
vthyjAFz8HRCSN1JTf9TGcM3xBEPBbKr1eZJNbZfLGFViHhY420pI99Rr5PLNe6F/HCBloakDN4x
geKE8peDt6GJeJyXYHqLJ2nuRwH+Fzp7S5A6ad6sn2ggyhXRNikA3E4e0m/sSixmyZCFaF9fS+tN
dqYd6V5LXm7l3AVqO7AzB5QAAiHw8oZRQXHY5REn5RAOIUv+1/fJbHDpjSJYquE2CkBbY5mS+B3z
oRAVIXnkxk4IKepZqKaFb6T0WPxnFdZm/Oy1XIqcL9VezT+yBD5n+f4R7Tc0+eXg8MaGmT+s/eYO
+QphmDqAW3nVyFSMZIY2xwe7uv39eR0i4TbvvqleORO/Sr+Cmh4/6g63M51sN0jy+XXcVCpu9o2u
DfxKvsRa2X/Mhvc5qm2NkdWHzMRrV++npCW7Qlp/mnx5NQV3I2vZSZ+tO0Hdd0Ov7pXf/fUxtE/C
3DHr4zkmoh2vA5er14rInoC00wheAtGhfYzd5WBr1RlU6m3UuRTVzLcz5tc+5bLO2+JOq5280S1k
daD/Koq83SWIh+iSLW4gl/kmSyAkq7/lDUnzD/Ij1s48eymHR3ISunV4W4rjPLF+aj4fLfFyQNba
coJS/LFdkqXbHEw2SjPsIUSylwu6x/XrA0JYFrtuTJn9cMOLdvjo+vxcAxSlgtn3/MwAS8ZEeoI4
uHiF2JGToDJRDuZ84X68xHu9r+6uDVO1az9SK/kui9RAVmcfvrgyC9v4iBzZ8DOKojktw8G0cLKW
n6tBzZ9vq5qI9WanDHTPhlyx3K6D3GUqIxqdiZhSBTY0atWmBdIztAzIlNvf8y3fGkaWsfck9tNU
XGmn8wilkmxzVd1lzUMBzOzJbtIHJku3rhakmdKLLbedLx2QQeYDUX7NuBdN+o09+sJXGIf51ND0
M7ERqNd2dqvIFibuorypAyKZ/2IYPlSSHSCFdRcaoJJ7j4+Aewryqmj32uqJALhccvayGqzDsLz6
7gYgyfQ9q6x2aNvKDBktJgzh42jpL1K9rEm1193iERdrEpa4IEJv9r7Lzt1kiSR5QKg2O3ciV5eG
P3CQDMJVj0dV8FJsqr97sUL6sp/y3DTYAEFe8f9mYAqF5ezYmpP5ThJMCNQFzzfHmjgfLyofxkuO
VFJ0IprqyryuGgNfG1g9kEO7C5T44bjcyl2D4VafzQ8FrapvigDbSR805PacJqA+jUr8xxVnU7qm
Gmus/ROpBdq6EqTDpPo4KEuC3z3osWFae1xOLEIRk9uXaQVhYTL+CjDCfhKHOLIjr+wVdMl26ajp
LNrSDDubrIimsnYz6Q3n3uQdTWpgmofgDpmiEyQu3sP4017KIiC88EMbCN9ItYWrsUzHzA0YOhNh
A+mS8CzzGTvFSWLjCnMTAmPfil0NbAF0OAEQ4KzIKlXLTicF9KjhJTbX7hGAZn3p1+It0Vh8ptkk
rgPIC+EEM64YPKxGFTlGG7Y1rcGZADuOZWh0O6OCMrSK7Dh56tfqtrRlLOKnJ0Eqgdgy16cX3A02
DAstZHcgjDfVPbSU3nmx2NOlrbT92v9mtVMXZ5qvhA8Ye9Dg9JEU9Fmk1EEm4p+IV8mi+HoTWZfi
OhFHe8FIvl5RenwYFT6wDlAX3T3gkEZK2GnaNH1gZb4Z4N+Ock1/1+iEB9nQHjdN7HFth5JYypbo
JvS0Zj6AL6IIhXxnvyxW9mylbhW6zJzPSL/qUA4G0A8/xsvVcPxp8Q8jm/YebBBxdWadJXsv7o8G
0Wja7oV7mhv3M/ZsooG0yjy0zPzX+ffk8lBhwm9xhZcnFmAOBUNMlt2QZcykWv04QHatS7r4jK1+
9Tya+6b9nVXcEOmU/rJNTKvLSgZmTo8Sqw8CP068Yb4MMdDZsBDz71WfjP2MXZaDFowLjJ08LSy5
neaD57F48193FAtFBnOU5yW+ZY2TA04FVCdR37J6ALkwVOvszLGusRqZ9ZErYW2VhLFLjaUM8iTO
rrMWP5Xid1LyZfdOk5PXVt9EsZZ7RuZZ0M8rwSIiQwFOdq+VZcAygcrNQKQKH1Gp7Tva3kcWuqO4
5WTjAV2J68HaraRgRG7Ss9MbvRVqJk4hgPhjYhb7kuoLA23nHhA7Yt7DqtU1p9WT01NF5HprQjAW
SXyI2cIjGqCcrtTwd5ZsxGouPqmKpsAwQbe1nc1ZGGiVZo0+9UPCjo4djds4DwerrSl9QCfq5psw
zS4gJcUL5SaHwl/oZuR0W6nBtYrhXLdp8dwSHbPLp/ilaMYUcSfsMDlybDEJgMBIzHqEatlH4B16
1QTkXFhXOys+01rV7G2nETFEMJbmFMy2/eA04vdIwYqSt/QPUpjD3qPckrb7mzyNv7W9AnPGTUTt
kWcMEfheHbv3yWTvTo7oAXjpRKOAGHgvnenZbV3IRg0sCxGnpwTS766EE3iXQGIm+vl7dJcPWjL+
hYIW70WLQrRZ8ldLL9NIM5U6cUZ9EDVU4tLpA7QqTWSYU3fpOVpgO8erM1BsFjmxiYz54rY3grwf
KTYsbmlnLEMqhchZsv6QuEzs5byBMr3vQ2GIUNrat6x1n812QuKtVfBorNXZKTdBEdxyajbwAMme
Q+zS9gfoo/4kspsl4m/xrUSz+ozEWQYM22DsAGrL7cDWGxHEZCpPCXGEOfxblPhDfeKfPl0iI0JD
cyLlTzb40qELUzSpwwxVxX73PTX8nEv/m2Mtw4mTVYPa14l3XDWitH2XJVzhnrXm6jDNPNe+8h/V
mlCR0zJIRwUKrofRVlieFw26SVCF/ah58ycJKeQJGUS5lMlDrnx1qmEexAQoHqp2/vSIMGVR5Dkz
esYKKkYyNKNmCbm63O4ktTQIZELXTvzToBDLebZEsurMVHH9cMWUyOOWS3V0RocM5C3eZVn9rdrk
9kQ7FMyJjJQrtMOktjuttPGSCP1gYbLmZ6NjpmKUBvA9xWpJJgyA0UyzkCZMp1XjrJ923hLxVaV4
iulAHGtPF0gY6D309Bswh2gTMnMtd4MBusbR94pLo9rbUJIB4jvLwYw582WEkIB5kaGO6nye9RCj
14/aaPfSmIozaQ6frpZ+qHxfZL+kvp5tTjW7VnQ/GxvQbU+EQWHY506Pr6NZ7VdvPmhT59Ijqe76
2v0pluVkswUHvqzhPuY67H1EWRHazqPT1z/0BXxYUxunpWnvTab9bBlV7Thnb8rqju0EF+m0seQ4
5uyQ4D8P6dSHj0YDfc+SBDWootrVLcAwExn5AW9LtGLwCRugclg4n0dBJRuTIkrySPGZ43/cpOgq
WOx2JXCo+FbbdA6LdTnG8X4C5hY6o2VcY6y6stYPIGa02a0PqyOghRrVAzlJ6zFbuD+RJYLhzMRe
6zBs4/Ww2/EPKIXnqUq/uXX8VgNiCJwSzbK3hW1iTtb2rnaxdKGFVWrLUyaa93YQZljWcK9ib2/S
jyLkhpGH7xYMjr310mKMLBPeAVf3Okvr3mf2zXJkGUi9yQ8QCqKxtOaTbfNuSjLgbGFf/VUQQ5Lk
Ny2mk5LztXGqtZ5aDSKPDdJpZ8/4pDHFH+BwuaFbVFFVdq96Tf9kRuwZz/kaFf1khwmWEgwLrMx0
k/ZLS3k3TLUfjhzsEQuxCAJ32Dvd9DRYJDj16BaCUXfeHA5JkYFgHXieDFwA0hcw+afsCQ3BdFzS
Adp3Pv51UqcL84O72YUACZA+2yeckdzRC0ssUzurJG5RVlMA6iNGgQVQd4xD0v5qAicabKSe+9ou
GdMl6rtCdHK/dO8mHYzAyQE21yxvee4dvkYldson6NqH0eVxTJeSXKic48+CUYRki+dS9d/dGjsX
sZiE3VXLQ+FK/O0z7HErcw6LW6xRKkiGMTY+bt8D8spYwlIC+YqabEx0kDunmKfbPBCrXcMV2hFs
3x+XalHRYjTzUbMkUyj+qSlb633M3SsjFxWtGsAT2yaYtCkAZuWrDzaj1aBc5c9uolWnxhR3q7Os
S80hKN6W+kJ3z3rcRNqc9zxzOSdWNzaCfqHzayVJRdZaIo6EaPXhslqfaS9fCLJ8NN3UDS3SvfFZ
LZcSPU9kuvB4WuHfVLXK06jK02Saj2XXCNItzdBOOnWA4psF+LFI5EppOHUXFhwK+22vBjxUBooy
LU+pmnyfDRsAOEfdmGCqwoWwptbundzPA5FQnDVh04QzcHNKLUDxpuNxknPjJ99qtgR6wKY6D1JL
cIJkutTM6/I4K/Ue5826c0w8UOWSnkFSc1h2LXnqCK9hXcxfp+3N+wadYqen64oN+6DiCeObWZW4
zGi1duI9bsifQ2EbEOD2u620HyWBSiEo4/K8FuwKpfD3aruAppAnAysrB0ovaslEToqFgAII9Ifa
zWUwsfYaaSyivvbfPNHD1ba5pnXR93sYyMD9ZJjP9rlc5MUR1Z1sS4CNPjsmHh5OLEWY02njytSR
clwen2LGhlPUFJQ9fkZdcwJYX9Ey4YPDCk+5NTLbI78Zv2/VETvDnVNqWk/59suJbdp1kC38hP5t
SRJbkhEUIxNKox+OBM+ThFTc8HekPGGfY8asaD4iGeRZMcq/teNMAUzpMRKCY3k84q3rDe55bu75
Qsf3N3G9NAVL3pnUbEge2uOUEzw2z9e6Nqpgnc3iCYHRZ410IinQhurtT1/q004lsjyyFRlnDIXa
X2JV/INbsgAnPVrctIEeIfKkAg/GUAFA6pyZh3JZ0hvu8WPTc8/xUThljeqeWfVVsykg/NUQAX6W
3/XM+g5TnmDq12ad9wA64mASutx15PEE3cyJrYg9jPtihtc6+UEPtEr4Ke05wf3naSSouRjvcrPW
Xtx68sLMUqSr6GkKeM5mZ5RVvZMOnSCI0ixAiaJLa+++XlkfvJfeW4jng1lemMUvheu08JfqTlDD
2vv5gS7KzcGxw6HcZzUpPzPNrwIfgZPWrwQfjIL4E3drAq70xhvVPSrTazkSO0NADNKrGmzcUpJx
QGywSxjjdrY2nUgazqPSaEAP+qn0m6CaIOr8FnF8wQ7vBlW5AvxPBc6vLBpaS21fGrrQNOra9jTa
3c9OnJYt2StFBBb2Iv504iyKgapxuCKFU+5XX5AMBl2eTEXv3Zqti1MiKHGBrIHhuWoObWxAvVXP
8w7lZefhBCmkmdIRZDmlNzru+n0jp98AY5BMGOWDAwJVFAkH97xf9s3z7FwtB7AgLTptP4iKI6LL
njfIOGqd/pq0cROQ2fkC2I4VvodCvxUZqWaEukjvSZ2eAC2Q+tKkhEsW1ntc5Du76356hL3xhZN9
lLY/W7IelnF5zxPvypzg3hssdko7txm87RVe11wsbaDaBvIZH02CgqMx+J7N1suq2S+KsI9sIGiK
meOusFAtJG3ehtzxP3tn/WZr9Q9b8geFJi9+P+rhgpSUBli7d7T2uWzTEhGWuytWoe0X3IL0sb4P
oLd3beZfK+6FXWM1vyA2EPcrWc+kxS/LG4r6j46MjP1gm6Ad2e9Ip6Xh2bCSjxUZml0ZEDCHdnlb
F+BqnmXpBiX1lR7b7CJd3lPHqGqH8es2+fHeoKwtmQ+FFWjoQNjPjWP736BGkxpLEajxKnXcAbjo
PWT8LWduwZjFySX+2MHMQnlaeCQDP44nML5E/imP/MY2z9W9QZPkuvOHmRPGmVmPPf2lPSYDUhOd
+YlC0qV/fsRcS6/JdG4QAdaN4fS+Cue77uDwM8lQI/q4Ie+hJjlVTYGdSgsYL5U7nlEOnQgsHKLl
tmqFDKutyCsTugg28NcBWE2qZZ+yWOaHXrDsk6XOKCTJeQ/UfkD6sWsT/baL/eabMVke1l46ehvO
MMQ62J5Ms+0ih+y9uwJaUP1Rk/8JBuRJM3nMhd/9mMGg8O1Q7Xgvmpz5eZudtvQhtoJhyumzwJNA
p+AFCpPizsoXespbYTtYYFLIUTB4rEokOju3unvlwFeYs0DOkM48VBiBP6LgcA14abBYZDfSQJ0U
OXOgMzdtByIstG9qKi9Cu/d1LkOtc5/mvG6uGJ3bOzy4ydLfKmVASJa6cxZz9p6PXXLWjLKPisWK
tEZPLw2zup0unVfRKftYYpQrRXaQJBaRsRUUCGyBTbbmUVbF8+RO3QNZCuAwSnkA15IfiH3JvVW7
FY31ki7z715D4EYM1oKjfJIXAWkM3CspUhojmJhqfpxXdpO+YdMlPCEwY4eVimtGFqxPAxCmjXit
tCw5gRlIjtp7J8PFGGgVSA9jBf0rchrW6GsvTDReIDefUQCwG8wO2cts2R5R0JZGA7iiqboHX9oR
5R1qovZCrXVfiP/ueZ7TlC/Rj7IYJfQ6M0bU+fK+FnoUC/WuV+QLCdzUXZp9ft26cH4o8XXMhbui
206gKW0/pf0tDZuDkOVf9cp70skBD6tiesjWJOqqfmAcGJMt1E4f9uw+eJNOQ2F7zqlX/lqS793M
P2UGY6Ps2r9jku69mJdFuU3sZ9tYYbwQOLPdDVPpv/jbe2y241ZXrJhUaF10zXYioo/Y5Q2ZbzUZ
velCI5QgSqdl3Itw4zhnDS/ZspulW6QpfNpoNDwHD4wwz2bu/wQ3r50h4uzb0luOecEJIHcxvevG
uC1EoOVjm35HOcV3MjMtGotYZ1YadOWe5WeAeQyglO5wGpDO5q/syms/MvqWipJd+5tPagFomY1o
rtbQcV2eQataOZ/wJk3qDXNV2hEcO8pCyidqL06OqAK9mWRBozX2fgrxZHLPBmyVtU/9s9UD3UEV
YIUonOaHr98B/jFCblSDgf6cRX4MKGmENBCUHAUynS1iSCZ1tAHl7BSnYwzsHvGeS/uKN6Q4GcXR
ne+ArGg+DJXYJWnf7gAmE03jsVoj/zaz+MK8sjwbE8ikPKVNYfrQeFuM/qdGTUlAryFM84Sqh/0R
juT8JAhaoGFRZY+DXv4pbXaZ2ZEjLQUvdGKz/N7lFto+H8yu/aMp0vm+ioVSMntK6cxEyZr/rnWX
MSk2boQ2VmiP8YeYNJdxv0VCcfWxKOzzkyo5Nbq3Og3XdfQh7Q35g+/rCOJXwu7wwLzXG+/Xo5jS
yJnv+xDQ6/dlQxTExO5ehKS2axM/zAqKVjbtK5rxnr4+POOxa7MDDNBfigG8MEue2ZbkIeElUY0f
5Ae5L0+gcANUg4/EnetseDlCfSuf9ozBsJBny99xmC75gIMLXcTTRB2xE1n/A33dgdb/77jNbho+
77C0yCs3U0Hir89cA0Iz1SHYt2TQyIWaItKmQiqgl6abxh0cwj8+c/lQ62l10u9tB1fiFKfVYucT
B2RGq6BbMycaXPFhZuZ6hsO48qYo92ta51C3rm2dMkTaZJZdWzxULezJ2oTxLYo+amBiHYx4+kmu
TP0yw/jiaFke6Gu9khhGEEcG2ZITKwn0hRXoPvPPzAKn2IPgpjH24BaQUgWQ5AOnm60LPk9XMh4J
vybKGUzlq0l51k6QR7Q4fTFsSUTshpby68UmnM4+NbJ+YDp+jh3cg8rN/XNSe7fFQEUEROFnOYx0
8MqS4C3uxrDk5sWZn6z7xp3kodIYfpJefLWK5a/JQCQcp2U9m/SWDnZRf69Thp0+yFsWL3uOUpjO
saMumCeIR2niA7wGTkemeZhzoHo6MYHMiZrNtQ74C+6Pjtokw5iWbNoJg6BlIJv+UqtvEBgaQoXY
QjnY+IFk1ue5a/fs2mQ6dc5hbPwngLE0P9aZItxzjrVmFdGQT4+FrYxzu1ZeQMd1X68xzRTqoaQT
XmSU7mPrJgZlh4/v6OsXLN/92TLqFBp0vf7Hb02dG8zo7UGnP2w7UVf3D//+V5kf8q++/lv4qqv1
/esVMv0lj81diViBygJF5YAZaCf5HunH87J5NWSRlcevetKK01rfXsixl4+lshKGbIl1oLKpoMub
PgqU1b/7PAGQRmAnzGlLfqof4c4n9ilPHv1Uaj+fnZXU2L7fYhZdbpba/KwH909xXxLNQAZcVmCz
4se2V5ci9dcnPkN21lsCNXMBh4NkzVaf/EfdbNElg45ZEjO71xnTY9LzgL6Mf4RgHQOZ7yJsK5jv
8/O+GWzoq6d9i9XOKqDxaco+1WJoorxtf0AHHugkqB95ZQTVHE83gmCng/LsCnXABqHyrVsCUzRa
Sr5DK1tf51bBwp1onVpjVoDiA46QcUWqllQesxLTrWtAF2ctabFEhx1Njkww8qLMty7g/QpO1sUz
dEqJLr15nU2EGVvU0Irui7UZQbJRje8AQK9O0X6DO8WY1hyeHFmQOOcoNCe9vNCTqtGbTUQ+lZM4
a6bGEmMU9slC9xcIfd4qrIYFYQgKt/lLa5FDuijf/Yb8kcyFQxnjLNysLSOd0g4JbH7Rq+1Jt5Hn
+dacPddW8zChhd2ldA73RtL7Z6b4p05nuqzMJhokFPFaJWFeVYzckVZ5zsIu7CMFU5nyIte1+odx
5QSV9ANcMbM6rKsvtzaaf+gZq9F9EOMrKp2cwnvBCWy2JxqA2WOqA5Mrg4GK9Nxoy5+l9op3BBUA
dAxYCMl8qnu0H1nKtLkDGhcs4PyJYB/AFPokGxc1NztqrV1XVt2FrGFGXy1oMid2THxhPP9F2/5e
U8uN2tR7blscrmAUv2xUT3a+yZCmFM8X/KGorKRzXkySSbNe/TVzFYwNjgSf2R2Z7H9zS7wJtfwa
0w5ZUWZfhSsuzN5CGkM0Iw0Ev3SW3pHlpftkrF+4icWDveAmGGQpwfuu9jfnydOy8T6SpJSD49lX
OrGoFsw0otFjJySPyD3VlcMAGwRkyXTrLNGjboQ59xb7tjoIt6RpRkF+lEPlXYCqZKe01/zzNMX+
qbOgICrBx+D2r06J71gXMPA9NYhvXslUWw9zYVq3PG6hd1sTzKWYCXue3no4+w/oocy9NHP9yTXi
ek84V31cmfagcIHGRI5x8mzQhwyFIaZnOrBjqDShPVsKXbTGAc5LqvnbYDNal9qQvXS2RviR7PSX
0e8WQgzd6hXJjgw6t+EAnDoMORmUE91GQWXzhAVOHcs3RRkTVNCO3kiQ4w7Ha/EGx4ZpgT7Wb0PH
EKmdnfLN8LyCTgFzYR2zXED7Mn/rtxc1F1A29EK3uOkieYsX5ksDh9TXuUZEQIyM98rCREO+b91X
5FVNYOAseIoLfyNUmXS4kUd5EkXi1z/m6Wo+iLghBCf7PpYOfBDFbD32iVroO6LtciFOmdOrhzix
J9CymXpQdWtdx5Q55vbnQ0fYX+tXE3Mql0A2Y7jI3D0ao+O9DYX3Oih0kfX6Wc4qC0l5oSeiGcW+
8pIf+TqIAAs34+Okd0Nntg2uUj5HDUkS+34kGN7D6gKCsjEwOWa/mFcuUSaloE3tAOZrmI1K3Vhu
JucSGiOFtSc95ae2rFddN5qn3MnVYW0fFKLzQ9kV7tPKO9Zy51on+dnPu/K5EizHTIDBZsNCf66m
Gl0U7z8upHspFNkHRs9EEBAkvTuIl5vIEYRrKmmAa3uSgBx0Ae50EwRUncl3886IdqywluPzkEC/
kQ3hHYRVIwwqnmSWHUep8vO8ab7ilUV+mpgnExN6hVarAkiXgICdPY39LZ+Daokopo9ab6CE5na/
rxYyoeOchlvxYG6rdlJignaqUYZjXVEfkSCcxVtdy5QkUMhBWdxZROqpv3aSrcFJO6Z+zmFNEGIh
BGsRCJh0eVLL36OidHZW03NgLyedu8pbr5ZwnFvOYZOiyY88axkvhq3sXU0L+BF4JXjw6dJL0svt
GGx062XmiQVhPnL7Cd7YozbNHSLWNVK4L2+zuyT8XYy+trtySitTcRwdh5p+Jv9q4RxCgDGVQ85g
0Ya/6RjdU0Lm3M6iKcayTZ5F0y1nSiEzyd5W0mWeE9oIV7dD21JbenzrU0VgDelWo6/jSeKIUjeW
zey/ZClJoK6PnRsuMz0BPuR6Asu0PrmrYdKpu3m6UTz0noObZbSvZUbOUu26Hk5jAnbGDFdDqeP6
SbStLjMfmQoiVLWsdy1v/yylfE0RMnNnLY9Oy7B8FoYF3ZsVN+2naUdOX3ksE8hEc0OvdpTEM8c9
TQGConezrx4RWswuyzHIlOrM3g/BzUlrqGzTezMzH1l0fwmysZbMd0jutmNKD9N9HGyod33KwGZs
zeqspRN5xel4nZGXnbxlUrucVI0rJ7OHZI0n2LktVQBkYhKJmxfKOgO1kXORsz+fh9mW9O6n/tDa
455x7BhRmZRn4WpyT0zCbWySH3i5kb3TMj4sY/e0zIAsLWkQF6GS76ZJGZRa3tb8OUpXPvimpgd2
X+akIZLlAXiq2/sx4qrBSc6jB92ta+W9t6iAJw4EpGcqeqh1aoXrPDOLJXOXk83CzThdXUgpai5J
Ye+dx6/CkSu5k4RoHQBWHV0COmkXoCCYxAFNqnPXHGkG3SjK/cjnISfQvZGxMzOQgydY6NTRnU6M
eqMlD2tlEiC+Ul5oOBP3lWPT1ol9uoSI8QIFRJ3GVf5mJXF5Ltb65Oimc/Gd4brkYjjaef4kmoUu
CTTmwOrs8eRmilpoSErjkjSjARmY+WC7bf5ff/b1C5mwxiVefWRpQi40q6tehJXjWkfp9McESuMF
GZtHpqfMIzvuqtMX/ynb/sXX70xyAsPaF1tHfACudfNkZN8n4izMYE1ClArOOSMjheH1ffqukLu/
wKc+ZaHxVH/3PqZf/hVql52+GzAQafzuOVbZb5QL9r3jRrD36u4tt/inRfSFuvfdwUdLqO22tspC
PmqU+jvjRzJF7SE/6sd/o+w8lhtHonT9LnePCHizBUEStBJFym4QsvDe4+nnQ83idrEUUsyiFWpV
lQiTefKY3yTrbKm/84Ob/Ixe4wkYvUS9gQ7cg3xCBHd6NiKbjQHITrvN8LWlfX1v7MPVdBDEleA+
4JCIHC5ZyXSTRgvrwohQfDM28jFSFso5ftONFXr4aM6J68HBpDP7KC7YSVjlwShucIvUT/6Dmrp1
+dYVBwICslUK5wijzGwn1csxsZGoahF3iOz2ADI6xZQko2HnWOY6LKgYklW093DZILzclW85vmBu
mhxM4yII79w64LyVch83C6A99Jj6j3IDsATx6gD/ens4Yk9SVItiW6zL+JKeybrVbDNKSxG4IrHj
BIek3WQP0YPwApSAVhK0h2W+brWl8qC+JfJOFm1lWEzBZ3NQ7q0tktOJ26Zgj12fYaLd7co9+LYE
TbaX7jVFQ/gUOOYtNzcu1HdksB6LYds9BZf2QVohGwzU9iDQk57s8cypBoRoTcUpLYGL4FVr2MWi
SkBh2Nm9mDugSYRLJNhDZA/dsmscrzlONyj6RvtZqxAMJYyE3k60RR8t6u107l3oL/mKYY8QLZlu
7Qx8nQp73Gb79EG60S5Zv1D1Uyu7aIB5B3UrI2rXbgfmEGfxZFxk9GtZOBjMsa5L5wkKpGRP9Iaj
hbBPd+aBxjGF5CXaIOfLCvCpOHCpemRg162yz+pQPgunYZuA0F+nm2mp7u4BTi6DAzb15WNYI9Fn
001+r0l5XyuH3t9R+hho99uaU0JzuKk4416gQzwSgFNlgy+yFK57JDSZE3GoHq1NAPi6XhibMbVF
ZRPdm+KipZLF5pEmM1vVaS+4ch2pw8ESjAu8GIKHZMZVO7yRmhFL5dR7nIy3/nm4F9bRUVuHG+O+
ym61cKP7juc7j9JJvvU25KYxOoWPDWYkn9UuXRAGIYDOvdWVjxEfSNDn2smfqp1HG/CxXamOcIey
cgaOzW7cIFiBJgmOw2uyrQ7GbbF+xdK43ivrYgkqF+FtB1OKFwghZ+MExiV/gtVKLxqGbrwKUQ00
F81X9JU0NuCJGtu3pXIUldvGlXY0ffoXQpnyxpxvBtSDAF/T/U6A5R0VHgxITTc7W29avChf8nu0
UnZWsVYvzc7sgTu40lv9IsZLBq3oghzKjdguQIEiBLown8qNeZagKr6j2eJU6/YmPc+MHqC4ky26
8TnpXeFCryhqeKW0g8SLupLf66foFZOQcmmstdOEUc5jkTjmmTpx+pJQUUncdC+elZN1CqINbTBv
M9FAPvKEKNYjNIHs+k1QnWZNupEtGRPp22Cb3+hP/cp48fbVDilVt/iqsdpcRG/ozI4o2qc7g+kJ
vxwXUkQvbQ+18Rdv1xp3ySmh17XqBDu5p2//JCLYfROpjkbSBNPGTQlAkGdAA3354kEFr9tyJNrG
BzjOcYQAc+yB1mAsSwS6wFkoOWtYNDJwMLuwgObhE22rKY54G568XTwEr4IB12hRv1OxDkuEokEn
MoxF/WZZu9JtAPp4HWFOs2v3YcXLZjFl0mI+mmbsg23eFCecDczc8Tiywh2q9oa2AAANvE5fomxz
r+IAjaZKdQcgcphuhbPM3PEuugfPLdAKRk8I3+4lph0uxDvVZRrbLIi67/7RPBSR0znistkL5+HW
2k83AkNUMoYDBgLawfvszUW0F1ZUifAwlAsnokTu9qRdjFvj2T9zJDwbG+VD2Ncu+w/lCMCUjLzY
0IFbPVSY+dohSNEFwpVLyAyL4Fn/wijohLCEQMvzWaLR3yMMZHfMSF3paCE4sWaQa21rfOraBQBg
UXEwyTPPuJhWX4juCtvoReSV3kkb6aZsX6N9+uixtMnBwSv3Nu46MG/IWhz+J29uEkLZ6OGRjBho
v1Y3den4mxR7vS+reRAmGxVaTAob9TBwLTNtxPE1h52lgq510Gff1BjvtpTOtsE632DjUyPTuRwd
dNhRJW/d6RRka9SGcJJzmn4RLA2g2SdltOVV82AdJHGNkUrjaIZdroc9XiBsE+lGeEIL0yV1l2/D
T/8Q5Y75IXYbnZh6O0o22IUWncs1OGGSIPUdC50dM86UWyzvu8Yee7QHFsMOmG+wzI/Zs/VEji7t
SwGPlQVjQOGVPj9wXO9DO8a9Ld/Gql3hjkGZ0rxZiFbC7hEPlUdYcISTfva7kz5sp13i1Ot64UMA
WpcH3+7eskf5Mj4hnG++0foJtuYuO6bqEnOjh2Jc1u9sOdx4mp3yJtzxdFcSHjcOD8zob3gQaBLD
cQ4vceBa1inqka7Z4DqnNbQ1eUvsaVt5FMOtbi6HjRbvJbtzpfUESOOpcRHqs0wbGxP9w4PfPTj1
Qhd3nugYh+6rEV10UGWZXtA6e6gBDC66e+F54kl3S+xl0xtzFyJlP+BtcpfskmznuRa1v13uA1d9
U61TewMwMR/wIV3V795GERZWuGrvIs0V+lV9jwQw/EXEcICopjy8HQTFcYlEPtYL/Y3W7vVgDRtD
3htf2DbC+9fwaTkwk9dOs2WAcB7JNzAJfKhOPTD5twzM5RL7pOFWWPlAakDWGiCTbZwD2ZjZulib
btq41XTDCqtv02IjZU4gIh3AdM1ud0njmFCRsq18x983BDuDbdAtx7uh2xnxasZWxlgY2syR9GCl
ZCu0DqjZQ/1EphDl97p6aBqnNi8UkkJ7IGErPqu7xjo3keuRhr5E6UY6EaCAP8nhPU3B7K6+CW8y
OJXbvlz65/YxLtcY0rNjGNfYCLFuTBKX4l00Fvhf+w8aWsTwVFZUxSADdNfPj4gg05wjnQOFFB79
V/NFPhAkks/o1L0Y9O7cbqm85PtyE2zbXfOs3hVYGDERBlN6VvCoQvkaDlQwuXh9Fkt0ia2XJl2j
LdelO4Ttx+wmMxwogMHCRA55OucfxUsRwNywKf1Ck9T809eW0D2yL7hdqfoJt2x8grsIDSvR7VlK
WYPCuCBnbFbGTSXb4pY2KXaaYburz0w7vUdBsKfD9JXv9XP+FJkLzzUvPunXNnuAg7pQUIOGm3co
NKfgZUEdwWSSzcpbYrGd8MaqQKAsknvyuCZ79dH+ozV6GOjrYe1lQw6FPMDxtY3BdSM3d8fEzSvQ
QDoJt+kZpsyg2qTjTK8joKJvgD2nTw62EmLEzieVwNZwJz6CWznXVB1bQYG/YyNN7tYApukr4shw
0g7g6KOHceWRo76x8IVtl2zJWyH8ODTMs5cQ05rPdl/j4rSEMDLbYwLIf0DnTdh6LnmLk57inVI5
2irfJitzEx7MfQEXzCQLXuD/cUPm4GNfZSe7Djk6KDDquhHt4qxP2yLCltoeYhDsy8q6eFBjWG3a
VjsaqT3s6KvTp1BdDwYfRiTsCHlRnBn/+i8SAYuMKnIglmS72FwnD57kYN/4LLwUw4uYn7rEKZ/o
OvvCBoE4Tp81EAWA1KRnQ3UZ1HJt3rXF0vNJ65uMsduCJ2d98DI4VWPSeAqajWwLh/Qy3GPb1L1Y
hlNt8fGky/4xohh+gdDCdFJSnem2YuS3Kh9Fl9fo3XlAinrOu11A4icj27UyZTe4Z4PmIMdX6jY9
+WtAtibxc4sNxj5/7Uzb3yUX/4irWG6RK7UAdj5pBNypb8xnKERJWM0lNBlrD2LZt2PA4tvwNrvj
sqVb8UU8KReaGXws7ChqhGe4Ph2IZODsO/yU33ykUl/o3VEoJJ+1twNAMk/ZL/4H0TgVtiCqmqP5
CGH3Lfqq3IiR3gYhuXdvb0LW9Kj5yJHt/GDdwWWkr1fsESvDFt2pl8FHGjHDoh5yGxuUzFO1jZac
UayX9olWAed1+0TrA//MCmKLgxHsjXonPKcr8V0cV5iW1mzV25h4CPCTR968onKnvldfnFp96aAP
mNdOvwk6R1l6796ufvSrXQSYdyPvBcfYptDcAqfs7NbciKvyGZuTbGCH8rC/gNALuJxv4YEYYCUc
b1hpa+tUnZp7wJyP5ogMj0PXl51OWRavxn3wSlYdfRH90MHWsUl6G2nw+fZnhwEsp4K6BJ/NKd88
oiWi7JMP7YnVeRe+euvUnU2/QsfaGUcJfuEHswVAF9b0ENDAXBoKUHhbfRH2oltClF9aox06RH99
x+jECQ4sqwHH0A3W9lDgb6XzHGxmkBg1nLGRbou5iMWnLlvTz/OP47309FRKjOUd2j4MbeGcczCW
LwlY9sWwUo8sHF5ScJJ3wSf0V/Muye3wK7p07xwCwllaZc/ZZUzXOefEyVsPG+NMjGJTGB9M3fbK
ftwiwm08x0g3YGN45pcNz43vtDj3onSpkKUtgg0ZsfcJcpxyHext9In+XUpmpIKctIMD9Crxjijv
2+ic04uEA3PJj/krcHRrP/c3BaY+S+/OPyM9ndveY/LJGu6eSKHHLXhM8RTeEI5kQg6UM5txV/1Y
P2rP9SPhMbgTdxAJbstV/0jtqh6yvbQydpv4hInKU8VuKwGUzsrsc7DUnsmt77uX3mUa81jcA1DD
Pxcc6bYjlV6NTxTss6fxvpg1NJ16JTLyY9j3YG1ZTW/VqUSf31/EgMIwjrmYT+Ows5zu6L33w2OE
2XS61sR1rlJb2qD6XeMYzz4yNEWWRMCyh8Zoi8/zBhqOZb8rvrwVJuYThrNkAO1KxIprzV/M19oO
u8YboiCYQ2s7crHVurpDq2jNExD3yrJmIHgPxziwcYGkJTHgnkFfiIOS4dZxTp/hEr5lpGUY6y7F
j9Jcx+jiU3kKBPIZuGAXrnEoXusn6BQyhad0Eu4xvMGSHZeZrlXXBiDo3kq8rcBoZvvnu3jQOxio
heXUE5pPRsWWBrwPoenFjz1enhL3E42GUMKgbNkFYrwL//w8BoSVxk3JUrHiXY1l2zKqOMfhPHkO
zmG0rafkSUiUemU0Gvet14K8FbWMb30z3sI4ZOIXwS5Bo2kBShmEaN/exmJUrpOM6wmKDqrzyGbo
5y8RsJtFy2QDjvekAIOr96qELvwfFfo/XxCePLRqoa9jPUi2Q58xopx9spIKSSDr0/rMa6vbW0Jr
tjZwLpqw4BOWaSFQqfz5ok/3iSHgmmyoNDEBGBfLpsL2PAnMR0CWlRsUJObgHqEg0nhW4Z6C5KBF
O04fohZdhPjWp2OBZzMyTbEE9blCWlf+kGMMOrKIYk43Tx73u8WXFmnYtHXykpoLLdIWA4yRimj8
VArv4DWeTArrt5DHniJdxpzDF+Ef8yJaVXbBK6c2hq4cj8PJqNt4PUG1oDPD4MwrHtT6cVRBr87f
h+ZQghapP4QoulhJca6G+g5t/pgYiavtgKuNXtBCHR/HQlDWjSq6dNZX0mjcYmLhFoJ8VCg8rc67
yyT1bHgUR4asIWk0UrFUiisn3sljuLPsG/OhaCdtFfuggbxhuu8n+YbXQQKTqx59ouLDFDrsOrrW
qcTh3ZQ1YWt5AYy+wPWUal9nQ71pYVkRZ5JkUyF3aRuD24tjcKwESCeQMca1V7Zr/P5w6FDnKWZt
HMzEGrCTIcm0OpqBZUo7SMB2xbLk95Gm8dKUDc8OAWfg8ubBH32cWu1L7QE+CqhpzYJSKy0hXZh1
vyCwH6MyoBqWzMX/+/8SP98p18weOv8raDPbAWkorABeMjQdwTML42DjStBFHxI56wSzcnsVfYjc
Qqag47zAAn1Tp7OrZLmu1GhbIHeGRMV4//PH/6vvMn+6JSmiqTMhUq90c4xBGxotNypXjPsvb1Ad
sfZpHUR0MYQZoORVOt0uEa70z58rIRH/z21LMh6epsZwS5XnC/uPjo2IBuUgD1LFpCVFjQ2mWKWv
Q6O/HXW48JMImj6tDtDwDroFnpNxMpVtrmxUq9/+cinzPV6/AUk2ZAU3RIsrunoDEna/I/DQyvWw
InOiUkAWQvgMchNU5E1w4xfMJ2dBGJbvwPSsu9dmdXDEZPPOH39ZDteOS/NqkCWwqIqparJ1fS1a
6EmykIfMyssMQlXEAT/LCiRj8RrARfMEU/3lTSjfLUAZiocBxUTUMY39+03g7l1MRSFUrp7R7jP6
9N5QNHCSZFrt1ADe5PEbUvNSFB6CMdm6homKhwOMww78M7bxSuJFQIyRMYVKi8Qoub6q8Y+8GMtd
BG/9qnowwYAUI8jUJuX1Fi0j8BLlCAoiwGHL0GxOP7/U796prCgGFFkct2Txal2PvlpwKvm1a6Yc
hDryMLZe9r9snj+L9HrlKDJ7RxPR3zIM+e9HN8B0HhtLrtyu0i5o05y61Nj1Bs3vhh1T0II1+uyE
bDVyDBbf9OZmiLTDbJ8EfT056QErKqmL237vqTg8SfCgTfXTambNkuIlKavDNCKgUejlWqy9W7EN
vvIqrVY/Pyz5H/UsVp0i65osWqZkSeqVz5elqYPkywrlgEVqiv87agU6GCdGLWPKO52qMHVTQ9kM
qD2Jc1vZXCFo++BLPQDHGIURffj0LfnTjKv7etZcUHzUCqbev/VSs/plj3wbOxSVwd2sOSbjW/H3
Y1dqS8+NkMtlZS1aCVUbCFeLaZadktLuPmakPnP6XwZtFyn0Ln0AcPRk7MQUm9+u5bvdoxC4RRVE
PcDQqyXgAyyRBHOs3FhjemKU8ejMaiNjQE+olMu1r7Gfmo4Ru88YAxXnj5/f3bfbV7E0WRXRedNZ
iH8/DAu+yf+uwQFAkVNJMk3mLgQkOt6bbRTZspLb9bzz4GXFCILML6eTz5FJX2mWkxmgyUFjHz69
WRBlAuy/wMXmszFiGq7+oUgKtHsSqmyrgd4/XrrAe0MnYgeNkoZp1G1nlaVmlqH6+cak75+sqRuc
xrKKp9zfNxaDQWUBiZVb5zutpcWuK7ACQa2tBqRmmggs8SRZm4TGeYTyy8+f/t25yAqbFc9EBPdm
m5X/Hk/qgOubmnImjLNOj0BroofgxqaN1pJv3EdaRoOkb3655++iliqimKSi74OS3ZWcXDy0WTcm
feVOA+8SwM0LFt8vP9/Zb59xdWch7mDwRFmwgPwOk16tVTP9Jfh+uybZDJJisS8Ycl+vSexR+0pu
2BSltFJ6RgAjUcQaWGBanuGVMMsEqeFSK9sDfJkTpCaG8eCHk2SfeOUurLoDGpdYDsoon48JUyqD
jkEwBi8h/stNDQK4U1jJeBPcBwVn8zgLRvnGXRF6b7PgmOmB0vj5wc2+ild5giKKWGWaxB4LyP7V
maJqRasIiAW5PuB0u+EYRwg+XcqAoJByZ5sZdXIPu5uRA3I3vlAyNSlIfQsrc36+FOu7KzFw7bFk
TZaM66BT6oZojoVSumX2JfgM2wOZ/rXRSMxxx9NQNfiMIlgRKLufP/ff7ATUpAmwztDx4zH/PKH/
JG2WLzVTFSelO02BY8jsyZqHvciLDj4aQbfyfsuH5hX/9wmrcH+mZkCc1/DEulqtVh2G0ziasMNU
E/0IkNmksk9FFT38fGfffo4qixIvmGiuznf+nzvTqeEUq8KY2KR3M3nyWughM5TeL7mmOR9N/9zP
fz7nKqgJSqJ7AEdyF0mKRrBUB8w3Vb5uCwOwAClXmStiSo7ncR0NxO3iWY02RhlduH16DV3brYTZ
FFFV0qUCHktSAnEVkQnZU4BOd5iNJn+G8kEPgq1UEbhpfXpGqjVAvy/EbI1+qLAcNBFEL+o+rWUC
qvD8s5/CA5M9yvxI2Whl7a+mbpWnAX7hKhM6qTPyheWrAOBzpG3z6R2eubDpKSjhTPbAI5nlF+17
Z4rAC+LApyCGL4agyGtvOJSnjNr8oQGvZj5LBkgJZB8LyE194+QbYEjSBR4j/ivBc5/q+My3qOto
g3ryCwwu0MRzYo8JtqGZ9DAnyVhVmvYkruRouqVoLtceHdYcYWG706HbRDHgAXMIHsJpuvjhzc8r
RfrmYCKhNDSCgQgyTLvOlpJkEhTKtNyNUgQB5KA/d0l2Unr5bFbWG92IzhbH+ASd59FKo9vaClRE
mnqo/vs81LZjpp4hrz9pUrmUguJ+EpIXSVdwZFGays4TeT2NAY2dEh840X+oOj3j5XrtAlLievDE
j6qGX23EJ2htTKnU4CHvGJ0KCIIq1lvS92etsY5T057lmJZr563UKGMgklrHqgyW2JYvGrzeEcgJ
F8rQOkEPlzM6pbK6h0tykpvuDGXOrz6iMdsoivQx+tLaw6EcPRjMNir5tc2kdTEwegx57J7HFAvF
d1pNy7KaAFfAWVjM1ymrfezURnsOdOnjz7/r9H2d1yfQt07doVAhA+drEmuLiaWrMRZsK/G1jjrX
G4hpkvqkyNkGnsU2CbPDFMi3vqbe+DHaEEF1L0z5AbYLmjtBcB/08TPmq9O+CdDk8Xzhrsnqg9oa
H5am0803q8ccOuItRq9wt7JbqHH5HTUoa8qDcPXLCvnmoJAt1FJpPmmgMo2rYOKlqJbK1Qg6Ghmy
HIXtbYNy6UK36EOmlbYKU+sjBMAOJKMCziLy2uN6YAjqKb37y7XMAfIq4CiyoSI3YaHlYV2XKHRZ
uq4v0txFDgR4OmYPQjgT1dKlCV6u1aVuC/AerfWifx2M5l3KxXNdgawJAlNd5l3BNNEUfIxih18O
MenfqkOhQhN1XZZMVDGvY3vlY64RtHrm+lAG6HcVJlBZBi+Ay/2dN1TPeGOgTmjIiVsb6GwFQr9p
W9H75VCbxZGvHxH6tpxnpqnx33Wt2Iyx2Xtji7yseY8iQLqG/4cP9x/dEEgd9hAN4y5LACcq+aaa
1TSamXOuYpdWhUkEo1F/19JdAp2Atvxwi97fdMg9AfgTxBJZjReyBXLWqxpn0oVbpUu4l7CRUZxD
W0vNp5XX6jaUjeT/Xpwo1EeYRYsavQ1ZvsrD6rgpkhhOFQqt7bGRLUbv1SsaVPgSVJeyzy5JOwL9
USbEYvLXn1fevxk0ttEESANJaMPStKuTO+4K2E1SBB3FZNwEX8kZxvFCt24V6uW+l9O7CcOE33K0
f98lWTty14ZBYqTgX/j3OV7Ued76XZu4eQzkEyxhEdevk94i+hHd4H++VzI4csNrGhknUNQfP9/z
nxTw792migq3LUvq7Ol9nZj5YVJkKhYF7qQ1KrPFjtWByeYIQYrW6k2U6KcOcgDjbY2ZtIC0RU93
ouxUexDNx6pVcLLlj80wvhlruPzFgKtsmr+O453SHpDx20Y5FH2j+u1t/RsmuHCKDpJ2TePy55D2
n/yn1Ohb623KhUO6DxTYwJP5EUHCR4Ly9PND+m5hKDT9dB4TmZB29VEBUGHPbKzYjTGhUgwYHr6x
TrUWB99ugjJGRdlYjz9/5r8JM7eHYrqCyPkcbK7TLrVAWFMwY5BA/HqreM1H6YIkgyMW0v2fRx57
6VKVjV/W479ppSpSkivinKzzwVebQKtpYjSeEbtC227HpHNVNb4JdXH/8+1J3z1TTaTdpZgoC8rX
bVzSriEM+d2un2knvaOGz9loNNw4KvPnUlD2sSqvMJldmWgLqDVRtlJgWrV4OAMKRKRKQwduMh4F
77eV9U26xDOQRPJ3UxZ1KsK/l9YgyEMWRdB+K3hAE67FijYQA7x9Eza7tnuWMA6z9QiNKOm3pabN
J+31fpxDn6EhEsZJc/XZHCCNhcpR7Foa4hIqRD86IGgtiEZOXM/7TYOmmw1BE7kGlEgyxeeUNkEV
p/5NAAne7jsPT5MmPPwRvDUliIAmm1qR4B4PaYxiDSeBH9psexpmklw5MOMAhRRthilHdpeokMiH
WUHmj+hYU6gQ6GGTwBNLZkbb5Y+WgVCaS61HvOjPX0cQz0I7CdEnSOS0WpGD6/uXpta2VYckw5SL
MyneXwWmUuJzAwVYCN/o64F8GxD3E/LORYjLWshS+YrAMybWlAG/LLh5k/7zYE1rbs1IpqVeL7gp
QsM1UAl0Yy+8eBF4uUBb6uM2rUCjlQiieFq7zTOUSCBNfcDOWSpFffvzRXy7ubAcYHwx+2Zcx6xU
LUkecNB04XQCqeK2xVi6mEbzS9H2Tb+RFWzp1L0EdfzMr1YRbDclK8oscXuFoRPYRLNFsoM4XeNs
Qgp1QfMAPDjvplG0U9DK+8rr9r05/XYh351uOomlKZs0P3n6f2+lKRKhESPN6ko1uhctX5yhwvT5
NU7HJ22mctZ18laV2nEmwqfm2//9gfMUVA501RTF644c20Dv4oBoNsbex/y8K/BlaeX9Eqzlf4tk
mmBERuYMtO/l61071HEmTTkRQ48ZMVjo/NtJkYDOMk7xKKHyQMyKlMYNOx0z9IZVjvK83YExkStU
xGMID1QO7jQ7ys/ju1C1HlM0c2QPs4EBeGAtAXD6PQx/F22woVAlxg7ftGVMvTKR8OtikJ3tVuib
rVAUrzxKvDzl/Sj+GvW/fU6ygtYdshfmP5ObhIdk6HS/3HG4EaQWSeS4eG1pmyIJaYKsScK3NnlT
EX7pBeSqejJSvdyGeCj9cswZ8w64Dge8KIa8qqRgTnJ1zlmtjMCTX8YuJGNYOgj9mwg/oEBZoloZ
gv2CJJU39W1ANkFKcLLMei2az4apXnBq3Oefgw91JUw7tyZdijggkZoOsHLgS2dJINsH7aBZ3mFs
5Is50MwoWAyiUryqTfxgKc05LfJXaxD3BUL1OCnBZaqeK1Nblr4AupZ8iVY1LUjrMknlnYJaU2GF
s/DwZ5gzbA/MVFni6LeHY3zXYX+DEne1C1oFeQtxxYTf8QwDwVP9MQspc1n2IojTQUTWUt4HLAc7
1kK0dl7+fG/o6fLPUy5KOipB/haJv52q6rfv3qDDSvyD23ed2ldePbcUUk62Ep9mxJbMuNv2DDmd
eUNUfQ8+KBhdTWorCpg3nScdWdIlqrLXyK/e26DeTKJ6EUKyzKYnYJdVeUaL43ZSq5601FrEVfAe
vUm41dttAChBH29heLk5WmTxrDNlJDrIaEH/6FhcZqHVi04B9zjHYsXgj0QU8JGXKmDrdDAJcv+u
qZlnGcIvx8B3CYYkqpSRELytuYz7OyomRjtEIQIirtBItjRkd/7gbcVoKfnlfV6Nr2IBVsdLTlY+
/lLjyN8cQRLBcE6aGdYq1/m+LLGrVejb7uRJH8i1PSH2/2BIwbK0snNUvLSS4iru+KnPxDIN4E7w
JObGPveUV7NrzlmJoJ5ZMPUr5k7Vuh4AUMhetqLfA6XKas5BlWx+DuLfRVd6WpJOvk8+9k/Z3aG2
OlR+nrt9BKLNyDZlS38n7c9VnG2mIt6KvbFSAhhaoDTHjIsDR2L3YntOGtARRgB1JrhJjOk9GtSn
1BQ/JrTgIvNeSsfXuBZ/qam+fb2SxFiSWQw13fXpqwpWFFZmnbvQ6Y6l3leAhh78ptiJYnjySbYy
vO7GyF+Ppvarr9A3iTWfPXeeZUmziNV/ry1CXt/UasnawjxlIbOapUHds2vWWu5oQnSGWb8NJvGj
SMQP+tQrFNvWWe8dNbk9Q8234wa37xbxaUXMDj+/yW8aKKy8uZxRyMGo3K6ibupVKoLzvMmpyZ+Q
G1uNk/YUaYRLPzBs6tO9mNFb8jXtiO30Vh38h1+u4Ju6ijcjWoqpU2CZ12lgYahhk2Z0l8qxO8/v
p9ct168RMW+eVKs7i2L8kKf6Hr/hYwifDJxHHilPUT19NIZ/EjL1KUNkX1BhzRrSL7vzm+NYUkDV
WIrKmfTPdL5D3zKb6EODhG6pq/NPTSsvCRaI6N2UJ7PNfhsGf7dYFGy2ZE2SZcq9q8XCyvByXP8y
l+7AqvJBw6NnYqO86hR6cI6CkR8Ov2zn+R1fnbzM60VNUZhAq7I1R6j/FO7F1A+V6NG8grH8OIFj
HOCGG83Bz7PfGt/Gd2/7v591td4sIYojVZ0bZRb6WHXoQTCVUOqiwpHC13LIEWAzgTWqyjoQy+NU
5AYkHHNn4pvLcnSgrF9mRd9UNVY+87yqGDdirj4iVJ8yycedBLmlZFoXEv51vSFuaqG4QIkNkNBX
Gpq1qEjsjF3RVpc/ysdANFPGj2jzFZ9qJrmjQl6odciuRNOmDqRNmRnLLO9uxvDDlw18mjOQdLiS
w8Gm5SIPudvk41osrV1RdUcrRfRFGNfVVB+FvrzECPi0AlRTCKBJd0i7caO0sNTK9iuKmktXc5V+
dhwyFEzwqDxrCZMS2cLSKIekvQgNJGySYbKLN3MTxJRnuWqh+eKJT1jZPMe17lZIlgmjMi4Q0rYG
bP0wyVFQpFmV8NH+KFxa3MpKBSUJG0/d6mCCjMgvV+kAUlpMXwugWXQWa3ywmt3kjwlaqBnniF7i
5JOzApEXWKvKJCOK5IdbdjBMUEYt68jvAW42Pdp0CEX1Y4RBRBvftSlJomKpCIMkYsKvmFX3gSWi
laAdg8EI1igLARmng21jwvDkleCsI0tZZ9gCmUJxQkYPjg6rfjKzE1LnjlKQj+FkuKkzjkIN1bgY
vnCHd5AVf1rQg4ywvpieudPM6rML85NfZSehbsBSeGCeVCjt+XttSo9yAm8xi/OHaNigZWgbOnK3
DA4eDcSRvAKSNyLFVuAGGr8r9g4iplYtwgFKoK0aYTMviUEvT9Zo7Ex9hETKRc5xAJH0NfjWtRKj
e+gF+z5sn3LDH5ysHdc/h8tv949kGBLBQQG2MhfV/9mrelmXzagTkOTacyqdiBz0t2OB4wUoIXXU
l+1k7bjFX+Lgd0kK/Q+qV8AUYJWuPlYLRjRU/BEWGeMfSbSOWZzSz89+iUTfHkcaGeY8sWWMaF19
jgo4CPF6K8NP1HLbvoUThRJ8CluXbkoOnA7RzeBkVfIhxBanlH7PFL6L+Byqhs4zpgt7XThaRVqm
Ra8xUYDDkZQgTlvw772g7/nxEaAARZ9pe/50R/BfBiGIVyQR92KFQLJJ87HFkKdpqttYxlLL1Hde
KjPB0hBL9jCi6VHOtFMpYwv+D2ln1ty2kmbbv9Jx3lGNebjRVQ+cRUqUZE22XxCyLWEeM5EYfv1d
oKv72LRC6oiOqOKhKJkkpkTm9+29tgh3UV7+qCL5qYsjYmk5/UYFTIG0KeW0OBRKqvkRQSERBuKi
71Zj5d5bHRi4jOGyG+ceYa4tzRZaaTzOTid9fLbKaVdOBO7E3tIIvGMR6wj5f5giQ5ijMOCT67Xw
rORTU9+2foWG3cY0oMvpeT6aFWQw/F9DtvJT95GlVFa4QBtG8FnpbQtvCXIvM5GvodYjXJg7djHj
hgVHb2VECYUalV75TFLJKkjBKVCFEoUnV2aqIqoMYBwNEMJ5mGyJ/CCFAIG6zOsXjFSASXXY3IMC
y48woo9sIg2kfV8PfbMZ0fx7tYzAOwQ4tA04FPQePeXuhY6JMm+jRTfgsVXp45TV0DeKWSSO5zMJ
+YAZK/j+NfjW/dK1WKIH6N04Vedr9JdrMNGFU5SZKqEf0mMyHwo3P4y9vs0M4mr+Tx91vkRTNbzh
CuTjLvYgKZbwhUtq7GASl73UPtisN2fJLusqdCnI0VjO/b5demPWVWO3bFe2EzFpelG5jodqM8/b
U2P8YkTEi+FkBzf8wWa+NeuhSkNJiqkW67CzWY/bIisoc4aXgbYvBPSiwPIi5dGLg4NRc3z5+f0d
+/YnOlTy52DTP6oNwKlRt8Ax3LVpiwGsvYcq82yE41OVty+SewhUp/X7H3kaOs7nWbM+llonamXv
XPwziRqqPwkKu3QgpN0m5FChccRsGRA0qreLSbp3AjYTWXB9fuf7900GxbEdmSO0/dzqq/CYy1uN
G5XA7IrPtJDMSJNpG4xIGxytgjpB8ohXOIcM0RuFrhBT3HTh1p67nNppG4W1XHo+11uPK42sAWrb
BwVHd8W1ckgS+FI0b8XSCO/aHGOchAlXBNauKsyHIWhuSq0cFyGVWATNq1jG0IQDLVuZ5CdQm+1x
Hc/u80YATUIASEhYtWT1WS7h+H9JfagTDnC89/fqm2ct56xFK4jWNBrU38/afgjJSouDYtc39Us+
PgbQRohsvgBfdzTttexWKX7H6aNC5lsnEDwgCpkUdO0/VgZCaWNcm26xg1D9kk4cvmASz2Mun4tZ
gzG09S3cn/v3N/atuz+dJxTv+vxwml3/MvLoQZshSIZ8mHELqcDVLAN0WvOtv62cfeob13nV3M/z
k/c/960R75fPPV8/p5Odq8rRC4zNw9bPOcdSXxx703hqK3V8/7OCNyrUpBC7iMRYljIqnJXKZe8T
6EEo084q00/DoPpVgmw9ohprtrkkxqV+dQhzo/s0bUc9xsvuw8ygbmhwoMNQeAtH7KzoR15BP3Ld
4TqNrFtYlUMRAji1ckR+mvEjcvFiCRtYXuh8SdFIrk0TWd5A7J6AMRingHOc6UF2IE2m7I6xEXYv
5KlNXF4wp8UWjdtE4NYmue3pZC5x/VQn9gnbXXDMKtxIjcZ6wwB/vWDlRcG4Yq6vlffEbAgsIdSd
Q7LTlUPGnRSk6REMiZRqXTr9FzXZPSFwLHsM6WyRex1DN4Lk3AO/JNOEW7CEMZEtIxOGcGYNt3Ye
7+d5c9NaTz4z4kFwbhCpsI7i4cmOJmKw5H1adUfiHuq1l2mHIXPWPfjZRItftakd104s92TMyqPT
xqRFYX4lofeDW8xbF00wB1DTeOBqPRd15nkt0F3W1NVrVleV9aTAUUjdfnJq50DD90kSUfbBSG++
dfIGaDJwQ3i0is/PJ9aXEbmFDBBu7h1NgPfIbkNzZYhlAwk3mdOhjLkFJ5Jg54YpkYZFeBySNN1F
aXHXdrQ1a5O2b0Fqh5m+lmH9Gb094VZqmtES2QEWL7yEDqA62Kx1rrAAGw40iPevizecAjYeC3Qe
JsMNtcqz6yLSxhxNZQ7zKCw26KdwuOtUvIfWONoFW0X+Vr1IMPVpI/z1TIsJ2wsChNljRYU8woio
BXKrOkZhWd6Rqod+C6vTltQCnLjw24n0yB+VtQldC3h8DfFSagRQ5PocDa2T+5qoePf+Rv2Z+A36
EdGAMU+mfMo/8xnzy4gWuKNfSNPKd4OZrhuK6qDU/HtZEWXRmsPGCMJ6VRWgwwvTuI/hK7CGL7H3
RmSDyDLbJhnLAKiVfux/MA69JcRAtE3raJ4leH8UZqPBmepQMdjWfnzZJfmzlje3cYUx2rExIksy
Tlo43sIZ7oE/XseDvHJofS1UyMpTCu+x3xRx+SIzDhSUemRuxctIWoHX8xZd6R8IrUHtY2uvH+xT
/Y0RFG0EUgEEbjR2zruaehpGLmWjAn12S5BSht+vGxk2Qn1P8jMaEfbuMFXJRR/vgx70QJVm01Wg
w27o4x/62JjXNNDobucQg6xwzufsGlRvxvgcTVwuY/6NfMhy3ZfyGjoq3BOSFYOaGkfpcrU4idJW
KVxVcju52Eao446ffGKwAlBZVt4uzwKbtN2StZRv7SuThBwrpi48d77gpsR7AGpA+nIKFErNXNPw
BZ/ipyfRWDFaw0Bb602N8lSzPvlO8lQiQ1pYnW0s+pq5kq/5l1nw3esZgt20+xE5+ip0mM2UaoeQ
bdW4XyGWvkRhtB8i2E9R6qwiq7qd7yfKeyAG8+s8KZS59STa9t7ouh8mvT765k8qMQ26/7yxpcv7
mDl/36uLoJY0yOMD1Hq1ipL+9SrUrWPA3SCy02xLtRBLetsQmRJ4t8Qhs3yECMgQq2B+1XI35TN3
dNS/ltX4/YNz4a1TAUGapSNaYVF73lUbaSbkQlrFbkirHCyktQDv+6mIxLBlPcf+SYJbZWuEeM7j
Fz6brDA+UJa8MWnBIOijM3fmO/p5gZe466Yp5glaUHH4+rx+dD0Qwypo2DfISXfB2KwnfKSLBNby
R1fxG6M/pRJ6OpRxmSGeV99LeuxdXyTlLusIkazLdGdXMMw8QPcrq8FeVWFGuvSdO4drYFOEMfBQ
sQvritznWPpbs0yPYdeYF9Y4RwCqAAghuVy6c6G6IbyClrkiMOk+8QkOZW6xZVbDnLBtf97F/vP7
8P+il+rm5zJB/Ou/+Pl7VRO8GsXy7Md/3VcF//uv+d/8z9/8/i/+dUVyWyWqV/nuX21fquNz8SLO
/+i3d+bT//3tVs/y+bcf1iW6mvG2e2nHTy+iy+XpW7Ad81/+b3/5Hy+nd7kf65d//vX8g0MAjRjb
83f5179/NZtbaTPNM/r//PUT/v3reRP++dcmr9rkB+Wsn2/3y795eRbyn39pvv4PneYGvSrKV+7c
futffv7C+we2HJfkCMOkZGXNVpmyamX8z78s4x8ormiI0BRl/LddzmlRdfOvTPsfLI+ZiSHJ9OYS
lfPXf3+3347i30f1P8quuKmSUor5X3N/+3VNCLjYgdlO88/iqX4+VEf9oE+EWXc7J4PP0xSQpLW0
Sg+ibq7JTER8lcfxNgEQf0mIurHsTCi/FTzEtL5hmhwfzK47apKMPb9u+6XntOUl9pxlk7OyDLpS
XEhDXQmn8XetDsI/iIlH+mV//3ubft2Gs+sbqZ/Nup1SJGsSdvC5DbchGiRQ0yC3OodqSUUbgjqs
Mi0kXxbVAvktVNG6wPvhVVr+wWefr/5+fjgGYF1HoMwhOZs/tFaqDKNwsBOS5OWratsQbsmaOV7n
JsSuLoyuaxeMZdYAOraS7oNJ2Zufz2FjUsskASnTPPz8Mn+ZjCGrR9uWCHrEjTWr1Y3eAKtHSmBB
4hvJfxdN0q/0pBBr38EN/f6+N87On9P2W2z9rE00qX2fbf+gZJflGLC3aN+BzbXqE8VviicjExHd
jn2WHjA4PJ9xQ/nku41wcgp76+vrsrDQ69XtR2Wkt7/R7LPh4jLQxv++R+QQh6FVSwnbynbJzUHk
j8O/+eCmYpxVpNlwrKZYrn1EKzTsz2WRIvItoZqw2w6TUa1om6brdnDTxzrsl5kro70eleFxoo/o
m8qglqz1N17bDsvca8zL2rLjLcmj7iFNbP+DGv28z3+5pk9fjbqSblpEfWCHnvfQL+eE0yiT4FrZ
bUXzwwsjAlK0+DvyG6qc4X1Cd2zJMqP+4Ez4c7eztMH4DQ2A1uAfdeswztKe2Nhui0LTIQiKML8a
28sHNay39jot9IDagx7YjjX//pdN031hIsPM2LRo8FeTz2a0lSuIPDaaDy6tt/birx91dh7RLI6a
yMm7rU8q5KLLmVp16Y96VtMjYhWLkclEEo8fNMSts/r/6eDNdQd0zLQf3PMBGa646/c9F7Tp0QmN
5xJhUOgHSW1sM9WmjZbomki/7qqu+3vp2Sk5lWrH0BBAy/UypomOte5TDfeXa+6yHNoZVqSNchl3
/Y7G4jhkl40zwGvqArUOteSVNi/q+dC8CkeEmmUbvQrDJVsnu6FCD24+wxdvjGZySZ0jkrdGp321
G9LA3x9KTkPV2WlLA9ijnsU0DW3g2WlLOptrVpILNzdltjGG5NaSGLDiiK2CNH0rqXE1PcRuTwX3
IqcTkNrjTV8qcrAGmHkui0ohm4WuBVQoPGNR+xVzrJEcsyhh7oWkeGGCQF+IFo5U7lRHokZ2mIAW
TUNc7mRalxgm06tBfE8KHBKR34Po+zy66BTNtLvUzPTp/U1GZ/DnpYr13qDoTRQk/z/b5jTIXXLd
crmtGq9Yd9106Jv0Zajg04geChch9VMHlLl3nGFXjuwOzXkdA3GkP7mpp1S7jKofZcZ/df2LmbiA
TWvjSxySr55YVIkCx9i4Hcxmes+byMq9+6ADI6h/w7MXPxQDDYPe4z6JuYJ8GkYzSVwpPUQAlbos
DkUgcDRp/M5Oi9tB+QiQampSl8ack1eOeNQt78qUukE6CNLdQzpFwZJUdROSZbPvO4X9rX/w1QE/
W0vbtktWlY2kwnnwnfyuBfi/IyAcYGnZraUCklSV+zwr42Vra96GqHlrRdAI91E7eSSkDvHywpfD
ZvKjBytNbjpPXbcuOKxEwScb++9jbdZLrS7HWTlFomS3yL1sb/o3cNhdMOGq7u4RykoaavI66pMD
QstiM9QPTQIAZpyD3iuwcvacd51OElOu0xL2orRPhGsHGPS+x63zHdjIjWPfu5VwFkXjfDUN996e
7M/kYGFiC4aLgprtIqTFSPuHN2lV9+BGLM5Sp022VUHxhvGKLJcWvGc8fnBW/Tlw+fgfLCQcc5nr
j8rwAP2kc3quo44ElpqkFV/BWjWS4R5Dkr+K6HSFxCh/MP6/+am057Dv00DlRvD7yBwQ+U2eccZt
V38UVn/bVflr17rHYdIINc+essD9/MHVc6bYZKjEVMudAF0VlBF8GL9/pIgCVWp5x9zLhihKR5ix
Lb1rNSnWWIQ8RXwTHlEJRrF2ppv3P/zPC5eFFNUwyqQBKrRzGXPUOSrtVcXmehVeXgSfo6ldENoO
TlKCgwKopf3Q5hLA+597LuQ+bfSsk2Wei/WMXf37Rhd6qBWyZz/jDDwGXGFrqyDVOCe54CIrk+eC
NcPSUZCa83g6CgbPhVXmz656TJ3O+Ojb/HnXZzcg24JpRHmXKdHv3yZLtAlqfCC2AyCRFW5TOLaw
p4IIdESBv3tBmIhxFJ6uFpFdXWchkcu5n66LuL+vXLPcOrm+en8PmW8dGubDeDUQvRl/kEAa/IJT
ojyxnWXHyzwHhU+hakMkxGMdja8Y2oj/birCNlwz4r6XP2F8/zR64P9FbnzJ4IgsdsKW+9jXAFF0
BvBKF3ACx3Ul9ejeSM0rmejUclNDbamlQbUqrpopfo3tcFg7GW/9/iadpjW/3xp9lHuYyDFuYNs/
n9NGtqYR+2WJrWdPJAevZNQdDQ+7T6kom+RGVi1VmpBxbgE9SvMh200o/uCnzxd+wWpN6O4zZBv6
EaoEvUw9qK4hfgciANltrbw+zzcgzPRVFkF+7mz/Xjcr0uigu6wGe2QICy4DvJU7Z64/RvYFWmcq
vnm+oyxMJyguPph92WeFo9N5zsoYipBn2Qxn8+9/memFBgkco9+LrQK2SKePDjQM1liDAt0Ylwqa
W+TE9kWMLHzZldBcq/g1TTRStJnww4TTdkzPITSGg7tiAdgv2DdYs9RowpSvPhdDA+l7XsxitwXa
8E3z+4c2zoFclljuun6e/7gWAVWUrEwH3bVj1tYS88Dej/poXYeo9ONTRC8BgHlmt8s8FNbK1MVd
X31kyjvN+v44AX7ZG2fXWS/z3o6qUWyjzgCARhz00pwMrNZe0a/qzC/WjAvAxUFIY4elGGoKc4nB
8EGl8gMNnfPWSM8EnJs0o5BBkff3I0PMh92PTie2QeGR+kWW9ME2s6cuDLABGuNl4uB4qJMOJFYE
y1DPjWu0Xtm1F9QXgY09jy9OAo3OLq0DyVJ1PHgBQZbtBM26mOc4adksBzv7hgAVvllTPUujo8wJ
EGkRNi7Ood6+523vW+gwq8kDiBsrfKiGn5Vk/SSveUmKR+iRmpI7YAsL93NROy36MQrM1hQO2ywG
cGHpF7HJEAUto1g5FBA3Q9BBX9WfLDt8NiAIERXLvb0O1p5snjopAHzEyWXSWCjzox8+ztAPmsl/
Lm+oE+mGjfPScfU/1FUOttAsBNS19e3sOQJXuNImJOjVxJz+/SHljUGS2BAc1bMsmMXUfJB/ubxE
nrllWxmEr0Tla1rDJPDqHUPnjQ/fZxGD5iwLWJl2ad+//8FvTHnZRnQW1EJttFznC+cmjLraCx2G
59JZdyoF+OwP9kUmxXfT8gZUd+HKM+kSuSUyUCfSk3UxspKHbIagP4fR4Pk/bKdLthPpVVCK2hQX
P00jNMPvf9U3TnRXt2cPDzmfVOHO9pEkCtMMU11syX3EpNMcAFo8Kz2/GTRnWSTJq/DAOrz/madJ
y9mVTsXPRAuN65l+zdmVHihN4IPk6jJUd8SVuWLsx0Ce4Lv2LiM/lEvTFTUEDWtHleGTGfoXpigV
mfJZSKCSfTNYmLTjWKpNO7v/pmS8T4z+ABvxgynQWWV7HqH5prNViOOCZfls+pVALnCIAhLb3q8k
LlQ4hXnmoSfR6ec5cfr6/p5584xliTSzTRzYFefr8SDNogKd1dYqr3ppXtk2n2qWZK8rsNP5LFsL
piFfaR+dsH+uyH3kHUym7fmAgMj6/VJJhYEJHN/lFifmUz/at4bH6jDERLaMB5Ids5KcS9af2RAT
aRDJcJE6IMWUxjo8jOCEFIIwBF1tdOig00Q8w/s75o1SFF8Qgg41ONvz/3Bs92PnTLHIuKI0+5lR
BXmNLVOgPeKKdeNLnDA7Vra/ccEv+t54V9ukgdgTffgWqAmj2Ks1sgvf/1b2W8drNr5BGaEtDAnw
991GgG5oWqXektwUAc8uxvhCK52LXEw4/kYmr0IGwTIFIrGJ4F6umDhe1CZFxA6u1w2g39J0EgKE
h5cuhU/SGdFtHApxjMpDoFnTofHj48RIc9kETUdArgPwnInmseS+EKTGlfTRqCTEAV9NNbeJUjGF
S3QUqrEbKFp5VyUN9HUyUOG5EFI+54NDBEFeXWCz9x7NZqZNJ+tMGfG2B7F5lQOQIexrqi+Bn4uG
OcD7O+yN/YUZ1aVtqiP99M6dELHmJyN92obML0DDU5KuO9qR9Di7eFl1zn0Sd7eu1r4SSvrBmHOu
ep2vZGRENmHVaE79PzBlSWpQ7m+9ZgvJ09ulemfvEi0Mt5gNs6VfucZF37Z7pYoe8ST1TTpqzj4e
rQ8GlDf2AGspYDTu3I34485Ql/Uka+Td2ywZr1ubzKEm0/V10qOg9GLjeSDK8jhW5WVqm+KD0/WN
Qjr7gP6/zSIGecN59cmcwgh9Ch8uPfiBpGtvTR/XWx1Fl0XUmOtEI+gwmqYLtKQkYDYfSVPeGGVo
UqLNcw3XsDGN/n65MFMq0bs4MIK7qVjWwQUQJ0ROYpGkhblq9Q+3mKWQxXue3WuYUyLCoPGLAed8
LelnNqQJzISkdRfBt8okBrWvpXszULTZJLK9I7wsB6ffBNiDffgPXfjDwjx18IYQLOAQBjep9lym
OjHFxUjscIJoMyPp9qYz5aUwSHcnjwzWiBfDJvcs7cEPxZLuo7NgnpxdatngPQpKTEIP6zszzp/E
SLSRJ9r0WQ7BxiK871bkEKctq3K4A+ose8sheShl3a+RmkS7whysp8y2vykX93aPT58rvfOvImN+
I9sInzOPMCS1NExd/0Q1R7u3Q6aRXu88km6cXlD+gkuc5DRiK1u7cXTV3k4mdOWut25pbDQP8tWq
ICsjDnaffOuxm4z0RVHXRxO5aLvk3mMFcVv1jnbV45mGIVSy5vbjMPiUelBwo2jEhZncTNNoPIrS
gIM9WsHnUKTl1vLQT0lYCNdlkD8yk+ku2jSajoOpH5y6M/ZSBl9ZBGVXtTGkl/4EoJs7JAztMb3X
CaJdEdsZkLYlxy8x87ZihAtiV3MIHVNyaPRassj0nLjKsavu0sT7bkIY+o7H/Lb08y+ySLRNadrJ
1eh1yVU3yB/1KIiAIcYRU19RdVCkyXRDDa32SVWyApP5RJpn1o6L1CgGd52oYYm3nIyuqmZW3+VP
UktJwp5/Or3kxRP5CqFdkM7qJUfu7MlRVpXcY4Pdn14yMF7upW9Cx076y3R+qHRb/Xx2ei2co1NU
G26Twd+kmeVcUnp0L0/P/n7oi0it656anO/UxWZMCFBQZpVchf2YXEU24u4eJdY6CrPqEA+6Vi0C
TVaHxmu/Dm7F6mUCTpJEfbc/PZuKIl/nOTlpmYpIFqpINkGKYlZhc316hc7feA09x97502wbdi9l
GTo3fz80ZbdMmKuQEUEOliOyYUvyLuLmsRyY49b2w5BZ8U6Sk9NLPKqyD+1wkbGk2uP7fkSaVG1i
zyNp0CBMxMaaZ4yl8aTFVXUQmI8sjWmyDvj2k6wN7dNQNUiJMU4RpazdGOjzpiCRQB40a+VETngf
kdG6j4WIlqcfcb3ZV+OUrzrkvK3SChJBvKy/YZrQQizUCHJIuhuRrTw9PZgiDm+bPHAWQhvyC4Uv
eGk0LonQupve2pVKbykwqfUwJtNqGhEm1q6KD5aeKGIH0edIsMWP2IvybV3VxFuVZvjoApxdljZ5
KKRNY/kZpsfRNihhRGq6KrVwejQzYiZtI7gt9LZ9LL7m84u2IGET0CQXQ+1tG5YvD1EYjHeuLBet
ZzQPzdiCxCdJnRo5WjK3IrZyZEl87YrEuj49Y+ras9ZYeL5INkYvmSOlo9WS7jl5GxioX62c/BnP
l+6+iHOX89te2DIk33kooiXttXaLS3FVsC0AE+k2mBmY8tghLy4tLeNOR6K/0NRNV9ViHUxsNqzx
4EHhs1jpg+9h1uGDVUKo4mD09ZU2mtNhqMVGmAej7cGeUam/lUp1X6PB/qy6/mBMZXnt9qZ1rATn
SWViD9Lw512JntRqt45/xC75XzNtmRqE3mwQWxZrJRB3pqUs7qaiux39wf1SpH65FqoeLrRBE5+d
4dEBZP9oJTYyao3CcZkq7LSN/6WL9405ul/p/w4bBH5yJ7Qo++y4NNrn112LWS4aogknOcOq5Vfi
wbW1EVeIOe66GKpIO6WP5Zh8ZSDJv5ZWyJ9nd6lZtTe+kbmPcbqxoqR4HLq+u7X85CoeH2u7AYLR
BtW1XwwPUdeGD6jMs2Mqte+nn3K8H1elyEtMa5W56kuNo0Ht9ZabzMKL3PAumB9GSfJDRVz0THqN
V3UK5tgqOxhWFJd2NdbnhyB07VWS1Bb9tmp8yG0nW+ee/m3oh2JJJrm464bYuArs5FMrlLiT84MB
OQT0ig/LPiKhsVIOZecSqndfmvSo5h/TTqZ3SVmv3F7/GhSt2jb+4O3wln4eLMwbq97lWjRxxWgk
LhpRlnwTLxzofocktePm49s3IZDFG5+s8Vw4R9pywLQxoW7RsdOmQNC1ZsBzLx3Nr9eOTGLSPIiD
jfxmvD49UzETmYpUBwdx02YcLPp5yOpuhqKOr4l9Dpoo2hTKCSiNReZBV5ZxqNG5QQD2ppWruebe
Nbj3wkKZ0EiBhbaor2V1fPRGryK4J6sPdl3oaxgewRb/3bLLHFKbhCluzUTPVtZgowg2/fpAxCln
qTfF16ebXWXzW1KUWeiH+nQ8PTj0DYyMbENdtNGlHTRrPzLMCzsMnycgO24si3XavFSa+u6GBvcc
6mxswCFQsPXBzG5mLPSq8oZ1YsvogOw5WjklErOyKvaAa3Yty4iFA7FVU8HWsuofSZZ9yoAy0tsd
N9GUvGgjyRX1gJGht9elsPkWzPsUMSeV5+8mc6L5GqaXIhZPktSw0IQvqC4hE6Ki1peDtL+oxP2k
o5NdUf66ZTq/KgckKV4GamBUDs4V5pBaYV/6nXwyR3kz9XNXucaJHs13XTpLoY2SBAW5lz35Zriz
J+e7acZbWyTbwdyHsP9Epr2WKjmOpv9jkoCPYd8ttShk0uqR6tzmBvne0LdphSYLM6rU2uumdqmN
ZEXEQbo3qumxG92bxlXTysjri6zFYTjm6BMJEGHJlNc9iG8bVOkA+bactiLR1qMyt1nkrpyclqM3
vrDivK0t+quj19rLorapQBajxW5jyuqwWTUusAtCNQiY7y/dGqJ1o5Zu6nxKbX1adgJ/pqFCZgUO
9dqw0Fci8b/7BlyPhNyExZTL2zIIP7nj1JDJPRpbkTIz0fRiLjKStUM1rqn8azSs/nqaerksg+IC
qu6+sFxFb1K7TobhOZncjVMRKKG3IxtkGV/LWj9SKlFL39+WurnyJtaeAWbumLh0mn/mhVScX9yT
1LLRppwwCEjhyJOvSLtIVyhC4EzU1o3eElMlHNh5ihDA3Pxsdv5xFAh/lMOpmhV5vTazVKybuDn2
nlZudKICNrSqFJxABRqJgHRHYx2BID3ZCAXaDmPlHvH1iyYVqmPfetWImV76TmUtsglRv5pudVCc
yw4H1SIEnWoD2l9mpYx2WYgXlMI/ms+4IfYu0br1SIxM7U5XXjxHocZxspysaNv01aVpJA9ymsn4
pbOnEvhK0HMV4cwlB/3FT9NXS8y8hIlMno6ZBda2dpMVHGNbiUdXWV8bo0ZggMrQ+WRfE1KebKJA
Mdb1w2rAJbJIgPn6fg2VhFz7ZZ3KQ+BvqkzUK73v8isVAmc13WdUHAiZGyfbtC7gg6ZT3HYNEk3T
3if2V15aYJlWqT5AGtW0rdf3122trFVC53NhEEvTVdyXauVdFGbSbkNinKxIR9rfdN9LboBpPSa3
cmyvVZrjT0xiktaaeiBrnTSc0zOR6Ks2CsgVFdx6hhY87BTVh3qwqkPiscylzuiAzDrkvq0hBYkP
AcSLRaN77TpIoCJXOjVjPyUIuiDpye+iFpWBiMhvdCjBn17sUqs54B+8tIbe39K7aQ6GRgxXX+vN
Sg+y5oB6FJhX0YPRAPZz5c0f2NhjfcAmyuhpDA5XqU/WX0thvJppPPNWxMVQbiwv/U5rIDmk0ZAc
XNbuizIR3Uq1ymS4ivQV3hRxcBpCQptiln20w7RWiX+ssmxnRq22Rs//TUV1ufaijBAm1VWHbt4J
WUpzISjtGR6udYfYIRWgGp1tTLO9GMz+ovAjajncM0nRTvW934J5tTB6r/yg2401spG+D/FVeqY4
nB7oC248YQa7VnPWgyiSi1Y6NhK1ApMWaTThsmn98pA42lOrhYQYzj+dXmIJfpmUXrqe2uKQVE15
mBC3H/xh+uo7TJasDmEZhah63blug9YdngQRjezlRohqZdRTeeDrQQfBeuFJInhTnxt/rOcHGbX5
IZufGX28Bdcjd1nZfcbgXW34KdyfHqqJRHAc+o/EbhcMJ3j2T6+necBQeXraO+h6IZmCtB6jw5hl
8eH0LCD8T0twwIW9TSaX0e+SWm29tiHITLXNU1yLYfPzRy0O8gOnVLe0LQegeMwqz0cSoSXp4fQw
ak5yGKqnvIqKny/70vaJUkzbFXj3vNxI2xKsNUIEgF2n7dsm+2awMF3TzPD3VqdyxnF1tDIi2GNP
XDXJ1i/JOmM23dPx5L5meJw+ubSI3+SIL+oiAdbFCm5t9jaxJrmGal73r3IqVlf5UGeLNNDrTaPV
Jhd5hmBDeHiG45fJN8g/k0G7zjPQCG15kbqNvjlxIzvL34/a7BHKfH9h03vQGtaqeaZ/7zuNJGXJ
wDrqpNeZcjP48bDOCLvq8QgvW1hKE+r9ptzDCwky1iM8nRK7Egcu4nLvnl4NIliJCzVO5f70ajf/
ldMYxL2FlCo0orIn8D670+tWDK2LmTL/Wnc730JwMv/56eH09qdnem/ZyzTI/J+//fk5Px9P/7TS
iBQrOq1d/nzx9I/q09f9++3q1nNXZk9q3N/fbTh9+dPf/Pwmzpg/Oebk/fxKf/9hHOIKBR31VJkq
Yc49f+FMc3Z4QLhNR7Ukq3KQZM/yLJ+f/f3j6dnptbO/Q8qRb7qufDi9fnroo5bQ2b//rRcJUp2G
+Pr00pTk07otqm8YYFgqQ8laFGBnZj9Mt//7YUpZSFdTAyX09JQxvdsD8XZWfo7pAmvILm4IYgl6
ArLbqrlUumZfoaF0V/XkiE0mCUYdCiNc1YPnE8xCL3BIR3uJOO51SA0yKyODeNDC/c6NiJx2Buct
wKcLqyinlRd11o2Enoq/rhyuXJ+VeE2TuygozrQiMLZ2LTF6I7Ays/4l1wd9C36c9imZdRgytI5u
b6J/81m6XMeUOlhn3xXeF2Zs8aplIF80BfBhUeCA0m3GHjcjq3CQx9YxbxGsIPscknwVxuFTRcV+
obmTttEnj2jGG+f/s3cmS3IrSbL9IpRgHraBQCDmHJjJJLmBcEhidjgmBxxf/07cqkXX6knve5Mi
VS33NosZAZipqR61zEO39r+yNW/Ome7nBHIP2382vTe0uhnzQIWX8su0JSJTDJufmpH3RUyYi8TW
k0K0nzcNgzaCATLmWUZuwk4da7pSCDbFITF8eq3CveNnaldTPe8sHIFLqhoH9SiZDdqB3vv+V/ll
Uf1L6WZEXRyH+Sl/drr12a6w97te0rYGtANdfiplZekjikDMY9qr0T1XW89WQeie9Dn9bDDKwT9o
/FnLwIQ0sZQaKrHAJVxbR35f56fZFK8g8JZ0yMNwjxgZPQeq+6VEVSR12P+R+fxmTL1OZnORcSko
1KwKALe01A2UyIUPW+Ls7u2BYrKWnqygE9ElH/AmlMxGlqAqeLY/fZFZx0K9F9i3XnOLcYYqBaj+
khC3PmnV4UZyzGtEN01SQ2SKy7kr92bfiv1clhav53sl/3RuviYjK/DB8igCrL2ONsHSosbeVEEa
5cO4a2uTOiMQcdYIf20camQtq74bxpATjts+8TjW98CV3dkdQMUoygQ1TJcXB+NZ2coPgxziJXDn
lVvHzLQDnOnWlPLoKdc86bo8Ij19NfgjXDykjx0pMM6AWbgm5GDdQxdU2XG05U+2W0Wxnd3RFWor
mKw7c2bkEwZneTnDKxBrQMkE500M6T0XxRaYU9exuyOBtcmAOsD/oXxjodFpyZloV3GXvWTqBR9T
xGTCbIDV4OIP/ruyw3FHtaI2IFURaKrm1jhtGOrjchXuqfWFvIpS8iZqYWBr2pmdDH/3hpKIK6r4
HlQ+b/jNKfdONQzXCX1oDHFmuY9uHenluNOX8NtqyeYc/qpJLj/1WQpvuoo3z77POQrDuIL9rs3u
blq4P8it8ugvijWuNO1o5L6iFO8r9Xq1+2NpyIKNrl8AqWbenzngslbEm1V+OCvm0lLM3p4qLuLh
HUPqkAu6D6GZGkYzon6Uch+Q8EXGEjrt5Pzs2c2QFPxLInQuAN7jzjXHhU9NEyZaUF7XhPa9sTkL
16bLaA+3Ks46HsyNSXkAn0NjYBjhb4e9DkW/2f4KTsmUZH03Ovl3Xlb3PFsbjchT7qfgHH767Sbh
bkQtXyP++WgFtW1Yxe+izA6r8PqEkZsEfBlRW7vAtWgcSIC9wM7pDdyk0f2u+JzCvcSwzavTBaA/
rPpIXnBLq6ms95m9/CnLTr/wBMQIo+Z5N/QrnMm6AnixqDoettY/GWxzZPysS8vuDnmxu1iKAQx+
71fQatmhJddy6qwZeOhmREetsks/V8s+j6riy7Q6fzKqouR9rLjjGMqjzjpzq2fAmNGt6ByKEECQ
WUPLV/vxLVqcfjn1q/UU5ANLHK133CiD1Hc0tkwG5Vv/+LHEVeEizYFMPU9B5KZGT8deJOvbv3/Y
PBsnJ/qb9QUDFkcIYqh0zbJvoqWmQV9cO4FNxYO5E3AODDgBIg72grW1psQU4/yFhXLd2yH3izbP
BroiQSbyrafcjmnSTr0hJ9CMsmKXj84IQ0C4zpdEBMHR18I4DGV/msjY7Vbx07UqK5aOLDmTF/b+
66iEf2gwYSFtZfFchMUh74YcmytPa0NXCEPRQhPi/FOLrTgFmeLfBRE3i8aE94qd8N8moSxlImew
Y+EIlMkMpuZSOnUHnaM8+GU+/l5a9ds215h8Km8Ns2SPXYXFnKg/O9s5ad9Jda19tNCQBK8hr7ic
U8UE+2zRXlqxy+xmrJs7e3Zw1wzbt9LO3UNVio9tqm6g/WhuXtoq5ZZj8HEj6NHSJpGjeh1wXg36
bcx4yjbF5CWcm78jNlLiWkR4d2wKdNfN5poTDZCCUmA6qSCCyy2FbyZtE6nD4/Gp569PF0+MqctB
zmZOmNOvKOakOWOs3pG8CR9FxJCdp2gLI5y1QYOkDhEmkMt9ybuRiSEKk6V97Fhho88RrJrAmNfn
YrxMOoo7ewqfaibAvDEGwpfyd1lHfOhcVd/WevxW91WZasSXQ0djiYdqljAn53todUEyaBlCuLJu
hcsW0tHauHRLfQk4picND+19DiH5sAzqrIrVTjRKfezhfn4aI14ujnq1thz/HIWMvGKZHpQsrUR/
J9LRvioOSPuqFm4cCCHiDsnr0LkY2MLpcF3xiJ9UXv9ZLDruHYsWSr4THHga51fTRHbqLgPPWLSu
ozVstCwHC6iacTihy+iTNw9UmlJDqCaZnYx223BFrb8ML3Iu/VRF1zWK8kODpxI3ls2xbY2oBML3
d0cKMK/U5sTWnFXPvcsOm2n7yYo68O7G3FXPL2YJKKzmvEpleaUKnrbmBnBjtY8kt4ZnJ3tVg9N+
kU2+b6rcfsajIL7gja8PoaDY3Zq/D3Mm37yqmm9rUX7n69a/TeHMWO8VYhdlf21Vtd/KWfUXUxpr
bD7+I864dj/5dn12VLeeCqLx+z7ID4Scrb9G2VxCOdHYDZms94Jvrab4FxMgKknArqq79Qk+z0C8
YWInQEryMnL3kBiWfWAt25PDX/POq9z21AhGSM2/KI3gqem++OGt6tRUoXqBjJffuZnep1W2b2Uz
H5GgADOEzd/Jm1TszGAb3Nb8W09PFSb+a7/8QpAYb3VFTIvykGtUiOhctbMbe7NjJ6BAT6Y1zny7
TOIbxqwuFcesBQdM2mLq4bbF2KnJnfOMXDiSsLyIPCuPjvR5tDOmeHxwz6b9uwTz7GlF4XWTW4lb
Ziy42fSDQrW7b7fd3bOQC7N2AucybqelEoe1JKxU6+1gyMJ/VpWXutrxTxxtj7DWXj0XQoOuBiLN
tqUOstP2LgdlVmZeAGnTKVI6Z6IrtX80CItvQFYBACBe4qqMjq20fwWT6ZyiyrmtDjKCszqJv8xD
aupZnRvuTTtnLFjiQ/farvkn0ToE0SBYkrraoJOLJW3Mzj9NRSkOeTPNWPzhEQW5yws305SrTqt7
dGBYKjpduKNUT4qnrlVa3ksJxmNnZgD6Wlm5B4K17t7gBIbRRCd+6VLxtYzzcRua7ISV57QVjb1v
wgZbFU8Kuj0PDlLV3gPrcRpqjzK3TH8tegtyBImFXWtjZS7WNjoIEFLxOpbyi0W31ugjKXe4W1Lp
t1RhZ8R4c/yOT/QZwf3rR70POLxZJhXhU7hi/fAVwocqXkMQ9ya26tGLPi1KO08K3r03Ot5u0iVD
Hz13e5stO4bIzrQQ8ho1W9dIbHe+WbWhD+3cUxTPunzZWGexu2YcCbzyh43EeiK5/yNfMnUbvMQq
quIZ4IB1aGZg7xzaW4aLAEVFst2x0Q5HE7O2s/biuugzxmkWv4rOsqDwhtQpyxQTJo5zH64dYN24
HwN9WERU75f6uar6gNoeP8Z8sr5D98mqwfiANHlpguGl0n12MJz1t2ZWvIqOxRNx7RpW2ZZQYNul
/GKy4+B+ZJ2XJUaZGT/85U8WCP/Dqn5L3WZJ5K366oYqPA1i4w6XZ7zU6+JWCBIwliveWwp46R6u
rVe1vEnaPRnOZuNWVGF9byeeJEj5aY3hBOrSjDzUlP5NNXcPDt0Llc5YRAmsM9mO08ujWeuvbobg
bpQaBdvDvOoDPyqpAD43EnlBeRm0wHYjTfT4Mbr5dBiCLdgxNkb3yHzh7HVttUnzY0ehwLa9yWKq
rpwo9OvgbrGxGewac8X5yXO/9eMWvvzzA9nuWNX2p+wcjndmE2BChbXI7E4YKNdvW1atN94H6tVV
5rmwix8LMjGqteJCU+BKC4xovG1z1rIXGMMeNxB/rY546Zzaio1gXpCGZ27sW+PEXYP3OZSUfTIx
SFS5bHi2t/3sHahxjBJXODoJfFMc5qKle70Yk6kOt4tAKE5K23ToAkHzNA3FOcfj3Nx7RWrpbHmp
8Y0sHCn7ag2vZEfXc5Rj3i7l8ln2S8/NaHOTXor17LGwwm4EwVD0xGrb3NrPhZ0fLIqyFutSN7n8
IrySv6UYbIe+6ob8hyOKw+DJbGeXHvN7VkTxZGT5tQzFM2i/8lhwYEABpUPekd84vvMUcUV5WKuq
3fuEzp+cTk/A7fzqQAP0nIi5GuJCcwyyvF94UY2TV8gwBRZ6xm8wXP75YQywpukCjhKq5NqXVneJ
j/HmTfGNP1dqnEkRmOqsy/C7yPJPGpjDZ7AEWCWFpJ4KPVlTm8TIKGSy1W2714sDrXqwuRxTjnBq
J4CcQ9vnabDN/dGTC63GPsqd1pSpG8Xjxg/kEkrRBEgznRamw74Mv23jdmtmiH+bswyXNSglRxHx
jWAstBlgJklhWL+0azL/Utl4ntiJ08oK+33lty/2Ng/3VpXrU5Z1F60te69bxzsInkLggWtzr/xq
h3uo+NCjYfGQbMbEMTDwUWXGKFQtAQiNoXny8p+R/bcPlPMRdQu+Pr/53hnkQ1d3rb6jq0vYl3G/
uP6Jxdrn6U3gbykohpgcZzgU7fLWWtVw6xgpvLZMZ3/yqWLLohMRGNSBtJ5UeSRj/yaKQu4zWAzx
EizMHlPoH8p6mk9V3WNdiQC6zhezDT7D2ca82Wfe3vb0m+u37mmeYFiaI2YFGxNyKwS/0Wli7wjx
CcwY3rDaTB64Ij/nXLv98V1cuB3HcbZH2fGO033aGVPMfQLjO2GQKe/kIasamjD7AMs6W1E9UYkx
YcJD14Jnil7R75xhFvu6tH72WTJaNpO+wdlvklHaSJsC4qg7Sld3GA2KOZb4TNMm245KSLlfJaZ3
KKtLmHP9lKnvdu7fxTyRH9nVKP1eVjrPhkVdTNYbx85skrpBuLJX9B8/m29Da3xf2/V3bqOFtHM+
x2Kj81hurnXqDP0ErzG6SaMerpQEh3vcVC0HTY6ovWUdhGOXCe/7x1dXxPVKo6+zfqs6mzElOPdT
y/Pe7feD3/e86gPa9KJKHh3GKRBLSbeI9Tg5JOT9zMZyiSTDLIG/Ti7x1HHNbbsq3NVV8a2fDZRa
NH6WVPw8Ej4TLqB7M2z6LM06rTNoY7l3sKwR77gxin0gEL9sL5qORlRSztYJJ82GjHYF3lHnzpv+
oIebaej0446g9JIsHNkakKWcyfxU5w6ylkG0hikoye3C2dGycGm9mqIrZ85ee8QlvXKvnUkvXAw1
Fax502tfF1AG6hw7xGy4X2iFBsDXnLHBKuqPaLHpC+kd58debyCsqakEqk68NzZKUgseUjiZ2woZ
vWdybIOPwohC5EUp0t6k4L2XtI+2j1I5noYXflkruYaB3cTsnScloIsRr99xVV2YZTGJD2TnoBhv
1HQVo3N1ceXA8GyfadjsrkJUKD/AZe5BwMzpT+uVh/C2W7M6empKdJASba2sem+3jhN1ubgafOFg
lgG574R2tXfJ8nP8zJN8GqJ0M1vsFOsu7Ltgb7T9cJ+D7c3iUvZQpIKzZTft3qX/lp2av7hFatZ/
38iQPC0gg9t05gl3hh77qOVYfs6A3eKq6ox4dJD36PvLoiKxe8a3vLN+Fc1E74wr/ows7ekqRQaZ
/1PUY3HFYhceAq/6szy45R2YnWNF5N4Ll27/oLQcXDApti2eqIh86LYI2drmTjYWhH9nPtWRYfon
SxRevEbcX9quGeN8ksZl9CoGWaKF8ZYLl+ds+8mdlyWrZXzJtor3tkIsCo0KYUGuN2f6gYYRVwwi
H8Fy0tMQnOFzWrHlVfx2wp6raNH2CQH+c7Q5P4egMg+lWdTnVfoTRn4rsUs1g3+u4GEPPEqYI19E
9teiOOvFdD2NGyIcEiGrKvVzvpkBqC00x4iFGoNqRGwkpz8Wk2R0qpvl+wQ175JDVZEiiPOhl9eG
ZEFc+R0Xwo19OByxYS2ew98x80DZIAbp2v2dWUg0Liy2dFu8Yxcsaud7a7OjhtA5e6HxqyFIbJJp
PSA58j5QOrysDv/z3DX0yY/0077N3GGfc3J8osjo6ARYulBo873bZ+BTObbUhX/O27DbLdrqTrQY
NWmF7HdQ7ndTG+GlX6eIAOtSngL3Dr8J1xFPHMN4yS0PpoQd8QmwR77IzUAbV7acCfZ1qdxMP+44
P62uz0Hf6SUuEslz3wU6+c+PZvH+SLQ1tL+yPyBelCfuRc9ZKOmRHJxfzJTm72ZwX7zMLO6F7sOD
VZS3gApl3q/KSpCE1EE8UM4kzvgFj1nDrukf0VvKjyrq7ttCDweEv1slH+exKX+bsLMyMDXV2Rbt
qa8pn8/NfDiJ1XtxRLCmds9Da6t7znsxr4wCOm2Dz+P3xLg2D+FH1gwM54tTp2tNL18bGStzgPNe
BeLYzuNPuxvrN4kkBBtqwuGhnP7eQoJkqNKn1WyxEojmq2BGolXKOSnIfDuC4AkVX6xpshh5Ii1u
rGoEUx0SsO8zaosnuzgPJm9RoEPshr1HwHysWQU2UhhWXp17gAZXLHOHh5E9EWsevoxFp2JjleZB
6+hHgHEtNqFd7dyV7AHRLTiy3XTs7c65rDr3dhG72FQhv9VgERAaFgj0DjsNbVG3aLN4DwYybXNu
Mbo2KuDaKrj5AM7HLmLVIV/O7zh7vTdZ4wP0nu3E7fmWj9JGoSlEdmvN9WiubnRumKVPCgYq2fER
v5Pd3AvVGMc1P/DnYC83qlfdBQK/jS7uEZHBoiI/YedWk7bcKTlBrXSPSJdV2bhVHSQ2z3SrvWNt
8jSJaTlAobL2IeA64iAKSdP/1vBdeW6tRznGWJwEDqqnVhr3Vg/qNPv1eI/yHPSBLJrbwveycFbr
TCMtZpM1A4SAF66o78XkzvHYeOW1ziS/HjXZ6SAanlbCrOJ/HvyhYpsMDEmb1GTbJ94dtBYwKpq9
fO7y6smxEX03V+0b2mQu/DIDPkITD3IpzaOs5xuqfB8P/eB/yXyOE8Vgf6EES4CPxnykai5DqrR+
iUqK5zIYEwWy93uI0BITBeKPRL4jEbAKv5rqOKnPSU7uWw+t7DmENy9G/FPsw3ZcO3nz1WuKz873
1WfXoe95OtptA35Yz2AVpjP5qgzfOY32Wt9C2023aJXfeQ1ShgCKIan9rjjPzoA6PuvgXtR4SrK8
A+Cn5n1u9c3J4JSelfYbYMXXot34EJls57pzZExAWmNZbJ37NPD+yKrJe1IS+lsBiKBDynvqHz+0
2TakZYf12V0XG33AdN83XOO7YvlKTi567LhgNZYGBLqzHsdV/m1p74nDKuh9ln4MRa5en5fIyu+D
abacG15FxuaLdBNcPHROQNcugAEQ1rFtiiIx8jnYs1p7p34cSkIAZNs2ydw/4KWtGGrxwXUwFCaW
OnsxyPHm9Q/Ls55IJxspsc3iYA+Y3Hjc/wiszWMi76ZT2S35fiqHOtns2idBVYxHl6zTl7rd/ko+
32WoxJsbzc6xZ48G6RleN1OZT8vK46cKajyr20L+say7Wzs8jC1uOHNa3bJLO0iuLFt5JdBY323r
mg8ctzuYbxhIIjB2efe0+N1wrhWfOhJDI/D6zLwpV4x3e2xOZt99ceghSamVjE7hMDDQgDy3AyYu
K8qd91VHr4j901nR9OwSEdjpLs++4BH+6i4h9PC6ry+9Tz2OPfKF75yIylWHYl+NmneLKijjyiag
uxZ2e+VGy44l1bGNLH2Yq8l+6dZ/QsHevp8bej78fLzPpnmzeGbsx7mzExDYQ2I0SLd+XuK8w9u0
cMDymq1DF5ynVwqazJeoOI9+Stiq+V0jT8X+ao7Po3ru/qmEJ1zA4llb3zAmEuC2hoks2LZ8sC+q
5ZZJN/zuVFPH9YeXooX8w3QYcF3K8xjNcv4pKAhKuGW659Yaf7ARmBd74J0QlU4C4vUeLLq7TPjJ
+a3wcKobVTwvlF92IbMezZgoJI8fIQcqkBvzS8X7+5kYxIvlgJWDEXJ2qxEXUWWVF6WjIJ568kaj
B085yxc+tfzIJ/ZtY1uWYzPPqVI19RSRV71mGON8s08Cnotx66jt4iNgHLWfL0gy7XkxiAXKyKEJ
ukR2zdsxu/JbFyQYaVYg6yp+NBmDCLCO8qUVs52OXEe/ctvGpveCsue79ZPdYrhrp7MMA/m1nR/b
M3SBQR0NYkM3NzffMw6afzun5xUYeM9UgQY7NZr8W7PQuXMVeqkXhqFwynSioUTtu7m9d5sqmZ9Y
0btamjcTrX+X1/OXCYMyf6+i/Ch65J0+JC+26OHgWtpho7VijyFUtUreZN0M+xZXJneoiIdw5WXP
Q+v/DHO/SwtffbGN/GmgEvXrXIs1zfyRpS3j/83gNi+eDsMLd/qOS/BSoZM02VE0gH+Uq9XLQrpk
IXfwzR8QPuu6fLFIG3IoselHqX1SHtmJ9N/BH23/z0xOwc+SukOb+udHRbHt3c1d8waNaZ/vDe5B
3xq3Hy5+wwfeqoX5bRrUjEmtCC/Ogr1vBtufNoZqb7Ks8G573vxe8OFG7K2/YqaqUuRDVqotD05y
zK1dtETyl+ZEpEvLvBYV6AMZRnRtONvMIufj7xw51Tut8zvEKvQ+IuEwDXh9DNt6wFOxrK9a+93F
mLLPFTnotcxoC5ECo0L0j14l8JgKWTjcbpCv/GFsr6H+GwSUze8dB2cnUBkrhnA3p/30SB2UlfPu
bUsRl7ZyzmOmnHd6Gv7zH33J+w5aHDU2NHodzQ5beCNWSqIWTVigzX/o2SnfG/kayaj7qujhfl1o
tLaHqnqJlsJ4AnyQyiJ7Q9XR19GJCux5YDVrkRVfrX9uEfMqzyoTcUTu861oKPSOvAA5pdZvdYfS
RsjsMjSYMFhznMsSEInKo6H/tmWcsAgXyDPZTJUOA5pDhJsNsMAcHeqZFdrDhC0e9vLNG9Z0bJeQ
fEkj7p4mBykcLrkaq3miAAseuO7iqPTG7m53LdTgPkx7OuHTyF6cExM5XwmGjd3acuDPtMFjhkk3
Nqd1O8wRuyyztb75DPyx7BbFfGdYx8hypye1sfLKOre/am4P0xzOr/zB/uphiPYb9pBkrovlKLCh
7Yapzq7YvqeEqyYH1mzwn2ocxWEdT2rOLipn4G3H+S+/TgTCfBz5INFYJ1qaTPBkOc9suu4za+VM
5Me7tIa3JtPa1Yn7ob22fqMaD3S+TXrLNJoi9STz0SLYsZdt2u7eilA26eBjdsz5HYstK27Qahpe
Fuu+Zd1+roPqRoTD4wIJddWfrNs/PwxlcewhA4l+wX/HmewIP1WlYbld+F01Z9x61mvmnct5rl/k
mDn0bKw80yzWGj9waOj7MkWG/WH9bsb5HtIX8bUw7PwJosjH6kdy39AJQ76tWJ7mYVye2nC7koDN
ojPIm8oFxU+ORGhG1I3gK2diYR7Gfhj/IRpczHrjreyAufdkaT/PbvOzivBerpV0PvBJFZjsvkyK
jaTyrfzQOWq4FaN4ClxlPLEwYAIqFBrPVg0XKzfOo+Q3DzTlw9+s+eiqAIRioL6zWVgngmNwp/0m
P66r1R6ilczM0GwiifCBIpzUrr+yqhZBYudZv+/IzpE2G74WqOIxx+6fjWsX79v87E9FmxD8X5Jt
nD+VnF61tML96nbLDVLFWXWOBzwuf8+j3rzMtG/sPG1se94TYbrYrvp3bPr/iKb/P6KpSxzpf0ST
H8zU/yKanrrlv3Gm//4H/oMzjcx/YfsMMH24/xBL/wMzjfx/QWAiu2qDY4Le9ojn/wdm6jr/8kwq
ZwOanSOff44A/X9gpq75L8CVEdlRn+Rt8Pin/hcwUwtzx38nWk36C8GZ+rZDL4KNsemReP0fWAvd
TpMSQRmee6f+WOlSnAZioSN5fQDSXWxm1dfQ1pDsjPE6ltt4QZRT2EBsujUd5qteNyns3Vtebeoq
wx9Fr5eTs+fUVb6XW4sbvvlLlrI8stH+WYMf02BYF5dbzKyVcWSDtt8cc0tWGToXaQ7XEqzyfV7e
s8GsTyTChgOGqDeiqM6LDuQV1sNZo5+SOmTb9gU0ekTh6Fwv4RdXhls8TIGzr9sUn3bIYB3sskFx
q+Xpe3Bmmvy8DMZXPjiJgU0ollZQnkQdUMLc+B+EPcynzgaF2jhNIh+5UiBOaPsZyCLpOi+98D8D
v4nisVCfJQMN5mrvWkZcg91wfO/XLT+Qs+Ekm5HIcDvHuLguqa5l+r6UjnEvaYVTi13E3pLhvbfW
dxZnvC7uzXbn9hfAWYgZ5THvNv2yZsI8WfN0Ch3Wy6Cttz3JrSrNdHimtubBAAi6Ha7qU9jLhuU0
w68jnxaWydKt4j5ayz3j/wMsWl4GSUApXGx7B8p4uwy1c3QbNDZKfnqQJitQOazNiVMWSVTLch8W
+pdvNBTYzpHJlPogZazi7qoZJd7nEDGIH+4wvsM4hFSeuenYFG1qZd6fXrSPhdsfz5mkDWmxdcDJ
nbymXmr/1NXP9IHa59l3lsSikam1+vPYJZXPVRw+VZU2JakptEubgBBOljAJaB7aSdf96zji4mTL
dCG7dq1WI7pmC4iGr/Uk8seqi7XaeLiti1/u0qv9YJtnnCk2grJ3d72uPXD7Wo9l92nwx4vn3KwP
iPBGalbzdxFgXmOBJvw3UYRKKPVk2xZoQVOcxiBvksoZBOsQxF+ctjhJsaspFfwR3cPB7gJL4lX0
x/LL5UhK0Y3rPCy5UeiSvaWcYjiTL55QeayWR6VKztk49NUPgdZwbNzpVtO7cskIJJEPmk6t0Z28
II8uBD4SrXdh1+GJ1U8yH/MXvzo6yApWMXTnmg9Y2lvu3pPhN++BeNDg6pRhZ6Q7aIsalHNTjCLX
yvqLm625FcacJZ6AZ0dYgDO5oCghcBlvrUVc+Mate3wKNPXJ+SSjgaVrKj9mYpKxW/vo4gGljmb3
21jpksNq9j3XcPODsNnwmTrscrSPU8p+N+3sikGqAiKJURmf63d4QWHaTGB2Cbc8LVQB8tWedujv
uipMUhHmflbuF9G44tZaiIOh7zMQRf6B9Y10lBZ1TONqcLDyLI6gmcaTHr2jN/WHNWh+CV+5UACa
/DHb5SncE0wuLpF1dc9Xj7nkB+pidBjJl+K7eh0WHlwWQ/Ru49pvh+UF87+xo7YX3qD4gQZQUpOa
UxEP6Ku1bVoZuvGlsbe/YB6psmsveamSOYKnWnrmZ8i90ce6CA1SZnvcyZDb29/8uSEH1kz9HWdv
GnaGJATUxBDTUQq7xR2BGvapsUin8vvqk1eiFScZWy4xdFgmqwlskof2ztd42bymW3bNJKkVGqWO
X4fO7XcbmP89biFstK95Px3wPpUnm8psd1zUYfb836rA999QspJw+xQHb5YeQuBsQ+/otnhqCNn5
1TOdKCqJmlom7pIz1vn9vvXCePGN8Fi5T5jOpriqrSJWXW7Gc1YDUDWKQ9RvWTy13+Q21AdeVACR
MLvtTELjbr9dR1ss+6aj2MzQf7wcl81aZyHxOhKUrg6BSw4//JXPj7vyv7KfgNGMW/DRfq7RQuBC
ELEbpnZf0whT4Lq8srU/7KPid7dGVxPp9V7PgNQmazL25sO6ks2nEiX12Cn8W+7QRSfR2sGutz15
mI3PDXTsoVwLki6rOeyd5bMOuEFTTDZSasmizTv3MK1QBwbEEBO5gUIEfa2qgmeSaH+5vvFumBmJ
lxH11ttoIQCUPRnqAxNoYphRDJ0/Qyi1aJ+M7Au2qvxL1KrXXgnvsMEYSqC21YDWeuewFirARhZ8
0Zk5HkLw9vtgNO2nmsrJr9oJszMyC155Dqv7RYPrHKWlU8pv2jsytYgdW3qJO45k1wJB2NLdnnGR
TAmlD1crG/n4wIcjRBDo59pqOz7sA9+NisUKZDpVeFSThS4GzXqop90q/x9757XburZl2y9igTm8
MihQkm1JltMLYS/bzDnz66tR+1StcwsoXNz3iw0Qkta2AsPknGP03roGhc3KsF3WAmV/q5a3kdzh
pKx2ZdzvhXm171gmE0uQAggme1aabUJxiWK5PmjLg6JXNb1tqBtV2R/iYOSewOKV3lB2M2caX8JQ
30SRlp4ZtpFnDFNtt5Bz3V4Ez6vLa19rYb81CwplbSizB7WcGXyDbjPqzSnuq2Ouh+pBwVlIgk6L
9JLLRJvK5HGEBKuHCrGjmIlloXWJQUsPiE9Dpti7gQWirZMQ7ZFQmNnc2Wt/Ig5DraaGO3opbExp
RFQ4AoBk/eNQID3DKSzcVqXFLNT1AeMTYdvxaE9xn3hmY1hbckq3AtYix4KSjSyj6lA4cANG2UoP
TOVEMMfOjmTz1FeqvGuuQlwJuwgDLaEsIVmotNy5w8OOCarBGclr2zU9db4oBT+oS0ctQHkUJYl2
UisCS2ma12j3jjngRzsbtH2flhoSsIY8FbXIH9uYaYCVYsBAKIIy82rGUbgXO7z1Aq13W++X7Nij
V58x/+JGnUUK5LXBACTlfpQEuW9meEKvHZZXI6zQIi6UQR0S1ggRDnHkBpXeYssgYL5Rq9qno/It
d7NAhXAfplHt31+9P6LSWPuQyBxDnAova4frZASLb/b0yFmRjpxlgu5Xsi6vtCs6MZxmvl4pH0lK
lT8pBpwXFbJWBrGdSKVOE/vZv2+WrJc82GyfaT62Hj39P8IS1IxhQ1j69FI52hmBrKi6Sj/Xln4X
ILLVEce7ahSicI2tialoWhwSzNXbrjVX0ZTaKXTlUDRjWRgo02FMF0MBEG7XfSGTpnea0lG9f8mp
GFf/vo51PYhVf+q1iKo5pgalvVG6oozeij4r61uAYmGT9FnNstSsfMlqj0k5h9v7s7Ayj/IyCJtE
4URk3V7790cEQv7r0f3pfZPDK0ADbe16eu9o3dm0//1olhVhH4deMwTxITKn0i+ti0JR8VAHQbof
GE+KHpmbBujYKRI99NYsMHyjKKkBcz3dv+4IPXMbpeEOdkfpZ4S9/LNRxo5y9N/nOspPECD667Ra
w9QMd91QhYTiBetlP8UEXzasZbi30pghar7Z3g1g6tDw2v1hq7J7oapMdIU430TpVRqkem9KOW81
SMAP7g8zDX1cvdSmez+sqalgWNP6MANPsm7vL0hq+YTaLnNwVr2H4DSYZ7K5P/q7oaBd+Q1Zv/RN
kSnJS2lTOgayYAwVsle18nGOVP79aTOnP2LV1t7fl9KqSZFf9MyziqL6Z7cACGa33PdVK2uArzEW
yM8AiRcfSZ/qB4uKyGbB19rHcnS4b9r1UWv+1jhT6IDQzqeYXNlpyBqlLOoBDcKE61fXd4FoIDr5
7w1a+dGn41FuUmu55UIl+FUUCX6GishWYq7PWsArIvRgZNYNPSyKr3qLLWsZRWcZ62UbtQYewbbx
A0H818b8+6hQgViLC3l7k9C9d5FR+/eNIRUMl6YOC2McGPv6tmZUt7B41fxSPe4fgqYJt5O64OIN
2uZiUUff3P9xWC92BdcblXAaVoSYtXQ/swniSpkzIV9HD30dIpr10+6PpNmk73Z/PnThS2yO4eZ+
UO7H4n6gYNVhVimMK52KPLODhCGn1q01c13f3s/S/3H+tiN14apNJufvPxhok5g27+W+LhbnfiJP
jBq4abD5kLPRuOZ9h3Af//f9Rf9syOw86aM9y4l/dsH9V95/rxrLi//3lzNsw3LATpcTClsNGLsi
UfkuM8Ibo6lQd0YnnSVWxIa60jPlhrm3gnxeXNT3lp4FoQe61+EGmOfyJhR9DMwK/4G8LJNtmd2P
yFExMZdM2Ti/kSrIAGsCWSSFE2JRYyluM3fp6e8GfDjQB3oTLcJbKKI9tB68n025E41ywoihXQa8
FG5vnZDQPFCLemp01m4CAFvU6n5IX8MWZH2vtuql7Mor6dLcMXvWYiixjJTJu5Snm8UqTtNwSori
j2RILyIYKTsTcHqMY/yaiy9JhAcqM6u3cCjeZCNA4aFwCUh58tBERbYr1eksNo5W1gkK9PwITQhH
NbJ+phbKa9+y8myYvdvMdja9gWVfXDC/h0jGx2BeORPDc1LJFd627tQpo7kLs4jy9Wy460QVb5Hk
QFc09hS0UzsUu31vGsTHKZTz6TNaufmcKLkIcSI+mMj6QTHPSHPm3hwvWm8y+zIHv1XVU9b8meSz
uVzwRMLOjIQCP2N6jLTpiwVJ7sSC8CD0IbQjddUsq6zWTXSBaBNrFFvI61ffeGY21yTUHgvan2b6
HaAxws1AeF+ThZ9tz2RFmLGgiH1KvtFkOpMx7LSkupjN3lqXejJFckJNSnZX95QaBBBGE+EpKtil
YMxPfQmid0mGkzi9BAb6d8xRp5lJRtdgC2MKGdttQwoohkOjqm5mxr1OAYArJsyrzDQmXLTM3cnB
JvfZasNzq5sfoMHcJarBGowiJ6KukTMK0TcXL3XWIcaDYAGw5k8qs6YeEkrWydieVWJ8E12P+F0W
dfEsfuknxZ0G+TYjjUTMTUcn135oXDYuSsF9L0eGPbf9U14NXoSJHDA+2sotF/xvG8MosiC9uRV+
OnnSjjWWkRZCf9lHKkSlmDB0DRZ9JbaXvEIKPO9kqPoOYUZfNG8vCVmrzpTqp2xWUSymxdEIJqg2
s4/K7JCq/SYd8MMP6vSn6KWHKG9uS2NcU8l6p+0XAOYhRBeg7F5c/UJVjRK1QpMpZg/jGp7KnHTb
6P1bWeYXviUKZwuEmZQAy4hYeKlYaOHXLO6MtoFKSW8jUfBTA+aTwGEIx6cpU5k4pp64k4aFes2g
G5t4bGxFxXWBewCGYm49xVP7tsyBb2gBpN62fWvCCB9rm+47GsRObmK2WJqQ+OQpHQ5yjIChWIT3
psCXGGCJ2wn7nkWPgdd8E5g6i9t6+BTlnsEP8AUS5Yk5OMOB3ksEM2fdU9+aphMIuAOJd45C5spC
Fh/0QnpuzYIuYw1VMUIDnMh44ZVmaPh4gxxpynJNPgCawD7jmoA26F1F6Ow6BLmjSGD8QCZSUvxm
BGI4g169ARisnGqwvFKSfvAZQQIlorRiimUvYkBSSYbyFekgIqyhdkc1Iu8xvsxpNFPzHrAGDFsl
hYpREVm2E2Fz2PS6/GSsiXiQw2OESMAORzF5Iusen2+jbFvNuFjE3MIhkvGDkrOnZugEk1n/ZWYR
enj+a4dr1EC/QgjpCzKNM+vi5Sip8bG06JIKev+r9FbtWEC9eMvPSUMguTTiexEnJXgV9dAbqyav
xqhgRi1n+beKBt5D9zbB6UGmlFbIeYHHKOYJ+BpKwpwLedHljZrUtpXw3kQsI0wJilscz080BUvM
XAr68E6VfCawdHvR2PcBhUAcMi0Utr1gQILrxYuVLF/EaxUnmTR2ZzEE/aHLtEdM0RADBCg3MQju
pht2A1i2fR5RFgDwYAeB+ZsAQ/dYhmgAA2KSeA10KjnapUir3loq1keGNTeeOJpa2PxS9qAxOFWu
oqbVTgyCa80Y5BdW/RsB0esUsIB53vxEVFGIIvk1E4S5QnE0xazzgOSd4wiwSzroma3l4rFr+ke1
zr65xRyhng6bnOk9IvO3fjB/uKXjDJpmIow11ZdycZ8k36mmz964GiH0kXtjwpysx5cit2ZL9WqT
tISeZNzSuJBa3QOfSMELqlFa4uOyBiH0c7ramKthB8euJjDKMKuNbUVEvAImImY+KnwZfaO51Wyu
aqye8SC+4GbJH/RilfYhP3D6fsRcwA0xM54gbeVOZ6I2FtRRcQfVa/pTGUz4KtSPZjKQroImI9NC
24nLT2NyydMP3VjlCm2UkHGYfDWSBsGSUT93MNj4dRm9I1stnKVzLdT70TAWj8rSzudAg1oR5vHi
KVMoegtCX1tVHtV+ie2hNvjBco6qRqLzLuuXNqkMrO9psqu1HSr6Eau3+RVZ2gmZBDdcNa9In34u
0iVm1ZAaFEsZ0MJ+eKIn7PRNtRtpNjtyPj3M4aCeFM7qeBm30AoQSygjyvpZ7jeRn+Z0+KcWiyWj
hCPoCOrhFA32UoavMUb5rlUPFLydsOpp0UqXkFM/A52UGRvNGP+kSvpc9qe2QJE70Elwsx5bwtDL
rJks8sZzeooxeZOF2W2xt8RPM6kC0iL6lMkKXOdW5RCpZLlxo+Nhkp+ifIbPob6m1Lftdl0y3jfG
oDs1beidVFTPgEqeR3c0yJExOpmK12pQ6MPSoxaMxh8cyByn3PzDX1yo1QEwiYiFRya7vtfXwXDa
CUoGEFJx0qi3HmJitqALFddk+ALGFaDF9TqmRLZRBcgzFOXW0K4zKhhgnZF+WggawIjEzW7Ohncy
yr6YN3lSmH2IGMPHNDPPQVK6ysC8pYnPSsb3aY3xe4rUPZXKo5CbqpcbC/Nj9VPT5srvikpnobxf
oGs5cZf9ILe8lHWBtrrtXE1JvipZ/VqoeLhVh6gald+u7znrTFM4IaQlTxZsozP1JWYUg2sLHUVO
gYDZu9CTEpZFqi1g6EeAatqUTC9kRiao4HJPyxWvk6w9+pQRSwjuaGQ7lJLG/KWR5NLrjbaimKns
6XfmlDz6wzwVuh/p6qMhRTDazAQVWG7pAK7Kiv5tuhHTBu/hoHa2MSCMnpq0PiJ9slMxx76AxnoT
a5/FMBQEavypqy5wLY4j1DZ50+vS5FWi9TmC60kSGvy5Q9UJUow4giFaC+Y93mYD5NRC0cJqiN7F
ZcX6au6BFsLp7OYM22C1EkLuzxHidpSaWHW9ZK3eUf9Y6wh5nPT+/fnfTVzhQJA1RnqhMHyQXNU2
kkYcEhT+3Xl9B0HkA+L7ms3kfIvixMccAYVkKs70RKYNEx4+YX3p72YYxwVYv5k45fqhyaSRfzmo
Te+LySlZcsSFaedVmdX7pgGHFHb04BddgZSiMBcNgvTAfaUEDs4EMRyRBJaA+NYNX+C4SGEBconX
Rf09kdV5DzBkhIMzjVRymAgusya5+IUbf6rbnoYbnZH7U0NHdCyUlb4Wy2o/XosckVjn1a5iOhPW
cbKn3YWbv1gwi67lEeJHWYRn4r9vsk4E3U5Wgy2sC3t1XclPgXIBcMNMLc6etVFucBcjWr5v7tan
Bft9EuvCLlgXzknSQeZZN/dHf18rxfGpG/G4N4ZEUX5dgYfBPPiWLlngW9bnf18smsgFDCvtxJXD
gqLYa1Id7I7G4miZqoi7O7nBbqOhNyekEn7MWs6qCxPSWJ0klNoSTUYgVHpCwt/pgtH6Vb20/v2R
uj69P1r/j1o2u53yDxNGbewuejIVI/G1rh848VcOkSgTY5HoyA6YsMk+oTUybg4eDUkd7g06n0Nr
Sn6QokrCl28J8JHSx/trCXFm/v0RFkIZg4FOgbPofyRFmTzQCMwmhEjy8UtK+7T+uj+5v6yizN1D
ZLM7sRD9+4ZIyn89+h9PmfC2XlopoX3/fkI5KZyyZHbzg0UUEf9s7i/PXYdftDz3Le4klHRRuq2y
5EFSI55m65e9f+OUSYKDVRC35vod1XmRfH3d3J/eNzoWbLduLmnFnTjPOEyI5e6f/29fYt1JOiIR
zG7r97j/y8yJEAdMmaORVPXAfEbk9QgdpkI4UoWsueyyFl9BGVA3MtBwx1GjQ/dj4TUD7RcnDJYm
CK2mUh8WZJHM6SlpC2gmbVz8R0nWEmcyk890yr6YAzmZgglnlnPIJWX8o2nFDamxHaRzgb6VHL4l
RcCmzwjSlpTdNRXlgWk+awmB5uEQt0AtKFSgflEPHSuaDqDFNh14uwY11q/oTqw3sSmrMZOT8EDR
t+GVfRNLt1IafpAnU7gawJGEicBewAJGp5QzdzD8sNPxpA7iVRAgP9Z6E/9/0cg/ubX/V9GIIaGl
+N9jcPffn1H5f4Tgqve/+JdqRJKk/xBVhf8kVRF1XSXO51/KEaLX/wO+naSpRMubBpEo/6UbsQjB
FeHAm/DJQW2uSSL/pRuR/sOyNAu6v8LMRzNE5f9FN2JI8hpG8G8kdCLLiNLge5GvRHqlYv6PLItU
Cupeo5zzIM3JAP6NmUAUh6zkF2b6VYyAgjgtxsP7pooJ16COfLkPeJkUt7J3f3jfJC0ubWCVINVq
jVr3ulmEqPWndXN/WtKjYYDOok020tdR1oL5fcMMrfnnTvNvr+FR30IhgZURlpSN12o81ODavz+S
24kXwQxhojSY4UhTU/lVYmRM39eHQY2lcBwMJvTl68IVAZGxyb16Zd5x09oxY3oKoHJ5Vlc/0KyM
SejNLaZNoN5ag+oQhWNuWboVjpvOzJGRrfbhKUWZDZ5J6Xp63YUuou419u2cflkF7ZVsvfUwA8JB
NEaDj5pO2tRy+3S/2TQdmDDuF3DBwrq64LcbNoLBdwoT89bP1h51EaE/YrlX1ttm2mosZdY767RY
VEzvD1tkoDTA1lutIk1IE4Rmd/+ef2+yyB+NPS03gogX/76RljraimP8OEFv38XNvAvX+n0KsZcF
t1+vAIVJHuATY8CXdITCnwndtyilqtm1Bs1opJDBWO2ZTSBaNlDJhOo1z2PqYl3ud3di3EpkY1Kk
4nsBYQlDuvD/bkKywf7t6bx2INxiTM6TKTEbWHsW9424lunvj4y1mXF/JKOcR10R4Oenz3D/5veN
sT69vyYsOt7OnLp9MmS9ff8+XcKyM0xJBtllV6reks3UwggpWqGpOStHifYvpM2brF2JM5m+4ToA
DFvpKN0GySE8Ifo7kovzMtsAAXNoIFWOOX92+HaEaw3Lpe8vPLL6rQXO54X7O2iXVt/M4iPgVyo6
BPMcWuMAKoVhu3hLfyWX1ttreYpiCl0e4DGKPjDVSmrsLcCNCeHTd6ltTLzx8A+atMecbFeRKzFh
heDu1IeJfGPRpmBP1RPk0H75Em9RZfcLwg47vhAsZcBxsdFMkoEMEnNPHo2obywZMJm7pEeW/Ujw
YaKqhaf/JE+WxRQHEgM9NOYqNhX+4lpclQQ1jt67mHDZbTV2YnjqqtNP0EfpXFDN47d2HlWaGosX
glby62kMGk4TPlTWV/WN+obd9zg8x2f9RbBsK/S6Y3cd4MqSZOZS7Vj6rVqjMvFS+TRTnlLt+FCe
sai1F16HnGYb3me6h+J6wCk0OapqV+996SmlnakOix8A4BiQE2S7Xro4awMAC4I9Dds5fqpah1LR
/MPyZmz+gBMwLJvP1NN9yS36j2g6aQeUjVBgm7s3f5ZbjvjJEtbq7JqS5AOKXOZnExVPVEex3V8U
mKlP8k15RbssaYwh9HVBtbvtWRFprjrVFVbmHgKAWHiYRdGo6Vybl8rcYZBe01do0eTuKHrZVceD
anevxZdxK14sL3tMcAKPkIoPVvMOIMPYzUCNOYqUAYMtC+7ecE1GpOGPISOZuZnbmAKoIz7NyDs6
t7Bc81k5Cm8Qv/gxnLbqp/ozPcd0PQ/0aPfozphSIvCTafS62XfZQnwGd7ZN/lDRRl0QJ25+khVG
ip36ktKtZzlo9+e0vA7H+gUq3oeZ75q3Bgil5XCyDUezeuCg9r86caGLs3atW7gInpZtZPjG1IeM
Qwc5QnfCj+bgxXtR98pnfS1WOQbTKfpqtA08yevOauQuv7jSmPPaMvxsz3BSX/8la/RZObQ/6jdG
y8/42zoz7tAk0K/EzyH9k+18uQXZbhpseXTF8lA9tcoWN6P0SsoixTwfk+iYO6wsyZfYBfvhcS68
itsBReXFxin4iZiizHYm50O+qcABfNct0CK7cr+HU0+151RheXnFDAlmId8MJ8vVPTl3kdYRCsDq
/C0m7MjDsUaCK+KUQ+fiMzx1yyHGKoY62dqZv8WymV/QRBadp3RvrfLO2IGjkIbLpH8TC5EZFw2L
b+42RzHZy58zaiI/5pLilsvbTcARFq95l+gU7pLvLtzqWEFt8hYu4PfZ5+3n8pxspK/yB5E8EB8T
3wm9Fz5/VzdO8jbftCMcP4bFcRt66n7cTPz+wdFu8Ts5wOOmRGxljx9Dsln21VPSUbi2yZrgWFLp
DIIHUdxXz4EPBLHodtmT8Keu1+M7Ch6HnmuveJ4ilw+UY3Dw9nTsX4JlPzWuCC0Pfi6qDH5HaZNe
TANRmA5IuOQUOdieCzKQ/Ow54aTEICt44SfI0giyMbA5oGMk2ieAnT39zOV9zk/JFy4x60946QJf
Q8zNAKL8mHK6kTU7MqBjvpXDLalPqbS1rgLNbGHD28BWwGk5C0dD+CB4gmnBpmyPzR8U6m/Bidm+
gaxmtofQDV9GEebki8YkumoItIAeuSnzbSe9sJQQxXM7PRriL1UAQgtCOA+Mtjk9AfwkXp795MlO
HPBA2vJ5eqPqaOKvpPx0Xa7B8CG3Py2DLFdvjQvc2CAfGaibtBZCCVIp8yfeQw0tFiNQXzYMFqtj
iM4T1CNwZJbdWhwZNws+ouEVG1me+AFUnd9sz3+DPW0I3uSHMf6LW+ZmfvQnnB3JfhY89RxmbymS
1Af0cqw/ltO4d4K3xkfSGnPrO4CJJuoCM9IU/gGnj8ozzfdF58b9pmDX5rtF3FDnkaKnsjkISO26
0zBu+XoUCugJQNKRylMKDfiRLyv1+86luxTat7pgVbhJGMbwrJ0NarUSSOV3y1f85KIf5p36oDwu
j8HN9Dmjc1s6CG9G59UMMSk0UNGp3vgK7WrUfxRiN1qRCw9VizQn8aRgBwG+kK+y5YLCAzsbXDKP
SNWN5ioUX+0ME/sGCkhBbHL3kE7HkaQPiLqHwks3L6CROYLaN0BBNdoE8m4SbCCRJUZvOmesDeMR
5yrLNzokFwvgAlBIdDZfHeZdAYI9IjbMssAOyx3u85pWbsjtczsmz0uJVO8kUYpXwbyeKCbz/8uV
F2bnIvVCQCiCgxihujAQ0RZ2hNHOHyM8YMxubWtf/ZQgI27CEzlMEsYXbr063kQbeEPyE6dnOQFW
RZfQxmrfpR6Warl1RrQOvYutUVDdtPbqGnnrwUpfDGw7MoHStK/s+I/6Wp2s9xxA5ZlXZ2Dhh+gw
CQ8mMw3HfK0rl690kQ8DMdDHaWt+Adl1xWN2mVt3XofT7lcw3OYhtPb6ptl2ELa3skuSgFd8dGdh
O5wXL3wSJL/ft4/jQXmvd2eWrsUP4TIP3eKZjxXvsXjRQd0VW4K6I9oR4wlN4Ju4i4PnBnW65JgH
9hGCqRlXsmDHV4xhbeDKTFct1gr7wvSG9EV5QnaLBA6HcwEphRrBVvyy3kX6y6/D6DU3mhDDOd9k
5L5e5wNzJb4FbnGUp1sIF5ABMj87FfSuzzCYzvPr+Nrc2P98WNwfqjNNx+aBG8cweU65b5/HZ7pQ
nLGVi7GGVsmSPRS+8SLdlh/AzEB18uK03BqfZcBYueRdi7IX/umfqk91gy4AIybVbUA+oowslF77
Lrr0+/AqPBvfnDjNVrqJ3SsYQ+1FUrYSpF2kay2GwldzwUXjYJsdPiXWMxQo4Rmgrtw1wwVUt1Zu
Yf+galM2EtGQ6QaC4hFJHWQHLKJg9ouP5ExdGkJD23vZrge723tieol1rx+2OtXufDPmG6LRlc81
AAqU7KfX1o/lN/dpSmhzvlFeMGxH2/Ib5ee2e0DAPqALDm6squrH7iZ+5dAP30zQDZu02CD4Myan
bU9VaGOTz0dmt0/Dpbk08kmiP3hRyq2V7tN3JHh9xFlfP+HEw91VX9M//PiayMBHPgAsJTovK/br
p1WWOQERA30FuvdBFl0h9nvTbh+X1uZ/LXWvknbFRe322BCKzEN9zAmffMyAth7Sx+CVb9RTsFm7
IOHjUG6pKyfdhmWT9QtmORB8fkulYo7cNvHVqL6mfNcjfEcx84aKMlXcHirChtmE9Dju2ee0VdTj
uEAZLzpc3HYEP9xulAUCdNOavnbnjI8IY9BdJ6Vk+veNEYG4E7Dtm2bzESgUcoeIku5Clf6fR/fX
7hs6aRQxRZUZhtmEFNche1f0JZQuSFzMx8gXlRS5nMpy2QfwSll1fTRKq0BqfZRDWMnsZP2XTIVr
iRn2MFliLHr3f540pSt2/+tfq1XVo0Qm3avTdkZi0lUR3uqGcCm5YKaIo45mWEkxt18/EMF1xZKd
XW3F7RaDv09m2io3nd02KBofCAq3/ftDpWKdD6ZqdOQnJNKAE7ryNfwpf2L5QIKzeGKJ1jI8OnGI
xmELWY2koXJwY9hhdAP5VK5khBqqPf4A5jo0O0XdU/Uy6XN9YX00j6x4ks4WHkRWEoAh3yG70fE3
jqUMNBPtus1i8jSIiIYdImEsfcubqvpDfxpsw5Gv+lU5zdKmTA6CSesKiJctG17+U7zOT4LXMRe1
yKBhru9Vr3gxgmPkhKf+XX5ngbQc+PUPCYG1NoFvO922znPk9hv1vT/VH6w6AaRC3EeOEwOyMT3m
YxXdrdca6/B76ItP0od+7b6E2Q1/CC9nR6vv5dag55K6HPt5TbMmUMOWf4bvBDu+XWUX7Qvd7Hli
obXs0uiiPRDyMH0Vm2LPxEPKnOrYQb5hluS0vwId0Df4Mj/RRvpImPe9G2fVRYwMvHV+gBizLp5t
pLPBe/tTftShI7QOqBYMsdKBnVf/MLmM+DNEMRKWIcuWX5rrEODYtJHAEpehHZUvmfvfmfjeyu6Y
D59yb0Qu5EYbDnfV2fPTDJ55p507PzwhtlAeZjDICeBYlJfc02zxe0zsPkEAy5S9S3ZwsCGSU8mk
U1pCGt7wR7zVciHd6i3YVEjWS7dDF07eC5jqZLbHTXjkrCRvq6Dptq6phteI3TmyqwXvz+RMjGPx
MXg2HESMe52Omp2egk0ze7SdfAXxLrRbu992XyBZVQRfDnHHy+wUOzI8Wsf6QsUlXLvIy/n7HS9c
hEud8h4q8U8G9/cL62flQB1FOkgMLNfkMYRvinpzccvRg+qEQIyQpouIfWIBlMeHVLvstQlY4TOn
svk/UnmTcSO/EbkluaofHlQvhH3jljVz+PoC75jEFE4jU6WwzW90lK3S2Ay21kncy4k97fpb8gi3
xnitfYmQiG32WH5E1xSFD0Fg32hQzsHgEXcY3rqAM9PhuFje8DWBOOAov84jS0s99uRvlcU3KyoB
QJTD74A2kTOlvsr7Zje9cjTqrbWpHnFUme+Uy9NbBRTmxOqlXyeBu/hDRTfOQiBlDC7BHO6lC5Pz
cwUWMnQ57FXpQhiiCR7s0pjall2kO8ghPOjazQRiUr30lJ+4ca62CVuQzkRDBNcy8pJP0M8Acc3f
SXUU4aQ1e9Rs1h8mfyxP9W21X4tlQAoAO0eexgoFEQgVA2oEUDpexF8z32Jxg5sfOuPHcgyGTxQ4
SJBQvBQtX2Kr107JtJRbKVq1T+0r32ExWyh6UKxMNobsBSEel2ftdSO+THvQcpSZUHtJOxBhkUhP
zcEhMnGNUwd7Ld4x7IfLFpNHJRLI7k1fyJmlA+zbtd7SOu3HehZ9IIy4UgcprpwYhGNxGVIA4oD3
Z6oCwhuLb+2LkyR6W5D6C079oSyu9oV2IIfhkmwyChJvuEsJnnlHzotPo8yYqx2Gp/ZBQOeHzvsV
UXjSMEiunItLtdfPo47LaJM8jR8WTnIRL4RDHWvWXlNYXQZuF0/8gf/dfsx4L9hpI/pAG6GDGTp6
7Ji/LfWvDAWnnX/Q2cJelG8Fyj4hiMAT9HbXcNuvwNwgWV5FBnb+AkhxmzyiaKPXtrzmH9Zl1h7y
1Bt7V5KcLDtn6TNpasUrHekodYZmG46ndlrLLAyhevIwBdx7KQ6Fx0DYyFdRc8jtuJQMeiwcKDpQ
JyBHqT4ur+An/GFHFJrbcTjp/5wpazkwMDi6zXd65iIJlSv2W7U/LcpOMTf5vM0j34o3jNCK295k
j9ULlbQduLT5lp+J2a5P1fhC1Ys7EXmHYJi5sLnlNF+GZzxQQYsPyivXbifa86l61J/mp9Ky0c+B
R0Daw2ShtHVf2SguZ9P6due4unAcgX/Pt3WkSJzoypHnkhNe+xNqgTihhcX1zsX4xV0D+X+SMNxI
DkqIMj2UN6jgT8aHivzTAS8s/gCBXen66UH4gvQOFAPO8xz5UKpMKqExPisbD9JkPQXMYgybsYs6
Yin83Pc3BwZmOFgORzTf6cE7ABbRnWgH1tnBtnrEw6BByJocBh/LoPfsR+UOu0QjeyBxAQO69eyL
WBQIgfjhVmuOTjxjsnjTCXFhL7QOJ1Y8EvPDUtPunseL/NNxmK9cbtj989GjJE7tLhFcWd6skMLR
4wNV1ZVwH3J/5UKRSSu0o4dyv7D215FtcFnbxWcEa55OwFvLyfg2f4wnrjQGbEDMSc+72rF0ypKb
qB1gfALLxdpawQc3OJ3KPStU9pWg3JgtjGi7dly15FwnW1W4DOtAr7C+5buzv9Vri6GtJljxCPa1
Oigf+PIxmoC7rZZ93TvE1NXTxswfe87G79hjebxB6CqFBGN5uvSMzMlAHYJFsEVQ5IjYVvbgPPnN
jCyIJjh2p8XmFFsVFDvtK2OeAo0WVvFwiqpdaDylMQminAqsKrltp+vESAicuHTUkTQuj7id9URR
KadsuuwMt61FpdmPJ24bJOfFrJMDDLcb64Hh1x49/WVg1GIOJR8yCyK7M/5I7ZXQqnZgdfkg3rgp
UhQk/3P4Ls9tuC+3CTKNJw6K8qrewnN4U7+BFBoPA5FnlDYnuyXlzA53FpBsar+u9Cd5Cg/thPEM
zuWWa1TlBlvZ5Za6CLon8VZyYZJ3wCnxOv4w90KdQBu9cTqqPhc1dJpHaJ0DiCB7+ZrYFUznzt2z
Vtrmy0xKsrsQyHFuGUjWcnTKarHcQwjejJf2pvv5f9J1XruNa1u6fiICzOFWTEqWLMuWZd8QDlXM
OfPpz0et7l4bjT5AoWAFy5JIzjnG+NNX+iK6+mddOjqW8xh8Pwb6/biT3jVv/Gs1SGVsyYtsYJ2C
YMifqty2frg1v1h+VU7LNzbJRfXEK19s0K/XbvuHWnyA80MXV4EMPAlfbOnpvrXVvflU3SVpE/7V
DbptbzHfOuRxiWKbos/EJuUY2sGeCKqCu9R1sCoysoR78Bcqmh1/Autyrch/5N5pcPTunfFtdMNb
zhVAgTey8Xl5sYXYlx8KrDQh6HnUZFCrRRJKXebAzDHh78r76ShDbsQAe0NiDv4dB86y7lr8EvEX
bAqIXZwJm+o4XzrDDQhL37CCk9FeMQdK9gvgx/hHceY9pucvpHu4zQ9vMqi9tjsyLK2qMwe53gc7
ldLN19Inmbb907zVJ6QIBwzVvKLftAupvZyeDHX6v2zLMEARgb9RemmHlKZknx2ls7Y8zzPBLDwJ
wblnvbBGNcpWxpMZgKzEuHktMwLpEJrHqKLv8XATFMsjrd3wbX1zcYKGD++cLDKKJofvb0P++y3Y
F/Am7PZteidcgAvK4ev7/cxel2NzRfIcwfl3yV6TCRh3qbB36sfybb0vrT+/paGdf7Ivaeo56/G/
+2GjofwPjsonVg+RfjB/qE4EIuwKv0l20UtO+fCqXSoGOtdU5i1vMk63o/xqcE6+D9v+D8mVNGVn
LPYv4l2DGrgjaTg/FgfVcMlDoN0rsezArJVoOYr9XeVaTyEGIJtoO7nquYScQ1eT3GQPpvamPMau
ssVx+9k6TNvpZbxLvnnE0G7lK57mbq0cujMjcYCKyONooJNDrZW5VBcRRK9vciuGK2skcc4qmtRv
qcFUbUv5Hgq0T8ycTbR9dGOsfFSTldvUPme4WtjxUfMtnzHB+ArBh2Za7FyG+gpuYIsHEwPZWDkd
YJMKRM34ubkrM8+89v2GzDIFM02bP5BiaoMPm+XI58U2t72xx8avYmFNmUUxbdj3lMjyNpNcCsTK
HX+kfbPvPke8ZzzcjeU7mhDsNteKuZc9jebwTNdHYfpCtIb0iaxuV77R8R0ABHY0FsZbzUr0lJ2q
aJchmkYxzDWCqulDZNLKoh8iN3U5d4SvYDvep79o0MZyIzzVd6Hz+p/uRlSQhfnTpcYiGRcjrGBv
5kH8ZnClDViykDYm+dHLdBsbV+s8RhflL9ayJu+KaT5CeyzmOoV0ZS/BpzsGAGC4yQF3IVn1ERZ0
yAM3vHCFoOPYiTT4jFM+EaeJR+Y+83Vejopr+Oa1vodMlICgKMaNmagim3DJ7kVNPwc+Ubwb7/F4
1VTPmm2Yc9inykcm6T/bFsPLS/fCYauDDaJABm9Qjjem5ECPQ7OvbxcmnL+dbfxVboAeQUjGqq+t
Ydfb+FlZnqTMaTktbLxya/MNh34CexfOfNrgDOunLfIfItOE1BF8dTumtlhsssKZgVZ98wediB3e
M+Zjqr0wmcbmkaTExoGHP71IsxMFVBpQp2k7afHmc3bqMJHjgnk2f0ZshLkkuKBm+Oxu+sSqndHt
0O/9zp7KRQ22+FyfwoMBd9yVvWqfc/FQKrORhE+kcHjlV3/TvrtjArkod8IvbJ8xJ2b5Tf+W8yb/
232YSCJWnzjah3aPN8YTGGv4V3lNfOu13Y/2QMM/f6p/MZsG7FjiFRuN4BhtERtzpQ279CUQnhfa
/nrFOJcAehK55ydeMSKB8h4UhwmTXPiWHDYm/70vBHszJSUMQvMRxjEgHW5kGWntiwewGa971pv0
TWBoYW4lywe0JMEyMBwyHwTTX9r7Gh64ALrZwETkrfQ+7gnyWkeAiaI4IXWDY/2iUpRr61+17sqw
BzXNccUhU1xw2RbayTG/KI6Dk46ZMwk6O/iDyIsIybCBvrkAfoqPnNma4LBaFtZF0/wY88Jtc4Xp
PJsUMJvkh4SKdcty0m3+hdl62GyIA0hBg7MzAMdoMZQG/dzSuNRuwLV4Srw1tOwp/JRZx6juXbkF
4eLoUQGnFyJ6Fml9BwvJKhesLJl/ykj4PbYzt3+Kzghq22GHypgN0cDPxw59luwTH5fKOLlTLeck
Mk1gROWWGs36Mt5yQr5u6W+IDQPY4TG1Ldf8YBKAWIXF6JMxU37BCfgEfNq9wk43Dcey/OGVHh5A
0fpoIPwyMEne6/TEJT2WfAJX+DP+YGveb2QNdwgyOXCX2+efS7Bu3+xw0LpYXIfreFL/5BdSAKad
8VPqm9pNI2+Wd0GAPxYnnHZXsLClE3RRMkipB9Y/zQQ1uV3jFEjyOC6s1Rx8yt5XWHIeaDJ4mYEo
bNP9sIEqdvI7v5Wmi+qbMg2fwtQRb6M7nQkqdVFGKAu1TT1uLMWFkrtqFunDuNI4r4VN9BZ77TUl
Z05yics0i230meFK/ly9leXWELaACyAOUsLMzrOGnZQ8z+PNSlyMJ2ALBSHFBm/F679T5jy+znjH
ARbkXFfd9ml+KnbQybeMjjgXqOwqZ3hjLoujRkXBdCUTjrX0LO/ZHtWb4jVe+06IRYVrd2sPb0gv
GuwRi2PM0DhlLDW4q9XuNbwtV4n8YuUzRu3PGwSGAMrawo0DmDOgfZOPR8w9SJWh78LIWxoXsxkl
+tRPuttiSIx2xW7uMWSD5A3HStWNv6bMxhCTf/hTq/4wPwOYAxiN2MwZDiNLyg0V0Fc9Ap4uNyYX
LjDWHScO/U16Fnb5uX7NXtjULTyjD4JDnM8vgBEqkBgR0A7AASngNr2K6jnZj2cdAT+Mwj/Bu/g+
0/tSeO/qj8LHHtdBBsCvfDHs7j6Z/1d79Mt4vcmH5rNwyYLYdW/xlY+jIgkiEYFXj2D3InIjwM+O
nsLz9FT4KAbW6IsVoYsxgWMbqii+mlcuzemVk4wFT6497arcTRbu89RvpJ3V4UlwHMoPkRHGTWcY
g5nu5JK2mk1gsrbRYfK1qf4UCt4zrslMCKyMLZrvnnIn37YzAnkbLf+UejMWJSwvUIRTAnD3ibkz
qicpdCJj10OgNtweZ9MJLMODRUailp5y9m8IuwR/mGTfxCQXHnf6jjMsM8XDIJykJzaWZt4DffHt
GQ88jsRCIpJSDL/okj6aP/E1/54Ku/gDIHzh5Tlj1oOwb6ONMbLU2fF7e2j+NCKnCFv6xjiSqaRu
zBcT8WAHM/+BLDHaqjdAgAS1DEz9Xjk6fMY1QYcy7F0+9I7xpJ+hCdniwXxZHTYb1/jFQ8YJmEMg
wAcoxMUrOeiH4Wv+SSWuwQ3hwj6RVqdm2qC4mxJ/HG/4V0qKi3cnMoHiEt4HfC2Y7BpPhi+CjYjU
tipAp7/0DsEIlBs5mF1HN7uZvzFaVkAFffjNMCFwbSFFcK9xnULp+TYPVWiTVP1GOETsCTtWB9HD
wa8pjxbCvHGLmEtyuQxqp1aogdVnMmdeMKJtfzB66GxoEW/ZH4wnMafnNeV3/t7g8dmZWT217+JW
eQNSFJzyKnzoL0i4k620kzW/s+WflhLlF6UGNrcb7U0Id51t+WCLb8bss2S012YfTRv1PbyyKOji
SkTTVLdCs3oOT+bTuAVnqHTbSjZc/7UXP0s+YpLnDvBNeO7FDWd89aZ8qIA88TVTHSSQ3zN+PAx/
Dv0r4MlSr99ng2vdZn7lNbpLcxG/1UN6tvisOAAAcD74KNNt+STGBVMNcCUGDcxFr4DMGvZSLuw3
+S47+ZU8EUagV5Fhs22egXyq2cmPX1+01SkThu0Eh9fu/hjjpnurGQrZEX+I9xhfVRa8a/K2XOEG
FFS1rOAklaHvGuyZq/MbzfXGOv7N+EJJDvJDwpmcHu4C2OgVQROwMsAtvCk3+zNfdS+6tIe1Qp7Y
eCECbKCQvDGwPHSn/KyfBIz2Qb8qLqxD7DUv1cXaac+pUz9PvvqtABiOG2ghB3mrPZuW293jdy7d
aB87xQUNpAO6SDa0GLvwXhjLU3ZeHGlX4Otqyx4WLbOxhYfHmIXB/IvC4lGtH6J/7z6Hk86nBb79
XUe2IYcalHJxooOAII3vmXY92hRv6jZ7wcLgqP2towPXl76FwU9gHMf5l1kMKkuBDEJtA70Dohun
L8Qbpg6AiMZ+uSjyTj9TYqb1q7XH3Gj1P9lY9ZHzEmX/G3mWxpf+zX29tFH+sERwokgfeNdnVPbv
zRNZSFRsMRWRU8vPY4dX1QaFJ7k5CJhYsvmEaugrdLY1wpLNGK2niPjaXOB9CkBudNQ50/IvqvdK
eR0okhZXkn3COnCYQK1y5JUgy5qIyxBT3MarDvOFC6FYkWDzoB6IINK++tf8NTlwfgJel/1GYLIN
EfPaPQn79LXfwaLSHyg/XeOLfIxmZ9xRqVcsfbxFdkwaxGhrvgNh16ldPEkfzHX/TFRVx/CGIBaK
WOiY02cw76xz/RURnr1ZmKfe4YSA21SIrzbZUWC7hz7nVtY5gBELH+7W3Fta8NEhdJx1e7rXoLtM
p/bhDUaHcNQvTAU6BvCf7HSvKcLhC8SyCzTXS/dRv5MkTh2dedUXKzbReYk9KJw+ypkdhJ1G38Ma
UkmuROSJs9tANOFTWNvzhSrbeJZmDLkIpdv0zYX0vKv2PB4aP0t3MTlwVLa3xmeBOfeqJxys1wyT
ppMIgYSdmfHH8iPEfuhAijlgFMDKJ6AtwX0HORou7zbOGLNP/Ktv3hvDmW5g3c0tuVlvNKUdFqJs
Nm8hbRDllxs6/f6eBU9F5BjUtUyMudfaUJ8Aqc5/Y8u27skrDUPHgQz9jKbJrZ+bE7oK3ik1QYCM
nagYAKLf7otONR785GR9BiitNyyJYrPDCCkSt+g2qSeD8VBUp0Tc6j86smtc0zYRX+LRMBwt3QKj
x3d6qv6uzsAhrg5wJZ4Nit3cTp/HX7HbltdkW5wULkyMWr6EZ3Y6srXy8KOGw6Jwcqn0U+NWnI/d
uLWKlzi7jMoWi8waqJXC9E8N/vdODYGYjjIDVSrTJmYrb+EPKmY5YMxhc/mwUpP1mZfbkWgdyZ5S
v2/e8eKlV2drqhmnSbBlt5xlTcl0GdyV4RVYU7hhCCY/Yc3s29knrzVTVnE/S8vg6vre+Mglt/LH
7xhrNkIht/pB0+0IPergKgVQwrogL8Ja0YS5i84VCSMbcHidt90fwgIOmFSVw4otaK/tewpFNdxG
5dEMMCh2ItUplW2ZPcUwM0JygGHveMQqMZLrI1v6mffRsWKWsawlLN0Nc8vQxjoExx3OITRbDM3H
29SdceUDNh1QWUJDPbJPA0t7GNXiCjrO6B2JbdoTjhDrewSTVCS84Ty7SwGU0QrfHgpRTO5J+mRT
AYygtpbXr7+W3fRcESMvHIbp0pUv8ery/ITCimBWiSQ0eiDhJoy7cXhG326CdoFBlgATOI08Kdn3
rO+x5a+S22wyrim2lCXUZdRCFAkqh5dhCCU7ZbfsmrHHWsnhWEjYnI6W4AeQ6rBQmbfB4Oj43DM8
vKsv1jP0pL6DG2t3ANblVhCwiNgUlSeVX6hQ2umoEQGY3liYY303vOnfw/MD2O9XtP9fnP9xU1JY
1fVcEv7hAjyeF5nhOh1p4MPxC5MepqKdN8Hoa3K0e9w343ftGZ3xPASrX7UpuuQ3wIJruRKI4wF1
IsMPy0gEQo+fjApGPcpFPOMbnC1VesXHXY8H5aWAsNkx2n7cJy0FD1vrbzxuW43qkbNo+ciDGRkk
RE6JU0xCzsq1f9zXrA/UOJf989/cIj143Pz3gcfz/vkVU+2xphJwQUcrDLz1eFKemQor3vpCj6cS
jURjksjpftCy5hwOu6miG1dniCp9sFV4s5Iem34ztiVmRJ2PD78tJx26zlGfHb1w47e0n5+acMZY
EgFoaHLUStKpznoRn7Ms+rKU/EVRhS9ZHDpPzVQV+8VNTxrqLhYSt+F67YPzVEyKj2QJN4nsHuAv
vTHQi5N/SaBROEz+0rX4u6GAD0omCBa2B1oGLXZWEtExBImWxjRok3t4opmSkAiX3vOhHHdDTH2K
4oStT2ff1PsY4Krtpy06Ny+Lx69SLOWDGkCLanEUQOzKUdkleLk0mkj4n2RqnIOMRsfnvMO40dJA
H1BM/JoiWLypeBXCsDklPKCZP1GFIGddKDh6TMsIjPIVQgScPIuBLGP4nRpsi3aoQ3fuoTW2Ixth
2jJsxgFjl5XRfUjkfQk7dRWSBMADvVUhftc6BnNJ7/GFFBh0hFh1aDgK5hamHFoMyWtRE8h0w/AU
6vKfVoTOrEcw/FsJgSx4eRXh3EOE/W+SI2a1mGdksRbYpYbLnwEzYTLhvjSMbxLYFCryz82gSJIj
4RqIR7ZYmTidjQUd6zmPINtBCJyLX3MqEpccgniKX8gb6lrYYg1xFIBhIU7CCDG1ev31yEKsHd0w
cyJ3vEwhPEWksotsHJqiIY+NysIvchKVxDbL9632TTayVgjodFgD5zKJHb5yt52guEukNbtx3t+J
gKl2Vf5XTGA+EExN04R5DRI3bW+BBQyIHmIsZJymi5NT0mGm3q1rTVZ8xTVqC+mUVJjdj6UJaWHB
9c5Ijc8IWxNfDvRvK1qeZjljKGWSTF+ImjfH0GtTPlGoMtuUI3065VoNq6UMtlqE5w7Baf3OUIir
GCaytOYFNndkMQ8GU1T08lZzJroYXTOHrHcooiBHpixmCamkzRg1h8ok4WthJmLGMwt0wfURjHhp
aosKyJNRu2JvO7rVXzUPf5FqMlrL2NsI4AUs4JTtmKHJtTAcF3PeG4vCVZJQDZAi8CGY7AUVE7S6
AyBqMBt0ZWI6sULLvrQ6Z9TVJHcDv6E1AIqWsbqKKS3BIBTMlQkUoUgQn8PVfzFRrGuvhoz9Kjzh
GpaypMq1s0T3L4/EFyQ4HCDuVuXQdOoqhJ2bwf4u/o5C2h+llJVbxXsHI0Eq8pjsOB1Hz31PSZME
IV78S5naNaTbUsboThRJk+oyjC/sYPUXK4es9GZNP+h8AUPN9DDvOc2GhSl4OEbq1pSh+C9Ncuxj
CpW8peorqvQyhl9xO+0lFd6XCMmAJTYkbcO0ZxUYIk7H3xzveVw/wntUAimXRiaRVZX6s4IAmZCO
xcf1ofBaE83kBFM1HAqG/82ixjTA6TuRkTc1fZ4qoKkODHFKZ8jPPWdw1Jgb3IrMTQnwGVuCk6ez
eDHUvMMHmBYmnX5EQ/yYJo51qVkzZpapCy37uy3p7fdBRPQzOQlnU2XkKKi3QpfYqx8UoBnAJSG7
c8wLOLha84LXrPqRMm6UFbBKg1lwGA0emVL7kSJCnnQ2nNbsSP2IPwkVTVxEdAeyXQ1YkQuoNe54
7RQiSwhgiZBQc7EkLFT7hMwWQuLcpKZy6CSFlMG6bLyCODps+lxZN0InNQPanka5YpJaQH5nZmhM
pUHJEONdvzTIb4zoXEihjHlrTwZt/1Y2XCf9UmIeT1aFjLUXjVYbnfKKBlQDtF80caOKKcN2ujlj
rCpel/UNM8cX8iPBKWoh3cNFrDvtEGnUFwnhLwamvSyRpXkXU8aUQZ4A4KNQkJK5IwxmJK8je7Om
Va6g95+dGQU70aAcHvXvTM//zJ1u+XjUD7YuMoPP3Ug3ZCcNoJbIch6R7SpJ576Eam5JZeqYKv1S
j9+jLJMSv4Q9tAn8J63IuqmE+zFpZk7BZQZTriWLTcXiMuQsh+lntyH6HhDnEfe8XWZ6BEiXIHlt
YbMb3cT+ZR7bW1u+rG9xjwMBJ1WkC74yBxspUTTOk+wWW0rkRYUm7eUYjKYp5hEYB46HRAQI1jhc
ihnZmZ7VU0wXAB+DLpAggslqK5GYskRh4A2Ddk4DqlFDU0vcCZZdL5H2q7fZJc/zeVsA84xm6+NB
vDhitEBsWMbVc2UOINpnzBiNWfNyVMUxsAbr7wBbzpHy5lyEnPJG0g7OvI6pWwpxFTvbjSVieSkO
cFeEStroDcNlYn5MW5iZfcmBCAjRae+ZyNAgJ/OmExZXrWFPlGNL2qC5bKtqSPblhJJSCzO3LCgh
LXIX0D0x5a+0gKiOgPzFgC4sFeIYBI0WBuLJCGUhNJkaKvPqKNtcFKkS8J0RAQknGvtEZerR6vR+
AzvsxgB4igxrRoGYgWEKcLFhjtTzMCBjbis/LKDw4Ut7mjHChtdqzQNYbA++HxsqHiYlx6ZBKJMK
ZeuEROBtY4B2aco8DExrt4nkd/KolY3A+e12DNTKZMblPxberKw1cffC5aUbicDp1PwqF8lNqMOt
NLEgh307MoenGREL2elDRC9Fm6BbYjPJG+O9TTX5lqunWWk0NnIsBXoGmLOYotjqyl++cVp203pH
tD7ecSL7CbL8OsnEM+T90B7GcKdM4AGyHo8HTQ5hmls09UPOFKqxzKNV5F9aEODXK4LikzM+Raax
J17kbeYM5GSlrKG6q8bWR9nK6BWkMcF60M6pveBxLWhvwJ9yXb3nZMtbAiS2hLRir4uZYSlilsFG
k36VVLuVhDoQqim60zgf4wDS50D/4pAVlTmVRE50CnUhal8Ww9jF+ApLMaQGWap9Ew8NOw/R/Cih
/qm0Y0331blZPDHEEopTpU2ceguCMcCDKpexkpWEc8/7dzp8h07l3JwCIfqYMVfa6iTu4K+V5OqF
lKdtiN3FJpetxa8Nkj0a+D9iC7JNaqs/TW2yC+Jlj0fyc52VmGQRwB3FTK+kCBZ/mdTIkGL8eQgO
dk2hydyIWoAgDC4O6xSO0rwzeqYvDW4sqTBYnlgB0mcRhpvqky7kia2HwKuajpBRlP5qY/djih1P
C5+hQc8H6ju+sOoNtydzVx+J0lOvCyZ7Ac77VY4kbaE48ZdblMSqhwJ8IUFkT0ILg4mAsxajleMY
aYApGEtJBlwhQ252scaUfmrlmj7nuQpzBLczUtJWsw2zI2IRZyx7WQx4V+PTZLFLjGA/ba1LtjXD
hhz7G7kAyS7L8meICJPcILiEUF9LHOq4I3BcFMhNRO27GYya0HKjPqiTGr5USeqEuNm3uH8zwFJ1
T627T8OqxmNuWYfZol2xtMofps9Ce5Kr+NgiFXYFwwQCmgl8ikntlLRrl0253fNe+ZoS2IR5kFJA
pq9zaH7H2oBX0ays9t0dJiBDeMxVlrJiTj+0VPiTdnyhGnNSSxt2mFR9NDUUYyFv77kcg2uI5SkO
ag0S8LQfuXKdXG9wu+r4FmI8Yg0hQ9KkXMVcdKp4OIcVsz3Jr0NTxJd5sK2OygnPyOOoRb/GmAeo
HL+DlMkO7g04R0jstF01nxRDOuWRgCdOB0vBU6UKynHFUK2n62Xxt+qLaIGodHHZ+tXK7E3qfmfh
uGyHCvwvBJvaghmoFlJ7tihEam2+qVOOWNGMO8THreRaWn2oxdwtW/OjlNmHx0zwU4nZUVmkMIVa
hm/zLDw3SAteSV5jWtR+5FPS2pEywpscU8PXIOanB32QaaHl4aAr7B9dJCMyKXJ+muHOiSGufEYM
P03DtDqOoWo0MbmJw4+4LIktdAWf9NLVaKBHJGWRNIeuriEOHYcYmuIcJl4Q0OotSnoNIj3GvQms
lqNBZNNqgJ2JrSuRoIdrEv4wk5k6MW3HThH0Z8momXe1XirOewHexIRXHmPJgfK8YHwa54vLpoXP
wLjjSrZe2urYZF409+vEDa4gFw8cpyp3rIgQihIfa8xKIQBE3YWZwpuQ4SWi5sJWCTiAgtQwA5n6
z7THXp4YDjwUIxJUO/GIMSNiAC2HBcm4cYYsrekXnW5oL2mXUQQQS+YbJiVbku0YHUT4a+WhwBfG
xS6bbjK+a5KAYX4gQau1Vr1se0PcPR1wNo43Z5Ws5INWLts6U3sYsUR9K/p0GQaJzpsk5E2gJIxC
a/NEcEcF8SV8WoK1WJY4OalLIeS0T5znOX7aFviu9W02JEvMXXKQhOE5CeUnPviyMVsaNmFs0bAP
9ckQk0+ctUh/xG/O6XMWv7KAJWikL/IEe3xQOqglM9+vuB73AD6pIgUHObCyd1EnnCASukOymtCb
+QACOWeYONYCvv4aWJ8I7jJZzKY5lGoHsKHhG/g0rXO+ltTGJvruJ23f4FF6sMyWs8NUgXWaEJUP
lFaTtiKcFUDr1fJsVIxdlLyUmNmCbHQ/kQinomE4UHc0PRa4+qR2jmig7S9Gvt2K4QxhpBB2uhjA
GwsibK9rVFukfTdbdgEE0I0CTxc+ol7r41NUGl5laeM6ykDjLUOKi2Wyy/VJgbC6yMWub+DX9epS
0G2r9qjAJheDyvR7OC5EzW20UtURVTV/Z5ZezSInLu+zhdOCCNu+hX00WlrgqEEwnto02g7D8rSI
Ms7kJrw/0jwPVt+1TtUEcAeD2NWS4JI2kK+FRT7gAzQCbLEwqXl70zNs3ETR0cf3JQxFLJ2026Aq
kLmGlixv3I83HM9oqwqYHE8TkHuh5Qel6BFKdXCn53n1BhU8RUPXMN+UTEeKKi6TTR7lwWzZDkLO
+pHIUG8qyHijC36HmlGJjfyz1NdIjiV3XfUNDigCU7uNT3Icow1W4ksJsaOSYRhWpB60aebUkhBc
xQaFyAIuzAfLpOw90xVvWHZKi7ZCUOIDZeGFickC2WL0C5Gk88r6jZaalJOC7q4gxpQrIHfwuxdw
KVSA1+QML2uzdPXYoqE1rVeyrbgIdU5UA7BwpIc/yyw2iLOMnyWO4YRAfO9bkW5HHz9QUHUcxKY5
zhofNoJRXVfF5Al1As5BAvtl1r/N8AWJQ8VMCoPS3nKNUf4UO8AUTOE26Xw3RjoXgk0+CaNpbeKF
A/UelGhLkWDtxQ6eBzZ1X53IUCjBMyApEyeW8QXME0DKtq7vXHIMmAIJvYiofjRKT/K0AvFU1AsZ
mrv4rejjldhKrCT0U9qUUAFaEzqfBIFsTH8jIy6eF6j6cglUVq59LN6gkkQNV43hUUA4YY6MQKZM
OgZLbF61BkBkBLyaGX6FSiydjJL0N7xjnXaAqplW+NMtivhtVlL0TW/zqwVc0pL+WlgaU02l/WV/
+8h1Zi9aF1JlnTF3bLaMM7WJOG0cvT5UUYWXtetHNtSYSLld2zNWY2k4kkq4wd9oMjvZiZW89rWQ
IsbAq6FRRo+tC2hCLffGmJl2IQ3fgZxU+DbCugqoTmbyx1FdD9toNQacTJa3Ypa+ssB6K7AbtJXs
sVgBPgXEtU7Zhym1GBHqeXusJ9UE7xIkR4/FEkJO/TWMqr+2GXbZaIs76+pysKwBKgd1C06QhTdI
wRMLXXIwZUvdhBVZ9qIpvVZWTW+YTwJUT0RxWn9n84ov6dThzGpaV5OUFpdIT1j/dftmFoWjz7Xq
TGWNLLVUrmrH+kdKQONkIZGkgij4cFRJkcO1zsxy9jlmPISzYRAjNriODLqXN+q+KQt9a8A8wBCx
9wOBItREyakEOPBRqKBHoEoS4xKdPK3eELGimJ26E1RMo4WwstMisbYKtcU+LNWfOBesc5xUz4uI
qJNM4cmzCFVnBUbxkhcU8qru6onmBbXoDXMHZmkV3Un5HiGe4G6pEXGX13B7Uyc3WlCH4F0pCtdc
FEj6A3hGlHw1VWk8m4yj6RrmjT4YNwvyXY7UD82LOrtaJfzFYNsfdZMgxkU4Y6n5GzJ4c8sGrsRY
KQuxLaS4kdNk1wFl9zq1L8W89PBKTzdjFBqr4TPBcBM+pQYYKQZZFHI1xYGBk94mEOAgzDIrhsT8
KlwaGSrrJNhG33+EoXBLSLh0MpzgnajCiHpe8i3OfITuEKIxj8gPlX4lWXaEb8/o+IWRhbSUGDYr
7XMjmFgxhLgVGmGkee1nL/SHhgQLX15GRB16g19B25NKGJFAMUhoecRiaR0tLsD2F8YREzucnWAy
t01IFHQxctbwuxF/9B7jxDbXSI6DY2Um1WeiT19iJ5zkRj+y1z6PHNkbnpH7SSQ0MipaGCst12Ce
qV5S3Ce6Ykzv8JERYDMUx3REyJ9Afc9HFv8OWRYbybShH2F/1uufLCwoSCUTejFJU8Ro/Z8/RnNz
GbtVUIV/7H6yNJI2Hk8Pa8OcAarXJmIYZ4fGv9j/86T1mf/ezGsdT4TH7X9+fPz6//n4v7++DA3v
69/bhgnCOPqSMP7lT0ZoJEgEiNf/Hj89/hPKodg3q6fnvzcfPz3uezz675P/133/6+bjeQFuM9Xw
I62GnylSYSufclz1Kj7NvH7Ef3583Pu4vSgTDwk5bh+yVV4fyQWP/zi7/jug4nH7PwIrHjEV6Gji
u5Ev2jZdBKI7xRbLfEaZ+yzFaD82hW6nBvjh4Tu7DSYFtxysq7naaw1TxUjbL1FgOpZJSfO42dXL
fz2Qrk8xdBXkQVC2//7C42mPmwJDIV8fo8PjrlhTSbSQTZRsvZiSXaXg2/N43uORx39l3vDHaTpf
klhBuK0XCLqS9W08Hu5kTduV8s+syhqEYWtA3arDFYhxETtQOOCytboVGTVgPmnsnV1XoL9q0l27
BIBmaObG1ku8NB//ydNqqBmVzQK/cYEhguuMUXa/5NfDuzA1pp940x/IhqVaBjGL2ha4kAjwFLOx
bby6SiWrUVTxOMHXm4/78nyEut0bDdGUYefgjIe84fHIEBbS4gZV8Scbmcr/+3tZG7Ghzr1OyASy
OMJHeIXHa1ehsDqPCMOBj4M/7P/8vX/+yuNl/3nO46GpA0khZAtV6P+8KfJl/uudPZ79eOA/Xvv/
+/C/r1CZSeuT0ICt5n+/1H/8zTI2t3HaHDKJAhjPLJY/M8dIQbNIJgit66hCXJQldHbG3B1TRs/Y
SeGeMZgFYJgQM7r8SlWp3hp1ACpQRjsDw8KdHiXNUehHUKUUHB+Db6Ix3aQjPTyEt1KXWHlhseIE
lvA1NOJfXY3y/VADxDcZpX5D5ULHqdFlr26hus5MDMxSJv3MsQplwgEGD6LBav0A7EPQGQW0XcPg
zXqlACtP6ciSRt4l1FlRdEPiUp3q/1F2Xsuto1mWfpWOum70wJuJrrogQIBWpCTyyNwgZCh47/H0
84GZ1VmZHTE9E5GHKcqSML/Ze61vwQXHrESzvs9rhJ8mexF1BGrQwPDIs1sfRMK6LtFAsRYgwXQ6
d5ToHOzyqIv04gICkVpRCBmEvOcVMG0apqlBv7vFrxilakAcvfQsG/mJ5W1jj6mIECGKNyTOFJte
l+B15jB4JPZloh8hpzLxcxXdOZVg51aR3z2MEo2ljg6mpNCm6xY1eBpYBHiOEzEFmLZiAS2xNpcz
txZQHAOtMtyPCaGkWQr1uaC36Men0J+Bcc8WEhqpJVQrMeGJV4YjW9K+CIcO+amPGL3xd4GJAUQ0
rJcEWWVLH8QJgggHUYeiJ28o3gsfXZekbp03n6LhJmlKsg3gQHxQybmp2GzHWomGOsSvu8QRkQDp
71Xt3dCUD5ngraPWUExTJ2mj6WjHwwJhQHHqE+SGRlq94DIgZN6Ec1JDkl1VJnVSKYlAz8IDBcjB
+CCoxbitDPYOAT3YhKj1vTEID/QJ6r69VCLrYomdaZvDMIG/btMMhrcvHQbF1NCPEcbUmsVRaJXK
HTT/JMjqZ14tdVtejsAlTHFEFlZC3IEMzDHGJH7+YwCwT31YxnlQCccwp4bGdAZTKBI4Jqn8EEAZ
UURQ9nVDOaBCAjOVgWznSwh5q9z0RNjkAeYKfvRIOYAbJpzPmaA/9zqJ99Qe5YDFWqKhANM1w9oY
8GhI5JF2gipOuKaSZEt8w0BAmLA3/OdE7TXi3uUfTcbFH6XXgAUKjvoc3a761jciuJR2fgk3QgD8
lbCWeEOeBZIGvf2iGbhs/AZhbVbs9doCE5/SLamVjGpKJpE/kbFmVXJa2khgm9wAEzpa8rpIjK+g
r8NfBeUt3ydZNxwitxoAt/nUdV0/83ckZmwpZl7lSvW3FUdIsBSBUmehXaWiPaTAmTm9DKJqNmCr
U7VNr4Tmpi39I/lb9U4lmAo4SrajJHAUMWGNTf9WpfW7WPIKshIRbOY/loV0bsKRrR/HuxfWvcZS
UOmmbynRhWMd4ROQG0p4wGlR06DDSiJk4KSFv4YRouo5F2HqwPa2MzzAbegfi1mn1sv9AT1C+GK7
hqJC3OYWBt+g26so7AaMPU0NUonh3FUGaHylQNwggX3VZ6ZTNmggJDqKDnxPRd8mUdpD/JI0rjGr
w3PW1qgMY4QyHFsEzG1I5ocoAPCTEN1O+b41ouBsdMzJhDNwFKKA7Afp3YwtETVMjv5STq6TGnVe
Qxg5w42hPfSh/9VSQuskDSSGjLxr7HhdVRefo7YEHzgruGf9jrt77HtkMRPgeipTWoBoqh98V5tH
eV0a7XDpioG25XCpmkZEWxreZAjtdkWxwG01NL+jJEus4fmldInRuHSLE3GwSCzDM502WQvvJJbX
Qn/iJcqODMsWxSilD3VsKm8hI9PGRwk7TsU+D4YWdB5qUoQc3iwI2nqIMVVAA8oSlMZ6o2VbWQEs
pAnhCbLogEZrISHQvXP92Gy3bSCeqhldGM2qKyFlmJr6x6FpZls2qX2QdYy9UAzU3WB2XzGkVApt
+fcYgyQciI5hlSb+EsSq4ajXeJA04JlVO+1FzcTY1hluH3eU8AuFAo9iLBjQHLNFNT6PrYweXI2o
FguApst53yKuSbUgOy4iM65co+ijQ1LO2brOsgN10pMg3gXokbouYr1i22HUXtei/x/GOdlNNSfa
mhuy4yPgNGXvU0YY34wEDUg6jqeEuv1uKGmskFoNNCNWMA0TUCiOyRssb8cYx7dUp5ku6vGxmwX0
0RNWC13GwiTWih1oSOGnfjp0dZzuKncasse0lBhTc+ujzBuK+S0WX73+BTM5QjNTPus0tfI5giKq
MzNngvGtL7eqLtPCSbJDPXADUbNjtTePn74I/VycSqA5vPsYx7skYsk2MyzIVXghxEyTkOpaBLVE
3CkIEaCA8uuy3aADt6PNjA1q+dz9C7MJG68y1EvRtMHeCrXXKIVsGNdit4Pjj/BqeZCGBDNFkF9D
IQx3YVZbu0kdX0MBUEWTK9NOYrWHvISHWtCCtZYhJ4jRQe2TKpe2lbWEjlI99BvZG5c9gGiwL6jY
R5pNIXniAvm8P8j/9dH96W8vcfmBJopozK3vn+hbmeXcuLxyc5Au5BcB+TEG0j7xlqOLfMnGdl/m
U+6xfISyP0xJuzNlkw9ppBerQs8VR7IEACS15eUwEbP6TQnQ/ksWOs/7kv7+oJpcCvLycH9KYCUV
dDZsjkr2xS7x3wO1G+ffXpTSNKT5knT6GC5XeKIyH7RxQvQkdwubS5qalQy6pFge7h/95XM9TPmm
0zEY1STi2PGycxKEkiVtoHSoLxPtIeg6NnT5ci7/eGiWNWoXaYEt0nG21Ypm50ZayKx3RGpAZlzC
6OuN5IgCFuchNohAZJTnw2iBss4V1RgrVaCe9wm6+iV27U5mzeqnvjWlrW5ALLrT6ecUIa/QViRG
icNCqlrQ812J66wutGMIp967w87v8O77R/VC9C4HvaCYQSk2WBixlaIsazGNLQfP7q/h/pHO/pZg
CyRcoO3vzPB2waSjY+9D3d9qFTQTOUH0G5QhJvgUzvY2VJ5oixS7XDIrL4xNoGzN2zywzmOvl9m0
DSpOYSE6fiBg2TEaZVfKkrJrlJg4I+bQVaujPjBkhsoFnQzr0jJyaAEQb1IfmkKJoLSkWzc1qmwr
PXsZ+pjn0vcjT8oIiEW9IAzrNhJ+hmVfcX/olo+kwUdMPysUhv6JyTXyyHTqlIJIXZv5PidOD/8d
ExpUr9JCiBtHKJx5oL66LYjZ9MYlDmBeHu7H//5UoaSYZhRzfosFuJ+DewbA/cEaYaiYaAXseQlw
NFI2RHKoIColx6RD8VKx4LUWWv8fF+D96RTjKS+m2Xe6xnxWlOGtLPHU9fOilYznuHFDcfxUsMcz
7hvbYSz3/56pfROqrTA+yMAIZ2tLcQf4ZsDMS80a+GTiFck6WRPCsxHf5++QDURMmXCNvBqe49q6
VJ/ChThlsGiIVFFqL2tBmMsxC2IbR5NxCK/zG3ix7/FEx8K/hpcMrYdnTBBO7ewHiOJyU44eZU86
iCW+JFoB00pR1zRBoFvHgCPphr/mC3AMBInLoD4/w5OuB0Cvbid6UB3DfiM+zaf2q+DphGyQhBPS
ylYVPcA3mdtXIvzJaV/5Uzq9OORf9Up8woxGkzDDDY7wRj9En0DZES+XFj80I2fAbyzs8U61MWkf
UN49HCGy6obaF2IYYDUloNGL9PYIwGodnTvacStsxggtLqSAQD7Bdh4voCnzMH0FZ/mAOg1wwRp/
LEQC8kX175LpLLX1Z/1be5CfhXdl5z9Tj2et12DHIlmHIxYeWDMwrMhv8ct08r9HvOEvAwzs1gsO
UrRVMfB3ZEJgSmAj6aqVI9DFQk5+AD47l2y6V8Ur1wEO+JnuBF2jQ7qPP3FclnburyWVsDQcBThi
0Vtg7AXw0JHPHNHCspHHAYoazqzEGDeQxFuPB9QW3vgZVCvt6Wa1bjshlT9M+LzNislwo1Yby3gW
Uu9fcO3n31jn/5Z32bmI8rb5+99kE54768IpKPLt99//hvBE1ESWE5phIk2VNE3n618fTxHSmb//
Tfr3shqHOFUkjJrirlwCF9bJj7AvNskn8XlPUE5TdAuu6J8jw5kyj7KicTCP8xdXCOtaNHrpwnaZ
SAVwa59l01Yg6IrrK/BCc+vnZ5idQwlD1SH7TbBIazZZN3gykr9XiCYoA3/NP9D93MzN3qBwHPGA
bspf/WP8lF3KXy0VB1t26lu8g1j7mn6oGFy8/iHdMfejwxS5YDHWbxRvoiPhGY8MZmgNNshmsFMj
n8a3r2Bsmjx5sFWHu4NAHAdl6azijmp/GUcwzCPV7MOSH925t7r/1i/ZARxv+IMxAUOD8YMDirBr
fc8uzQGY9hZ/IoYUv6lbI38dnmksXCpOOlYbWMV8hbsaXoOArB8p2RbDrH/QSEIBLLcKnxCbVS9I
LMyHwn3AKIFXl9pwyvHbIYl6MyIW2Zv0E62+Kzwqv6BgutY6uJGFhbFb8aJLunAa5VdTWUeHbitu
Qk99wBeqvjdEtLggoiK7fQQDiOA5eykgi+B6Qdm0Ru6MOZL71MAN8Bmv7Wiba+BaV9xh02lBAFwU
0b4BJiOMjtWB09qRswFmCeyTDnaIgXDfLcaLPT4FcOpr6YlmpRSy0jlQIocuvtAbuGyR8T1MDqsM
0nw3EBm2vMXAVc7Sd5Ztq834wRacl8oE7mm76m3aW2/sKz1Wbi5r8w2ZoBTdAC08vGnvKAlRiK53
sWeu/4crf4H7/7cLX5dFSdUN3bJk9c8XPiD7BkWXPDzIZv+AZyl0ljGGy+tqWK/yojBdRdC63rHN
oGzCaHTFkdQsxO9Fq/w/vBiCEP7bi5FUFcWzqJJ98Ne7UIvbUa+tfniIZGqF/GvFbZivCd2F5tzg
sGH+cPDZxdAx6IOdyvYU0MDFZnnFPxKd7i/nf32N/xuw4O/DQvOP/+T5V1EuK/uw/cvTf1yKjP/+
c/mZ//qeP//EP47RV100xU/7f/0u71Y8fGS35q/f9KffzF///dU5H+3Hn56syThssUPd6unp1nRp
e38VvI/lO/9fv/hvt/tv+R/zLkzR/Jczt/yF339yeQt//xvyoSgvoubPkRf3H/o98sI0/kO1dEUh
vkLUZWItfs+7sKT/0ERd0/m0qVuSKjLO/jPxQl6+xOdVSSc3lZLd3/7t98QLRf8PSzcM0nMtXb7/
xv+fxAvNlP4y2rMylw3FYsS3VMpcLNn+fNFHeqTGqdSEgL+uTWFZ28lfoGfk1Nmvk1ojnctUmZ4j
m0i2hyqWCb2hOCOarppE3/pY/sxVKyya4woxJV6DAETwEFnnqemXEO7GYkuJhFJgJ4RK5WDKDazf
qIOkF+xLKdZ+ifT5pK9AGYznsdIOs7BEhBJ9+TQ0MxLmjAGeSoR/1jpyDkcgrBkZna5OGBGLw4ku
8kwMh9Ignk5fh6KsWHCxvunlw5gm4jqvU08a4hdrgvufmAEM37RkGaup1ToQqcUiRmfMihBYlJp2
aOL0lzkF815Utkaey+5IK7CVYTMiAXod9J3QMTtPeV6f5Sy3J02x8KjN24zQJPTCKWgBhdE7IFZq
SLuFXtIo5zY3fWArABsJRLO1qc+9ABtoYsX1izhiTyoIu1qh2RM9paTT2GkK+3i4JrNBOjvC7If7
Q6vLW9RF0zoRkXEACbJSeXCnjukhoXYFviBW1lnMtAqJFftuJDypaHIfNP5eU5ezp0nDvqxhgUQT
+z9p9tcknxbo7skDoDtaws3o0ApAgZnyWdok6nSrh2krWsqwThuWAmZaeHoxntSlVZzCt0dmM57r
tDdW8SCQHV7QBOkFdu4xbvYEHTJVAWs3U99Zcr1l4D5l2VyyYQFEjsB+chqNEdt/N9QxFypDQXKA
dWIrI9e5AhiJ1m5WUENRNX0TE7eMVmY2OYOsjrU4eyET/mSmYe8UQQnE2XgV4SIlQ6M+CgOYCBbc
S8HOV866zOCdG+a7r4UDAG0BME9agqc3onVVsPS8B50p1gBKRy9T7KBCc0wKpDdolZwcs087RnAD
uxZG0ainvz3w1rQpTJ/7KKWwwoa4qQvq9uUpkPM3erCEWfjwGmVCIwSTvu7gl5usMqONGdEYVULW
PrncMTz3LASMBkmwBnWnwSU0JgmmUFF6MvQa08fcnkwoiOT7RscEIV4TKBJWCvoKrUBhzJiCB1p1
WyFJAMMohfmZsLyim3XISr2BXE29D8FWwDzuKJW8xcQQ33QzPOa+9KmGBYo/nyW5gIvnVNV4Wiv0
QxT2JmcWIU201DftTo98RxwRi+rWLs+iR7rI8XrsqBv1rfRlZgEoFrrOYqJRshzTjWBZCO6Ejpnc
IutgBhQR7MfGLlQS2wY/7THRQEWP+jlZzy0VPTWu3WTStYMpJS2+wRDiLjiEKSB2OUQ/ZfW7geiG
eZa/tHqJUmwFmJrgxOdapHhVmi8xaVCcTj+xQ9XcmnEIoqmaWfJIOawmVt9TWZzFAahWroDFLyKw
yQnFjGLZKRMg5SEypWe4rhDkSlEGTD5CQZctudDCKdTpfZfTcO0LAkznGguw0PAW9QhWOsELuqyA
eJSGT1kpfskUspCRtRsNuSnphfhPdWFcDJ1V88D++kEBsVKluxCVsarBkRoS9L50mTI7ND/r8M1Q
9dG96RmM8kH+zlEC0aFbqee2zU/pWA520lSvE8HspC8TQ5/OSeGiVClXfhGOq77J2T7RTdBySvli
nv5UwfBMYa9CFeFkFZvxiu2r6Y8gi7uR4hOblk4JP1MkaBy85LNOq21QIkOQ2+GH7kPkiEnx1aZA
UJF3IX+rR8peLIcURISEcqKknKPc6ywD2UcG4Y5s0FUcSshO/GciyX/6XuGn1IlahgQCci7qcz7P
njBU59S6hETqrkJtfrFUAclw6iPflzcV1xv5yQ962VyjtHrPx+jcpD5adF0IKMLQtixnogOIPHvP
UDfuSigWpiZPlB+Q8fUUMdamDOTCoOM15mQfhbPo5P2uBWSbsbMi/PM7v4VDcE7DdNzJk/igtxo3
8qjs48w8yoT7hBlaYBW1ZBxqMjD7HgtiicvOECmW66byIvvpe5r6EXk603cZidtymN6mkvp21Suv
QVICkK6il1EkhTnsNE96LcUhAfAfkJCjYsvOInT4BD6DgdOblwjsst/5AztNvACViDJRaebnOe9/
UNxWyNFtxfcfNUlElisj+5J/ijkslpI3ASttXJysJjDIpJgprITwLc1XOdXjQ2HQs+Jet9wxBCaF
lpTk3Aezxfity2iEBUJB+rL+RsI4kpMa1+uWv7Vqu3UkI3zsI/MjiqJjL1Ecl3w07owtV6FunuWB
mdWP25uq1Xuzjml3GYI7WsEp0Midou5X5ozcMba/fSjMmyEnQU+WTR+gnbhHp8bXuD/KJAMcNfEi
o5+o0T7UbqlXROq1kluZiIFmnVm9vG0yGlnWayyqT1NQqccuBNPZT8VuEqJnhh6z4bc3egUQn3kD
DfY+t+brZBTAAHCON5N+sgbzQxP6X7qIV01RbyYzEJGecFepDdL7QTU5YRtXBKdMptoRZGmb6tRE
G5oeLCOKbRe/GBG7STIagnVeGQk+bvkt8/vygZcHzUmZHMtg4kAkcDAU/JUIUtCWLGP40E1XlRvD
wRzQBtk3t+q8FcKBuZjMbp1TPGUyS5nK8Kx6II0COgerpT39bXb+fX4blHRrVWxuu6hH1qmLr42v
EXaEgjMo1a9qfPQrRXdmHf9tl7EhiFhFBY0W7juDYt+sG4eym4OVRnhPeJpmla1FQIp3qjB0xdKt
y5hKS2xbMFQVKVyXEe1jtTPssMo+ZSs9tZpyRAz5Kbfae9D8GnvUtJHk5ZCAUfbDrTYvfrKhGX7t
MeGtu4X2qhts+AGai627hJ7OSXY0agQNQ/0xT7hfK0LrU/VJqoIjNchvudK3DfBUuaWoSV5Fp5Uv
EknFKLLrvVghmKiEDVejW4pz6OEI6T06LTkmePMz737aECJb0bAvyoYadFlafI3+bkq+UEN5YYJO
XwqM1yanrxdo35itQBT6xi2CiDf0Ark1PfjBmPpPqllv1Jd92qccMdpJZV1qm0ETArrY+XlKW8MW
fOM9yst9rtBrZIFwDEqNDk1imTZHqaBKKp9CbM8NSz8uWFvuP2cwwTT1Ho06+Az69qrHwhJCCmCj
UnYQKRVsFRKXNRGJbhWys4bcwntCS4dpZY5l8uEbYVswgpNUja8+dKPsVSgTGGsdCkVMkeam6CdH
qmBbYmIah3lPa/uZBjxo4EC8ttLS28gYWsZMvHRTva1MfZsMCzRifJkzSGYsTkmDxJ0LzkymIUk9
btY1cLet5VH9h8tmDTnYDYuzyk4AMI7O+tYUEQxA5fRD6SWtBWTcPdRCS4Wh0HutKr9bSXuMA+HT
CM0njSQ2dISg1gfSTYIZKccCsi8xCjWFuZmTZzkhGETRtYtU56U9kPzi981RbmLJa1NOPw3qTa6C
eU8Y6NQIPliEopBwzRLqWTwAg6LQETeBxyUTkQOxTDJiTBifoCPSrwZQFPcPNbMjQAVfAuofvmwG
QvX7V+7Po6oKHbPDNnX/7vvD/Qsyxx6W5/Lb/ni4f+WPp4ZMtIo0RZu/fP5f/vz9m+8v7C/fkyTx
XpG73KPN10rr+/cxw+KauH/IuI+39I8/VWnSxlSGkMU6yUBF91wYEIbvv/j+IFkirKHlHf7xQEvt
X592mF52Fe5f358of5kf2f1v3L9L/fO3/vY5dSeyTmWbTOm+UelSdMvDnHW47KIF8uKLFHbun7x/
z/1Bq2mpUN/I7Ea/FOEM4/nPP//H0z6hINq1CI2qlHUEAMl//iGp0BOv4gjdRXh3fV1Y0Y2Qlt7B
/XNGPyb2QCiznYyR7zb0nH5LjLiHRYTZSHfn/mEnBOccHEnWedUQHoRjoz4wW83akf1EHF8xP+ig
IFb+mpl6B4BifBselWcKUafCrgDH7Vm50Ga/Zl7u2+XL/MKKFAB98YWeDI+RzUp6F10k6NzY6swD
nsqYjgO7IBsg0C0+WQ+wAGcg12NpPKYX86yM8+qLOiVBAvV0wBKb2XTWxVUPC2pwuxv3L3sV+HYy
pJJ3tGckxumwATbRx8DAk63FzNOJodgBhuHD9isnpgegyoTh0Cn6d+iSFEJDphZH+WyOPhwqu/GU
F4YS3AcuSVhIglb+r/KS7PEeErEFahH/HDV+8v5wSzKlHVMPc5N0QWgX0oDBUaOudUpnpFWc05N5
BlwYVavEaztXxDkTsJkNT9mueApat3haeHTAd5C8HnL8DzjQt7L8Ck14RGdiTlDdjzxKxsoENXbD
Pz3r9CT4Nf24Zd+j7yIv8yjuN8KGsj1bVryU0LjqZMc4SggfqhaF6IKCZV1HtgGzuq1efBgDl/Ep
Fq/CxxmBFpna80aD9r9Pn7N3Buj0HK2kTWGnJP9VjwQdrlAQ4982HbpIK5lF7opOxoflvhrWCVQP
+A8faiL8SswynQPzsBXJ7QDPJ6M0A5Fns8V0cKbEH9BDNvV6elVP5fqLjWlwsI4kLU+vOTbUd1r5
B2Cm2uML0NMTkOIDxdORCjCiH1Vx2B6uUt8+wy2sN6ZzxrjEp1cq9lbeI3Ebtnr2v80tZH8H2S84
R3MLzdfTz9FR3+rf+Sf/J8HpVr/g/P2MrtgV/W+hc9sXFSN0vPLPwZqGz4rlFwdA2UAnz95DrLE7
Mql05yae8xcQFmdmxYLwia2wxjvOZtSJ3v23L+tqns0zCrJFZLke1a0f7Cy8hDI4yDNFJFLJDBd9
eLryaKNQLA/WxZUojfdWsF0xcRTnvXg4BU+vGqJiGn/23oD9cSJNLyUJStvoQNYpWfsrKrIm7Cp7
tOm/etLThJP+SjX94aY8PUX9VrBvLbjTzxIiXuHEpwiKlg1gvbteYgesubSfCZFcLWuRxzH0UgwL
Tsa9lNtUc5oBFGYC6bMSbgRNnCaCGkvcAStiRa4DQrw92QaVR6zdyJEqjqkzkgTmQtdtKSa9o076
52cpaLjBDuBGD0cifyLzQUS0oMQOdKRVsJuB3F/5vfGp8qobXh+uZcJSkJLlgzPa5a/mwA5FxtDt
UWeh1kNQIxfb1zE+jG7t9C6Gkoi4lvqE1lRhCJlO5nGEeE7M1wYBmh26N5KSN7DswApHUKDXv10p
t8T2LDtlj7oyJqd++Uq8ekNf4kLNh/mbMAFicjI7g6rnTJAijsIDfh9hRTuPqt1yO3Myucr2mMkD
IjWID7xtJb48XOle0vPKT2V+9InupsaxC7K9uNO+aFmNZIzMj5j7/E0HbljfjNU2egjPAfxXwy6O
4yp4p0hCb+KFxsGKDtl7tE52aAijHfuc4pEFE0eu8BAa9tmjixbJ+EQkm6zF47wNw71bkMYFnu7h
vSjP8mP3k4NQmE614JIcWW3ggOvoXiyOWmHZ1UfzED3RfsXGCFeufpe/EzpH0i9WupSyqn4dedQn
Z0cqYbDC0CUgZz7AE7XUj/5bWwKPjhWmNqKTVu8Y1KE2/0TiKVZWn/QUdXqXUKe1yk2uxMK8wCyH
fOwIi78q32JYpRLVrsIT4GliBkonuxVeLdisrTAn3HJtO0N2pVFurqI10NojF0vhcVTWAcnpq+ka
vnaPg9cbJ47OvAdYaydL5oLpGPOKvZGcw/lyUT7y+7nS8XCp/VtxlDhFEENfk94hZpseGDWvHXch
fgSQVvOBeyRai/mTsoE6d5UctBKqeWjRTT3F1GsAwqP3xy6OBt+DnzBy6ocbXqAV+HtiOpRPJkum
wMoe9zixGBwwdBfvgCjgdQRrjkHlBY8EGqXu+DmxUkW3R1oO0x/29uXcU6opPrLdTGgLqBrxWwFT
woVyDN1+oy7XXkkDq/tFWIm/nPaIJV4sP1G4TC/vxGUCZXq8J9uenniJ4g0m72pY3vSRoWf0t1G4
4X7bxnTPtmRbBg404g182/u/YCA7lqbOPli7zXUUl6QlrNfr5AHdp+0/5mf42VeSTUN1g+yPI0HK
wFDYUDNG3Uu/RHje5m1WTxqLXfIAeAVobxHssQAHeovtE48xOfeCB9t3uGY3ZgaGkRcQDQshB98Q
TcgT1znTm7+rVuIaDfCGyyr+Nn90IN8IkGvmKJdLqOFeqTwmKJeZlDc4rojiIOsIBymMq0/5hl6J
4Ty1voyM0Fbbpz5HWzR+xq49a6dot1WZiFzEsSRY7Xjc6ZVHduoKnAcaHHjExNOKxJY9ztvopnVQ
z5qSFv9DidoMbVp4sVAQcA08JBc23p/ti3jlRr2FDnkEwU7ZV++EJNkMnowZqPhxdX4a+wG6bbBy
g333scSwchu8Bh/+u7DHJbwPXMCZHEG7d5lid0VzhqhPVT49yx/BnobqSAWEWOv1fWByGJyc0XBx
lKW/zrBCMOSsMNjSLHvg5DRXyDkcQvCfy0mE6c/7jR2iQbmXvJ6qETkV5iK2XzM6Ll6QVYuQ4QN5
9MxYR1KfS25TjNHfRryyR6los2kQFvo+y6G5eEdxwYJn0V1kmyk7q326J/vBEYhaSB3dP8Bqlgmi
IyWnezZMrxye8Z3AnEUIIW4DTq0ebzV1H9PWfYIOZd88U7eFzd4RPbrB0AgtC4Q1eZtreMhAlDjl
CsqBVfden0I3ts7lxlh7vks1y/FdJIk2V/mT4kRoUtbD40g6wCmoPgmBy74q4VKngT1+K+wmZcU6
Csi9xB0yQ4EcPiM4S12Jqilb4ySaC/IWuJYzkh4wZiMGQYexaY2PFN0j6z0S/SQMSfNFLdO1uEWJ
zXRFmWo0nilxav6B3rEKd8IT8i/5Uk820HKkdjLySnPR//pHf2P1ZLNQSUDetGPYkTbEIpxiWu8b
5ZOxjfmEhbQElJ+hjdu/48xlj9gua8tluVJdsflWI4WxLQtVbrwTI0+Ii2rX3QCNXzGb44QuGTjg
ehNYQhOIweOpUR3tqcKXx7itgdZnBbn+mve9TztmiY5qEkfSvH5JNFnPxBpzazNdkWnCirslJRIU
nl0/z+WmdNWbehPKDcDd2+ApJsuIt/LEfW68JOt2KxLEt6ViIoP44fXMK6orq+xJAo6DTLRdUySu
4bVJXlJTgV6NlKADrHWMFTY5xBGjGHc8bD50KiiTWO/IkDDoRVAJolmfb2XuVnncjeqJksqcoiV2
hSc/fgiIGjwm78arT9im+jD2Loev/8Yq+NvxYOxDBNYla5XX7DEnlMWWo52eBDYeZJqRuMLShfKj
OGwrFbsBB85GF5QIa27/LvkFrjh2uZ8nCBG8l2p1UYeNFhw01Ay2fpx24rrvSHw5FMl53GMJIxSV
uJVql6WYcW6CeoijdZY775FoC9JaZFlEahSAihV5LczPr+i6uof6PF1BVQ2yKxZPPblfsBUTh6KK
eG2iDQSCjlegs0jbKvpRaZ4n4Zc/vpmRXUA8Zs0AAfa9FVesCF9aKswswbFBNraMXglrguUaRGdW
axYYkxd0Jxao8x71Cte8dqLQaJCysISgkefikOFTHf3l6HEpFdf0WUguNHV2UwU8Z0vMFDPBcE5d
gn0KYhPYhKHJLh1p05ebOnvUw90Iu9C/pDEYBbZwdu6MNN1g+DOakS++5NUUn4vmWEzxB7ipcu6k
E8uZJfCPKHvwSjfzRpQw7ngSgePJtQyvUt0ESkxaXELgKKHglqQ9+bZYrlUOzYkmbQBSyGBsswlr
UCA4JKCEN0a2rwLwuM7Y/bBPgJhgPlMLwWROqRFZAT06YLiDRvHbyWNHLGGNur61JigYntKIx9dw
YOmflsuPDBvQL7nl0Y5JMkf7KsOneJsbG8nVEavEhwlwPosw5hHNodMzPQaE6oYHytEkc8PPSLCV
Y02EXfCUJVAk2JAI4D3E3maNyH9xihGTtTYnYP5kNUjUl042DPNylZwJyyHmCZp8j7E72RP/Y6gf
pnGuUamLO6ZsSYaD8Dm8q9S2PkvcZ+xlbsxKsmbfZHCCJOd1G/FMHgbNrwMwLkavgFO1o/JNPjps
BGwasTsoLtM0rWPIKmq0mVgvC1fNbTOXjHcdat5LLa2z8NtHvHVjSkK/V2yj8cKLZsxB462Uu4Ba
CFMRCybGujl9HAHTXpgemJ9W7Yn7xiT3Sq/cE7FXrF8r6uEu6472GWg4IzoR9A/BR/LRHt7LbbF6
L78VYua+UIzpeCrt9rtUGcEJxSNa7iNiYJqOnIQXgzUNl+gvygLNqj6zl91Ex+wxhr1JjZ3KLNu7
D+GZqPbxWecgfShOfxr1dfzFsoswPKYx43Ap4c07GFWqq7mtP/sXxtLcIZuLa0/iIh5rryFBfE03
iS4yq1Qe81N2THa8oVX7rG2W4gHMRneZeKm6f8aCy3DDTi8hgyYvN8PT+N3VNkuaSO7JF97gu9co
RnBVV+useR+5KktYi64lU/cw1yOuD67MZjmgVCV4hlpO3UbmIaGfe4ZgPByXiWR85t7iL7Fz96or
w1jx2HnccLADTmAfTMasQ/7Mzcsdmbr0yqkXMKaPjEErmeXTsCGpmib4VjoAaOMqm26o979xUqD9
IdLMd/CCEu3kUov6Ea/SI7c7fyVj03BucWB9o0zKbtFj9mj8H/bOa0lWpFmzT8Q/aHFbCUnKytLq
BiuJ1pqnPyvYfbp6+tiYzdxPW1vt1JlAEIS7f76+Y+lbHss787z+nnC4JJ+yt5ywSBNhM4v8CrPD
S9BfiuR1sQ4t/l4jsTf9h3hy2Ml1SQqBZbEomPaPGgsq5zl5ISa3thjxGTv1mwST9JF6Qf5pVW5/
q3qsdJggC2yMXY5DMd0wtLoLkaryzPLS3HSvQNToeNO2F3nPEbf85kKuZHVTW+KtcLdjRcvOoT06
3iifJI7itmUtSrKain4WELjQu21vRacbkqQ387XFB48CH/MfAs8ziybDefi2IMJ66uM0bgnaBw1U
lgvYxVdctKjlnjBDTrGNvzTmJc5/ANw88+XduHUY0VyOayELSTpPaE1DT36QtiX6NC7VBrYmIQao
dyPunlv8IproitWsrt0AQpRfTXIf5g1os/abAbQPfLZBheqwYcrChWfZD2763pwa9ap6AEwifQo7
dG2TI1wYPNocbvBKnvVNQOaldsMTjmDP9ScEkNP4EB2D5+Zx5IJJ0Ak7jYZo+yq63cB6um+sZxTT
0ILfpwPQBdKJV/nWLWcX6A1scqzrXC72Nd0J78EPxm7Oif4wpYJQe5XG9yO9xKbLmViaD7HjWlCM
h1M1vIzvXM/4mrfcN1gLda/P1U+OVZ9BvomYTZd+qpai6iZ9y+4fSqxQTu0tq5H+Dde4vtyo6lFA
mbFoLXcoLkgzdqxjyQ6033N7FaFXu6JzbQGF+K0dfeeOtfkx94gwqYu6PTlMVVi5bjmQcnodXs/j
HluhWT0ii0yWE1IRdUswweW5uGctkL+ps/9gUQ1jpGIFIQI6FmFinsalmTyISHZ8JzCst5jmnOfU
51FZPUqMoWkvUdBoz/JCrtlLTm3aMrhz67EKvFG/AR9UPZPzrQCnMPGwDrXbY/5kd5epueOon2UK
wP0xHdjUi9OwEsg+Si4ENTm4JKzQDR9z6yTPL2ToCpNeilNQ0Fj0wf9kZBwkOOKfay04goylXf/R
sW6n9miKdagZ3wDo2WF+9kCjrx19Zbk7SEe+oyfj7wc/xYVR/0luxNH9aYcHi40JS+AyoZ2I8UV+
BGLALgCGzMRKOycuandWcKTPTyO6ot3/lTwdS3goyc+seImWSFhWB8zr0NRT7rmqH4OO9Pmme+6e
+Udk3HbGs3NXF3fwqo/02puvvbQj8Lpm3OO5kvoDvSde9zww/SyVxzKMWeNCpGEX7/IIPgwPwoIN
cKfszIzK15C+JmrjZI6Y1Vn+QsrfJVtBk6NvFT8Gr/sguETiiISnv2CHJxK66hFnRuzACD6fpWsu
Q6XLpGqiOKHwwyIK26Fwl5O18VUMYiChDttpJ3bIG7+oHZlIKYTR+SmiaK6IqMOAKNH1uc6A+Znp
9p5YvbqH3LuaXH6wt4Zn1lpMa6iFAeSJ0cekx7o0eO0fo09CF9bF5HKZIGm0qbbWTk2OBBbHb/B7
wWus37PETEj6URNqqT9+MLtNL7niD7zGhCJ1RNKPXTd9efckNTi1hINOtm/DM6SZftwpXKWfFXrq
PhSK2GBISc0Eyjb194T2V1OMVsSXdVxFZVTFRGHH1HKukgd6+eIUy+5Li+PENTs5rvGe8UKdZgiv
P4+PujcfoHGwrt5ykmkf3T1ashMJj5psDQtQ+5XVPThVbpL9JxRiSaGQs2KNgBVf+hQSK6Lq8FiM
KNpOSS69sJODFv6DfSErqtTckHKn22z0IPfUPssSlBGA1waySt+j8UxTLEqr8JDsX6R7cqJMGX4a
HUgp8bM4QFi/jN8h6ZwfQS2tkU2XW3yaWFbhc8ceRZiSEiKlB4Kk4HUez9pzcUk9rm2v7DY5eQ5Y
ZxF/22RoUigVmFd/TLjkxgCL90wNArf0OH3wSUwrEMTIS3GFH/tLhnrqwSSo3dggQcqT9qGrR5UJ
DgNfVLGTGIHpE7aUBDbBOUkvluHzYVkLRPZaZc8QW9xru+E+f6KSDO0Xr+cniPFvvL4KTxBbug9o
HM49/CpOYqrsHjq7MwOcTJPNxaesyCh67BDmLgxDSfYQqItwBO3G6Dn2FehPHEjl9MlonnFLpdRG
MZT4NX3gtSR2ahYXoOMNiIw+R2MwKC55EykhwmqsJ60biBrc4H0jHFF32tEBQiQxspsan49yij3m
iKXxTHUGn2/ntZR+OtQx0DjJMMUHcu2T+VY4WzPcVfqelXOrHXPjWWLq5zdLuHk2/hzussaf5FkM
nlhEHkzZhNbCw9IdGZUFtV+P44BRVndZBsI2L5IgNrlc2rN7FiZgN7RVg86v57fyydzQFMYz+XSO
bk2CtBb7hu3ttEe+kJmM/VExpUwPPJtjMWK4heqRTeQ2IVf5KE8bXXlIMOzSoeGkWNJuyuirmr7Y
qf34ytv5HhGuAIO4AsXFOks7slvZIraLJm6sUWfAUtqOn6RQr6cExtML8hpRz7GGG66F7HH2l057
s7NN6HpDsk98BUHQtaBQ9SR7iIsrjiIpyjdGJ58JsIzrHu1MpfzCVmckG+v0ibQ/d/j5ZNYxhQsg
X28zlbw1MyVXPkJqBT4k1UwDAzmymqLrmLocHdf5La3+rBw5qFzn2aswBCQSGqjKOeOpeCNtgTFL
BwKADtVjbNHH6wSQ6KEcikPErMBQCgxmuFupvaflx6/fHDw6tniNbdEnDOVOln500vZnG1QnObRh
S56EVGVve2LQ2p6pvDBWuEvKFXsusUpYv5lvoOuen4CtJzkN/YotY0wSnlSacEdlruaHsq0ziiBY
+Ck+8Xt2P1/Phb/Ah+/AbuX9VMbFAcWaFC9YxnIssLhsDoNe8/hVnEQ8w0s4HKM/RZSGxWaztThF
89MAGLLr2AX8RjgJbP8Cwi0Uftu8id/LIBAHCZRSj8VdRAmJA0gMiumkKN/Ic3sKDgQboFmZjNhM
hoPdu/N5fOOLh3uqBBIR05bvZXP4f2nv+UCTNI9xzeEhL5wSNes6FsgXzgpD33PK59qxM/Y9VQED
KjBFYNlF/8ZB5MPEiRFvOFFrA5s7inUP1lEn/rG3HFhOEL6DF3LY2UI2U0CA3MH069tQxUuA7JC3
YIOGTFLUD5CBsvp1AW/iOa04u7zaLMF2oqrruMqDmR1JnkgpyYR7xjxfHqB6lpByerN1k3QbHOYA
FbE9I0OJ9eDOWk4cBl5LP6kYiwhTSD+DKiE4RfpKxp3lDmMVWefj+G00QKCE4zC/gtdxGBQbAgoN
4BBkrxrhL751tEfeEMmn0TlRr2N8cCgnujNyv1Z8vomae5Sx4D7gVszn5J5zHMXZZxH28av42cuJ
wganRVptuv7IIOtu+jsKpGGDwaMLGr17oHuSrEfVgSdl2YJKx6fEBssaJ97C1aJ3mon5dZzHRuSx
cpz6Lc0psrOpcoUmlv3d4rhMJ05/O3SvCTKxlh5W+oT1M5I2Wd1CaWrVM0TWaNnS9FrKe0rj2MCh
GEsVLzS2svHMMeZnDsED557V3nOXzRUKLvx94h3r8kDZWcNVI7nKwLilzCV2LB3BSHRUj+AJheOC
m7jY/VfYuxceXGvGpF0/6tP+zx5GsC11OzSV7B+g9MTCabMZgU89TXu0bmzZjF0o2WCo1zpURJ8T
rhBVp01zgy2cDQXYhThRpjtFdRmFaAoARquSxw7Dsx13QA4dO0owhmn/WbYZgk92LDMQ9xvDE4FU
4VX87gSZOGStA/sUIiCn8p8TsoU+eLUlJ/fF9nFcGZYBdTtd5CfH7Oh81LcB20TgxGCMD+xYwjx+
EtsvBEEW4qJNZHoByfyrsBSxKfrIGAZY/rgsR75eDIKBVOYGMJENm5qGqsDXyXISlV1RuVDxdXJo
SyaldtUP89Xo1Buf2XMDwTmHHjnexeYLJ6NzjD5RqeZ3YrxCHSVItfeg35PiTcBHueSlhBlXOlFb
OT6kDk3/J3kCfio9y2g819PO1rfmIPY0jBdmMrJ8NKI3PksLrUUK51aMsQIcrQ8uAJcWscNNGBGb
ChP6p4jYgbkceRcVRtRT7sxJMR8H7RZJf/1Ang0lh2ODsMQ5oSBDdGtlgc9pIM4fHfdQ9IVuhfzu
hk7psj/xAIe6ro8N7MHBdSico2G5Dp7Yo7J6RtmVkLlXXc6AkjkEI9Z2Zxr0P+wa+0OMa+2WY0mi
VaYgStmzpvmLRD3QJglHos7r2y2CSzK5zEAFaVLkXLkj9ts82wfmYVV1mP0J8UFrou+H1eFgAejm
w87Q/bxz09Bjei71A8OQrQBMSQAtsVDnBG087GmwlmZFmuyd6LoLEYBvQ5mTx+sSn1YKzjQUmXay
L8d36RPFCtOY/l2DRYUIe5eXXss+ZXnjvEDKrloXDaIYSQD4cEMW7U0b+QzPvmX3LEctvKayF9bH
ITrOBXzmFxgroupFKiHyIiyBOUObA3OVSsqpExcazkVsVvR30ggOZRq/qncMTA4FQxbFPympIsY9
kzPQINfHIssCUgs/4pGLEawzRjtFvNE+8hRTu1hz4NVyK31w345AMMNKezDZhAqq0IYreSFztT9I
6V1GzWwWW8ErS5wHuWu6FVYICCMhViG2trChh7SyEee9hPbzlYwIX2+1Lmcen0zFiet2xuV0U6qM
Ror+s5hAxDU7I5O2ZyZBoLxgYIadOckg45bTEnF60D7VTPRYeQ0HlY+i+T6GPvTJgKcGEmi3nLod
fmG0KywegNKJDULswFkB9m2pXRN+eHegt+RqGThgaGD6o2bswnEnzVuZ1HnoVjQmUoiB0zIcgTuT
yGF3S8VtwIqLiWWdjDhZq5vslTHDKcUvYyZa4KnyC9bpnMmImYNDFNJZnO05aMw8OaIVE0QM5SWE
Wm77jiCECYrrnWTseTnoPeJm1ssAhNCs5ZtSuTCN9fG5sdEZszYHCrph2cCX8a1c+0iWcZd9yOKM
s0WeiFFvqOAYDml7UWTgsPKuPKQxB8342VG42NGSk0yAIvUnyDzUM8V6j49iCZL6TCHZAlVeQBOS
lOzwwOgPR2hye84Z8mmZ9n6HJoCSDCsxtt76ZJK/ITdKsE68Ki7fKE9If6IsggcqZAZdi+pvj9KC
ZDIX54YME/DnBQd4SbG39gTocNNCo4Fqz+RhOFi+hTV96lrdTexMcV9qCqpFg2EmfDwTbF0v7aFv
ahWVcMIKyRyvFzujibLorIMB+yXUElxdUpScGMLEfmXq2ApM2gHAk3ZwhOuFnCCiKvR8T8PaW9LR
RpF3s3pIAYyD2kj38hhR6JZoaonNBuPqJgXLjs/BIeyDEKyzihFaMWryZgBvwmAncdaYyghnBPen
2JS2ysIRgW71OJpjtgmD1qKxYhK4OV0DbPBQ6zaBlAAx2EsAY3Mxvpo8fB8DLjKVxtU5WnK/t7yE
dU0Y2rAJEE1fjZ0DvMhS7icbK1W8kP56e2Ca8zZI7cv6UJNqOYsc+X796BzDjN1E5qaIk/5QqFN3
yFtAbmMds8v64RSriCjTv/+o4YIQc73fRRZiULUCs1Nz4jZ6VR/CNPrvP1rrG0bJpWSca5Yb8t3v
CxIz+bRns8fvq6AIJP40w0xP8e/99dYAQhP6R76fVzDFyqhYb2ZyiaARTnAC1WY5SjXKTiltZhxx
pobuJ4tzJEbv73YB3k/rr7UlFKFNnXZY9Ymb64N/3ijejbKTZ34frNJgPzTEYB3U202DWw+0B6Sc
6x8AzeAK15+z3lwfNKr62ZGpJE4a3UphLoMq07nSAX//688o7v7rsfXZ9TEVV2ktMWNfs8Cv45Cy
LYawRupSY4QO/M2KQokZoH5qZLUF5RdZwERoLwjb0ZUHw9ioJipz59Qntok9tFX6LUhJrCTlBbGY
YYv0dkJmoJh+gCQ1RH7BB+iNjBVBfSgDp/PG2qAwsqBpS0ihJRYwg2oowksh7Bk1fSH0E410UUvO
E3QdS/KWziZhzATuC8JuL7g3403VcUEeZAPD9KxC0zwTEmWYn4puQltPYddiMuFM9kfe3jcGCUGj
UYoHmVIIzHiwqDkO33ad4A5WUQghSaI35u2sKjfwvEpf0xG+1mNw1U0sT2Y0h77RQM+AcWESEpCf
K+etFoH1jXUuaeXQ37XoKiuyVnaKy1+V93tI83KsaBThmtoNpp6qoU2sBYF+12YjeahK9xya+7x8
Yk+HM23ecEUbAERuY53SEGj8nNZfUy9xgQbVDwJ8xMudYnoipVTruQjRe2htqCpEWMARFeItQR0b
63SgPOzUwXbHgfyoI+NsNaIIyRUiDIjeT6Xc7dHTxyb49zIhfi4tK94rCxqkkiyzTYLQHGHm4cLy
NpTstKYedTKvT5pD7FBMrDZl4F40K7pDTkfb9EZ/IHAPa0Dxr11FWvRSz4Akoj4KYauWup+VkBvI
ABlKauwmDeu6KmPxGBUUYHqSVWZAPWohtyPHuMf2ZhLS0tQX57xW7zFpcE1aIfY2KUSkXnTQWiiP
HLgcYP6aQbJ8ORpfy55fLEkpokDJPvXdZFzLXLusHnPxCS89PUbsWUXpq9WxGpWNDydxjFPYc4HL
DRpNqzh8VkwiQ3TMmKiquL1Gw4QHYVEcHW2gUQIzr8EySjdTxPJeKQMvHIvsTDvYWI4DlIZBOxdq
dbuMPQopCr20oCxHxTJealVDSjBIftXHcHBGXJVsPB7D8HYsLq1mOs+xSCEangO57phPAMXjssPJ
2ABJV5VHQ2rOlmWMuxTrBDM0lO041mhVOHk3tWTd9krMdS/G9zoL7VgMIuKc2BrI5lhfRbWMcP3p
bUt0/asGOS+FoME6k/WINBQFTlUWYgaMliA3ycfIwvEO8pObLHialBaO20rSv+JpQhVo6dJtonD9
nfUvK7TG3djQ2Efbx7U2pOpBg0walhmr/zl4NzQMEaV0xFA9hEX9kNfWdtAV59RU9Yl+mu5I3wqo
PeVHm1saaCoSZ1wCqDUgSMIPyDCUxJeSAdg/nUe5Uh/k5a4zaZ5tobMdCsQRtPnt7cFCxabOBElV
Iux6zPZAhxT+ooHxBRs49/PS9AMl40rQtI9jU7yNZkZLW6/4i5Zdi5FOp64je4aUqZiYzR92WmG8
FEeeHdHyNtKiUiutP7H+1p2dpCm7MQYIJpu02hQOWo9mGeHncB1xuiF2l4Bmbyxg4b4ZNTIQq6YD
tjasvdSz3jJUGOpqaB1yHHDo8glmN+0jnMLDdq/I0rIftWK+1aNol1TGkSGSf2SBerbxh1K7cnrE
FMG3etrczJHK2tiSNoyaV72ddrrdScclRqYBNpEGsGkBCmG3j7OcTXtN1k41h4aUI+rvMMLPude+
jZH4ho4rUB8OqyJFma8n6rsjgDdYXcZyMXTtuXGUlszHEu8bEN2kFklEgegnJqQJy6ygdknNMO1L
BbeZMqKKDEEGOrdbarTpyLV5P9P/ephDffTjAEDvrBbFYWEhY2al8PjSbvs6eQgUp94yGad7NXk0
w1K+7oLq5ISLdlSpZ5lprD5080BRBylW2wAAwUhtmp0v0ETQzMb4Z45waFO16LF0Q1pO96X9JsXL
cHKq8hzUc+bDgIjpHpDfwagRzQfUs+yqOckVniOpEuHLNRDnUcmYM+WsSAvTpj2MWym1Ik/JqydG
6aaqpQouYUd4PkD+khwj8+JWogoYGvc6DijZYpgeLaXfyRScklbVkNPm2WapWHaWYwwXkWg3Sym7
1DplIDtVzGMfDA8dHpH7kA4dCg8iRULvcNgk8TlO661u5T+tpdAfoGDzA9wmDMZRGICkwHPU5y4P
Ry/Sjckfhwo4uDXsa2PmUqur5tYYCY8s7ChzOXtSBg2NRjvfSlZIUUzDZTjH884py4LGR/z21AkU
YM3U0uuDuh1ltT/hIXIDf+51KrtLk7fkCNJJAzk3nCAUh34XRwM56BE76rm9JNaGnVf6kppjDtSF
lmuZBraP6YzERcLyKlCDvToNGaGF1Bw6g4ak1iSpUHdq9kD7z2WcpxM4sGspMaHrLzldECzo6wow
lUGzJMZZZFASqfgqMJDMEsNj/a6/BzK9zwz2u0JXSJVb9j5mhb7Db0P4J/YnuN93Cm3IYdHg5Sfb
BQJuF0+nZFcN7aMj8KwDdFD8MQm2ltD+jBdWm6XdI5UxyVM1arg3ZVKaaWEZe/z7ZmebTgSHyoDU
pItQmpYduTm75pyRld7XrRKVeTKc6Xqc0uKHxn2owqbxXi0vdTPYmzAGo18MbL9Jx8uyOPF5ji62
kaNt6F+h3CFmnYkG1OO8JMeubqZTAwwc3fBXaJgszMOme4qkuxHXSDd12hpe4vAVA3e9d6gsyWXc
gxOw7XMYDp9hawW+tNeMaoelAVyubiINsJT7OmdJnyr5MWowRjLS9lPpBr9RWW7UNknwxl5ecEwU
phrEffPMafxmta2nh0vnGcpAuVkJuAQt6bUynWctjk59RQnVTrTtqDgUCC2CHMJw6IkEvAI0CwkP
5lBkvTaxsx/V/pULzp0JDBjTEogSmPZynnpwzoxThd/kpCwd3eYixySX95MTl/sEHdycTWykSoOv
QYJec3TKg61G/7MJ3bU+GbggXgCr1mfABKT1wZE7ZAjsaMBWZqoumgI4K3UovU404qQR2JcxWQLm
pvTDLoPk1AQ96qAk9U3TIOU6GRAeRhmfYsuNVJcYyTgqE0BYa1aeIYFeln40z0rWPNG2znXSRr2Z
0JCuqkw500xyby6cm9TkUAKKQNWkaqB8Iuqc8li5pnJLxqzLckgzHf48i1ycC71NyIB35OrMyvCy
sD0kw1A/tcgWtxX1degOd6bZkL7QKw5ZxoJukKnS1wpGREuD02GcgRpPesJhAI34Hxl7gJ3qXncc
6L0gIHsAPWLxTebMaocHQtPKb2nDRg7M3dzO8NpKjbcZkg+ex81xpMmYpKXy1uj1JRfMzH5Zuo04
ecx0BoMZsnMNUxeaXJakUr4tzGneAi006MdmGSExM2WYNIwleZAg0d9K1r6elsvfeQNTcpJHsJpg
O48xPGmHk7RSQ6YxjQEuTHKysVf2wZBjW1kCnDeZJouRTgvNplc2aB9wHbPPOIZiu6yWuzIWbQgI
PgvFUI5TsFzL8qDsVOAQO+JpbVzEqgDpehpiaqIvyBkRhBFQH5S0SW/72En8qKe4juFCsytLC8iY
OWsnOUgB8A0mWbM4wJ592psj7Ue21RP0QUM4ZNkQcb1KyUkBUdSVRWN54ttaNtP6PYdPNgTbzZKC
+U5K5SV8ySxa8BMW9a5pLemphZlLE1zBNU+Vg+vZSkW/AOWTwMgeZZm8iKkryk1l0wyrs7TBWB7H
o6m16ZTXYEHoVrhFBpj4VbBgM9mVR/oYv+vZig/OUsZkTrAmMKv9IsF4zrts3C6lcggalNuO1YLJ
J41WhGysbIeXTuPgCoOgWl4IDA2wX6MtIyOb0WZICYaqZdG+SBIIPE0dHNYsSbNvZuToRBGknGJU
/93SHRb6X9ruWlKH8GzLyUXVR+mBcFfj2vm5NG290dvjYMZkbGxqjb10VxYWdDMCBaunqikHXL6z
jip6YV0TDLlFqn2OaWSia8b3MNHzgrIDePa8exmC6Ym0g0H4ZDPLGe2utJqaBgqnOgW9NlKQyPYp
wf3Bqhrmljo6tFT6pUYO/LROB3oiOZy0NPvSkhdX2PeJKFQeCMs1hJMhNcOepXORoQxVNLpPlDHf
W3mn3ejjsB9Ijwy4oJ2jWULajjfINeOT6TTRFrDE2FqxTmO5bUpfKp0FR1uJX6aYy6occTYyWjih
WcIKK7Ji2yjltkX22ipMo7OJYWYV6jYvaF5LbdTAfjZv8miABYtjTtGqopKzvCix/BgllAqXgbK8
7YD/VTNK/cGMk6FU1G9RDHRbm0KKlGjN2wr5f1RT/YiigbArT6+nWLuXrHHwZWe2qHvgEvUxhsiv
56hCqiEB4+40/Dea6DZb5qdlmWkhc0gA92V+XbTt4xIVOykLw/vMeG6H4XNKHES0EaFkRZoDLCmO
Yiq5W7WVD+2U0x2CggT8P3oF+zDY6TlqTpoivzULSIZcc44WtAHc20wb7e1w1zr5cJvK47c20kZi
Y5oHUMExrlorTe/xuXsxx6eqLI2vRb8v4vQ2nxqwtMVCGSiZRNGZSlDrkG5N9fPEBQmmbfcz1M6w
6xxqeXBrBq70i+NDUAJNpqBohN/yLi1UFhTQ3ANe1a6Ehs9T0mcmrGHbJ5inkiZKjtUQf8Zl9lVZ
YU1Wt75plKA/FWgpB66q1mJ/Oa2s4CKlU4/slqf33lama7mXcJFgJ8GtKP1aC9ABeLDw1RulGXZW
mhPTjN22YAbf9Mp0GgYc4dRQY8EfnZccupwzWJQuqmU3QdfYTPNM20EPOCI297kqci6iMXFsSGLM
XUVCvK9Bzi0sptTqQo8vpQt8jtDO6i+F43xruVRuk779KEyOuBoHlT8v5kXLFDLSibVtJVZFFrFd
ZdNKo0t0A/ZFTYs+gvFJhwTi0LfFUef00SO3nSy0HqlBqmCIVCZsWgWkdA6uB6f6iilTdl3+YwTA
IHuTHlSsBSVmmsCR36UcOZESQoCcM+rIMcU4SQdO2TYfhUIXFMYEc1uX+0YvmV51QrlgiJ77tn2Z
hmW5ZMaNk9NpDI0+82F+FGgXgSpJEivmlly6w2dIWXvbpQ1On2PbX/1/0Nv/DehN000VANv/+idK
7n8DvT1279E/IW9/veEvyJsiO/8hW2vbuDAohqrpsAP/4rwpiv4f2ZRVRxBZnD8wt1/Om6yopmlD
mTYVGHBAAP+b82b9R+Y/TTZIt1hA2oz/F86bavxPqqfuaMTMYOY0XYVH9y+qZ1mXcVTO9nw2FSkC
3UxojfuuXUFs/vumaZGcvBpYhR7+3Pz3C/TM11jx9FtcMhYia2u5iSOKrK1TdqQGeopao/M0lAYt
6qV+CucaK1K8G1kxj7umt09NI40HPD/RHSnLz1RK8Q0mE5BI5jlGLZTSO9dItEPptD2ZE+onjaU9
XQ3wrUhSwdhOXkHIvERKYtEOPSJ916ELpCNlnLwHGWpRNHN0ch9ZTVko71P6w+MRVue6JXbuFCU6
MbZaUkp7QezBTT1fsuFoL+XoDgH+W8C6OdHWp+IeV7A/u+IfH7M+9Y+9tL5qfVA2bT9uoRH3STTI
RIMUG5S0NoeX9WbQjxmq+OjB+FO/WIsY/ElF5py03V806fW1v4/pY5dwrMRbMh1v9T839RVBvb5q
fWp9++/d9bHfrynWN673/8fN329a37T++ddjv58bxpWxB/NHDWtsqoNsU2tabw3i7nrr94k2lf96
7Pd1oVFR0vjXW36fXt+y3o0ycpxynMmQjfjo389fn2XZvlAYEs/84xP/PLq+wAgtvme9SRV1WFg0
rXf+9Zt+v2/9rH991Xo3EoOCWBuXgr+3p5p0ymvrfQyLqPNCx0eYN7N+Lta/8Yq41lkkU6eFcb1i
K8y8PmRhQzeveOjPCwvBs/h9yZ/PWF/950Xi6d+7/3g6XV18VrDGn5vrq/71cevd//PT61eMv78S
L2vUt4Ss45WTFfSnCweeVPzY9ZX1ag/kjFJF6Zs+hD/3V9TG+qL15evdRYqg/N6tj64P/H7SYsJB
+vPJmfj49ZnfdxarG9Hve2yJhvE+p6W1iaSLVkn1oVOAOpJ+/ftmHxTNIVfU+rA+PxU5RVvDwSpW
YrVFCp8+l97S3VGSaAPQb3OD0FIp8vYAOaw9FHF7ssjUba1OmncL0tJqKRwaIwT8/89NReD2DfYm
pRhB2f9zc3006hB+JWHkr/fWP+sb19f93v3HR64Prk+vL/x93/pYIGhbZVJE2zqkREv1oPwYZuLh
JWiOi6jGwnPTCW2I74Kse7PFHLb+0dqJSb1c53NTPIohekX6E5kC+H2AlE48HXQrMHfFIrvpXF8v
ev1QGtnsqqtHmSNcwQDwkTWDF5+w9bbY7vXW75/1scKEdleqy0C9kf2xNFoBZbxOmNgb7VknlcB1
QjF3UVNrfhiN0yEI+ZOZSr2NF+UhzsljXNkhy+kAsRUcytsWTyEAS113wDaHBl2KrViJcjcnGCIm
p5Nu6Ck4TuTsE1WEsLFN50U6JMJtFrJ9JRwDiJwcH6fLbUf5ZK/0T4Y2vGs2xgB5i1QkLnpcStsG
da3TcYWQNXR2ynIf4NdoVr0M9J1CuUOF+mBI1l+3WrvRd5bab9b6K7iwiDRmS+FO1D7XgjSrSlrb
1pu/D8aDfIHGs2wncQatfyLB8f+9u95qZrqLNZzTB2FQsP5Jo6b1LQwhHCubwZCbsnyQwkuNhZ5v
NiaZwEqwi+Yc7rAZtnTG0y9TNP2NCjH4z0DUxJH7HX7rrfUxDGvmK2vQMzez5KNU4gBmi7OgmjW2
uXFGsgJ/319v1Wo/8WXk0KELwX8Bq4PLpiWOsFYx4RURZcX1fmTz1FSjckgxMUAsYHU0EAas3Ges
A696e0TdIC/6dPhzs4Nh3rfqPloW+p/wiAwbEpNhJZtXIfptOyoccM+oEdc/WEvrlM0PJsXcQ9e0
Nt4Ei47yEPePstNoFJkWTbQ1kwF3o4mAcVNN4ORZ0eyU+balh/VeRkeMZOd+erMjvyfiJ4ChA+MJ
IeZPGfkhrVZCZ3XFUEy/YlKNN/HgVyEup3yW28i7uX/xPrXquoa/0u6gQsuRN0zqxrNgU6qtZ+Ck
NFs7mC7xch3KNwqdcvpXH7zja8xHJwQfDkIwMu5u9wRiupE8OXrPNQoLV0V2sKdjb++yEHgMGlrX
LF+ieZ8v36qKtkqUAw/xiEnOfkAWQ5qPTh5IMPawRTVh6jvd2GvacQifrW8SJrPxaDhe2SPi3TXJ
uTSfIs2vs1NAnUglI3LUU9A754Y8jLyzG7ftPMyT9Minrrr0HSJPvxVaM/g7TDg6Pys+K3T5OHuJ
jBaCsp+JWrQFZm3sX5rJxW2OTwyqC3WNnMoxzb79abbviswf++dcauFtUAf/Msn+Heyjlbp1BdLO
NxCNzhtrIkOxjyRjY9s7vT904CnSOwu+FW1Z8nVI+cXetfkmsHfaO2xEupt8vFcq6i/pKW+BmuKs
eU2dqB1oJfQy7SHWnkg+5TcwswVjzvEplXQ/mO7KL82TLeE9udN+EvNKYb12Uc451cVsF9AeGuET
jQbNx/p4eEqOk+PRUk/q/LE7x65m48+2SfFxRUvWoTXcT+jIoj1YRKP57iwq2sewPNs4fcW7MkBx
AvP4I1lYRzJN0hq5nGTnFhtcinzoWaLl0Fg3aQ8Q4DAsnBcwc2llTtKfMnzS2zMatOWI0pD9nSxX
cCcTtg3S008BOwXNNHJyhukUHSARhZpncgCB4VVH44dzVjewofIiisKQK7uD8lM2t0W6r/DSksUO
Yz+ReLsKugOjU7V2tb1PJC/PNxpduQP9S5vurUSrK6RQJM62M5EoLZYOYrRz3NPUuxl1dFBHudtB
f5JP1Z2BCFV/cLLDIu9EHL3PO4w83YnEc3nMFu+/2Duz5caRLct+Ea5hHl5JgjM1hYaQXmBShALz
POPre7nr3mRUdGZbVT+XWSYCBEESpEjA/Zy91x4bhg5nBx5E22wq5GTYyc4LZCp/eoOn3qySveb5
mXXf6Qdyy4n4Plvddk620463GQKft7J93x0g2tkkbH8mbzZ++QF/SrvT1c2oP4z52bG36qOOslB5
pTAdO7fxdwvp67Kzh6NmMwJf56+ecWz5KYQoOu+qhtJ8/LBMOdXiEkfqHThUFcVvSFXY3ApiERie
fDOO9Dc3grqoreBMsQ6bjNpFTyapck6ajy7fpXh7Eu2xd2874lOTfe6tQPmQQEF03JOLCNE3bpBd
BtHK4doMuxT6GsFK5nZ8TWmtODswr32xrSBsYJX4rmDT5cQpFCMbtDM8Sws7LFp7sAn22g1fZgIL
brB97Io9iEyl2zqcN/sVTEdQPiTiwGdYcySEU+B/hjXIxAn/WXXqv1vG97rfi5CMff+g/wwMH7s4
h+bgugvwfrg3TbXjmAJ4GPmZ+j+AIIRVT9VLa6Ea3lHkyk5qT5rVttS/wT3DdedxKtbG8zCebTo/
H318gyS7R51ACxPmibDnKzuytocV4T0rB4f3E1ipCzC+W5NclG55oMWwQAGp3wyDZMBNT2PYJk8B
akCyGeqdkV0oJinmpQlOmMjy6mkukY/4jnLysnsMqhDfcuFV1sw9DkPsvHO27+68l5zP/0f57Jwy
c0/r2W++4SXDNRPeLyfMTovmTy/4a10MPQWyfR/gWM5vmbTq76pxtBc/LvQVBeOW9mmF5nntRRtC
ixRGwfz6zpXySNulh46xHOf5Hmdn2r57Kr4ALgz0/zDZ80des7uVQPNYU5o0y2+PffSIicJ1gZBQ
XEuO6Dsde1f038KElJzXwWT6gDYwjl5yvLhDd9HD24G0BZUb6hZ9Kx71zH1AIZnV+zQ429N+4MwC
CReITf0+VmdNObVQM1wRatG4wtSFHBorEP5MnEAoH6GD4usefrrvHOVt9D02Tzw71DcklyibqSva
K0St63o3PiC0Q8xJJw0xKi7vgnm2cCGgbcQnCGp2hx8i7TePmJMpnx1RV4MHEt3vzQ8sg9ULHGr7
DovLwbw30i3JxJviNN/ZjW+8Bfsuweu0dny+aY6P1FD9WXE6eA4faaCq35ybEdw0tWuSyMhlmbxN
AE8EdfmTeef+JCfsEl4+m5ceYNsNvm6seg3dMUAnfGO5ofjY5klSacFrBXu6gDjZ6eqtsNA8/Fh9
Vn7/g7DEzQGmr35n3BR7/W7mpMAA4AkzHr+Y4iVBMY7wbtW8WA9DsDbgwBGKjVH9ESgA/0bZhV0J
98ALihkSy1C5Ce4ouQ76U4YHM0E1h94VmerKQoM1rSOMNIJSBr6e6t4BsSeB9xGRlW/troJcRta8
qu7C9oHpUrkq0MmGSKx8TM8bhM38Jaw1bfKhuFmOBrQXbfPhYcJdCGP2hWvo5YCtYnyjlWecZ3hC
aDnaG+WH+oyWc4hX7XvIzwCI0D2O23sVC2B6gSuCCz+n8p7cDMCenqBhcFS7+N59xfHHfdoLtrta
4BnoYoY+kBYs61F5wEcKFMNl2EbvnM8WE+U9YAzc7/ijrBfYRnzP2KA+aY90V4dv+nN7U+DlGe6s
M4ag4S49CaMsX/Ytom+TDw0trHFub4a7Bjv3G6BAuoRnmhNAANfhHgT32Yv8Cz9veBP4hpczNfDm
sQu4Zqy2CwOEuaCz7JMbBU1hOWPDe+1oyfPGZ989Bse39n065zfTBiiqu2P0cUajc6baiwiVzzFd
K3628fBS9qvkEqxp922KDdC3rbfV18ldd7DdNXjEm+pR+R4/TJv+PXmkqfvorNRf9fPoVwdrRas0
XXWv4QsRjjhqHw1E3ESiJnTOUBusGpGRA0KJMxlfHT5hk9+VyllWOE1DcQ4f75aH5uyi9jogMdgj
eDxbj5jONsG62Hl3ZDltnVd68kq3iS52s15ecbtDblTAHXpIojEhv2KSw0DIxeUVTcN6FwIPggF4
4uvwnDx25/FXeuPuhnNNDj258Wso+r++5wKQ5ge/otfiZ75X+SSECvtknXr092vs65w/v/Wox9bb
/k19iu/B5dicW7CtC0jEo/pZbNgREfX8pK3aafXoffRvmFvAypzqewEZMp+a1/mGEyEnSPO9eU1+
mBgdJJwiPaUn/QkD3119b0KWAwGwUnf6heV62Si8wAeNIs4+2xY2BbVC60yC2Lo8Rt/Fl26vvMBb
4fQGCIMzXP2GMau/xCvIwxwJvKw9EPVNfARASBP/CdfoYTnRtHrCmsI5pnvBiFleuDqln/J73+Gi
huPBfxO/os10gthHcwLjMhhKA754ua5U8LJ4FSCOIJLBst2t+DFB18RM7jJH4aMxAcKvgIRAoMLJ
PH0sH8k33N6ICTE+49ujYWzOO5xmncvPRPlQL5yX7bW1xSUf8NMt7uwjosnDxB8E2dPP5hXqPVlB
W77vxSPUT+MH/bZ5XT4rt8tW24pUrXWfaHvSmNTn0fie7gBQHeLD5HMtHurt4htH5WJcujL2nYf8
E+MLbLvI+5kSQRVis+GSOd2lL66zsr1tdD8/qDvndjn38316aU4MKawp5beivuKM8PG6333G9xgD
e+HNXSEzw0iHsfg2vl9ecEhzApRnCYzfnFQADbVP5ScWTE4qkM8/hCNVonFA6sRcBj/GC04K87k7
QM85aEzV3rvb+uh95JmPgW58QP/vvrPWvEbfrfNwC26Co17OGDbaByhc2Kr4uw/fHAhloC4qOEs7
qPuMD960j/qNQ0ykz73+JINyeRHAgg+80xwenlhOxpzYBF3qAh0UFpyy0mkVHWf/Y9gzwmOu+WDc
QAXFPc84Gtt9g88aa2v9tuSXcd61T9ktp7zsdrzwuaZ7dV37yqmHMnerHyN+oQyB1tqbeoB2bJ89
3z3wwwfSiJnNrzdwvznd2DvvFjfETblHaGs9hi/NttrM1KtW9D3b53D/EW0q38JQyTVturfPA25p
LCq3HDc+Y42TJOEqW2ZjLwS0hR/Oz+W1I2j6p/Zq3aLn3ODruyleqpN96E5Ru/YeCDoZAZckPpc0
/Y7hIHUYvrRP097g9NwckK9ulJP2zQWDyQiVZ97d0R19YEwBski8+/Ao6QP7/hOAyrKHZ7MmJ11A
BXCXp/fWqdiODxir19oL8iV+raBxdAFrgc1bQFijtsgf0Pw08LEAJHye3+f36q55TB/ym+6Mpv/G
+eHdRo9Qx27hhC6H4Ajn9sa9V/1kk7x+0OZ8mE4DP2cDiqkBOXQVgRkiif1Zf8/uCHQFhzNmeywI
OOSU72q2B6CZMoQSRJ3vhGJwpVGf2+AM25Zx8REAEThIDDXVgfnCfbLVCLcV31r9yYPTTkAMQNTD
9BgezQPC3wKUPH5q51OdY3wm96k981dETuA8do+etwmPeNrx7BeP5YP3wkF8hDsG+ElCS1ZWWwcG
VrbuGMyNmB/JspsiCpElmoqvxde2NqAtqdvUCv5jiJBr4Lfp6YhtX9UoV+u35ZjcMwuhCGWKcrJc
yErU9aZcC+cRoteIDU5WoeTxuGpG0AN5yiMWinRcCEQIoRMEY3UwiKHQutY5aFCliiE+tcobhP5I
w0VOS8WvBz3ez2oZHl1YPOLwYwWSgpPiWFbDW52aPDKgkAmwWDB1sVXFxs+Fk6URpTy51rYGebGI
IPSJWn+biKq+RpyxKADB65araaeiYo1GTpdZWx4KVBZ67FLBdJ9Ct8n9JcTZPRZwM5ZaBu0w4V0S
+kmzQbfbpDYY21QcNLFpGqPhGEUoSLs5/dA6mtELmKyEpA6EcSENqgmpPWT29ZRml7myGQaJI6aq
RUdATUhjtNKYNnJQxVBDyxsd44Nv1wpSORf/W5Nx4uSYjNBABVG+TINDspuQG0rfTueI9ohc7Seb
kkZsVpxNRYtO1nhlXVeuObJZN+IUzLHX7BKD8rdczKJ/p4s4z+u2SkFz2kQhPtp5oKSijWgZa6sh
wp6FvCkXakXhahiZgck6qFxUikJrX67aBE90fT5sZV32q1aro05hvhazHCOc/3GFv0EVsbWTqAzP
f61ZfUjtU2yTiz9uyv3kw1KZ5ZoX85vmwhqy289UbT9VUqEIyuIEkPb8VFWuM51WnrRO149ec5N1
Fe8LeW1znAXlvNaMaZeUy00eHMY+REnQg1XDQVRRMeLbM7V09uRa6nqnpYhS5OPTXanaheYjvoVd
V/fOQLR9f9uTibMdBOR90XHz1FTV+WvYz47u9ggSxS15B4FeDuwQava/bZSP+7otV4fJ9wqnOhkL
NVeLE77eUETuwob6cWuJvNmvdblZLgp6lcdMLK43r/fWoN6nesh2crfr9q9nMXqCfdfXu+yxuHd7
B/527ZBYit9jPcyqdYk9uqArvcXIrVLZDCYkC53GbzAo+W4raGt9T5teyww7WunBmvjrPrkWipRU
F8U1eDfxAMOuW9WXd8lFrSv80cyWvNCSZC7gCOwkH0T1usObINuI4jknYljB6cqnum79ui0fIB8q
nzRxUi7DcvX6fF97yo3Xh18f8/X0f+4+WSHSpWb49sdD5AuOZCOvx4aa9vVprvv9eWS/3f7bI7u+
NEKdbKd7CKqub/a3o//t3X2tykcG18/4t1f6WpU7fL1Br2eeaWdUba/H/I+fiXwzjsiN/tr7t1e+
vs8/3ox82v/rCK4vsbwtnflEm+61FU0NGcK8WBZ8X7H4Y9sfN/9uF3oA1LX+eBpNNq2uu8u16z7y
acvaZgZ23ed6999t+/Nl5FP88bRf+zgG1g76bdtevD9X9mLDBCdW3SZHmScto43lvX/cdGSHk/Pz
v4OnSZugrSh3/1qV+5fUmnTX6nd/9xRyD7m4Ps3Xq1yP5h8f98eB/ePTyP2urySf77ptEl2w/9Ue
/Xe0R5qt6Sh//ll7dHov2vf/GjH59ZB/q48881+W6+GnUl3LND1d867qI1VHmGTqKE+IejRNi/zH
/6iPVCkxUh2byG6Pe35TH5EyydVKc1XdsF0Nfe7/RH2kqaqITv09WpUXMFTHNTTbEoNSW0Sv/pYp
XAcdZuNwsk9aEByMJIMjYvbq2enoCS+Y00I1puw5Vztt7msw+0J3g0XoPxql3nEjDToZJQsktwep
tUnFPlcpzvVmqefrAQn3Xt5ZBG9xYFYHGTcu097lmowab/reoA3yFQIvN1/vk7uiFUXRcX1UV1JL
rYz01Dg6zSFcFIQ0myRC15mfK/ErvXpA0d5qCGrlIM8bqZp2a0MknXydI+SvqNCHmHZOiQPerkHG
eioqF4J4inCCfm4qGzof0SnTYwaOtv1r6Pp652hDZIrO/N7tG3Oz5JZKygqLNhBeUzd70XKqbLMx
cb5T+bwPVbj5UiYBvVM6V9lpYgSti7Ezr4c64L/enCrjbWkBVLfLdOtkIe2sCApdtvSXTHifNQYa
lY20CkPGdJSLjOQ6ask5RngTn1DgkGLo0R1KhDFaLpRFGIjlqqX2IC95zyWye3J8MBBeD0MeyyIO
SK7JBcfRbVt1vJeh67WYEVwXcltHNsREvsu+SGr0px0VKqEDSKx5ZZcE2NHSxygJLxGeheEKh74t
evpyoTKl0Mpk2E/d0qy6vCL+osuU7TJEwrQxwaemL7mo21hrpqMd4+pGDTqL2QGJ9g0j3krb9Pjx
wJPG8HStId25XntWxSQixq44Oka5n25DZfDwz5OLZWiQMoiSpAFTBiU804G6gEouTE0hOkekhH5X
PZoVUpey9uDGBABTRg2falVrmFHdM1FUBSMyRtByofe5ulddeCNiU1yWsAH66JKUQqYSCvmGXARi
9ijXyhmPr5Y9BIv54syzsrH5VcVLJEasmu3CVT5kKCfcKIj3BS7AvZf00D6o+ic2IpFZYcg6Vmh+
09KEeK4iGIhcERSne7+8mujzJA4hMSwLMOCvvas8nLGkiz3N9nNqX4OJuZNq7IfEJOpT7e/NPjC3
muOoPs6kH0przHxFm2lTag51VzADx1pAAvp8mTdVVUB/qSjb5EEzriLxcdizy2+pHphbyI/BSjXA
UlX18Md7lxf+MHCiXRc0TPFHzaVpxzX4egWVv01LXp3lamBRP+kLa99TXTcG70Ci6s9mqCPAeme7
RRKsdy4tUFIgV3XE3L6t6bkGSB38BaMG2GCoM9EgfK99BCqtrx7tCZjzMjiE/zTDU6aAIEh7DyVv
Ue8wBuybctpOekDVpBvV4+gEtI0zPC7koeliYo8LseL7OwgSeFjqtKta4DwWUI5RyLPdAix7MAeN
j2+AOmwSNZt6wIbrqPmmEZM+00SfnhWcKTpxs8onzZ+BKOSCcdCEVcckQwBfJ5LJZr6gDEMWP+uw
lBEAuE+HGBuJFRf0vVrgaiDiNTHRNMQiFjNQuSa3uaM2+ClMA/nrdwVOoJaggaUMc3+wKXFH1QBZ
10LtEbdUgGq8Gz7p3IPvNnSlvw4pzaZ9PXQbeQ6SmxzPwAShaOSgZO+aEDYRYTkeU6IZj7TdzAQ6
RlG15d4BzWVJJZf8LnytmrUDARMypycFMmn55hUxrU+DmkBKavEc6uBOxZwWt7a56ayFKVrqgXcN
h5uo4gyhqz0+t5CIDMO98zQwZ/KjpFU3zCAKx5iouNkKn2z9fskVPy7pbnd55G1UobyR5195fisi
9cQ8K/k6L7sR1pEAY/fKaeJir2qVQi95vMf+z7w6BcRYVZe41Fp83ygi8iBGwuTQlzaakknbQhRn
Mzlk5STNWdHtcWcHcX+E6dAf5ZqR0Kt2wE7lvUdokIjyusaByZuB3v/Estb7EZ6J9SxeCq8kpz3H
+JxTgH9ljI9tjNT0VG1LMZm3QioNU5IRliZX5cIRG7/WCGrzA5vTZhPS2ZvszltFM/WBlUnRPMzM
8oD9NT8tapafZq3PT3jSyJpQSnpQHQY2LNc03oQuaar75BBAevNCcULpAuSFpJQtRu4dcUl5iEDB
K5hp/lC0iOw7et21694XY7NvlkzHUY2OzEgoDjkoSjxdXAvkttmuQBxlNCyJCpyOrevMO021yH5W
p6NVDx40Fn7xu8CrbotsdA6xnV2GSZ324zgh16ChO84JZebAhCLX0s0IDCsk/k87uDr948AMdzV7
nZJKH05eTYdu8vHxbTD10YYJSwUkkPhL5Q1iFrkmFxEDIZgX6PW8dd4t464N+4eJcn9imzddPIT7
vjbR2XSdkR29dpPV/ATkApMztc+qeJbS0Kuy9CoPdaucCArYnk6gok/9ugP7A7bVLs8+m2m8zR1o
7boWc/7q6OjpaHzaRntIylHHeze861G6arAorKpseInD8n1uGbwZI7q6UemhAc7qbjI1352db3nl
aTsNn9qmnZ0jxgw/mMbnzIo00isR9KXjy5xmKKf6AMdoNSByanzXEz9phfNLZCj7xqpfcLA9pgG1
t0hpl50bzR9WVvktioiRHyPlzfjS4Tjb6RFmYNfUd1lF1deKvedcI0xrXGaq2TikZ+NXq9s35bxY
hz4A8DmQB9lp8fLceGG3Ck3cmUsSCCHhsz2AzoqzZwf76Q19h9wQJOE4o8eU0BzPF+cGDfBZjcth
S+jXm1N2hEUlnm8wfvJJNiZwqMj3ibMMwNdUPMtuvc9qUDOZQ0mfmORN2dKAUuz3qsSsrVQ1Zt1S
B8InyvdT2ul3dWQ/UQwj33TlRHl1G8QjkOROXH08Li2CyVQEk7p2SaHfMlztfSfFUggGgSaAmT/G
uocaNh6RIS6T9txyTXIH9Re5xnDJMuVHpxqASbJ60zRooQIsg+RiMPqb7J/awL+x1z1qGuzrrgf2
FaKo64pBo1rGIMObFtvPl9gv0f+HWFVrbGgg0w5BQu5mFtJnitX8bWqN7/M8augzcjqZOh0i4cTX
QX3P0xshz9FJt5qDN8cEcDlA+yzHudVboxB6Pz5eL3h3S+todvCDHQfra5nHCA/u7LxPHtI4JznD
yGCR587BcOeM9Hi18ycy4aiWghVILpONOitg4LBVLAtJSBc+6TUdAL4EMAsLGCwdTDKuqtuCUte6
RN26JQp5Ey2AVOKoALKpbOM44ZKXRH7hQMVsHJyaeaRmqIyGN7fvzK0X0WazkOskNi7nKt+bpftK
ZRf5kGXeFBF5D+3FRsS6No008Z2pHC+9TbOnHzZONWvkxoo8vcV7zdzxglO/Wg2PvWghxKfI7ggS
UtEeNRHKGWOOnkwXKnvVqsDECeaL4/IO8yMk1dQjr3Vk92lKTJxr7ZvD/2MCgGtufKuKiI1KnCew
R6DtluTcgcUhYAcXdAWkGZfesi/14X4Oo2TjzMCCG51UNsv72YYNJ0JzpD1DsCRiqkDdKepkgwnY
T4F9OySlx6+4B86QY/pT8DZ1Dg6QqgcY09OuC8hZyeYyYn5C+lgUkjmHQz0ZaXPnwNFz66eiVLtK
442rLSBNcDWhV76EU/ERRj2HPbo9JDtF+HhRP+tO9FE6E8CKoX/FfJOJcv37QHzXyHR5S+fjOygI
5lAO4pOOxswcWs5G87JorvKDVjLQlornStaIZlGZGiaSTkilb5hiWVi6t3KH60LudL1ZyEfK1obc
+Mfd/5/b8rihyV7FE9CMzmB0hOmCmqq44mpTAA9L3pYLbIkUUv9ajEb6n7ttxoxktDoIpRDHpwuD
PbnW2WpFDBHymNS+KDlzBrlZLvDY/L7rdZtcs+1WwKD+eqY/7pY35SIp6SnItflbCgLha10+uaqg
XZ0R2fyxo7z59QJyVS6GNOAFF9MG2ScfLbfijR12CN8PwAo8f4EvlUiDghjL90EbA9w3sV7Lihy2
YiZGYnHd57qt/HJq/NM+zhAgyVW6V9KzUQn/tdsfz5fKCcMfzx+JQ7puQ3SeLOBqR1wFf3tkvQdC
MnULWLHXp8swLm8J5b2vzMYA9zk6d5objttCOB0G0cC4Lmwx6pI365l+8xigQgCvw1hrqEQZ5Xr/
1+2/v8/861nk/ngMBdKyZC4LqJ4xOUdng+0fVGzbciqcFUDhbuXqYjpMKqZaWU9CFi+9RnLtuohF
W/J6k04D+G8Yn9dNcq1QQgBL7TSupe/oeq98/N9t4xdD9fr69Nd9VM+7r6oS0h8YnGOUDyya4hND
MFj3SnF3/1vC/G+VME3X1f9fJcxD8TN+L95/d1BqX4/5dw3TNf+FOc+wHN0TJknbdf+qYbruv1RP
dUxT1VzL+rrrPzVM7V+O5TmqSvFTM23TpfB4dVBSNeDvaxue6+mYKP8nNUwKon/UMCmfGprL03mW
oYP30DnA32uYvd5G1Eom5TAH/mL2u8ymlKMkcX4bzAyHbeRWWdQzIkxAaNgJyD1zht84a9BkzUTf
GJO5Aw0zQlGOESR2YE3wA+5y4GEoJN+7NkfTluofNmOBjVlo942tm8chjd9rJ4oAaEWET+DFP5VM
vjZZzgUxyQHBjzZYZuzN/lLCmK1xsx+66XvXkz2vInmpemM4zWN4jF292aR5HSBsxR9u5OUZkxe1
h3k4D7OXErtFCAInnYvlkV2v6OQ+1HXyMetdjSOTJJp2Chhrwj6ouv5BaYJV45kYAGLYEsxcUWbO
9L0Nw10zlZyRSwWb2XLeSmWKtjPyxLCi+Q3Oa8UuRBiG404JUdv0g0aQYes3DRaexCx+Wrb1mmT5
Gl5h5adL9WsAIahtoVRmp74EtoVt2tvoEfSxJHd2YAsSRFV1swpCk494gno7aDCwiGnK4JP5gUWk
a8klXx3eo977TNFv1LpzzjMSMwrtVg2ZIdZ4PhdzrJ+tuthUVbrvsy4i/nnqbsykPzc9w7Y4ju7y
xoQxXpofoRl1t5FpU/NM7Xpfhuo35VseacAsWpMMzrxaNV3RH0XlGoKUd+MxSr+v+19Jd+vpevgy
Tkw88pGIMcPRf/Sm4xxHG49RTdWVCuRyYxJHzRTjgdO4vp5z076ts/s04QUHDQVhmmEJXwjxa4mh
R2evPCgG8ti6TH/aQuYwLCigKMeSOKGM4S528odyICst0rQF+DR8H6qm7UZzjPvWRcLGZQ7KQJX9
CEr0+4lT7ewCTZI2jvqmdZR2H7vKU0y6PCJv4z6K0Kn0Q07k+hwWoDA46AKmcPtcTiXVKiK+wDVp
G6Mc20PgoKfQbdTIU+N7bQAS0aj71QSyXLfm8TSrY3gDmczz+2DufVCJ38a0rF647M7E87lZ2G+q
rDShzzBhHUKTCk+XdWg+AKXDMYFVN5M30o/7Tomf06r81i5VAcSQZE+9bbdK5hAEp1r23vZmpEdp
gQuNYahlkhxjKD0XBpNEqGi5sa03ZzSnR+Y6YOiBDyyhPmOKoOHfK+pm1pGvw0jw87K+dSDkraei
gtOfQw7WHeeslenWajNrrebZuBnVPDrHavseLzYW/xlDDINnx+vf9ARq0gwW243J5Uq76kFxQ+uc
1ffOmLg3aQLiPknEPHMQunfnMw3j5MAoeRMssFk006H+2oUfCllIaTtHO2/JfyhpesNsed4VU7PX
+XuTJhFxplFgnVggbVQ8SQUVspQ5tqtppJhoiQ3sxwRXOM5A+3r7bi5UklLN0loNZWdvx3g9do67
WuruezLXp6R3CRNkhta7yw/skCgbe/sSJhVZE1NFkEXY3fdWj2Ij9NaK3gHUjueNYymorh0ARR30
ycx2zIf6YvBxmR2RzkPRN6vFYKoJzktvb0JNJXFuvuko6oJNAbGYk7/sBADmy4UwhUrAV6zQ9aEa
7ocuuSiGHtFjqci9H1Dx0J1aVRraRyVHjNOPZ41vx2Eqpj2ZQCTKhTaowKK+h+U4453CxtYz2+0t
42JmnNpjz1BWTPM2g2Y8qJXzagX4xMI8P43KS6b38RZb+Ytiol6D7jAwDkJlvuAqVTzkh50xh9/T
DuCD8EapXcE5wiayT/W+Y4K0/EIjKHDRBwTHTf0e1vrNEEfwOdLy2Z0rZ98OlrKh3LdvxvhTK0u6
H14Rrc3FfcwHJdiadHK+lSQXhRBBUZiHd8FCYShmMh/aaulrDRVzj/O4Bt2ChJ8EtAU8Ks/9FWox
OHa9f6q6HHJW/Ol2U7ezc0xlo1X7iTJZu8Tsvy84JdrF/g6c8FKq2QMMr4dOrX+abs/PcchxmIzu
Oci45MVz3x3n6VZTW2ZbtJSoDoBIoYZD6sREuHG/CxcVACM0yUq9Gdu4uu0156lAInZxtZZKQxUp
O6N+pSANkFBTzkbqKdu0XN6nOql2ixZ9Gks5nRPnF6AZ0Z44FMpcw482DnOl4UPQ+nvHyAhsXG6N
IFkeTGpKaz0N/H7qdT6FZKYCWFB2a2N816N1m3izRYFhJjUiIxh3adzWb6FThWbPjNn5Fo7zQVdU
9dZGSm5MFrStrMdx2Sv4DtSlPrfu8h6YRYIHMn22HXW88fDEhxUAOauaqod8gjRCNXpnmpwNAIXC
qwytS1MX96MekdpDT4vpcIWkv1Eyv1Wrz8or1HOTCodprFPYsYnJbWykTExcXbzPF1DCFDBcvd8x
v8ZoWoSAowMcC5Yxr7XAK0+GOn4sBgjRpFaeaTj6vel9DE44+V3tWjsn0YGZ5ujLi7JABWkfNYzo
x9hbfqZD/5HMvUk2UILwvSvmEycl6t0G1/E8OhWu9W1OvGmjBCqpHABB8bloBNd39aOaMsQBeTL4
FjOUSgNLPgFA3ujF8lhXIkC0y+6qnGuhMreCRKsSsas9RpUH7nvmdNaJ8kwDkT6x0f5NDc7tKInm
dZW2Jji6Lt9M2i8h/du5lX1xOnUfQqXbzHBqo4UslzTnAo2LdNHmfWqEsNsqm9EXzehd0nMhDaOU
nODOBdeLQVmbv7dNmG86eqT0qtKLBYo2Z/x0mh31LgQHRwbrQIF1yOaDM+jvQQ3oEwCEcwkHNcLx
qWg7yyFGQDW7n1poTecakuPGynI06LyT5JHWXbXWyubnBEd2W2olvsz6rasM2KYtl5HQNGy/845z
2WXf4q4xNpwNXQ3CaqXkL4COTAJcqH/MFLSioTCBjFHzTKtJ8XVl+YjbqFxrSXHTlBaxKBaxX1ps
PuudpgOjpC+ZbQevea7u1EDZlW5Oa6WLuMhX+NjcDh1mMmR+HxL1rJbLj2iEm6kz0iNWFAeiTiZn
5WBCyaqCRl9a76qZiLV80V6VvmsZxDWc2OhKrNyMTKoZI4cXY27rgpraDuc1rYZBqOBr67E+ZxPh
nyW5dFwi+sNgUdyz8VBNvZqvQvAf+3JJnl2jVm+T/BIp3rc47UD+xR21UlyzZj0y+W9PeeIux26O
SeqiippPtBM8CE6c6CeMG2DEx62budtB08ipVBJ920AIJjCKUaBDynzX1PqhCy5RmVc3qanCkqJk
MjPKX4lW3zox7Xg+BZFV7yZFhV9dfEN8W26nQji6DSHOc2bQG56uVqovOpD+RPhnLvR4dtZQZeuD
xximRxzgP5mHhjltmIZ4282m9LsS04Ar6vuyqm+VNNK316aM3MgYWzukzYMxeghaGyFRrCVoosRX
HcLTxmIfY/+0zAn6/4jeWN5dxJ26tXr1tu5N8BiiUyPX/u7m322bBvoTXirgGOKxWZM16yq3q/U/
PovcL6g1Yortqc8I2FHAhIlXlwsrzaHHXG9DLck39Jbpyl/v+W1V7imfM7SNZVW7DdTZv55NUXQF
NxE9TtVlMPX1vP/dd6mFWJGsipQ0fgJvMx1k//pqX+9APlVa4RDJDcX7emG5rWwKyuBO6oLYx6zv
QQOtu9LYW/Kr0AibubyjFN8AuUYlJt+Aq59/u6NpON044lsGsyVHJo2/z9aEQDLyhGxRCpzlIkiK
U8lgfielzOJUd7wu5DbPmCJAoCme7SJZdl2f7XWh4/7Si2ckwnURTM1WalLUgv50lmdPuviDRjnf
0E6IwmQtUhU1Trn2xzYTd7eaDP1udhi3nPTaKnamh1R8zhgBWtVMF4zyo8Qs6JYoMqoNs9+owIMW
4WkZ4pgM1TIcsMDAkLguZEX0WiCVd5S4STLo/dAMYRRIfkS4gN8IxvQcS4nDX9uHYfK2c6kTyIqI
oXcqZtzAwdbyQV5kP0RaQYSjZVJYC8MasY68x3D6DXg//Avixy65EHLtj5v6PPfbxTzxjT5LybU4
gqzt4p0i2tVX7v2VjU/LWodLQDiR3SISbrjYHSXCX9782sb3jmb/apce7mj2H+9I8r5LGr5opGiY
2xfVW+2ykUFW9ND44xYP/sq5vEzHYkVpdFtv2g1xZ7P/f9g7j+XW1a27vov7uIUcGu4QBMEcRImU
2EFJ3BJyznh6D+hce9/fDZfdd9WpfUQFBoQvrDXnmLWx7ls70lbnaXvvVy5sy4WOwtmhpjdGe8tz
yCT0rm4Xb9M99ArXu1LdvyDuXu31BVFamASBcbrTtl6SQ+B8zC+2Z3BGInCOq+U9Mu099cbNPTOW
d1NY6afxyTfaJS+IjOGqUebI/0iEw8dXbmw33d+9a4NHjIUOrNbAtNGubFgFX3hvJCny4i7PzbX9
A2yQGFVpO9n9Ev55vwRfkuP3tq7pFNsBxwLXNJ+ufw/Lg5qdOCxT6tbTOdeeHJ6R8OVp2ljaO71a
fOHjKbN65F9kJsnbsnYazwFnLwqrurU7kqbGUzmddfCLuLemjSjTEcuPvLZ3SBrfSVip9+d+xSmR
iBWFFxztk3hNTkf3g9qdmoWRLCVYQ0TU9nfeR7xvTZe3ge+bhj1yfKJsmRTg//OxEAvVOL4t2CUO
X/DQUlfFtMHkjQ0HJVCTOuopIHuk30FxTUEOwAEsbN06YMtun4BQZXjT+Bn0tfToPIfvaoVd9ETp
Lav42tNBLBW00tswWRkZbaPfFxuOEmBQ6C7vk7pi/Ihbm1efHd/6MtzoPrlzC9gc4mliXjtAAbZC
ciRZbrR2NmI/YHyit1k75tU8IYwyT4l3ZsZy+J96zx3ZZbyTL8hKNECnCRZfN76Nox3elBPdXAzP
dgEc8iU7yCjGD8FW4JNuVfATr+wwgUL05pf4FFtCgha96QZf4jlp6Owsu2/UTdmDo5OON++FUZHu
Owm+n60zrYLXbomMYfxa16/iykE8U++J0q4OzcwW/C7ypSxsgBG8kBD3laWHqAcWHd8IGqigQcfl
QXxpF9YyXGKZ/PGeLBZRfqHLOxaHgAzcY/aWFHth84OJgHCEj24zkC8ur41Vnm40RozCsw174IrG
Ug2Zr6G/qyxZ4mjJVvkZfhTe+SLfR59cAq0mrERjA+5yGTnttTumf4rQrm5StDEbF+lTQT0Z9+dN
Ly7WnAVSvEqp65eXOvvgz5tq4cvz8VBPtbXwqyVnXWKPnToDWQTJshhPXI+csta+T1vx6fJDuleO
9ZCidWfT9hMTO64dLqRkWmc/2P8H0mNeJMwh2YnXhhpgUhT84fQX+MO4bwqbEqJaHLi4wBgExvyS
tCwn85pNh+DGh+MpuSECTqxRvzQzp2S+omOF9LEVF/40wfQFAkE6qsZWhWSWnSqAVrmO8o/QsZdv
P7mS62ojS1g994F/4KJMjKUC1FNd8c12rHgzO7PeJr9HaQ6kN9/K4tUqnq3yB4Y8wWZOWW3yaiPO
TVKkLyueMoz2QvWF3FDlCTTzSpZ9Ku87FvcduIhsFhOMa6n9VLxzp7AEJDG1vIAzshkryuxDFIkW
yM9ycTCvk7QtyUgSOCM95gPubykbqaxsOvbigeTyFEH+506STn6DEu1XLMSW3HvUAum0ck/GK8yY
xqbFLGGrT1NaINiqNu10th7miTMsV+gxGW0/MXudmsUxDF40d3xyB+vYXueSIRsi7ANrELQGMIhT
rzqfygViCGACMiUW8X5KGT35itNhuN22c+axmzH2g0uJ13ClbftkXB3YFM1QSUbd7EfjgcNb2Wc3
6kwjuFQbESaf1Lc+i8CWr8J3RaHuwa0yc4qe4qpwCL6s1mrMmvwI4/iqnwj2+x2aQpQmFAzwJG25
CHknw3Z8J7n+yDGg7kYVw53U91Za6r7jncYVGhD/lZEz3HPicJJytIz2jbeg8suaYXcOCox3c1iN
q2TkxRl9GEoH7rUWXjbToreWtpI7zxwqOA0ntIt51MxuDJaId+YLlSpfhIuLz2C4ZrjXTya4gC1X
vfCmQhr8ER45k7uw6pAVsj635ZMuERjppBCTWJcu0ujxoV6FwzcYbvHJocOIC4RImuEd3I7z00d3
KikMu1q4Ib+FO5ifMlT/vrySugIysT2Ijk/jgd99IbwZF8Kh3s2F9TAuTH+cR8PlAAWf/ZMvXFDt
uLkDmwAlZASgVZmHmdhFTvQ8E6pLRgdpK7x1AWeKa0PJzoXMFQmBnrzw1XSZOKNcWrxXRBN2umdj
z+VQLUxOBzFMLkvJeDN/ZFt8fnLlMV0YNh32bbln/jJPnCULqaw9MRPXK7qNe+OS8nzMB+7deLAN
2xc8cdAv+XUGBcUVT8JBeJO2nCT+u0e3wX5yEPTrHOW55DBpB444X/L5+Vhc/EyhHZprbtXdzDvg
Q0oXphdNx0N/S27yldOY75mevatxIMSd1ArGKNeKGLI4VsaB2U+7cJele542+gyyncz5s2XfgbzG
K4Jo8ZdoNkjcdHuLa4aLhT0pf8lQSZ11xShav3/wx6xRUi5pK90xVPqbbFqHe048g09yYxiUttx5
9Ev2fDLGgHcmd+1AJshCefBpfAAFVHRRNSwapxZWvJTx+KjqfciE+uAfKp4j7s2l/8pln25G3yGz
ROCCLhzOCwwpdRV8ZtquZp7cNI5KyuZ8sdLz4Q0YLkc4rZbKhfF/JtrOF6k+rLjMkh/eFpM/L8FW
fFq31brwzvWT29ozXM5KNm2YskcA9kT1Ma4eCNcLN6yihD1/OerE5F3nq1R1EsmVudD3iuh6JfEy
x4HFAhiZc/JDLd5ktee/4JmZ3HEartQPkHLr7RvzJjwGs3yg2FxoWn/mEOT78ByNdt27LXE7G4gf
vpPtvHYz1/S56htSNWXO5KIg9tvAvdoehBdoEiEm5RA0y7ZA90zxo6NWEtRwSoqqXamdvkuCEOsm
W/hNYyC8WqLYK+ozdqpGfy1oHyQ4ZSPJ1g6f5pVN+qKArANIaB7kZAkndD8cfePtPJbvWeqiGgwf
0M8nkWqA7QvQlwTyyDU7bpoNQtn9fPAlkBIs0VZhf70nKZXFFcumwmFaNbsdyTzSXk9PDFEGZYn+
OWzRRFrhXAQobDoiH0ynPU/Th0hcImgSzGr4qEE9WYciv2kY0rck0yc0RCQXcUiWHa3BUbv5MjDz
Q0GIN6/05tfI0cxjAKxjPLMyF3tXzg8BlysrYnWnLkXFyRn8Wblyfl78g0ZCJokG6bfJXv/G1Gq8
RewouYB9R+E+9Ze0fljTzBfYHgkhL359cs0ynbPO5tpN1/BQeqysq/qjG22Plb+Gq95NtFX5PrYb
cQPljsG8XUcq6PgVcyAhQYF5RLU0XAbzKInI8MDbLHXFcV2XQa6pXoS3qlpxpeXvjFdcAYjMNGra
A4COQ8pyCH9BcVDDpeXEbk4kBKMAwwopEhTAZAhlpOrOq5UBkosJLkh0BPG173a8YXYcXFtuQDAV
+x2mV9ZuCxkY2CupMdQdWaQzY9QthCPs8awNEtYpLIR7JihbOQzjGvZSuq+fQ/2TZjT/LnT3MhJA
XxptK79Kj3LJTWm4UJbihP3GDqCyydKYAZngSjK7kHYvE3E4l1SkSUNbG19WJbHhDz5KWXeiTx+6
G1uZ0Lom0VZrbrHLH/psUVdh+jJVu1lvt0kfRb4ZjK2qLRHBB+0CdkuKXJCYIJgHgsPa0pndEGsW
tigau11ToToN9yILEuVQfzTc7nCbTJtVa/Oiz7iGhIhHqBmL4ggt5cktl6MTY7IiKwgNzIyOgW2D
KBaiE2ClbOYUrBDF3qk3jdTjQb1QHXo2P0xTxg4PAfoZ4cBgwskNVLeJD3m09IV1ItlACg4UH2l2
1hcxtCdUet4Ch+saGFIRrEQKiCxdUjz8/kLswL87cO0qR6cl1lOu1TfoEVF6ofaoaNQeTeUsfpTw
uqzlwK2cLrr2j2kFi3MpuAFZLgLl2D9mcIYRlbW3nk63BvnzHcwPmKtBOQjlju8AARZuwEe145it
PGWpMvLXAIveB41k2saul/CmauubGInF+NFqtlRg8t2C1YJ1BT8IcBaMHrW9NMEJFjcNdT4K4XFF
tvZZPetLI3cAUwGOeH0BFLcKjr8LE5ld28J/WEduHOPF0tz0238bz0x4iPnMcKeKu4jKLkT02F8j
MpeZdbH7wOnaRwrLEFewxz8+RfqXVl3Gu4xpcJHdhRb12MJ79dZsuokqbgOAQLmebMXIKOn/9zR7
LhCJKAyrywieQsOd1AAsLh8G40/5QD/KuWbnFCxZ3gs1zCxbe/EuOrFBf4D5pzfvoQJzFmASgau4
klSQLbQXC8hE8YXAsss2BdQmmpFXIjyUbskwJj28vfXSlJKdzxjWCmxHRKYv1h/gM90mdE157zWM
LwOysgWXgrHgmTjXibIuYc80x4pGe7Ubu0uoId97nZJ3BPt5MLpB8KHwBqjo/jIj1HKh6IgO9lJt
V6fkOSnL9pJ99A+8UuTQMAMzSu6I71yGe7wl3sLa1ntmZTnDvbWovvh/cEpO8ltzphFTW3PaN8Vo
vTtZ3RHZg6cu1d4eGC8iRzik8jJsHACLEsKDT0aMul9EIqlwC2BFSBdInwe+tCeY2R23cxAC0lnv
gSZ2r+0DRjen2fsSIyEYTZYHn6Z78NfTawyHir0lmDyfI9JtiEjz9QfqBQJ6ndDYEh/BWpn9nj0F
n6S4nUWDe6rYqDCcLBAsjJlM5k55882ledDfKLI4UFWQWKgaO4wtCkRQMeTNE2tIp53CHX1UawV2
Clkz1Y4VJpWBMHhhUSUEK1Hcj3c+C3rrJOx2Y7qhjaFf/F3pomdt12UEdIo4OehSwYnRVP2ID8MO
oIyyBtoEDGOZvuCNXwT7gOGMkLSFsNNO0pKKN6NCzK8N+zyj1/kJ9UPk8rGr92yT0fxZeh+lK+LJ
UN05emBbuOq+xUm0KM9X70gu+N44CZQUFsYpd/KdOC6GK3EtghOwCpX36c/A9u5UDsvhNXTIViTT
aXrXP/xH+0aygRhsoyXx2BzxNe+YTFQQiegRmjk0lWn1Lr3AMcoPY3zM5V1uOlV95USjY2b0WMDU
xIQWrmht9SjFyVEBsTG4+QFCwDwmwqZhzD8WzULeGE79Ht0ZRcUPOmS+C82rUTYh4JBql6voMBaI
R9vyUYSverjkLpZeSvU8FgvgZpO6MaUfVl0mgjUmpYrIO/J92fynIo8UcfHB1onpjxUCmGHWommO
6KMi3JqW8Pz/HBqWwKJoGe1NB2au46d2vansKmbM3CHLTair8F78TQp3xYRlo9tgbPb9u4EEgTWt
eU/3oZtqJgm3o1vd0SjkvqMmGPkXvlMIO5pZ7Kpo6dBqMxEGzXwgLFbmcjzIoPtozJDYoS8wKA1g
ddq1DBPOcOFm0Bh8Y7nJDn18jyG8gX4ikM0xrPMkXSj1i5ts3rOjJHFCXiRfMP9TzRAO4+qTq0Be
MMSRakfbZoweeAUSmzi5Y7Du/9D6Y9eULWKDvgm0tqRj72k4zd2CZrSwFuGtNaBSrNUDzqWPefT2
3xpaQ3CNhvf4J7y3X5hfcsrvS+mpUT1ZWmsMNR6p1ONGrPfx+Kh/EtLKFRQTjOPWQeDjgK+8+D+k
kjDGoS5gxbGXyiVtcRpQcr2nHCBTRgmccpFsaDOhD6J8gAKIFQKjPIqOYgb/FddgpkwBq9TW5oZF
/nUqt7VN2Pgc67Xyis/8Us0gR8Q4O/RPFIesIyRDcE7ZOrmbzFU9YR9o2hfenwiwRLxJzXZfK5pi
cxizdjlsww8CHagUKfPuJbh1sEiJ9MUd+kJGW8f22So/ihsl1WcTXVhpCW6qnoGz+urRQg9cUxIm
XDuf1gwd8daC3YCIu9v0R+lufrTCAlAP2/s9tySgqGtz1z8w8Cxoia9ynzDSVasNaz8CQIp6TXOR
CrTfHAF2gT/pUc6/NY1jqu6Vl4H1xJsBmbE7xJ8y+178klwihKCsCE6zsZzRJMhpL9+Lr+Irf1oH
bVuxs6eucUIugFpAKa8YVGY6VLcYHJYq3xF5WyGr7fNMsOTqCNck55iudhqKi099YdtsRenH2zdf
4RvwQGdelZ2810xZ+83JL7HaLKSBFCLvu6wBzMFYS22mJGB7mfxmhs3iu1koRBetfbheKWRBwxEc
lcFtwQqAAXgdut0XFgpYTOx4lHUAVWY3rJv1gBbBno8j+CAXAT6jiXUsy8UrxqdjbLxPlNFWIi7c
DPuP011frKP/oF8VwM4UP8QrNbbbJw0gfR5tb8GdJRRcopSXBR9WvplnUklhgAF8Y9jv7saRkE7q
4ieFkRxXBcVPuIky+3g3PWj34Q9utPyhvORv3qZVF8Y93A6vXInfZXTuCDEpo5vqb42XV3VGoz1L
qJrkgh/Bik2goY/xlsxFDE5cCt4Zbui0LN1u0QLjeqRIFhenOFgD+JDFd6CqYBtZnFHdiOVL03vr
uN801quRC/tG8M//SM0JHKWyPLdW/hGcVyNrSNGwwBjmii02HS6gudM0toKBwKuj9dEjA//9nlWG
O/S4TFRzC+tXJ41EgoKMXFGSjKZ+tP/+JJ1/5+9D1Sc+NBJfGzFDlzx3537//vef319tflH2I7kt
qC1LxoH/+vexXEkbv9+GIv7kZga6/P7jzw9/v+f9YrUDU/u00AzNMN10jmP9+6v/21/+/kCbvXR/
fyUHFbJK4vqqaSbiPygJNGrXv0iZ33/8ckZ3/36p0bD/N20GvEUtOQYpDm49BLu/v/4Ljfl99r/f
s3wBy93fx7+/kyZVSCK7v/rfvv/34T9fYcEhgnv+8H9/Equ4mcqaqenvD0yl4UV+H8OPgrRUFDA3
ZzLOf7z8P2+sRvhUCSO3Ve2zgOSexvPVOSijKH7NNdwwG1ddQQJvVaabCMe9phnBis4+UD+lPPig
l7UwonY1Ka9SDM5Q6a+1ZK3bgu1frKgbgRC05ew3q3TNbhqmdj0wX0JfIPq0OdSq/LCMxh0zdJSN
SBlNsNDVKvdAqXpboWVhCZhvAnVONxdUcuPlOiNgL5qoNZtul0oSFeMOliZ5a2KFrCD2DGutaMhk
g/ie9NGAHh1n1ggBDZ9+8av1iTvQYurwpljSHAUVXXugxCkOhIVYOlk3LkHvyXjBMObu/TI+R+m7
77NOocrRs3nDorIR6oGlYkToV59UK6sK2a+Ep6BOV6pkMHYp/nn6FE11a7R4lLRI2Kpp9VaEwqeo
T5dMi1ee/9V3Cr2gjH0zA44ln6aKoDU0Kjhwck129LY5GC2xQfpEUcczHgNyUXswszNSM7K7qkJj
c4Q6kh0A3VdmEc368H3EeoVKQSfvO+EQJMfeM77HZiDxsJD/oCQ5iL7x7sdIWOV2cof4KUlbv0+e
eGdw5GUTi4CgRr/a/gSZ+UUbOdu1otK5uTgFbhCGq0JYTyXSRE1jO93IyHSb7G6MEb1yiUjycYuY
ZJOm9Fkmbz+E8gtxxdhzZYIBKtRRkKViOkIV9FFcEmkT21UPCC5luPcqVI2q/NZabme+6sQ/kRcN
E1WbXFzuO5+aZ6M9OExfNaI//EAnSY6+VFZbyWDhMpJ8RwZFCewA6Uu2wzn7XUTtF2wEj2YD5hKR
OR44c8sRG3Vj3xhkzgmVFuyCyQSmLYFhQDq7sEqgzcVwKf1CfU4x7SJPe0mb8T0tKuqgFtjoToFm
0WXfkk+cYNAKu76GL6nmGcHJhjuklMG0lj2VOvepWVhGkUAyQxn9yVNblQ1x6af9W2Eyu44Nrqms
qwdsbNF+QA+EUXtY1gIIZJJUiyO2+4+pkIGuy6aw7BT2k6l8G1op39Tp9CDqkSFFltDKgOtFBgAd
IO0/2OvTffJtKUF5GVYAAxX1myvJkaTm5vUwGUf95NGVngykGpM4vA1Dt+uS0Kn0EuVulwLJFg+j
4V+NICOkA+92aVH+UEB1D7cqpaCTWFDjInqZhdzImJvUN6U1h0WpyZ/lU1SsnzJOu02cc7ggXTHJ
jtgFJW/Vlzy5NY5MXp23azSIEkI5wDvXthJZxpPorVD4ekfErzsrar6lHt+tx+YBsN4bavIKISbq
27H0D1OnfeoZ8oUhZx1NR2xKLXiNFfxSY8z/RARLjx4osFjMTTiSR8TPJ6mMWX9UBKuqvvfjKX20
h4OvSQxz5WweTnTdkRS628EomajRrcxO0p+KgMYGZ/mCqNNL5dUsMjIW5N2PWk9X1M4hOga2hTAm
yE3Pox2mqHvYsrtI5b5ZoACkDEOY1DIxy9gpbomUYkrUpmMhCLeAe5Ojq72HulWsJIGKTChuTH+k
V6mHdttGD1yY9y5A/iVXje+KAjtmEpwwJ4wK5SEMZ17db5RaP2imtNNDGb7oKB7TIGGl2vvn/Lur
ij9eQ59HowGZbpWAKJFSDQ07MIhOlz271YmgljsAiYYmz0tCOi7eGG4ts33kE91PTaDsKTD2rKuE
IEnkkucgKR9aUb+VWX/kmB+nSl6XLGiHNqJrKoh336ToFVuvHvF08CVcoSjOoapQ+8iYGCpjgtuZ
hj/qcFXyQQV7rmOOyIOzjNMSaXBCRV6M7ciSIAOiMLUFrUPRpcMdVeGziF3yFHITFsHU/Kg65a0S
eoivxl/xTFVolODLrKZogzR42BkeW37G76TM80URE47MmDQazbVuw5+GwMyz1HD1Tz5qddWCujvP
gsge8lVqdiHlQeiaUV2+xwP4xLrJTsoZVMMkkKThp99aKsv2H12lXVAGH0nzpQcEbami3GNWxUAs
EZ2JUH8rpxfBq47+UNZH1NWzqpSCupRjjpe9au31sGO9Jr0JQftFXhnEYHludc21OhVwQpokdp9n
kJHH/i3UJ6IP6E0i+yT5AuFcQd+zIH24lx0hISxrMIisz1XawLEA4ZqKedFQBDHR9g5FflYyel9I
cYEUeP1dHDCghqq5qXIvtrOBUAyiDu9ihcneEzOu2rahEFLFr+IkP3OyR/O63ZKzPfgUawuN1VOC
uMSQYhQEI3E0SkQlvWH3GVARAx9DcnLnJd0mU7Gh9eBZwdi2e0PxaDeJtBl8z0JrMiRrKda8gz9j
6VNEn4YyPq2E6pRYUzJKU0q0HQX92Dymbe4tg64l12CgT5Jlw8hKR6LQXmQvbV3Wq04Ff6zXlABM
eSt6ZF5K4TAsQ4+M0UoC9Is4zKnb4inF+vr/W8r+byxliiKp2v/JUvb6PfxXKNa//+J/QrGUf/1n
IJ9i8GT9d9389/8mSKL+L12RmR8J1rM4ZVi5/m0oU/R/4ZMnp09ivyKJkkZO3r8NZbL2L1PBf2aq
omgapiXq/y+GMk3V4Gv9JxRLAtCuynC7ZJU3pKgy1K7/NJSJjSB0DCLiRo0qdpp1dy3nFlrjUzPJ
DZ1uEwYR2UNR7nvUMKZxn7WoXSbN6UZ+RUbconhTDjjUXGkmAlIt/axqHziLaKxnz2Mgdq+k4bH1
toJLgZKib6Q9wuFlFUwaXaIAbOsEX1sA3h2L1EU0pfrMRAoSFG9Z6S9ZdtFYxx0e0rCP2LG2hbeu
TIRJbX2f8GYs1CDbx4XJhFVql1JhMKoAdeZZz0RgDbgtSuWctDrtTqANPV18bWh2ctvQWp0muxKe
kWX5Kz2WjUVfwUQHvy4brF0YZGjUo0mYjE0VYhg2QqkAqzG5LGVvqRiyTKOpoViZKwjha20xauFS
XfQk7+FWYarsw0GmdUY9rk1Xplc/YBOs2orCpUHvcpCDjW5wPDC8G6SCVNu8M0Y0V2W6y3uBNyCD
si86Xz6k6SjuDHpZv4/IOZcPv19JFSaERBQPpqFKRxJlARQyNLoEcCl8CrXeE+447GqBVeA4TBKK
L0s4Zdrs2VAm5lJaI1neQ7UnnNWpkmZYWlqJDH3SJsdkTPrnIWNTecbdFIuhtVLkkf2kFqqvRlfL
29zoqPelXXDocu/uEz98Ei0fEoIf0skQTO/0+09ljsIJtcG1U75SazDW3mQ0yBgTHT6qj/I7S2W3
UFO+J1YsezzOchQKkTq72HRMiSxKFS1XfJwcUrArMkNheJZkuxFic99nOHmqkZKQMJA70w3G3upR
+yU8z5Ks1OA8VEZ4DHvQUGMLWLsJ2tauRHlABpmdLV0UDsRxt9d6DAN39MN62Rpac80qTb1IIpGr
m0CVqjdRyPlHfLDP8a6/D4BGrNQ+786zSFrqI/2tg0UWZUL4LiZGgieiQweh19H7VGBdAHRKbw8W
xZDX46unNLcOZNRX1MNlZ12vXjrdk7Z5mQ1OQMw5tXux3UGfORqCL3yX9Hl6cyiOXckCv0vM3IFi
jLA2a7VXWVeOlh41R13EDpBV8nUQ8vGPyXbX7wsaMnNdXRL04AM7HMxzy61iNfUX5oCEtY+jh+RJ
zKyEUlJt16h0ieyP615HZph10yaJGn9dcp4vk5d1dhib2sOc/E2BRf6rozHmCcPJGpr+rTYoBQa4
VFdmrdTv8ZQj8dPlk+YNpEn0lYLKXfNYNff+DZMK0sU0Vx1zsPxbGiumw1pfXP3+1OrxmbVsliPV
gPxUtOPdqCVQLUJ+rlX6jENVxxvTY3Og1XX3J/0UpMJ7iSc0ZINZ7pK0s45EJbOglXSylAZaQYEk
h7aa1cVroGNliXjppJYEp4ym7tVkab7VCcuwZPWgFglQKgH4eIXb75xL4njAykEGXMr6zuRm25WF
YmwHEwVmkljDNRf64ZrJ8rrVLBY3ddahk+T7ENsmpwlH+EXzbxh1Za2rjnAAYCR2Z6TjJa6M4aKp
TX/IQkKY/te3OJexC5lwFwI0JDkgK+5igTRoMnPB+X3IdnRgy+7xrlJ/V/Vdcidt8OTlcX3RpjYm
nAYUXdw/9NKcaEgE2WudJccwq/3T7yMMij5O1sRfx9wTwziYr4xAqHTS0d+PYSzeU9rsZqVpr+PQ
t+dKs24aWhZD1JOXXJLRM+aZm/WYZVR91BwRzf1BrYbkIMwpgkobrUxfpk1UDEq48+RXVVb6bR6a
aCANT7sW6txJTbzyO7DctoxwApeGTMOJxKkpibNDhhD6xPlDi991tI1GDzYVYjlfFeqrkEkwm5gu
4bGFxcooinBd6MrJF7vwj2lKJzMRhSd6AQnnluGPuOYybduCW0InyMMliz91WbU4NKpaNd4Trqok
IKFatSwStCcNd12amu+9RR1T5PJi718oJOT4+XtLIdeo3sWp93ZJWMKYL5qfjpXwi6xLpwKr5E0X
FFQKoZRuqo50dcuiSaz6gnfJJEo8Vq2A9G0MhJEdTR5qmDQeRW7hMiMUrrXSjNDIylvralDcjJyT
khpNuBvC7OjlBUK+iUy4wDf8LW85egMHgz8sGd9lVp8rSfXDawpM68IOmMWwGFzLXmWs9vRirZG5
t5ejZh+XZndW4wKgiRm19wqNaRTmMO2gdb8NNbUrgNc1TdwwRM7Pfi8U+US/P0XjacQCK4IUwZAv
4lDUjWo6a3p7IXy63f3zvflhBpbFKVLx5hVTczDnf36/6jPeT99pgdMMcbcbDPhUv19BXAP5NBUI
nwIUworP7DtkDE9iVetLExP0IpTlYhnFOAVTKy3PiQRhLq5/sF4i9upaNFgqwkwcA0yDNLwxDfu0
MnFxUFhWuX6IcPNTy+bCJ1Kq/FB0qd/Eob8OErHdpHm4wtPNxI7xgH2q4e0Lj/pj1kRHeVvE1TkV
GrY/jLIEysXSStC/pYkFkcqk4KbiNC5iuS53XVzAxgvFa++h55EiT0KM5KEBMCuq7zH8eqX88C26
Vj7V76GL+7XWV18MwkTHlIJ18kfc7XreEp4Qo25Sh0+1JJGiLVrSgZkf2lg37GK8hh3FO0oQGNub
hpetBmQmKrwx40k963WKSkbUGYxFo7muhoukUTiqq/LHA7/dthUbaF1sFnUjnYXGI3Ze7v4ow0gy
BNyc1JDCVSNo5SInVXNtRoaKvLZ+n+gRiBESiEpM5JWhY7bqQ9LeA6g9BQJbv0bMzd16E6gOLLhr
wBrACQW9h+DpppTyU0qFQ2OIR0H0UP2rH2YR0Ao0L21O3TdK+m9sbxjlSyRNYai/+W19iw3NrXVP
B2kWo+Uav+OCBpSWkDPSDHfNK55dTtHcmvwdSw1D6aUlJLBlM2uqguDiT9Rw8PP2CEpI/XzkFkWo
7E8b6lzMTWtbVVG7fosKQ6wkt5HVFSXkwNYSrcZh4j/luCKTKdUuhbWgOP0Mo+p9Qn1D2ADw2Kpl
zZfuPSnZlj3980mT7nkjXvHyvOStZa3INVIN8Ye2aN8jRh8VCk6gsXxt7cnC1u+akzcJ22o0oKsW
hAb49tSdh9q0yRBAYhoIL1TNPuOeZocvbmqCriJBX49Gvo4ZianNDK+mrFBSFbD+xi0Uu6CtybGe
7HyWq3fJS2b0r3I4pbSPJFoUEcJYlHm4c/Wn3ofBypytCmTPlTJCKyUivKNPubMVfU+tiZZf+ZZT
Fm4s5nplGxblqQRXBhFqboO2scuoZgQezXdpOMpZT41C7etlRf6YR1PYEr3SDSzjVAMAVCrFzozM
w+rDV/OyOxQZYFL/HQxbdqQk92Gk5S6fsmfWiIVbC+OryP24bKqZ/2QgKcA00xfQJLSSGxFAA4pn
lHWZRQFkRDWhRDE8OZMmFIw4twraKwXbXSpScctMkQQ0GHWk3xF9CucIP7lOwq0v3sRcOcYiSNvB
UkKn1KKPqaQvD+Ng0dTmbDiMnMmSBxZy3a1OlY96fh5J0j6IVjgqrdfboznX+YPvUuUeUYTy2YE/
Q01GrU1/M1IEvKb0FZl/mAHOXlXxVotQwyBAnpn58z8YO7Ol1pVt236RIlSkqlfXBkxdTHhRwARU
l6lMFV9/mjzv3aw97zoR94UAA7YxcubIMXpvPSinD+HZV3YvaQxVJR6qVN3mkvDNqUCrYkzv2gme
J0t8aW/4mtL2SjRfUgr0WTWy1io5unKZJBfJ78RNmaEtGUNu827BvL/yk4nti4aQyV6k0+bNy7iW
2Qf2AXNYzIInCuZf1qBfYoU0yPOugya8K2gq1bWDxqscX81AnWriaUVrXFIa2au6Sz4Ti77GcgGW
AiVNUdOxUBmu+sa76XLvUjHQj13otyaGQphzgbyNqpw3ZVdxkcwuulkU4IMx3BpWdps14s0109uY
/dczyJKpybHYaamuYimAcTrJVqZksi2yifJW66jZw+NCKEbPuyvLm9jDJN8nEPVzGnQgCDYtQadN
8Aa2A7HAPH+pAIZdl7eX0rs2ymyLuyuiC5ciu529/OAM6Y0sbNzplr4NcLbURfcWhepYGz54Lo3f
pIDqUI3pSbUEKvQ9EZ4eBExLtCS0ti6a3vodihuBsf5oMWQ1MEYznxQgSKg36FQLj/OxFfAahPOY
nEQWMWmXya3f4easu+98kg54C3yJTkEfTwS/4/vsIVDOgwcv9DGvnZcoYmuPJUoBI0KY6DK1ocqS
OEu4pKpQjYfZrm5E279YiSiuhs5mOJ9OOUgndJy04afkEBrkC7WZeW8UxJUGtGXdRmwKJxFrpW84
+YlNPLGaxJqWVBsS/TYlCIu8IAJ5C47OGANkkYJk1z6tt25Q3fg5YZmaVN0NkLVLSIDq0uAvlX1y
nByNSsQsbgwDBWvrBjfDEMhDbJY7LwszipYuxKfPfDhg6V87xvjmdb46ck48utBctnMQlLAY89c0
q+2LruQUX0nz0+q7xTZgBJshRGDSOCKjIEb8b/XtL1l2u74LthMH/4e8pEc/R9677ThogGrWvjeX
aPV1kIj50Aecmz3++RigaLfVqX+XTNGOY22wbrvgnnkEh4nOecbhxXbZYUE2cOvEuLulW91NEQs8
fd6TxJcKGSAKLkMGKmyvQRn2F2Q4c0BvJuNJRhNBjGG66UKCQYui2HXucBoq8zuZnIKtDP5qk5fx
1moFB+s4xGeGybXzYO9mBbn0rCX/9+vzjU7oveT2jLpouX0oAfXiBPx/f+787cxMLziNtfvzr3Z0
beuUZsRfd3n+polMdSdGYOnLXZ5vGmBmjS0ygzlgo40c0Cumv2BBy5plGUyo4x6Hrr7OJhpJ1fCV
lBSz/WT+ouFxSo/SMIElGv2xlv2N6LtjQNsHizgJYsr7xQTlI2/mLz+bvlqHKbWaoo0MnaMzDF9z
jpq2rpNHNrFLMI5t2I/rvqRWcG1mYrOwvzCMcaYk07ixTvWE8kp/znPt089lF9CuddU23kakVcXs
zCHTrafpK4MGMeqCZ82XD3rK/89ncwEmRg/gem3lq4MagNMs3zx/SPq+3M2D+9TmGOPJGXpnROFd
mH1x0IMgChPdYjEiNRltoLNwCYeVKWJzcw59/5NnfY62Pn99Tr5u1CHvi7vaRTYts5IJrqzJPqWb
NIVJcpF7RbV1XKqz2S5fCjEnxJSCn25nut4EYL/NQYLT0YntS1M71p8P9n8+8+j/UUrFvInHMr8M
tJ0fp4GBnZ09FCWOBOlcG777aXv04MyH3o7x9cQkd8IqSK1T6Ha/Exk9+ekIuYcXfLwuPVJKy6sB
WbVtYNS11F5n88mxhnrlCfsKicBWuKSWKZJAa71Px5bzzKYAHxBxbXBIWYc82agGJSEbe1sKjvp+
eqchFSDc2PYeIq3QeGvhRKwGjIjpGH42U3BMCZ5aSgSyaqBgRhs/LO6U5V76YAb79m6M1amp2msj
jXchMcqWabz1EaOEIKfEb7duzXRFJW/WbJ6cFn2ynBm7NQqfjtn1NBvM26AK201yj+E5OjgKvMYI
oABsFBPK3SzFpd4FHhBJcoKuhJntS6gRK4WidQrsGzvKbnKmIghDFXKDatiDNi1XRprzZ/pcwVVb
PNaKxmVdXLicooLicZrQDgo7erEMyIJGxvliZDp0I/xu2JnMYKIAfUqXRS6C9+LWzo6OidVKOM13
jugJiOpFMAW4pnt14Xp0BAI0pBiX6+uGhX81UrW4QQ3Ae8Ro0+jmKF18f0FDWq+6asvoqW48VJAi
v8lav17Xzc0kqmDfidcpih5A/BAsKJOLOrtVblJRBjVM29zEpW7EUKBQIFYz9SX55kNdvkQq2I6W
40LeSeiwJuljI/aq9JFkt5wCKDjId5dIt7qHmXJ/FYQMXTsvBk4qpqfEZfEWuos3Rvua0HYI5m3E
iWlVdvI32M8LZDfAYlKw3nUZoHujYs2ZFNnDifwrNOSqu3AkFycjoa0YmkPvIdwvG0G0ZJR8TpOj
rhncHUqHzNScbawIwpcsd4F3KUXSq+Yos0QFVcOvFut51hdfAxNQi2TELJ9/9wtBWRkM01xwS2s7
GojneijsDoiziXJeYJ9yTeMJOQ2mlWQRCCkbUrF7aab7okjvS98EyU+ObD/d6bgxjlb/SxDkbvQv
yk8ZZzbbQbVHsxD3WTWBXPWt68FS6bpogSEH2v3uGF4b+CbrNrup22lFhX4qosXyscxQVXstC0yv
c/qKqs6x2hewVc2mgoFCNQlWdvBY0VwyrfWQXIU6il9VU/+2vJypq3E1CnUTxc8Bb0RHU4Ugpl43
QXRnhRg8YkoRAhgeyFZ6EW5GLHf1ENvlRhYDe3R+ObfAbDuAyxkBu339nrfoX800sla1E5I0l6vX
RITJvpnFR5ShIveDaV6XLniiJMeZ3XwnLBT23H43RrsmQ+KuMFlzfOtqJGSCFubHnI4fEYuCZZXf
QWidetUQ8OW/TVnzpmZ0a6g0pUB+0tT0/uG6lbsBJK2fo2RHFWS/dmLMgLXMjzKwUAOuRSS2vLue
amIeiiB4Y/CYrmWqkdUp0vV8umYBmRjh9KTKPtjFU31RLaVq1FTfvdHvTVthpYucp44tQMXWjQhn
4vsUghwcBPXs74CnIaab4xNbH/q0+K6wRqbPvyHbMOZUa67gV8e6VlRv3lRd1zN6tzG+y/R87wmK
splOsaLtgS/aG/JbUQ+kCabGzUg+PfIRELLilFomTijHf2gzWH7ddHQJl6DjG9Cdtl4HM7xPkmYV
B6m99akNzdieV0NLnqRf8OfWxcyrnSOGtCcq6GLrxRQ8UI/ulpdYlfhlC3x9HitC7iU7u08YVs/V
Zmpqyhz+hOQ1m0kiDGWFgRH9u8zCJ3u0TgMYFeyyM8PojtWzBHgNqOY2SH9r6U44dxKG8a7xq0iL
VycNlqNVuAnm/LmL0XsNT0NVk6hXpjfnN1JfcOk33xQfT4RV1NsYeHVG8B7M59vWa53VMIV02w3m
1z60Pnpnxmoyxxd/kcLYETW7AbOajhTbZD7jI+dc5OVXjMe4L42/gCuGHb3FDBh1+0SZH1HSbKw8
uU0H66PwAxb5sL2NLdRLthy2U40Bu7AXWU1GB3s5btcTmSJ1jMmrMWkI5uE1//2jrqoliZF2CCgr
iECCttGC4IgD9zCxd6w93+uIIXhyW+9tdFu6O9YTglVUcsM3Ne6zKh5cpetdOgWbaPBqUt/5kxB8
4J71EvYVwHgbNZKu17nTRdQJFoU8/3YHz9y2Q7DLx+k+bnj8Qmm1a5RgQ7XtjzLwWmwKYGKZUoN1
ehoKglPJerie25DQcongX5qXBM2Q7u1x0A5RKpdqIoNXUJdKmk9msEq0xdANv3La1rukQPbPjg61
27ZeZ+u9HLLniRHMqgSdvgqXFbKVr8ao3z0HaXQwJFsPJuoVPB9MVqCmMM/x9Eak6qyj/WaM2Fv1
WNF3R0rB6WyxKkl/3frWmrHXzlMWsbouCnxiK4GsJFQTVhaUm6bHXZ0m8a1vJN42nfql9ZoHF30S
7IbCt9BqJ0+dckZWLOz8ffgymxMA+f63agOgR4K4j8CNCaIJ76RNl7R3Hvp2fGmc8FrHzDKK1vhF
x9Y10eiNCYIpiDwM45OUfZYNLU2njzSZDuncovXNu2/UwYQWa86szPnW07h4fnw2giHMiJtww2OU
ftC293kLzTTT+3Xl2K9AhNmyi/RzDMytWLyPRDHkQIfXOrb8exQBmDcSu35OhNrWPU9AJyZAnY6u
8hyqrQWf88pwA8y/XOJWvUw3dYx7pHT2rdDurrfC35Q3T/HMKVeSNh+rGThfMX2PSf8b1uSuT31q
1zBFmGF5HCDRNFVOfW316tkKOT8peTOWW/69l35MP2mqhxujTvDaaAbBEtNx0eVP/oyGPtlQLClx
7XstAammTZc2rq2rpCw5PsRR8mw2Nu6xIQZfP0dk/8p3NHFkbQPV8yN9qka8fiKYeeESxNqz3LE8
Txt34JzODOoiQNuTGiNMsObkx6x5Yc0BLU8gaYXNu7AZJyUx1rCRJpb+Chpzz1zlJbfQnKAOfhqH
HJZki8ZFJ9nO9ZpjRTrOtrbIiK7lV2W07o54GPST/bfVPKMSJJY49WnmpelHcznKUl8AtkcatE/c
7MYrsWlBJ/tSEiWKZq5X0a42jGUFKAUj6GHLUyt3ZVsCAtGAsnK02FmD66mywxdv5BXvYv1eKXSt
oCFCq1to3MjkmdhvpfTvONA+JtHwbucEJE99sHUqUBDg9F+7khSJqFfknI/dmyzob1mpyjbJKPKt
pSSbk3XjLtywCLRGErDyOUZ+Avm902NCTjTXZM40ZWtHbOmU7M1B+oimGtSvTFSDQzNLanTkfTAB
gcB5n4MwLxrl4yEi5nITmRbmS8/C7i6zz5aR2XqoCCYvODbbdALWHYmQMDGcjke2mQhsNGOuzWjI
NzdKsP05FMYm2QihH6Rrq5ufY4MI6lLZJqAPmJBeFUwbZY6/lc9NaJZuCR4CVYdpjMnLhsYYt46Y
MdW8hV2Lira+1KE8NB2GusjDr2cR3zJBXlo1NhApWu73kwzhxUL52zRt1W/twCs3Q2ouogKKSfcl
8p07MZIvFKV0Ccku24R+9VrH5JyrZ5WpCjxkiIlcR9al0+0tAox2wlbUto9+Y/sbzQJzUc7FNcvD
LmWs711HBe9kJk8OCQ2GixxfmLgOtbNTI5tM43UT+4/1lXL4Wyc4uZLQhS5Ws2SvjKEsjvk0XSWD
HA5lMRfbQnjHgZxgVsPuSC19R8xMc8gGEoUdpg1pMR7TPGRGVxDDXcA/mwPKEE8IZHPzegSLujdU
vnEzB/+CpEQQ3bgLNDp9CSdunXkcyGdp/Ko7n8yoRaHVbGSL2wrq4tqMaag4XWBtxZTZF7rQ+Nty
clx1HQJu66cPG/HEqTCBqxEmuzExscQjwUmGf4pUPjKk5Y1B+lddZ1AlovQhUgOFB9lstGfp2gkX
R6pFvGsCz5HpJEgTdc85dqdgMG+tjEmtrvziQlf1fk4vpF3duuRSUL0G4ByC4n7QcfhCyA49nLpx
jU+6c9u59/YFgQvWxDYjQnkT2TjwjEynex7vPdENq6ZWrNQl43jR1DtHVx8mcM5aEhQ/Jz5rrOH0
24mOiIiza7eyL9hC7xvfO2q/AgjTK0zsAqkeEVZQ6lDWoVRUNNuIkbbM6uCqMmdVz8CJskd5tbS3
tR0xdFg6OcwjY9/6AEguL1Vj3LR5d5n4/lMwwRiJoiK/wSTidsWu4U86xHWcHDmWXBqiEMwPaIcg
jTjmLaxDVMg4F8rbSc1Xjk96BcOdldlLeMI5ow5nXFm2r9kd2nTtazJXFOkJ/Kfn7ZwnD/gqwRbF
FdDptDHvAkDHK9dwntqwvtdJT0hkm3Dk1M5TGpHrLmaJWV6YR2019bpb2En0/HemxGIaVfNtYVwL
+NN7rruTk6OUjbBFmWN3DfyQvgRnOMQ7KSk+s/HeJtlT8IuG/mVhPA+AVJ16EQbG0AftkK3H/HIG
hPC9LJ5z4LJLL4iJg3o3OXx5DQoh5A13WtegGgBNckgaqVzhEuIoNhgPOsOLtgPGb5Wzm4D5I26Z
D9nU3OkJ1EMShxXI6n4kMs0L6CPhqg8JaJEm1Z5dJaeyK/xrI/cv48xFBOXktNbUa4p6aD81wchl
jj3RPZlG8kp3kJNI38VrzybRRgUrThTVWmDQYPIhrmHHLkgqtgvv4JelvS4ZLhvr1iNMpbfpZLPd
XmqGdOtG6g+vxmvjCuzTjv7F2o5FsLI+LRlAW/bxoZWOGWzLUJ3KfRBpnGfJITJILxtz6t9c6X1Y
1C3V4XZSKUcqmvKtU9kbZpbVhjNdCJlPQPjKWbFdgJ+dpvHteiH7cxRN105FZEcWl0StWJoEMcAK
SE0OwpffsQXF2cq/Rd0Fm4b/SKDx9HtteqGQxLAP7PxEfJC0chO6xoVtkdA04TAPUv3U42HIBG3L
ZMguonl4mvhrbN2/Tel77/bNtkCHsk1Me5N4fkVMRlXA4TK51PWw/JsyiM8lGnz0P5albiMS0Sr+
axz3y4dcjPAd5qTY6xqhcA+k2k6Y8pjAcaNoPCCbeAUamZEIz0IUtvJ9zpIDlbTpzz4Z55p5d11/
M6h6XtLFTU53gq4tyG/17FvjSU5BtIsm2nWDLvGYo49XafHuTY7Nymlfgm/8jMiTQlKcQ/utg0ft
7RNN9E2dDdgK2usw7PFLpskBYY3aRnRcUcjach/k8jO3hpzDJxVwYfowPVpxmfpuuMV2sGt9I7oo
LPuh7w+aqQqDQjNj045eGEx1hLpTfy5Ib0HeyCaXTbcu2TwFHY11OpZvXuD323rZloJkZN0PLzL2
8bUqsn1TkqhjsGO6I+fJxgMBW5fyi1EcVkkH4VVcMUSiT1dNALtjy8H3ymR7YNiFakmsPc0Fx12z
MmRS7LtLz2/pdIjwwUgKF/GF/ETaxSGqID/G9iYMNA4h2YyvgJkCuq5Tik3Lep5NYu/iUVxIeAed
Geb3wVXwaI3QW2QMR6POPPqd8YPnfHlFJm/rbL6LVdsTXg6COxmvxxlg3HLikjn4hsHFreDBVzHb
UzSX+lT3stsHTmOu0yA2V63Xg1yU9YsbmOYvfDf3neN+1G7+Ky6taC+yydyxqmn/3qXBunfgKV4i
jWqZ5FBw1gjCT17JApmTQUObqduYvsbr5gbHsXnJSZU8Rg3x06bbftRSE/TdwHOL1C2M1p6FgRKz
VjR8ms7otl3fbOLY3Sc9EslJEhLZtmJVGcV1NBn50dLTdGP58OTivrsgFtI8ejPkYFHQzQbV2NUY
+1mMzUS1h15gWU7TgWBsOvRrmeeLW1FSYA9gz9Is+kxKRmxj22wzL9wbXlQA+ZHNxrTh6JLvBY2K
SHk3ujYIyFgNDpdBoLPrafIerDpy7kVRH0E/i/0YWw8ps6gDkVNYVHq4z65n7Stoi5rB/gUxBycD
rf7GHK0niw6hK/S8y7HhrfNqsC5sJ3jPGtqOE7D73VS6DA9zyK6W5tTSz1tLYEDNy6YiEYBudmim
z9YMSTcK+ndZiHCfsNJUnlFupo4OWZRAyXHwdVuFQLOWF3rlVqE8ogMxWUreCiQV63KoFuqYD4SU
IEHAez4pRql5K1uQwNFgrWdVvGu3tW4sRcBP+RGZbv5cRMVdWjgfmC22fQOtIizw8kLiydsQ4MJw
X3ApoKjtu41xPv0am8j3PvuufzFaFW5TD84EsVqMTG1337Ivm0336cULOSL0JefA5mbobXZKfTHU
zbzVbXxkneI0VSUvQ2aw+jpI+8ow2o/LifMzDfrqWqTpa1OzL5e0q1ODqLVCgmnkoj44uLlMlElH
p6W2HupRbbqt71A+TfH85nAYJl9t7TVZvjVrphhp/yuyuxRUTP8q7S6Ce8DUhAr5a+iaYp9LAIFh
38tNSC4Nt1Mgq2HCrOMD3VhCTQclEd1KVq6OJ2tX+MDTFFtqRfK49i8bFhu/BomiW/PFpLrf+Fo/
mnGHT2dpE4s6bTaq7h9LgsB2vfQmek6us3ETNa18Fied5RGg6sok/i55Agharu1aoJ21Hb3uZgMk
R8LKh5ak3cbO9N715XeP+QGhlH9bd6bYe+Hs7grmDmuEK895Sgk4zOTXDbxuwlHzpvDra2229Hjt
eVwHzfBoaj0f2g2hEhMwhwAZgnRzKOzRMQnjkT9UJJdn1qi5+FDPn/1FPP1fbwMbyn7488tngunP
3TSUQmuvTfrqEgwzzLmFd3r+meYcBnX+mj5+ADL1P9zVKG/Q4J2/TqeEb51/4R+f/tz/n++4LDZ2
cPxfn8WfJ/nnEdnv5IzjZnnaf26JRUR0VytUcektrtrz3Zwf/c8TOT8aKPK6PPw8cGPklBDnH20x
g2GZWv6yP3d+/vTnXs6fmf7Y8X7gIj2G+i32BFEXJQGLVbkAYKwRc3qQYqhePvtJof+57U96/M/X
GSIrumqoJP7xO/GyUv/cJrF4jFEmDufb/xF7/+eXfx7r5/fOv/zzJbYjZD1WjFnfo4++TZVlUTfE
Nz9PpLUNJhDn+/rHp+T0deb2596qrop39ug+/Qls0rk5kb5r3pzToc4fsiUD6uxN/uu2ny/Pn1W9
f+XnYD/+uv38++fbznfy8+VMFcrZp+ppt/xXtNXPg/388PlH/pE59dd9/TzmX78S9vjdLenCwFTM
Xv4TsfWPfKrzXf2Jtvrrbv780F/P7vzl+XfymUhk3DJ7b+Fhy4qyjNRroELLl/5Cy3bPyOz//tIc
e4d01P/+9mDuMrz4Wbh0XMwl7HT5pZ8Pf91m1nqB+kNf+XmEf3vU/9/brDDiOf3cF/rC9qK7mM83
n+9ENAMzwJ8ndH7+//j+X3/Pv37bCMvmMGVq+68vwb8913+9m/MP/jzX88+cb8OkLrfkVX+plGhZ
dL7ICC1GaKtq6Bl9WCUY9Nu4H9Ldn+VicJ4NUk4iOKJ283ReDerF4J9kdX3Ececn7OB0HwggyTGM
oXzVO88hoSikecob7r3HdbBn+gtHCBnSpbt8RreuExyxSYDVGLdAgzbXNo5EYkvKRzPqzEOYZPt8
1I+tSmk5GrQ0fTKRV6NE/ae8eNdE+kZa9YmgX5RlippZlhP0Fv0pImzNCXoCJ8POVzOHpQfYLnLd
aWMGcG0q24z2pWV+hsX4aDWEISUtoogSO2jfY9adrCjd2iVVEqEBZL8QaZuaBDiQX3HloYI6xcsc
pgbYNUwkhVpoARhiu5vQqxAEUAozRW+2eA2ju6ZVx9Gc/JU/zCZsFs8+kGsIK4nj6ui/UJpwtOnz
xdlGoWMHkkChJblRLKHLJUd9XtMN2Sx0bLIbYVse4MrJ2EYEg1AOIgXF+2IO85MjCqAtzQmVbrMm
kui1HdqLGoPgjgIq3brs7VQoYFuZSJF8E4PhqeGxVcTzqSu6EpwxMtqAhlnLTQyryXSYAkS9SHdD
y2vn9s4hCpLkMWaGiK94WBtRIDcNB3MZTDeY47+lzwsT6PCVmTrjUR1exVOOVw6wT1Rl5gVEgXHP
7OzKJlsB0RMcqqlLXlr9nUUUkKZJRTDObrDHruobTX/obcbfRhfsUwHaZRC00xsJqoLa+JlactxJ
8ovhBslPP70tY4b26AL5XY9W8t4xpuneNmJULYNBZQ4n2I/yN6nDZMv4vjw0Bg2CRoHtC4i32Iu+
2AVoNLa24A+P0TUe8uBuTEOIr5InPS4Z0TFWgAuz4h/d7JzED9fMIBd0T0ACYcF7qbc52SfGdx+V
86YbT8sVZGdefyqS+YsRNmWyZDzQirfe8CPwRqBeCble27z91sgAIaVMSOWSBBKpMInzjHDXMKYY
wBQDqJZyBGNX7hwBF2bO4W16PWk0NGSZ4dj9CyHRiPk9rOgVwisyuHjCPJaHkmxT9TOg2VFPF52C
GN0auzKW0d1kAURpg4+mIHsiNuP3SRu7PjCM9WBRl1nOiX4CTvcKK1eYfBqL8rUeE/ra4/wrbCeY
W+JgGV9+iLvUTp306FhmuQ4z827uowA+YLGJEv2IJxp/Wghqm+q7Nui85poYdSP/nbcWbveWwpjG
I4mtwXOyVNBuVka4pIDmCF3RCzHqq5m39HroB5rilnUTj3QnSqavynx3W0HZM/nQnLoHmbdPiOmL
dUinEmf0q9Xra2Zo5RrGxa7o9TOxJAtyO6MzHpklTRrNecMaQX/FBBT1E+OOzE+AWxvgWlrr3svE
s5HRFMW2VhSckWTZElqUNRdOAD3AtNTBchBcFsX0Eof6PYpb6M4pRvL512wDvfNRh5ppwuweUE2b
PGncB5ckOli74TK0dqanw/d+VMGGdtU4IcbLagpyL7K/ieTakI/1mg3uNbrMF12EV8Lmx0prODkm
+rt+FmQPI2npG3lFOlBPa2ra5wk83XSuksP04ek9BtrHvFJvxAQxF+qnW8gpm0HhGfToJGKSYO0W
DMJaXV1YlaLBCg055ppYd7VCHZe9a16kVdcsdGXHODZLLgc2rXbdc0ZMTGp2H7+PJJim2XWlG92h
Rum3QxRm62WE7I3lxqkUC4FBx6Eofg0xMV6wGBZlPO0IKcuXxrWctdtPm2LMUwBlAzlVnUlDZmQi
hsp+S57Ks5fZd3pcmtMv2mPq26Y5VkoEEan9WRv5Z5nav2VLuiYN17UyAYkpQFXVoCjXSvzJqYWQ
hpCKlGjy+JeFSmEs0XWSh/VAlM51K+HvVdNVo2h0ShpW9sATTuxdKLHemb3dbUfDo69pNjfMrcCN
eQtHjFC2Nh6P+JMT/iNV7gEOagkudnsPgo117Jiq+9LHPASNucxpbDn+sW29d5kSgD6KW3Izyo0w
i0Ni+e0KeHu/UUOE/iMYLnom67FXCbi8g7VVToaufdBwkAxmN4j7YAW61biJHON30DLgi/S4d8i4
FySt2b0PAW/sHiGZ732SoPa1sPfuPJzypHqqRhPyCJliQYI8ZGqL19TlMjPqX6FZZxcakviSq9He
owF+JKv+eZohUYpOPibd/LsevRe7RldDa7j0WtLNx9McbIjHo8MvkbJanneqG2Q0EHNoGzGU8YQ8
5hEKldTbD6mBuwSl2itT+7cwLh69Rl2NngvIb0DgWhykKF7zkWsiI4zGVtQGjr5KZkREEz43s6Op
BQHhNjVg73a8P4EKucWBUzfqw4JZXwo/PuAZQsl034CZvMWSmaBfIAkNCMbDvP8qy/z34KdPTju+
6nb+yhjS6tjZzzoFvVQ+Ml9lImfW9w2uUpUaTMdzKHK8Hg9iRpBSz6ne5pYDwRvDqwjjdxlIkL7Y
cuhubquAoC4S1b4kuIdNzw67Uj0ShgpvPTst7yXgYW1lkl23eIT66i6PTbwvCCO2mKL2oxceX0uZ
LQ2y4FiPjOlN4s/XxgSudKGqYF29bAvFeTlC0C58+7DoqNsmqlaNnwPJ+G2WGI/M4ZfiSR3N5iUl
52dF3NBz2BmXrHwPaRc1oGJ9Xvr42mooE1yb3GsynutoJw+SFrLkZWGRQCqRYrlaDYwJ35KJwSAJ
HddpsKgXerk15eRtxvAqr+uHQjmoGewKkwrv3iGIvgqQEnUOnZK0uhdUIVd22N+qAAi6Gu6aPn5z
S8QECvjiOhuKVz+E4DNj9lzLmaaWI+gNz1wbuSAgmUXspe0sGAn9uA0c84q35F6oiQwJnMl1eY03
ALUNZiA8M7xd1IvX05abCzAjMq5viowGCS4fXk2BntMp40dAnV/NYlwpewjrbaieUhrxhy5hqoKg
x8e1gMcA3TnUkEukW8kKDeMbNhggEsreeWW786U+OV146usG6kqElr5I8XwxWncMdAVYqMscdWoQ
+8bKmeHNa4cX2edl9H0cBFCJyo2y/XAl8bDTZ2GyWj6gp4bsmSNmQkO9cmWX3vcA1yOvf2SDo5K8
Cz/NUakra4KK2teQ66L+0RCEAlsED6L5XU0T7FJrUG+dBNmlA6YaKZTsEMlcQZOmYypS1DW55KbB
m4cirEUT2MaMz5j1IUgt80M56+AYzMWLT1HfsIMr3aADpzaeBt6eNRjNLL0S+LF0PNyMYcbl0qb3
FsvPRirea1GUMyZsr+K0/vZlSnvcYlyeO0+RDK4RnHxYI6qUuZOU3piEojTYMe4l2KK99CgWY5ps
OoyvKUHIJ3dPdpo/U2s/kwvXrN0Y3Olsj7/pSjFsCfR4HYRsNd4Efl69LyGAme/dGXFGe9xrkW63
vDtIp+ro3bq6ZNrkEb0oAmowryBuI06/9S4U/aVbW92Kubuxssbhya2HrWW7I4WVwd7qZ/CX1C0m
U4a9Rn7r0Btn5vpBS6zaM2a7aduZKeac6D26XEcy37aC6gkF0QdH43ZNrA6yV4uJv89FY3zbkf2e
1gDQPaaDadJfNuK6bEyxDhPExEVJITq7gDck0R0hppxsdk+dCh9LQ30x2iHh9ioFf4/kHUIJAkus
RltSfG4zLQQikvZ17LILVc33s0PLRTdvrQCwNYaIxsw6eWoEktGxiZ4CODsQbWLqTkz5aGUxgAdo
OUwQAohTGK8Qw+iB/Kjc9+x/KDuv5diVK9v+ikLPDTVMAgl0tPTA8oZF7/YLgpvkhveJhPn6O0Cd
6Ht0FCF1RyhKp7hpqlBAYuVac47ZE4SmYbiJyLO3wpkebRPzUsoVGHOEM5FEi+Tsy0VQsoZDBWeH
GAYPJcj4Yx6PzH2ecslVWhRLxqbFcRKDgHJSAP9E2McmCfbu1F13mftiwBgQ2MiQq+pXuzsZ1tYz
R8YArvEgyArVgu0Yi1SFMdDHBzo9+4t3dwg3NUGZVm04JyeGlx07P23PmLahrR9MAiAnBdBjiiCk
wDtiEBxw9lfGFGwoTMDix2BJqPFVgqSvypxfDuOKK2/svxhqf6+b0G+hFU+2eZegrr+KG7nOAmb3
RsBZAhPn3fX9r4T5ElbB6uDYw15P0DkzG9ioGyCdssiNCRyscxkxnPzAJklctUaABfw9YzAOVcdC
FCkt7VMHgE2zAiQ8iDteU6s5tKE6GQgUmwrRX5fXT2leXsemBzq7Wc8V9fOgAmbwhIhfefli+UvX
V1VH9Gnlvdbic0KSVBdzumZghU+sI1+xHN5kN3wkhdrPDLU92/qBvtNd184A4GUG6zK22PrmgYEA
J08tHnQm73qGoSQVFdcax5LBjBKYdfCWuuhP0D89hgpasskglK078SI+oEgJ8Scur3NXnIXF5DOL
1MabR4wapryp2XVowBLrmKlAIIYnWxtPZgDyOYqnexxueg3a4K4IAwbhaXhgq/XqB/c+vXZEJoW8
Kpkjr5RKKbApMD2JLym1q/U0uEdkY1e67XdKxuiHcD3nTw0OUEjN4Z5zctXWsbMZU4udmEbwht+g
3Bi2R+f52EWYLq0On1+UzJugx3tays3QmK9Gnh/9trd34LF21QhFXueYXhrZI6lSH3HTEY/sHKgv
8IRTYAwSJliHP6YZbszsQCXtHoxFeaLh7ViV9vgz3oZ638D3EbyWjYMGz08/Jxm/xireEGZV4GuB
k5MGNqKr6aUSSb4J7V0OhuSq1CDGOlwtXspoT/SvWcmEPWTauQ7BS5uBB4m2CwCWthYWTrnn29JF
fOVlML24e7sVgtZ6oOTQnloFfgcEKu5LRELBUVSfdShBNMX1RUXx1sncBNPreKoz+ycgiH0Ypz2b
NvTIjfpIhukpQ8W2NaqAZE6u+E1gSPaGAZfSMHQXcIFEU3Ojgmhud4pIoozsIqMKo1UTArzV9VWK
yW6dh/RCkuSzCvOzKdE0sQVz2da79dWcdPt4rEBmUWdftZX9OTiYOvIni9n1DuHbD4maRc6gk6ag
OGRO/VkxA9rKKv9Mc6y+gx62jU0ISoRQteFh1S3ze3O+aeNgL29H7qZcihecyu+Edm7hXP4CyXIJ
A3xegLyuLdluCi2fA2s8Ta2BkqNhF185LVE/Al0Z0z/J9CoL7J3xHQxXT+fcNcn5Ssp+myBg9Bg2
X9X18Mw1ihrEqhG5DJDY22ja8XNQpQgCJysYErP5hAfVWCdM/54F8afoi0Mo6J/B+NL4zgv6mUdZ
QJLroa646CxWHYSxK0QdKJLQUkp2CxS8XJtodqtm17Te1nkzPRv/h/M8Fj1M0KS9rzh4NAWdOyPP
prUSzquG+2FFA+GMaLX4ZILojIXgMZpJt1p0byIifZLViQrA48xaCGZozpreAeBZ4XrU9m0QR3f1
FwtvGCHma5zzGOu7nIRf0EokpKQDWc3CfI3bDs6WXV3cfHgc0Slsp5jcCqnPToCOzGcmKxjDrtkE
ngds3uPkPFjvSKnfJc7lzuTEzNxnGRPl5ZWkmiTXcTDvMoUFJZ+OXcvVEmGd9sd955ivvXJ/GhJJ
CO/rgKlqixuXZkzK/V/OCZFYtj40/SVrvOuOBSAQSbFqlfUWLptX34jOc4tWw6rOmQ2W1tDdR92A
9JLGc76gHOmQDgz/KLxNALtAI68tqpi+rIL9bOKmcpkgV6H6SQDTXR33UOhTlz1N/yBzcUJkQZq1
gYklQmrvM7HkhRnGWhTpFwWAxVDGVlcirT5gfe5TNwPEG2/NzP2M/ZY+VdsS45oTVD4mO3siFdPL
xlXb5Idaj/hJCF1vKvc9s7pjazOJDdxkk2ZLnJdyfsZhedcm7oaXcOrjGwkNoZuHc2lAv8k8pBsJ
+IvBuQ+VgTsj/DWXxqO9eNZw7Dwa2Q+NxsGd7ZURmTU1l422s6jXjrI+ZK8OdpA8QMSJDlWZfapw
Odhx/mOy9EtWYlUpHZzGXcV7TobLlA2kGSQPWCjeKSHezUXmLCu9devpR19HhJSa3MjhmkHWnSvS
ZG2JvLn/7lSOu5Elc+1MtGbNxD6iWqebEP8g7TFZZqpkw0cnVND3hT+A6jONtzkazmYTHOOADDSW
cKAoO1VBAywGG1WN2iRD8prkrVj9atz6w3Xyn2FNLHZvV3eF0VwhYWNx8XDHhJg/POIOymETYnv1
6OjlmVWfnLx4QAx5VUo0JCXql2nAwhRb4UuaooqFA6k5G+UpmYXDmBoxvVFFOw9m3spcqXkkxksm
xCRF8pRX5btHggDS8RtdhP4m4TzlCnnB7QADuV8HZXWd9H60s1sCyQfy4qRBZn06X4ywPJa5nneN
62zcHtIPtzxjs4CZba4uVJR672oU5oueevSx2C1vqnaC+1HSvAHTxK6cio6zuLx28mcIMuuYOK42
Vq+xRvu6nILzBDK8pDzaRh4nCr38C3a/HR3x11CqC53bm7ALYfqFcO/yxtq4aX3KRfGgYvutGD2y
3lVMWTsQCxwAfBSKG2OZPKBe4D5s0pSheVzv2Y09qKl4rVX6we73cfCXqBj8IE45h2sIAq9ufW7r
8I3yoD/EMSVKSKP+bPhiA9UNFc7kZqCY7H1rEC5lkthOydBE52IyzpWsDWIvzJexoLc7QzFv66Rc
o7Qg3VkhxMFQQ2dcEDVYttdlZTAg4BfAsDI+2PeSoqMfRRL6+3E2LjW78kNUZDQx/eiok4FNo9Fu
nakzCN5DdF9PxIp1BQlSOVrmZm4iJhGSjZofm7sitHYToPCDa/jI8SfQrzjAinsyl9HUQObYfT/9
+9fCYp9yXTK+IQiK9L22rG3uVQoqrSyqHeg9skbHV18k1wx++q0n8VQ1wXSoZJHhOJA/PPrIFgbq
K+n0xp73s50tCtVehHT6LPL6Ou95zttup6nQ24F7mG5pQCbqoR6r916BgEpIvoV5OBCop4OdDH9J
OQF7yRkNNfSN567RyCVREXR4U4x+UliYKO29wfrCDcxFQ4VdhOFPJ11Suz1a6FCVRIBFPoYwiJ2N
ZclvQFYuJVsMGB+EkQzlRxzYmF8EXEEWYXLdD85MHougY6UC+yXILj1SBDzC183y55JlAuN4VoNA
9McQ+M++gIjhA6vHf7PSpHDOpndf1Dd1CoYBZc1DGeFwx8h0aGtBS1Pe4GG8aqX/2Y6u5GYIycvN
79JldBAYBW3DsT0JMxpwQThcEQFhWr2pjr1G99hES/zBhGQNoRuXtXMotfgKQJpuTfgp6MSbLKYT
6oWAH2XdcWY58NknjHcgpG7aVL+ORUc5NKbYGp3i15DM3bXK1C6ivW267JSdKOAGOwFhwVW1CWLz
NZnkdRD9QgWVnsx28SKw4awTv2R5TB+K4Tl0sKVonz1aHCGPrbB+j+DnAaeizAhS9s4SWR4MmV2a
mNZLFrBaZwpIXUaLBRqUu7MIVOnpvngEbbPHfvTM4qUr/BzcKgYDbYGgiAxYYb69SxYpXIoikw8x
YtNu7gWdQ5pU6DRpe2L8nZeoKCzNtUF2jeFdRjfLdiiD+Cn75DAL25q+9z5jSCwGWpWhZriiI36q
WxhvamQPZzgQlkpymjKPnOBw1o9WXlGoOg3OYkg/Vw4NK7f+zNLmtg3KYZ9Pi7soxzNii4MqVI90
h8FUN9N8kjJ772nycbepDMymdMzyKj5EKRB0t7LfXA//K93KCNT+2N6aBZqlwUbetoyewh8NHRaM
Swa1qyKlYMI0iKEyyqHpUYzchWBegMzR7OxNENf6oo0FQVP09SYo3Zaan7GHpwf/0Dd0/JK5J6EH
jBrU3iiDwdESJMPYcmyz/q4pGAJ1bsdHM1Qn+vLXkQtXoadvM+bIkQfamtRS9cLrzlbspnZxI8AO
9Il5rRi74yhlEZO2xGOTkBRp3gS1cHbC7JutnqrD3KQYNLJyE9sCJF/EzSGKRHca6LeDjUYZn43P
XokP1FRPTM34/MsZ2Bwd2TDp0mNe0VZn31pgfPVOraOJSHFaglvKBOIy89OmpWlfO6NxajmLYYAB
C1TIPdlAvAZkH5XuUn9Wyj3N+uBmrKR5Uj2X3uzs8ZylLGHVdBTdMhNqTcKMrALfliT/UYncvap6
2moi5rQwBmGfmDcWiguNbZbnPsNaL3CJleHKF6vShhLhDoSjCS7RriYw0gtJP+dPEErJBZG37koI
4aCia874a1+Ux7ENLeVB2cvQ0HDZrwtgyB7vuHH5k3aGwWyMPJY1RjKer1/cwLWQghdnn6bkKaru
TFoonFEMuvlUyFnpoDyCRNiE/G2rnrZOwxJqLVWWZNaz8XyU4Gmk94KN+5VpFMTJ96LcMSx2Yrfc
Bsgw41jz95p30xPqvrDDjU6nF3AM51pLDTUB7ioBqS2oHUZEMwCBMSHSThu/RGFwBNzoZ+14/Vr6
/TFihkrjMLAhsUYTbXOv/rRVziGaiCxYnLp+6D/nsfb3+JT0JmpqMiDRoK7tptn35aktOZPdENcU
FxJkFoLGJhDA1ViS4mLj7KSscDnnRG19jpH7btq/9Dh/9mVzF9TpxnWb27nzzGOXYCzvwne0e/y0
IBjFzB9DyFLrsWbJzKl4PGPQ4M3hu+KfSmNSF2LjLWiFj1ShNVesd0gKhCE3+ex/xJlgpsPYi7hg
Kh32OcC+qVjZ1+7sirWyGKdszW37kDrhROq7yWyDrY8oe4rZqBq3Rm3s8jp5UEZublv/1hYGhaE5
PesRQFVn0hUe2yelmYh4A767qOzAAAXgdcZ85tVH13Gn3nKPEZnzy9bJrc9un00wd0Wtxxdhsx3o
8atdxYFBzU4ijhvfRBWuhApIfEOtMnToeSv9BjwCTXdIbGtGsEb/Ofg09OuUFryOjEdFU6Cy84Dg
2hKeeuo86ZDtYZqT8YgW5N1g694uLO5RJuJQpOmdIWogNC50GzkTDFIF9K8tzZ4PahzN/7r8Mp3h
p9ImFYs37C3Wnl1WVrA+8584ykN+FnOJ4bMztmV7zztKOavwFYGoz3exA8ZzbtaZke4LE7ZQGzq3
TRekxwpd8soh4piDfDXVwYnzCFIyIOxNrIbhUmPNEi1ClhF0Vty/T1N1wx02pQombqauEpioJTqQ
ejtBIT/jLKPrH6T1rTnXn2mHFkTF6YNtBuEqbmi9xpULoa+hcYKBrr8pvVVSGB/02ocfQK2ZviJj
N8RFd4zZ5rH8kBI+qBRsjdru0izOnNQy510E1e4mWR5cum+FEcjj95fwqXxol85DnXm8285/BFww
7gsE4lcZEggaRKTSGkCWvZaUgbphHQ5r6zHtCTJKEvOlqwn5tGxbEgmw9z08Y2IOXqIkBirT0tOu
umLYtCEbmWKYqYWu2rFqDs3YPWpZzzsbA9JGA1MaM0G2c8l0DhZIs+PiwUXsY1FSPt5fi0kcJRxr
rIfKnp1XRoph2/UXXfv3eckBLWf8qrXVXlQAMDxLQFLy8wjgDcV4oxnSmzacaPLTZsRR+HPoLZik
krF82lvPjtdI1B0/6qYMd/GIwboCXdbKm4KJ2BoLO3JilPNhTSIqI1YrN7p1BbQsxbQVehpreHXM
2n7cFkUDPCy8ACW7jjz2KmzL0MGSkjsYGf0YCz10UJPAnYxfLLnA2KR/azntXdNntGE8SBwT80/B
fSnKFTsBvJmhvk1DXOOJS6qaKotoa+Tg3xrL/yVdjfdQPY8KpZloKTfkhMK2w4rvOPOnGP1960Bn
TX9JjxN0LvKPZoSkYUoSmHsD1X85RafBqZ/aDDGF4uSyu8cx605Bi8IHn+YGnfmTlcE1kIH4ELrF
J+9YoOUC21mFtjzbUX2VM3/Z6Mg7BEh+jnU6PlkzFr6oNpi2VxwAKT7hBuz62CACAqLvGPrpmpyP
RwgRzE0lTn5k5CjpphvtMD0ApP8W36JAYVVZhcO86W21NnR7DXgs3yHLOEw6vKk7BsSSXkRmjUh1
JL8TG9RLUbpf7TxeC/AGVKnrOIxPGJIJNvA8A0FQt80EPq1sqc6Yo9x4aYylO+swbGpy51x1sCAm
9cX4YEyzdd2jBbJrl9tAsodLQSJI4HzZmQPOGFaEUamZPlfGzYDjZjerokH01PrxSTFLo+f2bgul
zug/We39aWsoFaw7OMqBIJMELHheweWLWOurdtcJ6+DpnFs5gGQyV+sfuUewUDhiV7KNr8jt3zOR
/VQQlTn77d3Q8LmIZFjhg8q2gNXB1dKETNNiYxgpEzQHP59dgQQRuNjoMDCxdTnMGs0ywidW2GOq
0ic+/3v5s8UvCc3c5e/5NP27wMR3yLbKjb7GbrzvbPlV5+rFn7oHphBQSFMShQypmDvjLmtCtgPC
WtQ7zFENPNeeAG9kxgFBusXcsOU3mTrL0DnVjfXTIs0B/Tg6sWWaVaoI4UvuAwsr64MevZNuj5Mz
7SRXUIl6r2DhDj3j1YF63y5xKrCsSV0D1DyEuOfbr1J2L0Ed0Y0uq5tGbK2QOydrOmHowb4Q+noE
KIF3dmB4sun9BEmdKeptRKHa1DLfuIvNhcXnU9pfDDT9TTwH1yOStHVpiY+8iO4wC8dHGELH0Z2/
DeWEtBqSwr04e4ACs7IpdmpyzQ2yOYJ+afz0pbezhjE6d6putlHX3OMD25huxeWfiWPLpjRSjYFR
HvQACRCKFR4jWfoVQ1zDtKAOTmnwvsEpEhOw9Shv2YQRi21MAxaIODjR2SBusFzug4m1GWX5GNft
rdM76xGoAy8jWQ/4aNc+3fJVS8/PA5h71TAuXyUTDD3pZOfUa+4iWLdX9lgzsRoZYoxFSrMq3zXK
AFBCZulsWlCb9RbXBHi1jKKs7vZVCeqjpyeclJB31Fhu/Hi+TuBXr8K4KTdmrY6RnxKpTAQYuIiT
BYBxA7/mJWGzmI/4XTSZ5Qzf4cBR9AOA+IwY6DUpYAVSf5K1MdnvnmpuhKkIM8+njbKod3OFO4S6
2liVeQVre7hVkfOzFqfIYdUck0EyDvsVoHGohAuxUgdfclLvNL9E4z8zQdmNZcSsJDs5bErjiDJi
jOwbmY438YCkeuhRe1iHOsqLrUV7wCu829HGDEd7qt3VjXmEKwParLVfuhHeTUPD1C3ArCidroLS
u5Sz8xA66b1gTdn6st9l7bwLiOMNuZMLn+DQigGZBzIpTelGYoFLsUjYzeiskVHyzI8odsgS9Tt4
xqYqDkkFqlpbW6kUVQnNxqAkOaA28rMY288w1Z9Zx6wina+s5j5v+p6LZsIKU72iu/9MRver19Um
hHTuEM6yM42RedkEyLBh1+7FP2nJMrDHQEbzzLhxqvkxduVzKse9aTsHTJnN2lD2ORmMBS+LRqfn
huh2eG3Pv9BSbxqz5obRtSsdiK3bcIc1h59I1m/z7KdwFsBBdqCpe4clzObzq17mMFi3oA+wOllP
AcHuTRO8xT2ucyadZwNMwhVCux7hLJGZhf+A14oGd+E/ma0+92F1843y/8+P8b+ir+q2yqeoKru/
/TfPP6p6apMoVn94+rfHquB//738zP98zz/+xN+uk48W5f0v9S+/a/dVXd6Lr+6P3/QPv5m//tur
W7+r9394svnOK7jrv9rp/qvrc/X9Kngfy3f+b//xT1//m9QDm94oOQH/+fu/8NtPLm/hr3++fA1/
eqva7M+/ffXw+dc///ZDvwUfSOsvvmvZvvSFJQP8g/8/+EAGf5EenVdPgP3n/2z+6bfgA+H+xbRc
3zVNT1qO70n7f4IPhEkmQuC4gYVp1Q1o4Pxfgg+sP8QeCN8FdiZdx3FNkgk8z/zzn34fe2Bpr2EL
EFWHyYzyGw1g6z5c5jwUAAP3pfVshTMzOYpVYnUYGVJS54O//t1B++30+hMztNsqKVX31z9bgr/y
97NuOWLu96uAn0O/0udYWD4REL9/FbozDWSuFvmmedBsazd80EFxPevJgqbCVmMq2uuW5opGZOxF
dMAjV/2aRhi5sUugFJLL9upfvyRb/vNLEiYcDGlKYQeO/4cDA1jKlrVvlgeGMoSw54Zam/1MNFku
PwuVmrcQ7fYN5L4dwWA/hQsrrHc9DxUJrUPXuA9xm296pI07x3VDfkHBSCCYGdGbNm1A0xh2tQMn
TVYq2vg1OLNKtnsqiv1gW+HRiManf/2OLMIy/niQXVNytvmcUL4l/nCQG2iDI1q/8mAGs0k7brS4
I1VERSbhyqkDsSerJtl12WjvLShlGR1R6PFepeqzP5aAOKV9U9r+S8jma/NvXhun+j+9Nk50R3jg
GX25nO+/PwHAu6bt4Euy6aPhHqzPGpRefuA+MO0ihuGU06DyJqd5I6hLHXPXJqF8aA65F48rB3PD
TWEAOkcW8m9e1z+dmJ7FRcirEl5g8kEtx/Tj/T4po+U0/o+UW0Ftd0DqBRoAVcLhNMl8ohqCsWmV
Z4zY6M5UsAE8mO7saHiui4Fc6ZJOE8ERFhLz+N+cmO7yMf3DtSJdc5HWuAGcgsD2l5f8u5c0IXef
o3DUeye1hq2bhga+smJjEiR2HeRJ+7A0ESAf3zVDnj6WlrfQPmNmH16yLVroAGZYjxfieuRVpZk+
6TEXFJPRgVam+dIOjI102F7PTg7pyDe4cWfi0ZtQgHnaPIqewHorba+t8Sb1XfdAtAJR77U9rxPg
j5M/OhsdTj+rZUDGvhgbQFWdRQdOoa27g+tUb7FSNj4RrDo5oXxEn12coTW2VdVOl7Zc+9P0K0kb
e2MSS7AeZa3XUpRADfpxRDDeJusZZR2pdsy5J9t//NefuI125Z8PsGXxda57MzBt8YcDXBaBH6U0
kvf20F95dlFdnCg8NSUUfHbjJA03DNy+afFjiJ26FDMZ82V5m8blrQF56oopWkZdbESnQLdfC39m
y4htXk90dWJc0ePUhOy45vAUMwWpmzTZITAIOL6EzXpiWHsYLN5CUvTi2A9W+YjxvWIveRxscZv5
9mMwxfoQdwsuvOXh+7+yIIqOCsmbDsAEOfHkMSSw4pvvhzwOLlYI9nCogOX1XnWSXXnPx9hfSDph
yK5c61GLcrqLwxuA6f1tqQprZ2az9ThThGZdG9/QhGH2MpnGhpNnZsaz9uwqp64r2CebbgtGpo5W
BHA225h641CX6UGIObtWQZ1d01aH/leux9GKru08NrczJuIDN7i16ZGMwMUNxdhus308deLsEcWQ
njOrUmfP59UzH2QEBvWvIArmrkhfJqPr99zaGClZ83QqoQpdcMjYGEsunjRvYcQZa13DXbDsMjgP
cQOHz4WZmJujhP5UWwdu7Cny/QK+nZiqk+X3dHHipDv3aHxSNU9HIxYjnf96mxe9s89oXZZaP9G9
9Y/fnxGSrXbVxMjD5NCpreOYb24ckL3YUKeORKyeU4WqrDAuUa1K9ni5PHNXPQSNTO6k8k+FKhyC
OLLkLjR0cmemQXxVAR1zWnQfhtFYD30pQ1ZmZKDeyL7N9qIzM/Xp0vjldBlQKK9tMUGeyqezLVMa
W5Gg6+ol6QFxi7ljd/4jUVF57kYL1gcoYoYXqBYzdwQWSGa3M3GXZ6tabHwt7KWvmVI189BNJqai
Ib4Argm3yLRi5PMWy6w/3qe4gY9slZMbIG4E0WhBXGhPDlAJF+eAiG++rUqUYQQs4LRIk0Mz9e9j
20y3PTjPW62KZ9xnJ+wQzh5rh3MvzMZga0GI7/LMEeYjFE0OslUFNxOVuFfDYnDz+dBHMNO/H1Bb
JofAJzL3++kclP7f/yFzeR+Kucvm+2txypaHFWrcFXY1n7+/2cElvwbQLDZBgZgVDiV256iL7trl
IS9mZjYL1fT76dSwmOLcpWPServvLzFOBzWHOb9zYOFgnY93tp1FjLxjSWgw+HEWGAOFLQ9m6h7x
ts0Xc/mO2Df7fe4rjI+AuTrHu/1+UDYHdBLTx/ezovVnVNJAoCgcj1OHwkoncf7w/TDq8M2fQX4s
26yrjuk22oOUzrZUDMrzojjOUAtug5xpgjsG6iFCAscNdj4jpoNn4QTPVgIXrRi64cFBHGxV0XNd
FnLPpmYisCVlvut1QGd7ohfNoDPgMWY9TRy7wu/b1G8+w4wEzFWSJU9q4iQ2Neb83H2miRzgJyjk
wRKI+CBzyHWD9DeH+H/bsjWV9g+/cPQtHe6wn557T50E4nCoVO3ew3Bcot/eI/mEKRm465RwklMe
pjj0SG41mBS7/ZCDTXSbTTcod5MU7plUEEhnsm13GTIaiOrIeie/JVKkGaZdXmS4BAcaljjjLRT2
yS+IdMU2wAjKyoWnJx9YJ1oAVytrN1eMOmOnXBftGN7FefFDOX28FSy++wJ3QNn2PgYMtCpAxsEB
6mJnMm1esRF/ShWqW5au5taLy7vEHB5DvCibIVrm/24cHgmmLdcMxmgZ+hGWs4RZ+XI0wRcbh7ls
ryyXzSSdD5CW6QsIQnVrYvhMmzr6+/qEQN55nDiX2+7VN436jjvVpXBmTEoJcZaWPz5Ib0h28FVH
9iG7OeerlO5I1JwRftIw/hCdmLci6S69PdCGGlgkPN9fOtIB3OGBbMOUwCLfb3BMEXjOL3iL8vnB
Y1Z4TqIu2JQIBRkTANFgCrKBhGccEUvHFnvbICZ/hs/v1o+S4aQieUv/GhIu5PNNQ1ARWHG5p91J
OqtF84VSeFeGC1TADz0KDWfazgUxhmNCUIkRl4igDOunSbAI9Wq/qWna0QLpq1OqnZTvUvF5BO0M
wnA4IwdxrHK+4KU8lVVqvMzzHh2hIDcM6qCfoPpwkvoy9z78A3w8O8ncciuM+DgP0zbO9EsCrRJi
WvhoElEZZab7kIGHpg1qQuywjOeoj3yIcRUCWS1Rikbzrd/ctW5K16IDrizrsebPwwkzlc+NVc8n
n8HuIZ7G5UZg5TcmhMljkNMBStMVjWMyVprCPdZ+QQW+NFkgiAbneKkDCmM7Krc9epFwj3OnQUsC
l6k+TL/K1iazzb3T19dNjvzODL7iAUZ0GDqvFDXuAXjvV5JWoJJMAtEM0imsnmQmd5rbTekt8JAc
8witmvEeChZtKym4HfuqYbSXkSu5zMHbHleELj3xXnV+/ZbI+Jk8FheUcIvDT9TJus+ZlHuW4xxE
H7XHPoSH3iL/6ZjV4hrKDmbjXRq9kTUSc9jdmKC6Yo/z6taCjb4zINvX4GuaoIZgKStsSSlJFL4M
28P3izdU1N3VfXBd0SM/mkTuXLlThbBqmXcHBW4F6DPbOHjUumlZBvADOQopI9UyxsAkfWtiZCMq
g7zFO5uMFr56GndAlRMwTfEIri7t0QBTozbkCuwDp7nJW93ux27bdUZ9qHSt93r8al20WUMFiIMg
41/17ENWjbiBo+lY0bU9WGlDuFdUtfu8IvmSm1q5Aa7krgKL8FjYsfiaM/iTXcdS2Ifjiw3SewXq
kMj1pCiYKFXGwU45m5bfocKwXJWl1ew4gw70KaFKzyljMcReGwcNQTRk7maMIJKxrgSwO71zUTYo
12rjzCgrX88EAqz7Tm44Tey1Uqsk9b5ykcy3sdrYCQA0WwWwa1M8C2Lyj31NhzxO/HQHvBE7JVSj
LtD5Yz+se6PxN0Q0NKcBDAkUy8e2t/DHMI4b++oFJFUNDzN4tHvyEJk9Y4lrmEmjhIZ+C2vJ9/z0
qZ/MX62LlBSuVXrf9nhousl519pAlGEVSy4ucpTY0AOCRo2sLOHv5C6XrmIOuoYCd/E6SW3qFOne
iEd8dcvTvtfjmTsLhxjHDM0s46LRtDz0BeJhI9joZkBiV8bDqfZccLaTF15TptpraWfFqxWHGENS
/eXI7kDv4RoVHC5fgTaxLUrvREykewq6Hou/to+EBXKB8JVkGLyTb+cTqRlOtkmhv9GWXP6l/v6p
vj7RTBVXoEnjVV4mw7ntI3AtIDhXyN0HiE8Tqd7EwW0YRfHUCD8DHLvbYajNbeIWP5gDGycdJREz
UP7r+0HGOl4PJiJHN0KFhvdDGAQoYwKxNU3y5fu6JDuONKN34xz8kspGt2MihYZdSBfVs//+UIKE
vWp0E64TDZ9Psv3C5nqVrl2zym8Aib6ZdJa3hnmx2NLdieZ2JDP51kD5O1RhfU+wkbtv6OAwBZrq
+++vYb5pV1Gr/V1XOwaltIEsYoqRJmfxCnkfY//lGY1VhirQka6+n0Z7t4zUltMYWRVEY+QQ7iKZ
aZ07zInO3ZQRVpDlLWPdGRBrS7fl0DhED42eNV7MQZ17M2oeaMojuHPupYVIr5oW4hrdXtr4VnP2
g+yJEYpkfIwzSgwS92Ydbc0otv4fe2fS3TayZev/8ua4C4EmAAzehAQ7kFQv2fIES5Zt9H0fv74+
MPNd5837qmrVvCZIkpaYFEkE4pyz97efcPPrT7EUWIx5gWFPS7aawJ8mBhkTggmIMaynDyIro3aO
lBvVxWX9xXpCoo+tafeC0U+wKF0PJlUppp3rfadGKOxYNTm8ldykFEhnbXERjxQ5syKaaIGlRU/m
4LYHqHvuuY5nYkrY2A3TrILbocoZtv/lfrwwznXhQu6wNbHyDov8mYhu2UlxpFOM46WxH/N6GAOH
k+jMvhx9Bmg8EAOez2+kZ1wV7WHumjuDkNy9kdhfNR0VWe5gaWTfcJpLiQsyQe01RMXFGPKvbSW/
Q3eIzlreHnUvlTxbchkryNJqiR71KWV0m9y1LeVIb7ywwzumYriboefgDUN3lxMqDg0rv/RcBVx7
0lC0zd8ajDrbxki/aLqFf1JnDpUmL5KZyaYFvsQebQQGuTrkAEgX3qetrI8VNTe54yuZN8N2VO+F
jsdAlki7I8Y4DIfGPq0OJZzUTexGfEsxBwvwn6nVP7I5+RKvVxgylw5Lte90o/Hr5miIFNrnyWjj
h6yU4QHPJ+Jx1IqijBABEcLMWgEk2FpOk9MB9BwDvdM/quGJfT6a+IZwDzWzqxGtI1ZRibG1x/mI
hysDnamJYy45pxpEdYletVvSgX6iVUG2aWcfc6ZQVzkurlzZA4PYzCE7dDciz4VW23YZIXjTUwqc
dbm8HQobi3WMdj/1foIjBgw8dIfGlCfh9sj7LftRkgOx6VskyvgRiN+uicfCvD+NbrHJTCa/dWoc
U6k9aZirMD2Pzm5G34Fbgk382t4pmDJmLhkuHtAKiV616WDbSyK1N3bL5LpCJoF4PcZaSjlUFeJX
yFtdT2HpK0K6fU2wEeiz5iN7N9O6eEA6C0KNWI392kEuodn+YOG4ZxliHmPCqESNT3A1MtSjWVS/
JhsVSJgyPBazZ79Fa3BnY5+qpPfogEqB+BmdhI7H7hVUwNcWiiBJW5TAlheS94fR7mI03bljRvmY
AdAku739lpRV/YWP5IoM4K1tgBUmbfOBqTXFltWoQzcxZ2KMHBK2nqHuZw2haM/OlgOM3s1NGmaO
Gd9puUfch4FgIsudfddrbyPLD1gA98wEzt3VNZcvNwRpZwikcGEbxsc+Rwio9CdP3Q11Uh06p64f
yegDSzpvCiLqNpZ0HIpyaRxGrH11FRaXMa/hXw+vuuj1i86w2ecrTBRb2fAmGkhSVyBLDfzNt/MW
raOmjyfP7r+VNI42k9sFlTGv+U6wDmhm3pu5cB5iGtSlJh+YL47Won/U+tSQCeVYZ2I4lyMSdtSN
iX7IRvdRV/KqQrJAM1vYB7LQwNePwHWzacT+8jLRVD5qzCR9utTNfdUkzw56L/jx7oVPDfEEMspz
qHsOIgFaykRR+M6g5NnKOPtPzpw1ezE6qz6B60akGa/e6rRio4CHMZqgMPLqcyt9dCXD6iolKaBe
3hwPYgyeKCS1y9DQqAbSp5K09IE/PgoNJnM5R1CtmC3ixEGWgRO8w0azRe/pbsyouR+r7i7TwK3E
WEGTjECiTaKHIWVRc5y6xoB2AIOG3sQEAA31vgKpAKYvEEPFdbNwKlh06tW13ToAfQB693azE6SO
bLrQhAVXf3OHPNzM+ksFMErLJgtUQUcMSF3kRhDX1JS1Q4BU8x1z7veUBgWGjlVoMRq2G9zul9iT
5jiJTzKpq6A2wHOhUgHWut69HUADJCCL/rN/vtETf//05KyA4Sl+do3yIDB5NqN8dzKkZNj1DbmT
mrUvwPwcRxSnx3b9ATpTgaoIjW5Qtrd4I/0+dhrY8BzQHIr98iOmBiciaGazdgnzITnlGpNXeT/U
TGuGZHwsw/qSeakblAWihrwuPpZiRv1gdoBdh0ELlHHfAWCl0tTcHbJOPLsyntAXpOopbArgQcAn
92KKHp1D24XFc4LIsdVd84AdugQPCThuZuw7t61xhkvtm4fam5znoWWs4o0uOfdF9eKFS/WiHJJ8
Iky643TSKpkBDnaXu5hsON920CVl0G8RhgvemjwI9Vg/Rszx+eAGOhlLeVJWCH5a9eD3tVkrgjUH
i+aq9TyzcNV1FniV+sGHzRh91OyTNZU4iwkQJY6GvFHsnHdTrMxD7klCju1tmiiuxm1XUQEulj9W
Lm3dnM7KgF7t3k67q1tV5bkZyoPHN9nXdFLgRmifkLFilOHdziAF4qssivYMqIflMiFaomNedsny
8s4UlfZWe+60hwDnnvI+Gh+9FVPK+KH/nDNSYlV/GFVvPTtOXB04BUr8f3H5RiTGuSxT7WMI6d5Z
rhjvZnKbSKAkaJMiYFezGV/92a9UXdvKma33MYof8Qo4Pws0bSMYbIM15j6H0n0h5oB0YH05NlYn
vxel6VJ62XyuOo30fIifvJmBzojdaktB7fgV+NGToU2m7xSkjQ0h9i8FKNYn9Mvk2gKxwKMxWdVT
etDRstDi6ICTEdRHYLW8i3DA0w+shA9cQLs4LcILmOUWzIr8lwlYlYJSngjCSNEYlfeZGMULzbYg
oqGwurWXs00Ft5hV/NyiJEaiWm+dhnHcUPTOXc+MF3m80o4tcM2dtSAcoUZACkcVHIEL2abuWKGu
7rcSzK0/sDMna+m6pLZzTVsiS3VNfrZut5zsb+Xc93cDHv8Zp3pi68a5hkXLLFBYpyklG7pF0Xud
WuhM6GkuIicw2dFnnAhWdWLNvI4iHR6NQqJtYktsgSKp6Pg+pDoiaiPmIiVmF07r8DR0XIy7SHd9
gph/dE2BwDgEPaPRXCWGJS73UmeA27bxPm0j/Flz0l1Jnpj8dILVpimdqIylPQ7D8h7HaCnmqRV3
t7aUZ5sHxkbySegfqC7rfYk/8zD27lew0rUfY8kN8gRswoKebzAMvmNzy9QzUm/J0pRHY5me+bSW
kyxRiiQZ5KUSyfMGMiNqDQdfLkJCkvH4grFEQE5KiTzO6A53FT8fm+0Xr4fPhPR50ywEgY95f6HN
aV9m8e4MBUHuXfsYKySnpYz6q4bJsbC4pLVTNx/s5X3xSK4qPf0SZf3O5u0NlqT8ioZ4Oo9SnlMw
UPhcpy8RiqIH5PpkQ5Lia05AqPSZkU22SBT1RKtmBtkEKuruFa3tyGFiY00ELCooZOc+GZ5ITKST
bv/AsoLmHdTmFGlstlNr2XVmuVbqPZ1JzWV/XOyGyXQOSEIjf576T31a4rPSbIwA41wdx2OFffFQ
ACW9xg1c9jyik6Ypkqtd+2Au7eo7q8FlrZ0D0CnSD3tQaF5UHltnKk8ggSCCwJw5LhlvB5r3u6Rw
nfcWkvQGBlB/vxirjGzMniMCOAipq41z1gtfNpa+mxesqBiIq2uobYVHFekZhoRXnOzjhcIzpqE3
DYN+UB3lP63i+gurPbtwPd0rMy2/9eq0EOA9mFaCqJtZM5sk4ml1mE73ScROyGHy9BB3LIdm22uX
tNV4UiN6mGyaAdAsr65FSPDQDdleUITsIqYSW6l4/9jYynNcucN5qLzXafawyK4wVtGW5qtj4YW1
AWKJurfRNg7eyEQlNc6gKn+OZi73dZ5qQTk8JRjmsMyu9lKusE6pykOMcpVOtiUOdaswigzxso2Z
zy9Qhx5FKs0DaRmgqHV9vJPgSGr0s2HaWxcV1c7Jm6s3S6Txxe4QOi4kV+zyGpbVUnQRX0Ite3R5
Cj9xQTAbZhoe9JiszjWXAtsG9f+562NYbt4izxV7xlscNirM/kCF21xtTR8C2F6HEvDFNYnlm15Y
Axg2841RBbCIElncfl63FqJl4Ausjv4ScXS+4dYwv5aJJBewgSvEGi06Yc00TvCqjVx6AysxVFBb
2XiwkgU1ZlJfzPWQkGi1tNFwDid2hDV4vs3AWCpIJMPmOhEvJC/0hzBd1WjNmU5qgcysFNtu0n4R
ZE6kzhDWL6bljvcaXiDbfdftxX7piIp8UTT9CWR9T/Sxvzq5aC+k3R6dSRCcodIw4B1R9OmSl36p
7Tt4Hczz3B7+MI2zc4EB8RxH2DNKMum3jWjK84yLiJpyvmopW75Yx5mZ23KYfSNKfuInyIEQ21Yg
9dw9ef0b2EMmB5i5txJXHv4aLuy0Ww1utnmkgiQj9COkZUGyDAsGL3AOyo6pAGo9sZ/HiKYf4YwW
7t9oPKX0hVp83u2xHjo88iMokgotxcZOuL4oI4yQovb1dBfbrtinOYP4sexfDTOZjuW0mv6nkhFT
XprTldgT5bEkZ51z3zZtd9+vh9uyk3MGo0PJjs58z9CSvXoDOP/OWcfU1iy6qz3fG5ENOD1lhU8h
EDM/E9k9WUA5BmHtZ1ZRdJf9JI9TLpiNeqOPvJzHwvKKHaq7WGl+cNnGnls527taZfkpTgsqhThm
yupQgXrma9mC+u8tXd9pVphy5Y7kdeqJE5sK/ZrNfYCgsTh7UxafGrzAR9Y9JLmeAOrO2nzIK/UR
O6Qz66SBPhNbdC37Vn8PTZK04kkijlTigbjmYVtgp0KDgie6S5ryYLUg/mo9/zYJI/azyQN/Ypfr
1BxrPzYd9vuBo5vRC/ZvGnbzco5sBJ5x6gwbRD6fS2y1hyWEFaPFxjlmbvQ+62RXSBCOLVtSSCRR
eCUXDTmdvVqO6G7DgkDdXonvGeZ3lRRMD9iElmjn2dtqaPMWg87OYTQNewNV2ntJS+/gxf12Yu+K
fYt+wlgYASErRETr1T0t+l2G5v1jHvWfdjR8YhyqjqHXLS817WlaCy9JbSbHqae5dPs+3L4ZpNMc
LLYcu7rPK98oivCUR5LzPEr4xnfZq9WuyQO0Mw5dabWPJZXpEuN41E3gQw2tMuZQ3wiogLbLdWPD
ML69RKl4YQAOIY6EaixGZMTR2aLsY9wJs797GrPCOoE2QzU9kxs3ttX8Vnr2Tw2DHfaTXAdX1huv
amDXWipDHW6LsFkxVQI9pQ7k8nxOyFIIh+h0RJoNjI+SyWabwrRHB21fVee8AbvsX0rds67ASt+y
5lEy/3+WcCtevBYjQlwm4hCnxOIunt4G1lTDp0e8weVrPZjImv64pRbvz7vxYiGzShLADDbUuj5J
vZNpeQ6paEPeBLdDWU5fRJvl/owEw/IAJIPMYnJPKMz/u5kx1j5Ny5VmcxXcDvZainkrCvl2Sx8S
rh6o3EOfUz5FnUoQqWvTTKZdAtMS7fF6u0wkcubWhL1kaDn5VmERQHf/8+C5GIM3+NBF3+gQDoYf
GWGuu1StXp1pxf32K1z4dktklWQNl19SxyYLZqRpFvxxc15vJpHBC3VYjWKSLX3mynUguGgFaj3c
7v4+2E5MZFzGrDaxsyq4PcHtCf94qn8+1lqerzBMHXFDtWqbZ3m4s+fp7fZj2e2x2xNksIryze0l
/O0JsxpxFmLGt4YeaVDJiQ9CS+Mm+OP++mAUY1ybEGX45UjygYttZduNFPnM7qrgduv33TDW2Kji
gf/b47e3/2+P/b77+/dNxjyYQP75zHmEqZ754MDWng8w/v0p3u5rGmGIWJCjgC+/zuAysYLQaq0g
n2LIM71dIMjwssM0uR6tw+fbD2jWd8/o6tPszDWOEQHx//a8jir5RtxuhhVIx9u/3G6J2O12etp/
/n7o9ri7/tjtFvSx7kDK/en3090e/+M5q5nGH5BjDLYGizAdvD6AzfLnrdvd2z8MCRV4nsFETepn
j+Hnqa9jOrijzIG/cEYR09oF7Is2BjmXp9vHHN++br8/1jzbj+tJdTuT5mRogtthXG9ZcgHTopJ4
p0XTHDR1OQcG7Xmaetz9fbg9VsSKyhCbQwqRF210XlRQF/lDopST5HYAeBntIiiTyEWgdHnpiNQJ
vUBuM0BG59JuVl1TjL0za+E6YF9cEtp9nr7s3MIhlcJGseW+4GZrN4ybD2mxIhlHuS+aBihl/CrK
8snMaMFO825hlA/qIsL5HglkB8uBDZpxdsE+JSRQbRcqPJItxtc8Me4LI3X3xpL9cD3qHQbhr7Li
f1j062SRc1orqy/uYpJ72GFODePo0JnmFTYKpVKDUC9qUB/Z85vR2Pe9kUaXyIr2sVqbzUl4CTMZ
Bw4vcDNtCJb+Ti+OWTmDUdBHp6wO+WR4QlQE+A9xLPVE6hZLs4aNEA2T5wWilkyuzLJraJEkaA54
NpgNDz3wIZne6453tpYu3NKtG1cjQTosPiziL1bePtAxOwzhq9Aj4ceL+1nbWGUJ9a5679RF2Ser
NXS9ib8nSg6p5qLXapZPIqax2xV83AxmXeAHm6i2X43J+dD0g94VAEed/tPtmbMsngOUVjAvCLsM
wt7CBCc2KBa4jCdgumMgG9tkyKyNFuq7gR4QYOfkW5MAZZuGHOyBAdQTsUXK5GYsqC3D8IHEB+JF
FrbyJSm3Tg3kx8NDAJiAaQ4NGdc19hMNVKsHlYgeRVG6CSBKufucY+MUJu9cRyUWACA7adGQrnOF
eF/HOfNzT7xX8mB4lFlmwRa/bnGUj9BU+7uygiZRwWSwvIFMX/Y1fm9uR2ravMN3xfaLQSCWPcsU
hxCxzWZumoGJFV1Jw0iuXms+Lz3gMdCBA+TA7IkW1ZW/vQM2QfgdYqp07yS8ey1JrKmtgC3L8o2z
85fo/V7RJyXwAU9/D8WBjBRYy8YxVBYzDDNeeZnNTg76dwqIjlPWIO+N7zbxi5iHAIchSdyHff1l
6U3Ye1XyPamJ00QT7a8+y52yoUaYhXhaHJvcntC3p6DOQJS0Pe/x0OLFComYZ4hShId2to5YkAlB
Q7mz1zXskX3cz69GDohx1rRlxy7ZOJQxGRVtU43HNJq9rRX31suMWbWY9PKsgItv3KKwX1Qpukem
6nu1lg23hyJYS+0wiSe9hLRtzyT/dI16B9BnXwvVOycnJcsltWgXqMhwTpE9Oy/aAEvRDEN9z1wR
Qacdvsyoi08eReKmakpOUDOBpiRtgdzHMvyQv6Cz6vLRkqV6jnEgVS2Wa20J2fHofG08NH7oWtAr
EaIl6Ux048s8LymOy/SVC8X4cjv0czDPnf6cVpeEtK/ntDF/wIDyqLFCKFAW9J9UBxmaqp95Amvf
gFzzkJgaST6QpGt4YWmRQ7hy1HqaaMlTFDtBbJmXisGsO9rjuVE2M4IeKFThPJm96TzNItkvuRof
9MF4bkrSyvXC458WetWLWZKIA3dy0gVcXpGZrBotYptKzL4AZ0lOVguRrDPvBJUdjLf+jPD7g/0O
UXO0Een7wYCDPTxdnPStwKHM7n9qd2E38y2YXhB64JUap2lDsA1bJ+KWVa5fG+laVwhd1rU0kCvO
6Br2cP4kZ3IKurCWOW1/Z4szRYCbsx6bcWS6BLR2R7sKMqT2xZxHeTV79zKjuzoq1SR+UcSzj1Oi
9tsE8ANivBjoW/9zyY1nlBXxc097Pg774lVO54XYtWcb7nJsZ18KsUyX0Fvqa6qJp5vqpmnpSiaV
HkSqPY6S//1/rSwWq2PgX4TbICptx7RxcwipG3+3WqjRSL3EgYSTCTc7TiND774I4VLEZNghWnwG
ENL6rVr29irumGWf/Dcvwfg3t4fruiyourCFziDQ/Juc3SP8Z0gR9B8Lch7dcMDWFbECaFOc+FzI
3nOD/TmCgHrvVWN8BzEXakAhthrpxtuuMWGe0jg8r2JTfRTF/ehGLz3D5RPlqn63qkBv3aj/+o0z
VsH1394419F13BPo8C1U7/+qeMfNAI6+mnnjPNBCuS3cUzSGd8KEV4l4wTrYo1v58yhOo1ziA2VT
9g5XQmAFBW53CTvL+5h3tXDj79LQ3yqaOTR/7J8IVGyL9YstMN2Yhw4n+aZIEhX8N6//38wNvOue
gYvA9SR/xk1w/i+K/RTPjJAVSx3mfQ0Qq5/0EIMju2XItsCwhQ+yRfJEllrufB1lwvJgXVOc2sQf
VtYObf9lcr/bWQplVLpfvbUD0qT1O2feQwo74TDXFdiaIrZhAwNy6fNhe/sj/tcC9rLUGLk+2OWV
ftL1bfLZ/9XNJaS1Wn/+cwvYGSfZ8Jkt/59f+tMC5op/QF1EfOc50r65vKafXf9//4/mev+wQbJg
MWFRYFxvcrr+aQAzvX8IbEdC1zlJpSF0758GMFNiAHM99qwC7wKnsvyfGMDM1VnzLyeXoQtpuDjJ
cN4Iw/ibz8kkPwC1cRgF7HzTMm9yrA218Ac5a6eqDq+hFwW2oygJHOulwOG8YQceH/X5MdHyIAWw
e6J3gyO1TQmoc8Ie9Vc17+aeGZScWqAv5qrmqskBzNHdxVnK0ox2d5oL8r0kpt4QCM7kJeFpaqaf
LXGwYlAff/lIHv74c/5qMMPP/e9/J++UrdP/kHg7OGP+dRGZCVm3M2S+p7DFxUWkNsC9rDiGDa0D
htdtkLgmuH4vcjDVUwFFgseiyiUQFjYoIen5sRT6WxmagbJpxdStTexylibntGU7LolD8MwhgPj3
KnvCyhgjP5ea/t2KC+vhdsgLLj6SOdgu9MK9Jen6G9MJavk+d2oAo2VaQvIbi4oWTDahwMGUp7QB
og+tgIXxHs4dZGNel62wQOsjM1EbwSVAGq23L64WI7JaDx69gqAg8Uov9eB26PoJxVJWOSelPf5+
2HMwZqsiKnfABH2IBQqZLH3g2yHGNbANhWf+pV9yq+3YRRG8URHUZPcJHllZpHsC796rY405HJlI
tl1IFwdG1WNwXpqviIe8XRoTSh0PvGelB1k2YqEMauKfDqX07gArU8dhK0djOjT2llpcfQqroKKp
HvNsztDpElWeFPmTJFI4qKsipMY06x0dirXxzV3V695fDrfHtBrlpbU4RwR68SExu4d5/SncLrsu
mjD4zLHm07ilnMvNBFjsQvqb4Ifp3C7RKWudLfMDKwATYge3W4tSiP6/ZFoz7nsBb08ySNlHJeID
ZAV1pCDnMn5HkOstYwAqpPcnAt4RxSZgZ0xkNQxpCKkmnl1vIt4RYXaYr8QjY1K0c7qxh3U4XDzp
IC2MR/JO1kMNlQtNQ5WcmTgnTD26eZ/Vw9vtodshimb+kYnlnkndo9IJ6djk6+D9dqjdX4K2L7s2
Dwiz9W1N/TtV00WiEkNQODt+ohQuhVq1jLNswdyONlWrzomJ9HpsTKSI7SWnvbSVCRJ+SQu6y3Yz
eDf6uUMXaDp/BuMA6nBTe6s0eiU0IVK6CuRnUyZXG+IJ7VKlQTueb10sdPoMlUdX4JP2oIWnxf4W
Q9OBKekLJU9d2tNvXiLQp17yEqWtuc1tLmszFhKRANHMrvlQJHSjI4TZjXs0PFBnnBuMfnGla/k8
FbgX+F8zq/B8etLLQevzS65rBOpqjbnV2mU6lWDirUHsUbMsNMHG7MAwlxZiyzlEZxh1X2OU22qu
HrW15VevJNxYA5Igqy/8vkMPdjACJen8tfYw7+Imn4/9wnU4ZtSQepyieADFRq+ahZp47w6ptbe8
mUKvO2cNoZxG3b+xff2QKtcCPKWzcsUpdOdtCWXsPEwxtJ0EuWO9jGei/mp2WXttKl+BB5EpW+tq
0/XU9hKliVW4OzuaPFDS9bs5xebeoOfkNHZHdiVOpVgzKY5XD68S3oEhNyseg5O3ksJ+P2fYa8bo
s1qkEzTrIfeeWDgWNOUkcxOR221vCyUXzIYSb0QOZzcQEYrHzhkcHwwQUjH04LuifGnzjtkPhpJt
vyrrsxU0g9GMpC9Bgo1Z5/daZy5B5WJ58KLXeBXezFl5ln32yyNchOlZQOiytsuM8WdaIWlTUbpH
ZnHpxBQDePG+xtiYSkFgHMblN7OaqlM8QRpeQiSYrmNultV04Sb0FBnufvQd0OSBWMMgbjRSaJvs
ZULf5jbMMow8UIurHfqhwboPYbogEWFxnq2o/Ebx0KDP929f8yUvmXLDUpRu8a3EvL1r1kFRRAry
pi0dZNJRB+WqlV81qXiVxrjDkUVUEjBoGrVAHoeY7ixjUmap3T7qjLeQfIwj68STY751oo38EXYO
u29ERnwhaL+7/KwDNc2AZcGL2dWlHu96tJqM9cuT1w7HFBWb74W646tmsO9gwW8t4goo7nWa7TS3
+XCIebWPSd0oTMrDLtdMuS09RRz7Yhwbp+3R8fP1Ks2nfLZmgoL1axGb79bBS1MCnpP6Jxtr+ICa
8KMulX47NzQgS4AZq4qiGCAY90MN0H8EkcxvMHFw2J9r8c5McmKuM0DHeLTBJqNnMQ2BcG52HFLJ
jOaAa/c7XSkC97LwUUXtsNEjPfQ90D21E53Nlb5tZN6eyPCdrUJAQtAzjh0Sg3bZT32Nmq0oKhIT
wLwRAk4N13wxRIwwzMOnaS50CxK2L/HYfnfgnoJZNLEjzKA7Ci2FFAteFc049LeoPgICpmNIE5ui
bBDHilC1uZ3AwQP18O2GZgpmDLOm1FUaxkxbEQrbJ0T0MAvdYl2fth7+2JECxK8W7dWhs7oBuqs9
yjXZFzntXcUkyECw5mo55e1nGEb8F5H6tjMsxlj8vOgx/DhjshwdwmdJgy8peYxu63isWw48MKB7
zEzZmU1PMyczcXYmFhw3fJik0TzLOr9aJLH3WI22rWuBETHxk7CU7c2+up8NWbzS5e6M7Iv04GNm
coKQbdjwG9v2QSGk9qssiNWok5QTXVWNhMERK/lkeNRJdTloQ12dh/Gb3dtvpL0qLigZsPSEryUV
l+brvci3NaOfCqtAlwzTjuGIguiUmrsEg+q+KdkU6h5MnKXLLg07ti85SqgYTHE/3U+R+96UFMKd
Kkg6ajdZNe2F53zN6dVsrZIc4KEzLVjJSPIc1/mawh7ZhTSENnEhxcPS5cYD+qQDrq2vMYqHQ11P
L/CtYLaM1q+cnmy14PHM4N3itiQqYmgIt6qYpOXCXnxiheQJKWvkd7+0rLfOAwEnaY9W2LUFigAT
D1SBWyaxKuwxJo0UuCZcY1KPSBbgl3YWNoeIhNktEDHQR2FNGz7qL47XcAl5sYzCOMq6QDrZXF2D
NwavM1qX7uRO4oiekjIOBOm3Rb9ak7u84aY7ufNg4cbDpiY7vqe28kdZO2eHqQgZTT/w6GzJtym/
Wlgdwjpjkm1V1z4XazZyV+5U4lYBoKdl5wHc/sA/Rr/YUdGxMqygNLpu02YN076KYCUGVqQTGfhJ
6a4XNgetRpnkEDnSD1+rtvjuYnbcuuzd0+4HH/pzZY6Pmc3wwMuLByxVsB8LMmkMgL2YIehAi9fu
ts+L0mPOxHleCHBDg/pdjcwTBQK10jb3zZrIElmPDkJBVToCwBr8HfIKAVnP3n2EaK1SOMuHOaVg
gK7nlCNaZ7P8Odc70UTyUc2u9IfSuGrudHUlc4CqRzTfx97eCIdvc+6yl8q+Ljk6aSeFm9NNiKno
+2kE6fKS/UxCxoyK7oH45jVZKrJ9BPnoT2t9OITaqRzCBj00oiKtZWDm5LDXjLb60i8/lpI+MbX9
3dLQPBtLsHDp0Lwaxvw2z87Xsg6fgfcZG68fv/dSc/aOKtqjN2O7dA4I69yjSbM9gf5VIpveZhBc
nfbUD5zBiYlS3IDdZ3Zzx3gD1fZkEbDFRj/hdOr39mKku0nMus+UhuZjdIz4lPcl47M9NCM/arzd
TeFn293ZVPlb09R3jmkBeGderYtI7ayRdJgywmBRGmCILLQTnvuzGj4mAtG43jA/QV0k7eFXvYLW
Ff1aRXoTjFXVnthz/nKGHC1nUZ7NCfydJr2rV2EhyB4V2+ynju0YMxrpl4nCEps8pW0RbqTO8C62
P1X5XjOP8JOQbdBoEAfExjSy66cYwyVUxldywcjvc8FWGFBL8Vt+aSBlVYBV8Ve56lSuNNcFEVLc
FyS867TG0Z0sAHFPo1Bnrvv1Y5ghYzuRG5BeZG1+n0T21EoT8mFuUsnZyTVcYI8Rq/1g9Na0myaC
skVDXzxm/6SrCV18dAJ31dB+8Yb95JBnBfhvBo41YHG0qwGCKL4+h7ZnHycng8TrzQIrexu6sBBp
yNHyicadHL2GkRp6etSQ2LlwSDV59Wja03RqxcPEKBXtif5qtwjDrNK5g3wJ3Luyz1pt/FD4bsNo
rarskU4+VMdQJgg8O8/c0CidZxNdrErFro67r04V3c8p330y8xqwe7s25o+eC3jFFWthrytGfbn3
zTIhTnfE8KrJ2BSVR45Dfl/OzZtRoPQfbfrgLY0qwkvodxfaTyDTi+llfl2G3mEgE7GsURR4ujVT
2WlEf+iEZjeLi8mvLfbKyett21ovxOnwlrIWYjIg7gDfnzf3vlN2HjA37A9aKe+B/ybbGeAbJrH2
Dm11u53pzm2MxCA6YJwxeUIgUaxeCM3PjWa/5ky29Nb9DKPp0UnpH8ucVQKlc47C4jMVju2Pif0O
MJRvTlxkbKyWbbSGIJfsd/V2mxBPehzy8gg+edvUsCJzWNp7arONFlnjHYsjrOeMeE8XaWl/hxyD
reBSb7X517Ak73igJ5icgrwueiALM9N4+kSgUZ+0BVehlRy8aaW/EJ6169MEnfy0bkqEZW2yKf9E
4nLx8LtUDO5gtzFcy6vIr4bTMJEh5GlwzjyWPwwGZ2dITwLHRI5MRNPYc+iGoKF1MnED7lD/tYc2
rz7t0J52mVweNInJptftnegwjsS2iQhfATElwnNNfQB4jk2sZn7HLCWxNi3pof5q1DcNhkyxjjop
9EgRoGk1g4xmC+8UZPeYdpbsMpy7PTMdxqJgsSByPNKnfy3N5D/YO68dy410S7/KYO7ZIINBMni7
vc2dvjLrhihL712QT38+pvpgpOwDaeZ+gO5Et6RKcRsyfrPWt9Q68cttm6aPVVH9gj77S9CLyLyB
5bGT3kTeQGuu2sTjph+/Zr0i3cxaDfDmBQQBvvgNaV8lYE/D/epRwZsjfM9Ce+baD4y3rJ2XzLkb
DIViLZv6iV9M2ZTwAENE+Ga2I1FC+M+BE2r4oRR5HTa0XdeByyu79zhDE5mH04l8VrHlNiZ2gmcV
SUpuCqmnwKBIURTCHHc1GWckrYFP21RkscILJJbExBBd1kAQJE93/IqcstmEtjYkZ8ekwnZ8MEGC
kfIGwSb6rbkit71gyZELQpXYcfQRMmpieu+W/+bHDEXzqtfEmURFxY7MeWeCyNdVx2v0bvjCKEim
fj5GZvSGLZ3z1SjPmaoRm3PGVqjQoPmkVAzcDpQFPXvzuN9Uucftv7yRaSW+qMuABXsDFIj9XUYH
LoJ2jR0xoenWPAJslxwk8RVGB1nfaYabpKxOTPJrfoX/G8/WUxUvq89fBrOAWrNET2wRbCLp3Dum
DxAQAfDKdQBFi9yE1tO+Jiy/lRO8+DbR9NpXzwVF5NpeQuyiMngwag4yTdCjQ1u05g6/1bP6GRix
uZ4f/YHE1sVQPZWUGyNLNRPUG1VoG5CtXcyLMBO308EUQ7luGTxyOP6IrTjYlGKBK3o1K6BU0Msv
dGut9SGAz4GrC89ZSjYEIQbBegSywNytpiOvNDrT2nV2c2/HO5nY3np0WNAH+NwrOydv1K0QcPCC
iXIESsQdGQ4t3NMqAdzS2+jIIsYnuNrq5LUK5SthAOkeNeqlGo0fgK85Y4FvRJBxMBKW3XBtHLlO
pyvPkKE3nhwLhKQZw2MOb5Urtxqj4yoYfP6x8YCr9g4IAQO7cRekyv5Ktg7U7Tmdxt+UFpFRPzpJ
zwrQ0fM6wJC6DkhIxcsFPdMgzsQ/N+MMVIU3kCr/BfjHCe8/fkIOSk49QLMun12DumPT8RCdA550
MZ1AVhOAqMrJ2ozBb+qq4Y6s3ce6C8JDlgbpKff9TW1g+W7aQ+uXF/J4+TqWmOB8a36xa/2EH/7W
sXzaRG70q5Jy75bgsMfJeXSy+lVG8iFp17bTv5aOvLXoGTDtrjQ1haezs/TSpw6R1Hqg6o9y8Zg3
mzTwyi2rZX8TkKbha7pW1AIgVVciC9AMGjujx3Bn67NTwC+Nul9WM9K1mAVP2vzYl/0BTOrNXO41
u/xVN8UX4iK69azpuIbux1warNQtAd5ZuPdd35J57XfPTSFeAuvJcOHuytL4jcDiSpYwUikD3Qzf
HtJ+85yTt9E/sPaRXgREcrDIh2yMb9owIS23aAxEbkMHwzcfE3XRt+Fb7cbHqY89mugepCzM6Lbf
uIkLPjq9W8C9kKUIUbH9+4COMy6rG+mivw0jfyqX12yMHRKTZLNQNJUCuWJ5CORaPqm1Rw4P7wny
r0JdhY/jAIvNILufltTHjHeRZIurDmNxxKt3TClTEc8qciIQNuzQxBP5Z7g7cNjjTi9hP8z36UAy
TZjsNEMjn2JGiImaIZKcbehSWK8mTOXdwFS/M46h4T/F9Ap2bXJKJ69GYM0Hgl7xXc2E09bBsHbz
qT+i7VarqoUuaqbmDew1y/Mch7hk9dgFNXky01qLkFheSmaFRWyl84a/35Mzms1IMCaAmUOV1vsU
oAlBGNEhBq2y0WZ7DpYgFEpsRpjz+CMHbbwaelJDSqwo1Uhv7uaqYUSAsbUlZLy7G2X9umjFIUyC
mhYk08lXlD6sPAfTXesqu6tTMBq2MX/PqgVwxddoFQ/EMVu0EjuFgzeOAaoi2fjSJtCGjPaxDrCw
uHhpnjTbZK3ZWRKO+zF9ghhXfi1ZSPtNWaKkL39Kat218QDJ7GpVCe/0oo6MOvztKmp+dlGIOCJG
kF5OkKVq4tyvAUU+tdb8Tee+PgZJxsJv5otQq+k+n6FR+bCTDIRJV9xKuENDVIATZwhP0LxTtyjC
OJ320MM92/T2ZeXGyD1JvQhmazqgac51dxfPQKJny15FvQeruzMP5iivok+rvZX9tiOMOsSDSbJe
GVTC28UPiL3m2HYDL1Mn1NOMm/0ZEM9YPguzDzZkr7i4/WMkHkNyPxnoSoJQP4/YzDalBQaf6fg2
YP8BWB+DQl3w56oRTx6QEPRJQ4VI09ebXDlPrKSjcwzMNkqSE1yl6UyVzONr6iWOy+Z7nOufFWOZ
k1c4JwSd9xnEstUwDxWp9Kaz91CXboPE+94sIBlPBa+Fsu+8sP+umf2c63ImlNa1EdOP0Gfh+K8C
MfQ87nETqaZNrjU1kis0T8Gy/ZYglMLRp3ti4YL50qr8VzI5sP8xuK6EoiOQgXJYoWcPsLgkjFnm
c4yvd2liZXteyqHTGYb6hptbu/YxBl5wZxrRK2nM8UlV+luX1PWlQXCMW7giLUqj6/QWgpBhmrdo
nI6TXoaVaJygANmdQEIoIqJ6FtibvYTDQgq6xTVJawUSBO5awKX9ghrNI38rR4HmMZHTIyB2YwCz
l5hV/xAX5tZsxJFjAt+ceURO5RyL5ncTGuOFD+/nyP55n6DjZjZnsLPDhGUO8dlTbzY7ETCClPie
Uc/XvnVeRmGX+GfuChu/DI3zzoecY7JOyMN02I4gEKHDtNVJDw136K1WWXcK0A9RcLoXRrPtzlZ9
yS1b//T66TGcksdqiq7d7L6ZnB7wqt9SQzv7euQT9ehB/U53ezf+VROq/FCJ/oV2OTgF6jdOuFWm
wV84FYZADK3YN9PxFBp9uZ1i8oCNuX+UZXjP6AhCYzxi+e/UUzEYwc6Z1TOgdiTXZTk+tGP8K06L
Q0ePtEFJgls9LV/HOGLgxS1p+e23IrVRx7At3CBFB1dk+m+xWz5bXdHdAjShsF45/myirsOAjsNM
5cM8QsunqyPd2RGS8I34S8WWYBdOX8KZyOCQIepcee+9ZT8Skb6JfOLW7IzAtrF37CsVBKm9SCcL
b1rH5C8ktolVL8auiQj4AB9lOg4odzrmmJmTkGeksIVEQXvy0jTaNgLMgmdFVz1OB8cJ1VZVbb2O
yzndZl4ASy2fD2WKE6Srw02TjXcjXDuwPXfOyUBAvUqCGplhR88pPO9SXVPWEo+wTxaPFxXz0k1G
qUZ8Vkn8tKQM5lGLRZ7rjBJSuYmK3LimvKL5Rmik5h95W67SXkUHOyjPhV+/SdycqzFgvpK7OyLF
HZ6JbXSQvXvvEBPOcknOGLKJo/Esy1gnKVV5VKDCtlGDLQmezbTKzeB3UFr51mNnZ/USxmSW3mFA
/UFzFRGVA8/HRTJSCZvtDD43WfYbcmeTo9f8ysYh2RhxTCYNGcncg9K7c4L7JrclkWTFY5oudMDJ
5vZMhpsilzDUyXqApraeDPUFU963MhqjS8q2G3cL206Bssrm3RryumHvAcLZ6OCRMVu6pbTN27oN
9kSAmxubdLwBGdexcspyNQxUf6PUz57zNY1mzF2k8LF+60+WgxGZo4TgEnKP/UmsbcQ1hzBnLW23
7c7Q4Xjs5gocVVU+9Ub8WvXjwZeTBABTZZthSSfJGc8kS0ChmFW6ytpI7lLEiRtXF+nmnWCt8ks0
SP40pLDGHPxt3OfhXW5WsJ9QiSUNXjysHJz0hMcGaXnJrbHdzHHZHiOMlhuEbo9jChM/fe4yclcS
RJXuaOfngC/JrjOjngeVIR4m0F/u5L+kmWwPOm7EBtA46PWpBLlmsrkx4x+UDfOmU2BDhAdEpA5a
ohcSLNoWFUg1kHCcePljaowU945fr8e5b1jrO9mqKdOfJFVY66IzHjsycHlfyIv30myEh4dCMkOw
32QPcy7d2xxXgoRV79HJOQ38eL7Dmh/x0IZPIT3vJD3xoxgp1LVGjxQIEX5Ju1vT/w6ozR9mUfh3
+Ha3hR3guEb0MKUkyfWi5+v2gL/2yR6mGgYQY7kxtNtbb1rf82nKtjFxxYRfQYBJ+othcTxjf4yu
dZUeCJzbmHKsXxtCHKwwE/uxsG5FRr4Q2QNLCF/c+7/S6BtZOsfc5G6qZE32TWVuvVIeQgBZ694a
5X7CDbLiSUvxn6CYtiLiOiQZ1F2ZwAeTbXYmwG/Xf0nm6jcYNErkDqN3Y79DRSl+2gQDOfgZp6a8
JpGHaNaG6jYDMiKrbRVVTXaec2tTGVj9Z8ejKUJEOqAx5Z2CkcLjIkdBs8aB6uJ9VkykY/Tp4/hY
Bjx+FsIdKs52PbXoJGJwu96UpCD+AHZXyXwlloMx/OSnu3gaLo5L5Gmi80tPZAT5YMwaGWjjhQmN
40JLOVvpvO97J730+q0p2vZoUhutOyPeajcyL2lehovtSKOEhd5eSdWdx8EgJ3f0+KQm4ysjY3ka
8/nBxS67Gcb5O9WGsWqab1nvJutuXLZCxWI2jslGx1mzERqeroQ/JCcrf7CX+sZFg2kSGL7F4ezd
uYzLg4kDD7pZdtPB7DFjICpebkXqHtit/Uiartx6DSGKEF8ZidF+QJVBn6fEyWuxEks2wfzr211V
ZI9xO9/POEBvvcGQgqA0hxts/s668uo5WfJr9swjPR6HGebGiFdBgdM+Apy5mFW7qRzH+560iAB6
lR5dswzvHNlz9kE+oWW0SKC0dyajoiunxopdW3dzXZJEZotbOq2vTbwwmXlWtHiRGRLgixJ9eS8i
Rid40OxtVqv4MATVga07S2PBVLvQED187lzDKt79pLg5ZV5uWtGwfEkumbbSJ888zbHOLh8/CHDI
L8Qu0Vlgwo0qvgstGg6K2JatJJ4e6TMhKOKkB5JEMx/nImZzpMozOMu1yLxh51XuV6jG7G4x7N/7
Zs1Tk70iqgE2EW1tnjvtvEEpOvtkI22SKMRmnORf8ozPumP5XrjxQESBg45k2XRa7KvE4IqXtDvZ
061hRXjyFQUXKviUJ3MLetfH6t+77sqP62e7n7xtW/nGhkld3kM8aRl6KUfsa6Dd63EowXeNkNyy
wVvZXqrvUzGvbd1NQFb1zVUZKL6WvD9QGVtgh0eKuF+6mNlbMsfEnEtcns/2wIVsuVKuUyKBJCIq
mihQAPispDWe0aXA3i/yfSiGhKhH9Zia6D3JXTMok30Gd51k+OV2qHs0GbxAC1tRxqu2SglIccXR
x31w9/HD9JIlG3s7OHZ8lJUksMgmDrHSPGaZyQEc85PmS0RF5U5DsTcDpjh1ZK96IgTverO1AU71
4rJwkVKbkauN4RDHREd0qIfA1EEzbee0AkXR3IcDiYHaxUdE7aTxTWyn8KCKAo4MeoIpnM9dkr2G
NQBWEcXhnk07fgIz+4YZiyjzrErZ7QD4CyZfbMSYfClZbE5Zam4xWl+Qca90WdVH4zWRaDcqg2wH
5s7jAUl3gnU34Cabh2ifWZrNWxXch5rKOwS7wxp6mB/trFNra7YvYZ96T3AMfihSLIR8rWzKWlJf
zKLC/+D2OXxYIGzkmSk79fcxlAesuN49BMJ1I1S99W14OkadGQdHV7/tNP7p1eSnA/drt5XXyK1D
RiATFBTrxKpW+5lvUymc7yAOENrkCVNM5Gem4V3aBilKEXpHlbrvRQzDCYneFRht+JSweEyKfE1Z
zJORtG0wSneIv0RSgp4Kb2xC6OgKdaT355Thwc8adtvMQLE4SBgWltMOjTiCeSBtleBDx4BIkPHA
Qi1u+CPAE3dCu7tuDu97FmSM76bW2Lc18sACgAen2F0zLvzMvj2Hs9gFDAtXvQn5rImYoVRdIynq
NpmtiGeevGwnes2VEvKD7+DIGpBlNeWBwWZ315SPYRwg0I9jeTCLHkTEVLy76tm2WA2ZQ3opM4d9
TcF0g7m6nxwdu8i/gmyh22YG5HfTIy1/cOwStjGkEa2nBs5TFTTNo6dIQEzaI9OWcGMlADPxW59G
wrU2MesIemRyRVNzus0RWV1J9lC2BZ2Sjk4Rcr69L/FX2GNLAu9E04vPNVeAwl14mFliThsU9+9u
qowDISiboF9y4x2cl4HDc3fOGZuZyt2WsoqeBwx0a1XND1K38da2A1SY5UBuntNSus3+Oe/j4LCM
vHW14KU7+dOH7IAmoDgMY2ntcYieEKtNp6SwXlMryXY08BO2XX58/C9p9hMmq6hB5WgOOEsCFqaW
hp+yGAw/fnyoMZAmDDgCTc0SOkJj1NhJzhQKldIftkPsFhSsEf0U6rACjPOaaTR7IcyIdCT//tFq
IlQ7Q71w6ax8Pyx3vi4YfVrt/YdR7uMvASPZ1YMP42uRtsUS4VAGp0dmM0sqnhkM4tNuR9W5nUt/
w0O5Pc3LDzSFCEASx6QPs+n4SHs9MeHu//jxmnW8aFUk5qkwkmev6TuIxu78x1/yfWv8/1rq/6s4
DQtavf0n4e4S2PGXOI1LiaU4/lag7v3jFy7pEP/+U/8tplb/UuiVfW4V8l0XPfX//l//llP78l+m
VIL/oJu2/lBa/7ec2v4Xil9BUoByhecLn7SHltDIiLgOfqGPZM33hPBRW/vW/4ucGiHxX/XUCM5s
KWxpOR76bI8e/a8643hqxp7IquZYOANtSNT6e9VMz/XMwGdi9+kKF4B6xNN+wnbj6HzciQwFB7Hc
JjF2VxgYu8nj1PHd9KJQpOyL+qq73nlogvyFG5WibbRAwCiD/W3XAvlUCjZLbVNCRcfcYpcjqRwZ
e59c0bxnss53bSNANldGvQGY1K+bL+rWRnW695p2WC2Gnap8I0oLKEtCUCTPzGMyIHDS8JYx33kX
7B39Ts/07FXOE6CGm6xgfygi0hF+cxF1/q3GZHdwZfPc1G1HmchrLc3OpzVicCUtQdCtQz7mAmQv
jP5X5w0mNO/qAAmZwOseamhlTDuaj46GPftW5fyCppogW06Y0muiayddayjtaB0XIaYab83UHlit
Q6ZiCrKNBx4MrkYP8x5Z+KqwFy7BXmSaKRZEu7RkW5kz+V2PFiGzIb0RbORmlwMno04ULHkNBYkI
JbcKwconSn6dUsc+/Okb/T9I0a3//IJIiQQdCLnNd44B1l+/IAlw6gG8bHWsbP/Z7Kxh/fEjU8R2
OW4LVWbqEVhk/Q37FhvYzERs5P37zfz7a8FE8GftP99V7DS2ianGJHQDS9BfL0UYFkP/NK2Oo9HQ
LVfFuw0WszmURn8fivzF8ItfODH/6R345OdZ/rUeIj8ySLAdWOKzC2nuXWtuIzc74mdjZpIykYHW
SS8TJc226wSEBiOJgRKxe62amiVrOxZ7aIknXoYLjWB+/fv34bMv6uOK8P6bFlHVPAvMxcHzJ4dO
AjRhzIs2O8qINwL9MCxKn5SKaez2uiztldEjlXcZYW8J5DuPBeGfRoZMLplRJNuuWKO6/TXoyl+7
7mzt/TLbf/wqN0AmbQuB5CF5+vuLtj/Zij4u2sECQrKQkq73OTQHsPgYUz1x0X4z7+J2OnSJQjI/
ELvWJK7F3heWkD3W767FPKkOuQ/jgIWb9M2SUd/PmmROtD0dZQPEV5dGGaHxCzivba0F5XvEDCNF
5lgn37sSYlkm2vQ04JjgaJ2+EyVwxwiFN0LEP7WhOwwBJePSSDxSuXZb1EvP//CKPyVzLK/Yx0K3
yHdxF1ufE2x0GmaIOMwYx8l4tA3qv6aGxxGOLxHBlRfbV2BkEcyYQiYndEzm2jCsYJXNsBeqpXsn
oJh2cciZ7zFuMhuHhgYgDz4M4t3854HdHO31XR8wlXYrHgJ+hay1yIJv5JMxkOrr9OSklrkriBqs
Sz0fGoP1QGkW2zpY3IsSMVXwT/fLpygiXrZjAtb1JH5sfnqfnhiZ1XpobG3k9I3/XPr9yFs+E9eZ
fTf6oN/Xv4up3BSCWCRNXb1hzInoc+u1IUVwi6QYAUTHgnCdMxi8+4eP5H+6Nq5P4CBSSsrP9qGm
9jO7a5D619PBbFLvNGflW8mWZFO37nNl0NGCtNp+HAdiQLjlYgmAFoOWLesHmtytQVewqnrxtfWi
73Ke0m2HnI+vZbvph1rhN3cSmqnmtyNNtSrE8+xPJ6c4K+Xc16HVHAwxmtsSUdmGyfd9i5RkY4Qx
wsMqPyFp+RrLwL3+/cv+HFj18ZFg3LIg1rg+ZOxPpzwz3jEO3So5zm7A2jJL7mU7+2v8TPUaZ8ND
UdsbWXQkOtNhBPyfmdQ1JGXRY5JLSOgxgsF/uKRP54r0HS6DatSklMHeKT9dkoyN0RoiPz5GAfFw
mTnfCNCRe4jWpGp58hh1uE7DwTwLXzmbzmvuYo/pQptb/3Qly7HxZ0vZciVL5pmU2Dblf/gdyc5x
jcbgNu1IlnKINgV5fVx8Lbs4GQnj5DmUos8DChktDeSmLKPq0OUVUDaI5mu7814yReJ1hBZn5whn
W7riH67R/mzG/bhGYpR8l5OPp8nybv7pid+7GTL9UvMoaZ07v7P8U0Noj/TLVwNw1ldEe3No5mcv
roNDFX33BuC9zijMOyfO7ygoCaAH8K4Ionf85ElbiFWakZAJld/DdwmBVLHBLn1J6uOcDwDmjJce
D/q6nER7zTTVnmrYI3jVP777n46F5Xtg+Yoz3cJojM/4k6GPzLQ0rrFmHU05GdChUFnWw3SOFYSG
roWRZHdI9QS7hM6CxlgSMs+ucmKA25YMFr3xNBYHL02Mf7hnnE/VxnJhwsO+69qKPh3/8V/fcvJv
h3IOPICrib/3OuaSbVImnPXTswNYeq0TfB9EsD8q0nyXNzBiMRWLnURQKBiVzHjzVg073U2r0eM6
fgwe0vaOUkxkdRNbCywAlNdI1gKrlJ034LAbYgWzHnV/jDrq2V7GNP0M87LMK9p+YkuyqfupU1lt
CUPo14HsL6MU6KCc/KGvy2g3lQysEJIxhhPA4PxybC6R6n4GmK3Oad/fFSJl4D7wOXbpoXaq7pua
k6sWJ95qlO9RdvAhCvV+6O+NdEZ4WaJJ+MD/BFzIw98/BD5y0j7deiivaI88OiTf/Owxp1wlDdgz
jIOk/MBjjuKsJjN0nnnhGfl093Y+PAS+G+D+Hgpk14QNYy+sdq6FSNcKxZ51t73yU+0cPfhpTpSz
rAcEMQ1ldSSZ+1dpy3qHJuZLkPntgftZrUO/cSBFICoa/TE+qk4yPEoDnzFVdauGRr5XwTOmP2T7
Am5BRv7v7L/BJyPdpAF9bBdBcJwGuzzNZLyUkUDva0ygNREqgOQ9j0zD2FD9Hlsows5I5loocTu5
AKBWI9oLwb38LWqZumTjhOeBfsH2MGW0fnjoUhr+2GCwEwYNa8S6O1gKQGflGsNmRP/qQCR+gN5x
44q7Vd2UO8DWyUnOmt274//R+hOK+X+CNP9sRLU+nZfcBMrk+2/SuVGrup8/INMvupKo5/hoQCzA
89ne0qAwGa7CdJmsaZ84eL7JwkbNwS7X1MWzmzFj91T5EDkWk3NPsO8gdstOYYOwvei2f/8V+o/4
s+UKOcepNwSYEu9zUxAbgi+R0TLDXWrhehyecpjf29LkbEdwtBq5zdC84L0JSugmDfVPWJdfp5gy
2ZtsWA1o0OXssf6facD+4eqYF3w6W5TpeUrQOpBX6S/e7D8/tyfVOq0E13VUjZBA+01/HfaISRMv
3QWC/DFUfdPZkB2RYHlsszI75HMiVn8cehFb67+/IPuPjv6v95yyUcqYOCtNm0v71EVlTYXRqxbB
QdsZAW52mz6CyWI+qI7FUBhv/C0QKHFxCSGB7/Pql58BfyMIjwGiyZDcbn70zBUNI8oP46yisyx/
Uc7AXATjiS4eNEYU2/dBPustMWZqh7GN+3rgrkDgDmSGSTeZryfQbtsh1eF948W0VNzVRz7Ka6Lb
n2VVJlc3KatD2833BHxyn4NQOHm8k4S1hWo9+4O9d5v4e5NEJOs4qEPSshm2fkIV7PjuyU68+54K
4xT5XOfAPq2V6oc5MepjldBUJ2lr/1AXIXQIfhVK4HbnoMlcgTd59F0StVh7jwg+Fo1akMenKglI
HytnvY+G9jcfNxG9bL+AKamfdlPhesoaXhTEoG6RuRVYkg4mFGqBBOhchjGZa5FMnoV6582OrnZB
cKQpg50HfnkTdmm6dmmgOeQUyYVgXrZBRj5jwPC4b9mX+aT5xns3FBslqubMgfrV8Mb5wQbzLD1G
Es48Zet8jJxTtkwu0JzEe6vM3j3L0OcYpPFqJH9qRdtUnOZBvufMvKn14k3qexvwOEDVtdLnHJXr
qub0Pfi9y4nVZ3rlE7m+L5vAfZsB30qxb6JhOna5+I3zWzz2WUL6wTQyB5oMQnVYpWh3OUNctWdF
LjdvPATvcijoV4TFR6KwgjtQtmi9CkaxiR75JNWwEz7wfzvIoaPAQGFd4I/Y8nW9lgxF7yuRY0yQ
gHoF6jK6G7HvBHc1DF3iqOSSvAx2aROV3mtosZadquKuHcEVx66NPNdkHYuo4F11c7aGa1Gephi+
tzuS1C4RxuGGTC/MgBaDaYbklFn6M21zvnNZifAnl3RlAgR2wcB3OSrK7ug248/RQ2cVGoRzKAd8
IYGE2LBQQDK8uEqHxMHYQ3qo8e2DM32RM0YPiiqCCGdyLGurW7VU7tsBwyTSBgj0fstYaGwxLLbe
XsjmaiZZhCgF/JpI0l3vFsbGsghaDB2WcrLK9cGN5YOwh27nFZo6tWcXNJd4rxKNRi0L8vCkc3JN
+uVf4XoXLyvNB7O2ztFA29ixMPsoupsiwF3Wz5vayhExAv3HA2DtaXHEsYSPvgkassoMxEgVEUNb
BQF523i23mPAwugusy+BRWwbRPt0nQ5+fJ9lbFHnluPLVq8l66+HxjLYkaQZRvzSHK6+NVmvdsAN
GYkXiKQgxZall2zRNAkKJkTMhOdCLRU70t32aRAGF6Qf9GMKzadd09fqp6GY3Cs1UJXkAaJZZ8Yw
IG8++v6rmf8YTEw/4NGdjQaIfvWWi45bEqYyhDxRifSVbB5KMLrkXWrPBIhFYb3xI7AwpO/VdhTe
iemHixBgQgFyBQJtrCTIyXUjWecZSeFcTHz7NINWuI/n4VnilYtwq1wGjWHJNDjKfRO9XMu+BI/q
ZbD0NXBHko2KyHwwdL8hdFO/YlMb99agmq1Mev2qqi5F7je/pJa4UD8aB1w9zU0JLi5lVfQl6uZX
pAc+ejXfus4KWj4OiCMOCWefj7P9Wnk4duAJDefBpsvlNCQ5IltzW+2q1ikurt0gV41T+aUQobux
4R+fgYLa69Jozfc6kKAy8Ra1CCL3tO68T4r5hMXGKk5Z5MHqWlYr6kdJlBc7Ool9PelQCbreYwOH
4glqP6OOCYix5SRfYXCw0eR2pZS8m7x4S6FB61/Pb7Lh0UOgFRYehC9N8CsfmBrQNf4UCxu4duz+
aLfGcMMQy1uY+w9D2rp8+5CW0mbT4RThofe1tSkmiae0ODhe9JyPurmZEDo3Ejca/TieqXS8esGN
jzI7WiPGWh9rd2la1RFXB+JcY7DvGJO8WRQy4Dfb00jGwTUviPOLxZLA8LAkbqzKhtQgQCeaZ307
rJukbU/ZiJIyJjW5Gb8VpXzt0HFf04Q0q6HxyIaWwIfTBI20MwHa57fqFneiGatgm8Ir3+L8ILHP
+io1mbLx6BTrCEgpZIcW3q5ZgRtF/vyBJMHeZeCGPVXCP+Es4CuOP2WlrLHA83Cek6R5wMdUrlQL
8sOClNz1w1OTu8kuC+16DSfL3U1WgpqtdJEjNtYtYhzu9apfs6XISAfq5lVMCOfR8ktSBjAP4DeB
PDsSPaJcfC6Zm52nuMKTzdA1KCX+h6KeyBtrXkCCUEPbw1vWf+tyhjd0LPaqUemdjlBWJQ0fcAxT
ZcwdF0Ni1ux4XmDmyRL8I0VyKxvnUrhuQvBpTjxXPLJUtVnlY4nhVOMQrPPSfopYKUvrbPh4Q82a
aFuj3I5Fri7tAO3E9g6yXqR88BmzSLzNvmddIs8knSk6mV5Xb62cEhB3YILht+xoI/vu4BfpuVLP
ZLbgiZm6U2601krGHLem6TqYaVS/tKDelog1lGl535xNd9E8NkTQRMJaFVMFvAnT6GpMPQtltXrB
A4rwMyquviSzL2fI1SdVj1UQo0caTOd5bJu9MSRbM0U3NiSOSx/Tr0v4YbdMLjjeEVf/gIbfTO7T
2XjMZBNt25wdyoSdfJOlE1EdQ3pqWgdZrJ6x8iXzUYKy2XvscFZsU6KdykvULiSrHVEyvKp4/Doa
X3TuknQR46Tpp3WtApIDl4UHz3Hg/WgVY5/K0GmCF7I2GnbRxIIfALxOcHuldRHA4lX8FPeMGbnl
Wg7dGH8ykm3WOvPeHqu9m3bfTMTMmpNYT/nNYP69ovNj7ITH1cjq3aTwymjQDlPrvoaEUi2SQYeZ
WfDg1f4pzRHwu51hYBEBzDHpcNd31Z3t9axpqJ12jSXh5TlPlNTI8tzx0uPYDLFO76Zh7hnDZN+n
bVD036sQIgoKF4xu9nvo4SPSQXZQMn1uGI2sTKN/60c8OgPHwHFEYbGCKgmd2V74KJPbro2Ask2k
54Ygzk0+e4TggZYw54TsiKnwVzrtgy1bAedgCzNGibo1NaaVwRw21ZcRzT/naYpvLeNohjL7PM5v
AvPoNg37eCMJM8VQLOEce3m3HevpZzXa0AwyFwdE9ZqMDUE8ukV4biQ7Q1FO4CnYwcXZZsp8j8Fl
1Ckusqxp0YCCg2XCSi4IiuhI6AuGdWM9j8ab7BakyPSN3h7NR632UUu7nemjWsJcohTpETZkEkzt
9iWigaOs8Lb8c7thAPwV/hd7Z7LbuLJ16SfiBYM9pxLVN5Z7Z04IOxv2bQTbp6+PygP8p7IKuKh5
DVJI27IkS2Rwx95rfSuuv4SDnc+ByT9xkaMBE1/6kpZdCpfUxBYlm7jYtKkPatYBvMLgbo5m8Mva
A+GCPuLfNULGlQsWdJ2hBlkx9LbXY4H/P8QeRSrWOlU5uTqzwIZM53/F1evBjHbEHodTm61GNk5d
jDpwaQb5tfGZdKRJTqQuKGSarZb/MJDU+9F5ciwyTycc80InWpnK7Yr+WHG5bvV1HH5lHjwet3iu
nXaPQP9V0W9YzbQ1goZ8opWFqCODY1EW+t6PWPh82jKrMOd0QTz+I1NGUAwlvQnU2QR/ERViiYAw
d7Ymmn9wMrij3yWwtsfC8/cxS0HgZBht06UbqPdGv2vr+Llul+Sx0G4vjAA5JZpRC6a5/U5xxCWb
UMDAif1XJ9G5dIoS4jQYZbnc3HNlPGx/6wQ4EAJdYmbuP7jf5f7ln5uFvpy4NE9X/f2/Q9hvYAF8
3u/nFAPXsfsdfcaH/9zn/vXU6MmyCp3uX/25I44vf+uP+vnPl/96quWhh8yLZjRRYbgXGkaKaiBY
uwGj/tcjG4q49c2/H3aSRkAjnmSh5c+4v877//785p8n+9ejRL7xjEMHubDRJ8hzlvdDx8xPIZ/i
YVpey/3X/3p9/3rIv+7z1xv391vz53GWh4066L2SZtQUXTC+MJ8lf/tgS9k/MBXe9ynqgMEdP/0c
EE4fdbsRGy4i9Xg+EnWO6pZ0xDXaWSRwrGjbFEMoft5+uJkeBX5aDB9F3JHomnz2WXnJCdA4yNrW
Mb5sWyszg1bFb4MaHQ71ztvoKlOrBA7TRoz9exSX/sWFbNDoQ4iVhbwUkwkxykGEgWVWy4UOe9Pn
rKW00ooDgV9H6dXluWL27rg1QeVFcTP9w+h4GSpftmBsQAjoiBEpAh78LWM/ekr1r3ZAEmdkibcv
WwsTt2+NW+8wl9Tn2jh/tkn+mI3xBj3ZWuj1SPgTSjm6fYHpsZqmOSkBdjoccgEtpB10AGTmYwvU
PrBDGD3eeFbgGOok1/dVP7vrZsrZSnmq20GV2sWWg5Azxzc9jWvXRuIlLaRsnnZDidwE/NVBafb5
aqhdBuTmPiLy8CnatOzY1lFlhetGwy7b4EPfyFBjuknEJ87MW64/J7S64Ve6P7y+I4Hb9FGbxwpV
98Hh0Fm5xs+cms0weTcUzjRh1yDO3Txi5KYuCCfMtWtoyW4suxZOcULd0+PtJDy9GBv/QfMOTTFc
6Gt86qLfVXoXRBnyqUKyD4oHeyIA+5VIPu8c+8U2aXn3TH/6Vgv/hnZQkXkq6OSSrdsPqiNwpYVZ
2qUJPdrsscZesHIj392P4XSzchZUEM0nYD3b3mmvQ2nnkKIG5ljmu9Hj5XLQtkFZzypeLe10M5Xn
lh31g4dtMWqurh6CVJhMOLwc9YgJvWYXFvCvST0KxnlK+V0fSgDd16Qew7U56a8ZUra1N2vJfgYB
F5cNkxzHIgQClLug9xCKwduVpBDNztQevI6WR8wkc8LI7Jb42cjZShZMEbAxHTzBvV4kd69HKi9k
QFhwGNhzlOxrkfwEKlNuC938SXpRvBunBT2iHO8ao6ESPa8YnQk2CpcUqqmrb/xp8lIwTSiZK18J
G6eh4f6SOQIXgrA5lpNOrFPb7vZdnG6Qzpc1uspQQ0NtNs1BJCPeDQ4sr4nSZ3f8aRGqeOCX4pUa
QeUUi/emcr4T5jucWpTH8zOqwXyPN5gGvikvk7eu+6TdzIhxUQvPn7ZFJUnC6kNehi9ZZP1kimS1
IOVjd8FVaUdAp7zIIg/3vetpgD5g9NcRwnI/tE00/D7s1az6GDu4cN7iXEevDZUOBraZ4oeicwT6
IcvOoag2cctEQLddLsQLfHlq2pNhVYig5y+CQT0gVBuzQMTQ4rfY6rn7DlIFYSC+Sa6b1ouU2eMy
Hpi6YeSq7SRbM5EvmYzOtv2FqxxK9aTd2hldS1wA4XAX4kc+4TDU9RE+UdQ/QNOa1jksLz7aWuyb
hlSpzmXRAPW8EjaUMheZ/9oYUCCbtfqAqnJSrkAiac4/9XQRD07PuOl2ye8ujMQaS+Kx73y5cVzx
mwNwWA9jTg2RWm/CRXRHnY+C3ULQr7nT1jcN3OXztA9NuM00F9lR5WtcDP6WbTKmxEnQnjPyYkOy
JGBrFSUnHFBA0QjTIckRMAn7l8hon3xSrMH84Sm1zWKbJW++bq5qg4QCzJhEEKfigg+CtDIYSZZP
F9XqD/aUvGhAstbMFKPAbRC/e5pV7FroM8PGIbhukSnNQZkST68Vprvpiv4lpW1hNunvQvMePcwk
KxVaI4wLa5M8yaJptnlDlFg15Y9FVlwm29A3DAtMV/xUpmlspFLnImre/QkPX7p41LqheKlnLKNp
gSEC/hoCrRAa7TjXCw4k37rVTD1Dqm5r0UwQauMIniabZHVDsRZdCNaF4f1W15LphDl8hsgmMOsK
aIndxOh6jt7SzPplNBNM8aX1NM8O4kxKCoBG7pOp4q1rrvURN43duOZZcgbErfYl4ReuBvdDa0s2
LNh2Lz3BuyvbfnNFR3Q2JCG9WWPb71n8pkMktRt52g05j6jps8UNPruQxVxmZ3HYdjut9N7ihSbY
6MU3h0KvUVAJycSlhMeRCCDfeYEVshch9ADJGZrN8IscLV0DT7YgxwzsZwvmpFU67nVSI50cwXDS
hZ+xhW8nM1UPcKO6JJ39vaOBu/UVQO/JJTEl/OiFSk6Zb/xyYAvijIvXc8UmMQmXePqUBMuBvrCX
cGTGvg2pyyBfG0EePGNj65TsN7xkghXXyXLbu0fMxOjF0RIHlPmNB1QhS7LpPCzUCzFUUKMa9WQ4
9DQaK3+R3VZzNHNlsnqyVUXpnvftIU8NcWrjZYsnpXFUlXqpffb1HmCudVeTEWM6PenBFhU/l6qj
LgFbpcnEfrAltTwt3YC8znxvq+g3eZIHhCokHBK0hJGbyfYsIWBEarFu0k1cLR2qASY8nBIunHo8
nca02FfEC9Vlv7KwUrNwOrhMgpJMrwAaxysq7WxdGiM2mmS8GdYEcqGnKUyu0LbS6eaxfA+YwyFW
Zms3MlH3LqkhBIy1Dnxhu0CpTbZP0C8nKbT3fMMz4kSB+OWTQ+RDnrS8aJ+lccEbm2JYEpgdvAk3
BfAgewMkagxoVhASNcCC6YZzE/0qk9wii9z1NqlRY7vwsqcUnf+uE/UU4HSaK7P8SV88b4DVIbMg
nYQB7Ts0s/fOwhOJxpriSDQnbTGCl/UhnG1qIET6NiaUB9xPGGg098RJ9NOusCkOcWYep1IfsQMa
V20ABB5GDUtDb3xE4NA9qN6FtWe3Q6NO1t8LOY4bo6qvCdEQ18Z1Dm0a9dDn/WErXcB6RAduvXSv
6j49BmzcMEEXOvQBXNVTTHTmpE9PY7hDPadtZNvunLTt2c7g20y+Y23D0LRJ6om3RxAHgE/xqVAk
LbUmaUZ5bb01/oDfVr41MePsJnbecU0bW21+6KwQ8ImhLnpMSWIV6oKE76RH5g2TE+/A4AIcix8g
fpAxbzvX1O4LTnZivb2l3ynle9g5JE9NRF6PFr62kUtjw36MYwS3giJN2paI1lxR9kcRnatRvTAn
SNee5heYtNMnkpdUWyySTRRPDUDclTWRbZPycjpMrrPWntEHWpt+7Cm5fLzSttNcSSeKL3YxPHWi
p/dZ0Y9k8i60B1wGz4UkguRuxaF1S1OaMJxok9Z0U/58s+sZr7eIgwy3YrAEunNVaFrNJbY2XyOD
GVUXadpKytRgIoNtTM1VGXRWBfwVNEy6d2J3U82+frzfuJE2Ir+jdEoVZpLlxgnnKiBxCipgp3dH
d7nByHJ0yaLeA6iC+NrBN6uwbcLkMo5DrlEsKkDIapDJaXBeVRIzJ9Dy+Rvq3E1mdu5eZP54rMcW
BZpZncOFGny/0Rac8P1/XK4ctg6Wt75/D1aQPTbpMTPS9k/AarL8D48LQ1TCT9WuAlNlyYkwHNpS
x+H+F/7P12ZXuPjYYMzi5TS7k92lWM9rRcQcbNajs9ARy4T9AyYDDDAr5UXvxpLVQ0toSokLUbjt
j6UZS362/Pf+9AndNwleA46iMxxpWacknJUzLK1Ze7Y6/DjyG4NmFPTLz+93GkcUb6MB7W02QxZo
JTXgP9kCxSnttbNkyUSuXm/umWngokuuinQj2n4CvQh/n+Cdck1+sbUwwbp1qfcK5ytlBUcAngB9
uSGSDXfnFTZ1dSwIGcvJRKPzQvL3wQ/daUc7aP/nh8v+nQ+SQeH4NXsmdMV0SS5qlBndYbLtlmH3
47jsP+83KZcKIjIthkAL5nVKSKwpYGKh9r2mToEGtVZpQBUHnCgCBkvQcHvEZIhkhnG52rcpnmc1
GUeIA6S3aJ7xDUSqOnhJtkfLDXMgiz4bp9E2JoGEALuKbTdhCrvf0M8OROdSKg8NEbLA7OhowPS6
//D+v3z5svVqJinKxwLVMfSMNfCf5tJbc/vxTeY1o5wGKtXSwTFi4m6618oxJ1ppkI6y6RsrIFbU
FQIoRDR9ju/ZNZALAGqEa/E7qvj23A+PuXfKQv0NsA7TzLCny6u/zexrV0hWb8ZovgtDvNl9ItcK
egcUuKcw6bfTPIJAMroDNfGvKqJu/k7K2geUMRtVHw9NKs+Dqw2PKDDf5JLmGGqvo0MF4vafWIV5
btGQB918uZb1ifjycWzJB/drfVyjWToUXnnSaPKvvYGWuWFgCoZq0LOj5Py1oKX0BSUjq1IF/WM6
Y35mU7d8639uJP0ohg5dfCgntbp/P3ebZkfk1PH+s7/umuTLwXd/yPuP9U65G6JM3v+6X+/36Ovv
37zfb5a2By3MulRZwVSoLCCJkWC7ZtTwG+8OQT+oXRo/+YDrQ+gZ3aaiXsCgVAArt/DVsW/1wNNO
RRoSuNdpyE4Jy8AK6ayZCz5q0nsIYZ8gsoDx0pgKZzAfSAGQLunDJ4t8ZWz82pZMFPawGEBtkx9J
j9EGkS+MjVXtPnPKCf13h53woYaZVI7Dxq7ai2DxODu4lockD7wsDia/T5+AVpAEPVHclFWWHuEa
n0ZZjFcbOPS6XXp3UV4yx6jVV4PMc1ch+cSEtaeRYOC/al7Y9rvUdM3OtuFr2UrfGmiUA/D7MxE0
4lmkzYhdn7BcO+Ra7FFjTFyud6ZzNVsYmnEjbyNc1Ubq4LFD49DaMXQt4pV2qTfuY7YslIoormNE
5js6kez1lfjtwkc/ZrCdZMYkKTXTj3qsaNFY88blmj8N77rw+iN8nU+R5GprOM4PmXsX15GPmJJu
jop+Wnapn0BnB1EEwinuX4fM2OmZtDG+4cfUKX4nuVO21x/Yzr4WrWcwG2ZQJ4rpZyW9t8Ywo22z
DAJk5V45O14TP0ZvICK1Kkxv66kYW+3wwWrPn1gdLNNgLxHHLwChb66NyIl5/5xDdCoyzjM11Nu+
agZmLnO3Q/L1S/vJPms4p57zIpwIUGECrh7vxAuOE3W0rYlQNZXHoDTd3yRCgOGYMe5JZGuteWSO
WfgaumBSi+xsfrbYrBS2IXaieDcd64dbQjpdIN1r5mrTZtFCK6axpJfhOg2TRUsF5bZjiNRh3d0l
bXGj1UuVy+bcjDeDZixpredynKutrYGF0qx+benJTTPFd9eMb0PU31LEAHbOhnKwiC4Gf4tz229o
XWeBrS1pkstOc9NkzmmqcdybDK8ylCQG0aA0kMaXSDAELtv4p2bOBt0F7VQ2uLw8kq2K8ZuFe3UV
m8MN1v1j69CrUPaTPvTvcd5/lHGM+Xncp/Ts7bTGnzcV3z0X/RlkmJWpcVpYQ3WuyvKTTz/DHRI9
AhD7Qa01Ay+PD8R8nVnodeZKPx1ZnTtn+DUK61fHSJ4F+nPMEbRJGyBg0t3msmjxSkqAw45xdovp
q5Deb2yfFMQ2pplW5+wUN1P+RAPz1Qvnu/ECeyqlvcNCOTfVj0l3ePfjX6OX0TwD7LeGJHGNC/Nb
Ni+tAIOZhezfJt8Y2ROliAW8iFNU0aEAh4bA/RvHZbJJdZcme2Vep0h/U54TByk6Yfrw+rZZHge9
CGBhgbF1GrOT6bXPwsP1IJkm0jop1nYItA+tziIDdKn1oPHppcHsFr9Absxn0zUZ0vPCMwnoBBjB
S9qoekecLqN+MmE79U3lesno/z3xsgwPtlgVoqDZ14dQysB5ZS2pb5r9EI9msxOlQRu0oUeBhlyQ
ShkMYryaJLusEBikU5ft+rY5OyODDTbXD3FkcFUHFY1tyGpeW5q8TmSf1UTvyl3WLMOGeR/GBz22
QPZ5pKuV1o9BR4ZjpA2BYCImH7aj9tW7F0+mT4McVoA2xUhGZtpVTEA0Wr84eVitOAABhdH+K5q9
1np7ztJFJ3xIB/nYmdpn6HtPvMNkL4xLPPxtilh6inpD0BHo7/CodeoBrPmxiux9ZdD5GoxNVQxv
NJhMV/+N+LnsiP7x3eypqqbnXs3v9QA3zBf5EYjLGcRjt9L4eHob/aOggSWSHwhDstx8NDMsKq7y
v3ATyHXSA5KNB3MrEx1Fjd2v6zKRu9KsULlKpCSfEVq6ld+H32fy0DaC15FzVsbazQaKk+lAhhvm
lZ35RWviNNv4lKyw/gFOkXQ4wCq1dNhl/Ko7ZGitEzK7cm0A+/ItTpxXphY00To6yGAXf6mKVJFe
eI/wEHZd8y3UQ7zCrn7VC+2SCtzRif82RktuNiOMygSbZ88UDeWbRjjnqvLrH1Gc0gqswwVH3Gx7
LxRbSWN/PflsTy35wTDJWg+pV++xKmDz6nt0bYZO9TBOB8Pof4aK/UvWzbfWgcwWxoUeIJuhWV7+
1mmLcnHtH2HrcFKiJpjSBjts/DLLH1qC7ajLWo4WpU6iDzmIEPRv8+K5aAXGsQZRG6GXHVYGSmDo
LlPkJpfEb8kSBwcNAgF8Md3UFbPkL8FQYI/7CXRvAdg5Zi2xNAYRCBOKQMPpFswa72cKOQ01KC3Q
2TDP1UyfVXcBc/exfvUXGb1eh8fIs6/e6FjPzQQ5JEOpVyGvEKjxiKRImVM4G/5KdD9LewmK14+Q
ooa0MMlbPOAV6cJhN3dRszfZiG3cjJBBMGACgjTy9cphf0k4jWD8LH9nYtjnPrInElNYXw2jDkhW
pYxrkVaVXaGOCcS/7ejVDYB//yX08vpZpRktFEv2O8rNhFwuIGC2ypJTaU+PDfO8s28p9+wkjbHF
WxIjFLOrsyj8OoiEcfGN/Cvq3fkc4qM4jMzEBt9tzt1y41WJ2oyCjxfvnnM0Ft/JNOanaqRFrtdz
CQ2QDWKWLZ2lJQagzTt/u9gwp7wQe/pnD06Keu5+43VAn4i5Lhrb32W2Ox0TaaIJoq0fOQPwrI6L
qLDAFw2ZpD/GpeR6vxETyj3NR2luzTePwT1Yh2FxJSL6BCbnnxeC1TZ3RpyFKZivHtWv0VTWeeRi
iJ+cLEqrGmHddeTDUav2zy5GaX1+9uyM9A7dNk5OR/Z8qJh+9cXQvigxFltcEVSJaWrsvJRDLlK2
9mhWr1FXwQ1YvnAiMW3FMsOvNDBBlg3hyeD0CiwDRXcm5XyNyd5egYmVu1oHteAr3h7HKK1z3Je/
pKWSnWm0zjmfcVaJNtk7TOjWTiPntR4j/nFD8+q7I7K5jogGJ8MWkdMJXlvuYG3gCKudAYF/pVLI
oEOPd3/yNYbrheLRegbDc8WUf9LpuSj/Onq7waynZx6FDDIFXbhh0p2CCLJ6USHD60lZGRwecwcN
S5yjiUsc+HrEjIZG5kA2ajjzOrYMMZiIqdP3YW8eCMgFe0s5kaciPXUjIfAt7HS/eVKzGdMIFND3
6JljomOIMWtw/u0u8GJqd6dDeYc8RgWcZhZLarjXxnTmIG0mBKObJYw7SCS/bOrR1uEt29UOjXit
pq8opfKCoUd9gXgAEyUxsQmCSmlKakX3GOXWDcrVQdD4o4LSYBYYb57O3uNu6O1qK1nrkYRQxM4P
iA7+PC6gG8tLN8KKJkJb2ks0Nu4lTsd8N6v2oZ5Jn5cg10e3/Zb12k/fGiy0pMAmo0XeUoF1lQVv
BHodtq5hdspLzMcUgcXKG1lh5u7Lmqbr3JcAJntQVD64nUpGZDVRw5kVl80SU0viahu7jRICVado
YTv8zsKh3Su6eUicxqubhqfl32xz9U1dcIKN37zHiMQYa8btAEAoNF4Is5wevIFo1Z7134R1NU7x
N9gIT5XUVqOIQoQsGQqviWSChDLFYnYGzIml2lpiGRFAkcG4sGBVtxDCoq88havimxOtgamaL2ny
Iy9tn+SkkgaqI+E3txPB2SUyzCTEUqw59iUrm4UEhiU78mmCtdmRxisAQTOFuAL3mBVUZ0bmvOOS
SW8qGj6akPIj7rp9GbFhm4f07KegYPvCOk1jt1imYRP6lEyOAJUSZWZENaPivTmys04LErWhY22N
ZgiPppNzVuq5egJnvU+tn2Hmx9TgKK5HRqunMI1vnd1rh5CZtIoE2RpJiU8pFieZjl5QEbG3JsCn
2BT0CJdjnHBUk9bw7GfNaVJi25RcMKbRO8Rd3R50zFfk3DHs6efHXOS3uCmcPUlAsIlckZxLu9aA
7LsPXA9f9bH+xikE709D6+nNrX9wRQS7l06eYVRvBlOondOprzJNh2NnJ0+oihe3yXieUtiGXeKx
C6a+kOXw1hIIMzsDqhNmHqNDc9YhciWGhLt2UiYk8/y96duOtqJ9ljr2AatmR0W0CbokID1YKdMj
xxfR3HF9s4G+juSbENBQ4z4vrUM3I6WJyDnvLfzj9skDrGIjWmYqYb/nKCJMmxBH+rIYukvrS8xC
25aZRw+dicQmGesg9NXX3Rp/f8eKUvWbLHkge1SGElvo/Frbex084Kr23JPkrQ3KtpJBZVEi5gIK
Z0ZlhcIc9ycKEfrANCk8i4wa337sCVQh1rTFlr+Y/fRB2SeHA3wd2mO3cm173tso+q+19XS/V6ta
FJo+nlYwBYi9S2qQPpYooOLG50MPEzbTCBEMb+cOjr/DhkFVkHrErMgq8BtYKFaZXshRXHWNg3Ak
I1vJRxx3qXxp8rvgBVSzvVsz9Uj7iqbihb0+M7M53jN7OWUio9jETVNlX/EQ6Xvh0AyWs9gQw/5V
WohYkbRArl+89qK3tsPAALcskDCFnAEQVNl3zork3c1CflkXC0oAAzgmTWR6mmXjWfhu1gM2b2Sj
m2qCoBcy4PRKzHOR+y2nGbdmh/kChaZfA+YHgdiQcU+4e4Au6lhgtFpJHLCdg2Y2yV+sZuSpM6zG
9Ez2Vt3fOpOKC054zygLtWRImqn0w251v6ebsaG9L6mZ3RTryAq/pX34EqmJlY4ZEvI1drsdgTmD
r/02e2jURQMVp5+Z0GQYqFusIeis4AZr9K6gxTQ4dGSa3URNL84YSpPIU54ja8j7jZFCDAbU/7Q/
J7b56QrWI4jz1yqmotaBbEUG63zM/Bg5I+eC/aANFh+SYT81HCQTr8qT2gtoUH9dp9M31bEXIziE
q1XCh21BcIunlMJIQ2UmyfnlnWEYueRcU9zJEZLbiMKDBufORVxoFrkXdCL+ul9P5mYJrioPU3rr
DfsHgDYUtT6/cm/ftSaaIO46UkuOZf8Rz3x2otJAC1UldmhEKEBdFmr7gyXMcufUY3FKfTBCLQYC
2alxW8Rscj2Dct7LB+3VicnBHYS1b3T9OktHXtqmU5eKmTsI5fzgZuV4WGpgJx+aG3hqNg6T9a2L
BuvWU0bqo9Fi+Ms3mmn0t0wtE545YNZWBsMwpvuyc77JCMrc/Ubru+9xrEXHSavtDXkCZ4Kc9ZBY
aOTVgk3ICYjfezxoyGeJz7hMo54QlowTnHX0iWF7v5sN/am2lbNlLbFPZheeEKNQD8G/qdni7xuv
+e7nwlg3UjzGYGADRRjx4HCRXA4qfcE6xJ31oZEUEaRqef9orx3tCWeaRVidRROUv/I8+sRaKH+3
7PmnUblEsLOdVN7ebXJ/R5OfxED0fcAK9SAf9PYAMxDE/SK7FV1vroUBHaHj06MwIIORMmFYdmpG
SyS2ZACjKkZ/nIgRdPbkI+1RgmYubgbqx0c7IwhkjLCUzUGLu0cWLmrTNuFYGrRrRSWDxIGiKXey
Z0vZJTKcXzjsvMAxEWALdusrwHNgp5t6WlctoMrBeVO117INolyKUPeUsnlrqYzXzcgadF+IaK+A
f/JNHwQ0l+Mw12xO9q+5XHajncveP4Ef3nD2u8wlmN1T3DarZgQphzLiULhM/ems9WBeHwodZMkQ
Ts1ehxKxRMIEvWGh6IADyLOxGneyfxcahuuQsozATfrfbA+JWFqrvD3iekFt23NRvb9PjvOhDWjT
LLFEM+IYur9gCPpkHFFt6UP0OlMIBpSuXOthoAhIRwlD9G3MIYAwRfyCoDcGnJOBVlm4sTrEEt4Q
UrSONDJx1dFR4FxN4DuBaE3pGbBgGYKlJkPuo1TfUfUwdIgJfvLcAymERPPV8bF146/F/K9k/lWU
HE0IaRF7Cw2y82I79/rnSKi3icMKjxIklX8OQb1l6J3i+QYO/CJIsWTFymB5r0ug38018yeuj94h
EfEHLnoZlANGNKgQlCXcqVLubipstr5hC4U603/pGNjplnmB3rLkh9dinliTneFC63pau+BgSNRQ
KztCZII+QC44e94BrC6ieGIff9UiDIIuQLH7St7LbY8oAs0+K7mc2PBl3N1qKfkwiNCqNNIvX06X
e0sdG4m5KtjFI5OoaMGlU6BZztld+pQs7fM2rBfKRVbcare7JCwyK634IqSxwUbMX1PrxWYGWd1Y
874IZRzYtM/JAuJz/LMmdsNRE9mw9Yf0i7wZgI8mZhkiixKjN095ioDCHnxSTDnbvemBPUl8bZhC
rQr6tu99Hze4Rapom7vAegs8h/rgLe2M7ldCQ2ffjLZ+8yr91zg+R35lfKdRgeK5nOdzYjnp3jbn
dh1hVg80GlSVDtu0aqpDYhvdxRz7Q9Gz+fNJjb3AIobhP6OzrogN8omywM0LIaVEvom2n8O5Bnmw
alwCVKIhD0isg6qulV92KQB45JyPyxHSiu6H8qdXwygvMAWuQwUOJGyXNCuuu3prHeh9s8npBGM9
+szDcvTYesMiRZWoLyvB6GdcZllUTCLlOKU446zI+z6DDnNzfM6Olb0v6yHnCaoDl2Ca5Ct2w5cq
ax7L2fpQU/wzz519PJSsailYNroaRCTQwocc/NxQXpsDHUIzWTr7OeWutZxEzcgTEddMcW8vVsii
fohqoOYofsi9oOzAd0tO7UTzTWdF9sl8D3J3f79gh+xtdeOEaY7IJoJGg5SBR5ee+pPRel+17h0y
y8cdaBxARmPPUvWPUHocsxxceme/jB5zcnKt8DOXPqH3ZcMSDXuUnDcuvgTgUcYySOHil345mKlX
0ezvl3PXSOW8LXg5o+a9jIrlrtXTbKVpCvohtWK3lBOjSTJsg1vZqx7CmpNBL3FLS1rddmRdK3R4
q/srb3tc2qkzgcrWnrve0hjHY3+jiqhn/2os3uBp5kIAV1iulM8iF+O1Gl1o9hz+dxDV/XSJwFNi
kLhoaKfpLfL5RpgQuo4sI7tmWQLcu8Gw8eYs3+Z8GFd9awK+5KpS4a8NCsAflfDX02RdwRTyLlhu
ywIGYTmx5nK3fF+fkFpRunpB3iMVQjLUhg2fpMXEdCLlLOyC+3Mt95UscOCRVlUEave+3ald3Vgb
JmdSl1xwRC1dei46cUmohGcqNFS0Q0qNaYnDYlt3HBQenqbcafnwCq5hXZF/GYV5bDMP+9jCyUqT
cp+7dBQB0COwc/izZz+dNlNxsj34VPGyty80wLKV/cOu2amEBdfnmBa0G9f+LtdIfqTyeeuB2Gst
mzuOfnLPsAzcrbkebHYOoKVTSHhfSERfI9mKFzklgktAhwv8iOEOhgxtMJ8bg9hx5G0OV/F2aVcQ
0gHwvFkumxwcFZ70eYdFQ9vMDe4zyP0cc98rPjkwrP6rxFgjEu0R4muElN1namoB6UR3tw5bS98J
YPUB6R7P1tC9qWWXlbfuSfXk4yQRl2lPZ1weD7cUb3eQz8nXYHDSt5az6xbcq5NR1ja4ODAgtfsI
iT8ayxlJyezTMl6Ox+HOR6p6i1f7+75246Wj0SBQsI/VvofPT93IRzaa5rPX1OnVnaxfefEFxmz8
YAyqT9Ap7RIhfo6mFyfzAc7ldGxEm+F+tvzAJtppjawhe0jpPYBKrGnCOO4SS+YzA6+8Z8Y563KI
jYCH2GIURh6E+05wBh2sNN8M/viadVMc+G2GCGeSjPh1laxpHsLghh6qDyK8aDMrluFOL56JJoqT
H7cGoVNe48/7Xsqb4DWeUhch22S3BysZmm07PUg6XjO6JS8N3/xStMC52y06HGfXR7gG5xqeBswI
ATEcq6nfbpXZcY2NKIAwN1Rw78t5OzbqBvYIU8uU5U/CRHlTsXxjpCGc0jK69CLZwRNdWQRkSpe3
kd3i04yAs0NP8gfp8/+T3v9L0ruhc8H/l/n//6ATXj6l/PwRd/KXUvLfhMJ/fvMfQqHj/8cn50mA
Q7rzCeGz/AModM3/2LrjmCCsTINqcCF2/QMotIz/eGCtXA+vpg0+0ORH/wAKLfEfljff113PdLi+
6/9Pee9/8yc8T0AqcE1b2BYSz7+5NzTKHC2rtRob63CtSOlhkVhWNRNDFFa/xNOH/4La+b89o6Hr
FogEB+qb+RdpJy+tEpiGqPcDhgGT0aZXvxoOMkeEIUMYd/+FEPEXI8xa/kCeCKwduHUIRAse519g
n0hp4dzWWb0X+dbKq3KNhPmtnrNPp/lv2Lj/y1N5JlZOtN+EBfJs//tT9W6OsbMl+occ099Znv0m
yOp3Ym7IrPlf7J3HcuRI1qXfZfboARyAAzAb+xehBWWQDGZyA2MKQmuNp5/PkW3W2aycqheYRYWx
kiIQEC7uPec733670R7+ml//menDh+KdbEhv7PjwCH06h60MAeZBAD742uBtPbdS4coyXScjMtW/
fyuDe/6/CBvqvaQBEtPxbMc1Fj7I7yeQdbJVhHwqGopi3Zv61a3qDS7x88hOlL4yjdfCPRp1q5JU
FWfHuTODagvf/h+IQZ+BQcuRQOUUXE1DWu6n8+v0+DNb9MQHj4QRPfEpL06XCYO3oU3XsRwvjeX8
RJjwT2fgT9dVmsBZgHmQgfuZ0KgZdkFlFFgG9uVjrLdHRGmItIZL1VIeUKb5PLiJ8/kau6xjCi16
r2EUlROqz8ii4EcS6XMsk+d/uDB/PCzLxKwCBA7s2KebQNZFJ1LC4g6t1aD9Su0Dfh5z1ZoDlTSQ
RJ1+29Usb9rYTxWJDPVG+jgleO6g3tNUmlgSkl0pA/Cr//t//s//k2nzx8tkQ4sxJdVFhpf/fgzm
Lu6Av2TlQeuqmrgFql7sDjfTRPTNYPFEOC2d8/ZriQl99fdvbRh/ull/e2/1/d9uVhcSV691aXkY
bfN+0GOW8hTf2a5DsqrH66h7nAqE6IOU36LoJa/99h/ulj9eld+O4NNVGZIsLPqcI5hDaJ3CGa9o
pt7JFAOLwZDw959X6MZfz7bnMshxXzqeJcRnGGDhZzY+5BJVuF7unMo5yyL5GHClrSa9N9g8ZHvq
c30avXStT/cy1IjbdYeLXZsHJMiEoOvT2eV3pnQCV8K9Y8KpHwdvVzb6tcRe5yX9XaB3qMu6SxHv
Rrt4HRngvIjUXIMyToMCcU53Xl7clPTzYZaj0ufvqJ/vJGVd6lJiKPbFZD5Nk78mQWVeN+5NkM9n
VJEmgZ/8kN2SfmbCz5rrinI43qwBhICP4E89UGM/XMCoHnsh16ERHlIDkkjIzo4rmt86YZStNYtQ
1Wp6H5rxgYromtLCyS/G41K0yXW5npP8gfYBCb4huXAkOuDSC0nBqAL07Qgj4vnaVhSOmx9JF7+n
jn6mbQNOx9tFFr7AEjYhCJWPzE4/ChF/qPtJeNzCBnC/VZST2tp8d9VQrM4MXQIkaQIw/ID5exTf
NeQt2FTDDxlGe+E4tw0wD7qhw8UY5WEY++e07ba23WxqzucyeLRyPIc15g2tppWB1/vd4D2tmhMk
GPEGj+yfYZouRuRysYnn1fhwLugT2qarrkcUj8OAqL3Wa9eFQds5A8KyKtiDYGM50e+/LKfft+MP
YhqQv2vP2BI4k0X2UWekztfhR+sEt8JEuGFNGSqPUD/7ffndw41gjXxUbWDoQQJ17aP+LvbQJlGU
sd3hGg7ME4IGaOsxLpbeqQqNewI06P5YHInvzo8jCjiHSdhz+4vHmhq56DlMen7fI3HxMWnQg8sy
eMc7jMTLh1Yf/aj68WzB7Vdvkc/DBYQQN1qExZP3i6bqjfxPkjHTd3PWz7Y6U6qSMZbyzkn0K6QF
akTaR6JUf3H23pN9sTLHa1VNsPrYZxUB1UXgn8AbLrGLS1Jn0V8FdkvObveokkBoLWLmmoCAozz1
sTgVN2g7C0qtcJpkWm2QIl9njmidh5hMygiiYhUTCkaYM7PjvQz6n5QjkX2ZXKxaetO+Su6Kn5mx
NR5sesvKeXbiubpZjt5J+Hyj0V/UvBtX5LVE74IuKaSb94FcK+KNbrwWL85okOdpCXZzoX5Vt/Kg
JmdTR/LWAVqf/ewQG1wb+Hfu3qKjgAHoataELDW0sI5JPL0YMBluLMx/qy6FmoAdQ61hJF0TwG2+
skcgIw3M+H65HSs7+CDqjB0+9qkVLvEvpggenTYXmId462UocaP0Y5Dj1Ut5VgrsrQS3NMPVVG0w
Q2MsrvwKxeM87YKCsBPphe8Y1rmiCftSqDzUC56amTXhMmz1aqoPsZIOI7cQCZuIwlLMIe10NdSF
WheB/t0n4S9yHvV5pGnmdJd1l4QfDukNKCgY+oi/2zplguI2edcqGhBR+2ZHWKR5BtCRrYwgeXdR
s64w29HYZMoi/xTFskvRa6g0c7/8gAeVqBp4yJz+SqkN0pLGYY2SQzdN3srgXbA7pptaM+8atwI5
jXVnam/KeVU4M9RCy9rN9XjWCbYBEOXf6h3nxpu1bj/oB9vrt2PtCJy30bgDD2KvNMw3O7seb127
K2jmiivRxjxdsij5Q8TutqhMbaxI67EOIegY1BzK1iCGqcUzSwLhxr9dWvHkomF9dF1M6zhDC2uA
dwJpWg+Hk2lWR6dlFCWEhGmyoO9PHm60k7r2zLMV7WFn7yYNab9oG0UIoLQS0hEjvOsp7GHqamPp
bdMyfhkD5ULJ8WXRFMnojerbmIIyNyfnSg7TdakWLjfksnih5PKhpgM9Sz/sQB40nVPDENe2GLqm
Vv9R+fpTHObrXjcewRqcpw4lDYkoG1+67frXJZra144cuREk03Lzd1RfN+7J7DQStBSNLo/zd8Mg
qMRIMYo0UwJGnLRem9s6HPuCFmT3s6NCjRxaPlXknB4HH2mGZ+Y7kuCAECJBxa7okz4X1C9VxxkJ
GrxEVXbTepqzqSvjmyTebuPPRJQbXtJumlZUNLcrsdEH7nkz0PaVJNB6EQnYQoO1Q2RoVM4ESowS
R4QZnJyBx8fWeA4tv930AZW9LsauUhalKu8f4tkgOUZvJuAXLjW+3DtGOVUZ2rnkITrhmgeZTFRZ
3OYlocFuz7LdnX5WbnsnOsYt2lsehfifUs8InKg4SbTUVmWKCKlzx3Jn2rxZz2BexWhr3ajf2jRV
f127IuUZ6uf2I7eusAzux5Hbpc1qB2yPeE9CupTwmDXCFasN9dMUayiX3XGMd37xTlhNtAdLgz4g
QPKh1kSWGL97sc0myYs97MpophKzXZfpTA+L9F340ewvEC5SY2018oBZy/q4itfdz1HPxvUAEDjn
Q8VWcclbec1HHgHSeJ+IlH6Ea4fkXN7NwAzWdsMjGgzmFydvyWlTQ5DdkYMXE/wWoiTsHIyFzG0Q
nK6j4/4EyqqtTVd/cQYHiUceY2aYS8S+kUc7euArrgppufjr0dey0gIvzEazBaIWoGENhl3bdSDP
BHDdIH9uJcY3x8dqLmMsJRbz4maeZHGYg5vGAXOjeSwMOp5lGqqjDXMFQV3+JFp6OdSUOVFFcytm
9/uUDY+w1IdvMb3iMCFWKpjkW7DtdGfXtBpyWyRlfY8Jks23oqZHX9yGlg+lwOFGg5WXRKm/N4v4
LKp+X/lldBtUIx0sCXmohUJDIiOKVTI9v0feVDHVxMmefBc9Mq4eqmAJ2G0txvQlYird6NEOPXh1
xAXNJKjTFavmCqvbHOHlzgFeZBCTqlrTNwj7ps0kpm2RyGMdAhxooE4MUl85kPbYk1vc9kMO7rkj
M7pB0RmATaQXeIM9jCHTFg/2WOcboyAHTyJJszUXFC9cf+KDtiEk8G00uVcD2c8RZfqmStp5HWTd
g270/DDkwUw0wdlCg1xZXQXsDf2wbCeqxR5OUUTKP9C43CG0AOEu2l1kRt5+LKkBexBOSTq/eCl3
UXZ1BwzWpVoy1CMzaqI3xCb6QADCQm4pDNMHZJlnO9/bkelDB5JIcVdpH4v72jRufMfK1xiYCxoc
G91lvdWP1hdL05B4BozkWgBcNg7YmODv4NGXPP+TZx36LEEdVYR7B2TX2kOdSPCjDRsrYQroBd76
IXLzdexwX05b20OUNpM0tXcgSq2wr27QNek4XyESDNLOQMLr9iEca+zKU3UTGs0JzlDHjDTiTqLl
jcPiPhkwidoFJs2cDD/AeA75qJPNOrb/2kQ8aTh/yYjuaWuYbrrJcTztPQEu2MVl6DgLchYhup7Q
F8cH7AV1tB86tM4a0ds1Mwx8CX/ayJJIbtDsVKBZ+YFq+dY35B5j5WOAUO8u2xafRRVtbRl+mLVz
4hlM98tMh4KZTSYyuVY2NBnHwDrOKLmAwJcHhjNv7+f5RVRIM+csPEVuYEI0Mzchs8IemMiGTmx4
60kYVH4A655wjKlvvqUV+Z5gl8INMpO3Im29rZl+qeADYsbsd4lBXHHVIl+2wFK5rXx2Eczu2L3J
HY6oW5SULzTfITBlPe3GCMux4xO8LlgbzJ17cMeABWLOMt3owA8Y3ATUz1m8G2BscOKfbbYPK9cz
ruCE/ZWLgh+Zd3+xI5Pxu0zf1YT5q7qE91jpv1R1OqbpTrOjhxSAUckWp6kQAUtorlPizLCQZu1c
gIsiRY11llSpybRR9IEWcxyF3n5ZtiahigPEJGU0r2kLSN5nNxP3bbmDovcwIqNc6w7sYmPkSGHu
rxHvJazx1ss5mU33uciLB8akV4Rpd8tSt43ZZroCAW0TxVfhsnhLgvZCUlshfrYTn7vWK4j6BEDF
74UvrjkZF5aABiNxAu4jnXCySPtqM3YwCPoowYN8O5v2Qf3nCT40UvePucYS0odxvg1S/15LQ5em
C/9UDrSPs6rbCZZ2dc5CI4MCZKjEOWBzbq34zVsUj7D7IqQK1gj8x+r4+6wuCJll2EDTikCcBxep
tGZUdHe4jLHabHWq1oLQn3lONYpI8X7xm/jbXOhXO0a+FJjJO+SCFv0mvLGMfZomPWAfXDH8mFDZ
2ZHsRc7JLdIHpx/vZsd+ylx5h/bmo7RQlMWoBohTLXz1iNnz1WaeRltFRjKKe1AB1ZOttiHDmDyX
eo4LocJgZrjNvMGRcjb7/EZzrAwGiTtu/Sj/Sk/NFuwvHToaic9ej5E3cNmaIqtiuZfw8mtJ1eaP
DsbPkogmpfOakGf4a29mQlXbUpyIb6I9aBZiUtKof92hQUcPrvbmM4lPG7f0yVbIuNbqsDtXYntG
7dZDQVBqx4MwdVrmZrGRLtsXiU9/JWjxRql3SEpmaiPrMZ95OH9D4xCYw8UcgJbXLI47ZJVqZc8G
bZdF0YfmeeM27vpLUrHugSt/CrLiVhY0+u2mP89CXJdr0EWZjwNzPoSdOgY1ruaF2luo/THe+lcL
ilcHfAQGJ34nVwk/HZM8wmWXbKbzYXS0O91mqSV1itUzz6HRI6NaDkIo1Z3a2uYyu1WLKc4TC3G1
WSWT8tzZL07s1SsiyU44Wm4k9vtVo5TvWn7jONM5JRpUUIZA5n/SsJSvE8S35NNEH6r+YQf9t6F4
sUhVRFxAk5p7BN/ug0dJzxTyUHTuW9nTOCyN8cbA3QNBIXo31Rad8O9E91+X8tty8Iaac0qL+xUn
3rseM0kZkfhoJeKppXeXZNR5ve5I5Vntd4vV3HDDJ5G88zPqPcZ4djPjEauJpAQz3poxMyZ2Ha3P
Npz5FzVgdHn5JdXXic5o44wG0CSz5ibl9GgVGx03bW5YaKCUZa/XuaysqqelmlwFjHS1/aa5kuIZ
BiuynKezmpdFG2AFy3/WPc+02tQTmlNsO4NuhVN4N5ZlMwO0IcZUKEhkm2xZYnhbJOdX7mB+IzCj
bRbsDTyly1NLiBnKWD39UbatvV7uedeszsS6qQdt546nvGveAOOAKFMP42se9T/qqr+ooURd1XAm
3qiwcXmF77HxPc6RvzcyWadpzjCj3U+mQEZRYOGI+NiqBNE3PD3BOF5s5znpwu+VAV2XqkotRcCs
fsQBAFJOnZPefxzn8Yv6mFJTNWUGxbKVd7ZLMdPRuPaqcNmhIS9YtTKRvAiejkpSqBgsCwhTxsy1
9AbMFn2G3yJI9H0glZoxXyut+SDI/kKE0m4ekCmHPP4jC/UVxKvjWBUa9vHkIzbQddcwLmKdolef
f5lkjM4a9AzcIMa3IPyYLKoacuCow0Y70urZGywSHXVrLy9RrYpTALNwKVV61Kz0KTzIVN6N2A+o
i9BgomGxlQNuR5lO9M6pc4XPqT2VRKy7AKAHbrwgYgPeelmzLrnB8TIUAn28Wgl0nWGwMqPOnlD1
yFJgdqriQR/4nUxaUnHFrqd2IsEtLkU5MWb7RpP7qKE4Ny7lMygzHo6H0PVvB1RgU8Oo7nFyYsHH
5COO9fCN4uG2qgEBdmjkO4OFH361L21v3C7PAygZLmHNzh5y3JZQ543M5A8M4OyFoLewoWl3wbgJ
bPcV698BQjK3+PL4Nc6zsstvlq22H5FEZ6YngxpjX7Bnw8GSrvHS+2p7z3zfV8EHuhsbv+QMf4Zt
EVyxI/Fil3QY91MpTLJT1PoAZ8A6JOt9WVHDeL0sO61AlcpSRHpTDoQPE7pSTfMs0XD5pcTLNGbd
SEEY7JslACoOVRUmYPWWe9a6LxHjtyEXxE65JasZFi+DrpeFIIaj8sD2FKIkHBUqgyF5Y2AAag+p
STVFT42svH18HEwYali4gCyzQdZNGPaS1SQ6a23lN+hH+dsVw2sfv7RBAaC1YYhBRvEjr3vjbtl7
5tiYotgNNzD+OTdO9lK3IFzigVnK77R12hJXSsMVgW3GiuEuMK07OCkfS5VG0/jQdRptqhJ+ttRd
jJ9Q7uyQqS2nNLlMdiwVk21VcdvabI09W6CriFmeTs4PJ1SiRFWSy3wM22Hs/nTRzmzqTGOmDM31
UskuS6rRtcm5S7yUshNr5FXuPRRx5uzUUDKpfW/p0UMKjfzVGuVHN1oUEKEZFFQRIjP8iMuHbGIK
iWcqSnPxpZnb+xLxx9pHAggQw2ZAZXozAxhcbPLOy545N7mrl7kNiDBDnyN/Vg3YClWsnlVpStg8
mLmZOKwY76kyrKRgHyAx0NeBh8GNBYmwY+asLnuve3R60y7UcNIuz3KjCfao5Xy/rOaWD8rSa9qU
ZAixScXCANvcUxfdbPmjlobeQUSPgVFdgOJ9I57C3afVrTHpX32b5TbIQoqq6ZsTId83Q1MhRYxf
NQFpsboeqmORBzjnuevH5FIleKA0AipBOub7Jgdp4LNWKZ3obvYeyXIilhWq+dkEEs/MK/JTd9sw
lzKU1uKAEf8U89FOFrJiF8mOX08/fNN51ay83LE939tBx+DmTd268rIvZdWegjIjzYCPhUxospFd
ZTlal+p7mWpyF9r35NUeNb38OqPRW08Oe12/bW4aKyiPcBU04lyBHdlTeh5EJG5Hve+eJj17yRTq
BxHlAWA0TguP/OvxUnohUiDKd+tI10pE51gZu0Krr0jE5tE+EXuN0WM2qxvDTGOcGdY5o/bQjaLb
6X11B4RgWGlpX+4S0bs72bnmtgw6e11V5KCkBsuGuBvvm8jUb0Seg4AI553u0pkrfb8/kF70XHem
PGaQHVAV52yP4C5ClvfdF9tKdnaGSrMptbe28FSNNIgPc+l621JPXjMkZPuhIz/b8AexxzT/gGwU
wadr6xeJrHsHjag9ZY1sYXjwYs92dYyRxAVixAGlXnyDl+4rfiPjxL1AusDyYhdAm+KJ5b8Oc/wU
5Kaz66fyMa1SeVpeFPvoZPPkDEFQHJug5M+n+X2qgDJTr20TsmBR8w/UD0LqxZizeGAAPFIhZLTD
aSM2stCbXZOm3xtdE6cu07/mJQ0FwMnGNlOWJ9yR2Wl5iRL/q1dP3laYlX0a3fD3l+XfkCK5W5IU
v0UYhaeUqFPOpnVqs8E6LV99+l+UpuY+sOtTVFT52YKuspVeSSVVpY/+5wWXBEAYr4y3feVTwkH+
3BxjEtoLv9za6NsPppYUPP3VgCXEYRQwo5skMJ8gELm7wSOs0RxHrCPRzQIqWV46xUiqG/VcUfDf
/ucbsc8bpQkVDQOr/ml5odwvfn3VJYmJuUh9h2wdChS6wPsBQuzBQ0DPLKBfmsTQL0UVB7sEPtwm
9OUxzHPnJhHRiylxa1ttW7NxjLKDlurBiat0KVpS1ke9fNJlfcO3xztpYFk2kzQ+eilCaBfX01q6
Stya1+ajbZDTEoVAZWQcYif18nzTGnazs1gRMOhMHirDzm25odT/UmivHgbeY/m/EVX8lgo/BAdP
Yag6DicYpvIym1l5mSzLoTROnWL5N4dtWEtYw4MFvSjRi8e5uqMoNu0I9vpq6UV6H4G0y1cSfkKI
QxXNY2IxEQGEaToNz/7yJcCAH8YYiK104IcDXzJPy1e9ugq//ZsuEUEH1hd3AJifKDHkIJyvmu60
O9S11dnKneCc2avRi8YTaurxtHw19uEThbOZJG5mcKfRYUvK9COm0b5NaBueln9aXnSFKVq+Kmsk
pk5aplsGvfQo6DMIapInO3zjAB+TnrtcFC0c+NS6mx49oC90m3hxp+k70xGKRmf2nyaxx27wZGsY
qetiOriWuRXqAXbU09lOnr7vcEFVGYzDrMV9peWk8o79jT1BnMpEoMANtr5tcQ12dXJG+YzEt/bq
dcRQo+KqWCfWW/xWwalWj3iDU5LSXYnFO9INpHeP5Hh2pz6RyNUzNdqkaqAp/GIfJZ23J6IoNtaQ
wcMNcdRypbOn3KejuAsxSNBKFAe/3ZUOSQtAms/8LLQV2XurRP0pqdv2Ls7c+y5uw3MCSR8A81hQ
BdfwZcn8e1Xx3tPeUgyp3qq7U6EOJhAJa4zlS6KvSFV1A8wYhQtIxY8sBZqyTstXy4tv1f/+38gu
xS7zXGbO7jg55bRP86o/LejPCQjJr6+Wf7ODlyHw5yPVY7Tf/kh5PIyAdTZlVKDRd8lB0GyLDIzm
jRCwsx05TNFQCFBdf0nhqpAdX2/w+kwHgCQvIsE6jbg/nCZ9m3AzU3gYghs/ck8CH8xatn55U3o2
RToZIKM0vudpjCKz1L/5roXdHzuiDvlhfPOq8jrb7SvZMz4+F/MwsC5l5yvi06TErcj3XwDW0p+L
0LgSPnKv59QwGk2j7mG96YL0hL5vfkBPv22xau/TQJTbDxNfYmTYPLODax/DScit4SAjM5KNK51y
Uyh6oec0X2I7+9ZI9xsbk5VtqLyaLvg2Vv77ZNWwwJtLHiBRL2abfsi4C7TwqD6ALoY96zJXqa5D
cz8nrPXiicVt5yLkRnnxDKR2Q5FlXfbBLmJAriHdhdha14bp3KUho10t36LU/FrP/JF6Dj/wMcSr
oYvWEfajjWFnr0EZFPQ03GfhBd9Mp/1mqhiQ6pHgh3GVBqzgbJvt95zVX0h9upnN01wJmnGCfi8o
qp0952xmp1bcZEX0hVHoNtHD+gjRZwXQqNyLrnsQVZlBMugmUtAAzdSatTV7H2UuWU6nuSDSUoNM
Xj+OuT1sWc3WN7OkAk4r6iMWuKuXKg8cgk1e6Gf1MUK1EUjj594h/RtBIivqdOnXYZgU67jAP1E/
Gioiw2H7tFT0Yi/4UKWgcdlQ6VRY3CxftwLmRZ9k69gerjXcEPwDGFKQW+itzwaSfCY2OkKjE2DF
FQUSp35IqmFryuQ98vQnk8UitUP2zG6GNReQidtTF7CXEhJSgo6yUBql7wIZ/IqwAu/093obS0nM
fs92cj2dXQGyJsKdhGlYn/RFzTwHFvb89GAW9iGf2KuUhh5ujbnGucESrsy+sdLz2caAMc4Api7l
Lo+GWifAdoSxvW1YdVOgiKCeqJ3BcioDyowWenhzOAaC7SxLHlUWbu7GWNJlxuu66nz226WNYmT6
AFFJvypmTag7h6ggqGOg2lPEEgoG6a6ueB/tWKnJVemAQDeGa5b8MWBd7UYiY/n7k2J8zk5cTgoa
UsOxbKV//KzLw7k4uZREDnVmXDvkRBh9qTtxSNHo3hoOcQwHMuE244i35u/fW/zhvUkbErypgQDK
+5xO1li9nVHqT8EY0/HOfCpGvJERXm3KDESX3RViukjUItNoXF1HHL1hgMUXfdAWvfheAKbX0les
I2gpt7d1Cq3bouTz90cp/yIK83RDd2wPzbxnmjQN/1uWltcj0D+ZcNsoL0DYskF0m2ZYMQyzmZxU
eQ0rzrqUHQJ2D10VkrFqSD6UmCPCfbPKcrojXeruCnbEaA3eTbWXw0vpbZ0if4/r7D2lVMg9sbME
izKk5m9FE7G4fVgkiIGu9u2qHNhW1l31JZ4cyLwBm8JFp8E24YNGsNw4abgSPRt5kaTlPmbCDebx
nKijJEcFC0ZPK26sU3jc1mGYcDhkdn+ZsvBnlA/3Xz2ZXtSGjTrPu6yHC9EJOIDGV6GKjJGsjmQb
KZFHMdN6rM3pKR3Dw9+fa8P8iziWk20bwrRJUdKBhaqL8ZsGsByjQsPzkBwimQDF1K0tGlV2v0pv
UquRjGhWOo0q8XFGA5Hk8FDiVIo7ZWKGI1QwHVBRhgTFyjgtm3PeRsOh6bV9qmbuCd8TGYmpk51C
eBcUvPuL5dMALo0C8gKs8V6fP7IZYr+NKmUnqwlouLomIRULE6JzFr4HQMpJpKVeDTbrXTUU84gi
WTww9tfsUXQ0KitSae4mQUHUjMWBzCFgXhnYCsptkil0G7cPQ0hjChpLtMqK9IszsyOmp/2eiRKh
ECDFcmLkqX3nLW0dVoXq+2HKy9Jv7bSfaQxSjJqDhgNyG+ftdwwUqlyfZYKVAumCQ7QP9fy9E5Qb
M5OE97Cl5YVzLg96uDQm9iWfvPbdkOsvLPSoV1HxsSjNJaK+0ShyoWHgU9tee1lq7aVW3FlOcgxL
7WchuH1gjBFe79tfjZ7lHng2GiMJGywdXVmDIbqm3Uus4bDXMoGFLSaaknYJJteYwPR3YcbTaUA2
BQDBvtp8kw7BKSiGb9YA0UTmOxI8b80SkIoSCciIVkPtyYNZa29BxnOuDrU6BkX4UxvGS5cU/f0E
FGpl4MkAmTSSoGUj1qhABQ9tfUqL5uUfbtc/zCjEJUuDsBtpk7X4KS0QSq4fW1qTHEz1kdVs4Chy
LhKcH1p7zqEPyTCkukTzeeVjANxQ1aCmo5R0vwIZ2/Qf9Lt/VXzjtmWSsHmOBBXJzwGG7SQHWUZG
dEjt4GtJ4CfL56MqfaegVrV6OvpKcVYM/VVJrzI3fff16tV07X84N38Y3E0PvbXAImEhifz8JHcR
YDmZF9GhDQFgjx1PVbfS4wZzT4meGaX495qtWj/b32VN/yVAct6o+gbBICazbYSJdM43me8+6130
jBV42lIJ89cwzv9Biev9RSbvWTpjDgp5zzBM67MOlwW2RRt8CA9jEgNZoouOsmKj94DQAJ2oZjbb
+hmo89ZGenKGLBgKfzg5ulVvBb9IgfpmSjAzg8zItugnnLVQ1agIryQGJKx14QQJuEGYV3TeFSQF
ggd9wMjGGdJWZe81xyEZX7IpLjb6jCpWZHVAicPaeJrtXUkuijCxi/pJS9J6u9TEA6iarDXmg4CS
RqXP2/YDhbX0Fat7ckirvNuWXRTueCxAusbBi1Rc7cy7A2k233o9cVYTfQvNHDaBVYInr3lszKrM
18IwiKD3tNe6bDCcIt/lDta/TCliXc08qJrjIhWFTb12Pe05pIGrM0eEInwA7QZ9Lc+fCJZk1DSz
aZOZ2tHT7Ye8Cz5skh720jxAgK0PBWzL1VSM8a6SC2+iuqm8srwsvHyZMFplUzvCIYh+tkNU/Fp9
/H9r1D9ao3CD/DbO/cEaVU/pe/7jv11Ryy/92xXl2P/CkMP8TEi5rptEE//HFuX9i/ASbA22jcfJ
EMzv/3ZFmd6/4OoZqJuUuQDvE8vvf7uiTAfDlFqCStuxHN3Rzf/1ybLQfPr/v4/lZTh2WeoTGex5
Qn5e0uZ6x5IqTOZDOXfDputZqHdWc5ocepoT4I1ihNYHSVlVWGFp9yMgnzRx3JVbgceZ5A/u3RtA
ZczdTrz97VT+wfzzF5MDexCHYFmAX3xM15Kfpow2RX6NOXE6aE13EkhJV2ZvoGNsh3s2hmBrsxrr
v7O3sn5vIAhcldJs/mFJq67Cf+2E1EbI42rQWJWWIZax+7dVVms3FJ7tcDxMLTpIvad/X5Xs6aeS
k4Klu0RanQXmHbjan99iOCFbm/DBlfaqJxxi6jN9ecZTwe4ctbq11l3WxKWeslJ5s7QSqUHDMWsh
EsK/P3vCtv966IbUhcpEZ7PyV/dU102IGienxWLvwPzpXnFuldR0zUPq05eMR1h3bhadsQTrm0An
zFpXeoH5a6TzKVstfRhGfK/LuZ6Tnk5WXCNeINaA9zskNnoTc8heekN/RlxEbZe423Xvf+UkmUC1
27OT8zZEAD+2Xj/gkKEmMlZIlnR6OlknyIJT6hTUXLTeD4aDIy8bydbUWe0w2MVsOtMEp255ERBj
CSk3kp2cKdaH8bCdHNpEXpBuwP8SkGBRLU1uR8JSfD3D3KokVUYPlQU/+pqQoJ6+ZH60uvIpCLQH
bQxK4OD8TJpJrkzeUAe2XbIsxSGp+fDgqRGhpeWbwwqzJRZ4gytrD9CKjuKMrMb2YKsTwQprSZ1J
9dM1FVAZP5Re5vAzHSpiDfxtUtb2urEAIBtJcC4dE9mX7mG1lq5SWgW5Ex3CEJtxSmls1Yvgw2MH
exwyhMUIBsK98Ls3cDBfChczfKVucDrG3FhRriOlxBnixeUbQz7nLiFdrfye6layMWM3QWUaeCs6
OPw6rUsLFmYFiWvjkLczzoDIJcjwHUolqMQVCbPawffAj1mFeePEeHqauXyoSBFb0THDMxDLfe6R
4elTnl83b2TrmKF7b1naqqqaad+iFFUcQJo96A0T/BWs7Qi0cFAl403k78JlmnySn5enVOG4NTAA
9MweUCe8wT94riy4fa4zvDYyfqOOfFfCK9e85K2GQWAiPl37GRgkE3ZIFUINdnD71wRJAXg9IN3h
mayD89DLXdTEIz3m+HW0k7flO5mSnvXDgKvHepoqrrnXZetuTst1k8yC/gnxiWFfgz7U6lU+NC+W
3gwb2F5XdIrbSvrprs/7Q2LlqKUSKjwV584peawrCkeUzm/GOH0RlruSmg2BtEN5TRGfymgd7RJa
SMhz6C2192CB2IuDtV0jiYdKE5IhYHAj0ktaDYYkicrCjJPm+pE0VbSOBSzSntbh8gmCyAlWRT5h
aoccEnjcqXFt82D20UOirvsMn26Q/cGqhxuTbtfABg4xhFLHcOlQpK7hYO6NkmGpZjF+GUg7RbA3
aqFzzIehQ2de73Kc2qzFyoemGsUW8y7dYf+WxDTOsGvlGyuptl2hbozeCUjms8j3CTLQFXWRbuxh
/hr307AWusjXY9jfz5HnrpqRn0e8O80VriC73GGIQJKhTff9nF5jbLsnMZjfhEE6TDUhWVcKm7qW
a0aOn0EH0Yp+pAlwFj/MZCOR+L+EnVdz20i6hn8RqpDDLXOSRMmUbPEGZckWMhqxEX79eRqePbM7
p2rPxXgkigQROnzhDZqDccsMokYXpHShx9VZjN4kKAcINMUrrSjsVzAp3xbldGiQh97UbcAj9RFl
XZZxoaOZ0IJ73GGfjQkgGsikC8jhAdsCMYXNdgTIQG00NdBbpGfMp0h7s3X/s3cw885t/0KysI4b
GvFdvnOC/q1Xqit+SoNkeTZVz/gQQX6fcNAh8NwLK0Xg26xgJjJJhkSpUER8QQz/Z2VUxoNu2B9N
wRaB+5VJA8FXPVKammghb9In6Q3dOu3Yfu2Mqb08kb5jYR6GeIs8129njF+akTViwo7AtznrMafR
nRx8A9vQXBlBleGMJQZqlGPO0Sl47IsiRPKQZ6Qa6Iu0gde5jOOOm1KJAuARlSbxOg/xL5uy0zxk
d4Pgd7t8EVEKM3o8OT32QTWDfZ/ryRtUEAyl2F6WYcLeYOLqFr3MZptgQsXUkEjlGcHPdIgRe4l+
LENkHljNaJN9tQJxMEpCpPbRzjcoLXsJDCjO0KtK5KeabEcx/MvU2YCqls2jT8dxZZjUW6WRPzkO
SksyoQIZoZw2qgdouYgRN5tMBE9hJinVmKNYIYWLy8uw0Qi8O8P8jCw05OYESJoa+xiIsxDApOYa
uKG+PvLHjmx0sL+3OcyEbgyPy8AMJzbvJMq+sF7UkTUHG4NV907M7UeXhBVGBc2mpiu+jCIrYFmx
o/mnFWdPTeMDlWeX0E0eZ60GeJtRLLDn4jIhj4Q2SgyPBKAXYq06SwljG78W0IyuuJs5ZYgxynaN
dN9LHh2Gq866UEs05Gz0xVyDAnp5QvMRhKj6W1XgLhHVn2XsBeta4TKNpA1POCv5BUvxDOwbIBdL
LgTKNYDeimLNm6u+eRKUafrsqbDKe8W2ShdmWimBG6nzVJyCXr6o4Lhj6Qf4ieSfRZ75Hsh614EL
QXCGfSdFH87A6sUAi7BO0vSXHfIeWdWvLfc29K1mDaGq2tYOvwLQvwi2PhfgO6YBygGqpVSBz/Oy
YxugvzZ9EP9OY5raGAOg4pKg3VJYO3y6XyVXj0pmcV/iAG1k3NNyvQ88E3hcJut9iSy4koT2UPOx
xu9dzaaSZgpVpDjtVf9e2d61cFBWFN1lIi8EJoYTR5p9lePNFAKh7jq8Y9PDmuhVKnS+SDHiImyz
JgfuvohgFfUVC5k5F8dSn9YxUctG3TPUU3/KpDksF6JV26xGQyrX2IVmnUC6bjDEXo+4yq//mhbc
08Q09x6rDehUbu6fEMQgqZU1yhgB61jVMiw6qHxwd6iVpk9Y++1d00Kii2keDbUS1X4LXFzcbToL
9qOFqWpS0VmwKeiuvdEhug/qA4WizaLl2jQMJCVzK/IG7cbsoUFJvdZ+kZRIZidTBdv3bJ/75rmy
ASb0lD+jHLBlpZZVI2aLzSruTiOqexCx2tUWHzQfgetS8Ytn1jPuRdvr2aaicAFoNkxB6QIcVLBl
ywFVlo6neMR+bpmyql0QpU6Ng6USFo84mO1NvyIfyzrXZiHtSEXWBGLgIx3td2BnhXKxP2DThTpa
qELdtT7TzTKNfNxGtvYmBmpQPlurEzB+RKIhRR2AIJp2AFTiTcMWPJXmj645eNNcUKqMntu4Bf2o
N9N+VnH8aLe7ostvFfY4O2viIksRgRabjq3JqqyhnwAmVey6CQsmgCzs9iygckrAO2fRk3BpDJkF
A6Zsi8+278HvI9hVU2LeWB73NXW+o0/kS2umg/feqoU9TY1z4guPanM/7fvhLQPPsqrlV5gzdWYY
jxA9ccjxFSfJ7J46Aj0072nRqe8vJMrQ4KJcahBIBRXXvsnvaVpeK+0jH5MatmTwJNJlHxUIwMY6
FAeGiJvdc6ryNMrYh7QGlEsKIjIVurkteqRgKeLo9qjvIoOx2lqFjsYLIWImlB4hq4+0qedpm0Kg
4DzXP4s52jIpEe1kpi/xnBiL6xIGJeZ7jigNiHJGWGr4tyUGWRbxtGVzNVL9ObQ6Pgb2YqVnzd2M
wq16lH0PFwE6Lx0GpohV+reqSK5j2d7TiqzG3EtvxET81cLcKJoJM4KI3blQDr9hm30usa/ndiaE
RvZwC28SSQxe4QSugNoVuIz8S684KxVw5232HpDerABGV9gmhqekh/FvZHfM5Fgv3eK5Bi45pO1a
2Cdjaq5Y9uwEggHr0ifTxuiLQl8GskCFqLNa/ucsO0QwLyh+q2jDp9PmGe/Q9EgtGnmIW+eeFWyk
9uR+y4PsuUy51zIBWdZiOALyyQKjYsMNQX7t1ifBbQQCBw/GPXeTc192xxkYPglc/4iRyqkmBCeh
SLpN6lxtO78nmMoq1uYvAhSczRjNeRHezIhLVtc+DvEliOQVHTWeaIGwUdQyqUT6RZRIGsK+B4QK
U2IuyFBbQICrMpUPgoD60iBNNargP0qcn2b5u09YJPCPP5e5ec32lZb9XsY+wkTJPgmTgJ457wDC
iL1luJY9UQw45W9F3Tx4pdpfspmghf4+8YJjB7fcJ+lGVG+V0kNFnot7A7LkgU7wSD9IfojunqEy
u14e8xw/I4sEBS+N5h0+K9fI8MH455jGs/bUfXk3W861MUHNUlTfQwESyAR86iGw3MRgsU6/VIq0
oabCgvZtmFntlnGs9uHatg/6xGkVtAGxWbzKwb8MxvOkjwnBISHSZPa/CTXvqF30u1ZaO8W17+hd
r6REjqtRee4Qo5cYQdYm5Tsl2viCNYd9HKDW6kXyUFXZWat4ELbwKQnO2kHT6ncrcV473f8ZB8Gj
l4srGuxEDQYNuNwFXOp4cp8ycndPmc4SU8tbMkNXoOsl9zbK4Ux7XWUpiTD1dTjgOrgxHQTn5wC1
Ma8Euxmu0WfAyVUFlaoGYMA13AqEfdc22pFL0okQoFvEAWEeAaFRJW+ZE/7wxHTprUpi+UNoYboh
FVY01QJPwxABcvVuDlEMpNO/r7ExF7U57SnMX/oq6Dd6iCoqqojBIY6spzIPviTcc/oUsAMyJ9sF
H+hrdPtQMmv6KNyNEgd1DE4vbNbQEonE2hnMTzRgIt5A1wOVSdOoHCfuzPRTb3hIapx7njzWMvUQ
z8Yihbb7NyajAHOXVIgxVyCxxxwrWSHwmNXxO1JWNh5cJKCaXEcuT5mFpdlwLfNY6FtZ+MYOLN8j
ZEMMyv73n4rA86SXoNBXgzmD5YwgyS5uXqhsru3CgzOWlDFyFvLVUl+9nERoEqwcGvXZ5cU+NMF1
eEayNcemOuUyeapl5O50fLlOkkDs5DlwPyPL67GpnEJiN2V1vfxDLwQRYT8+/P3Sn7f4mADSPUQB
8s8bMYLgg7qZkAGH0CJq0P1/f2b56e83//2HxSF7sRtbXlt+XX76+zXMof91SsuLf7/n7zf+47V/
HBUAOpUqKjV/XR56nBxRAgaAgUAr5M8VLKfXeigWdh3Krcsfln9CNCbjdBJUDbWmPS8Hz7rALv79
pgS/BKizIyqs08lA+SC2UJCCFFbYaNI38GtoYEY8EDmE7VnhL0/L75HnPveVX+9CoyhPQdia+yEf
93VX4koa3/sOgBv3kuZ8H1XrscUSBA8u99R7NlBKWN7uifN2TsuLyz80reONFaWAfCJLO1EFi8ji
snnbtgpXmqf+afmJ5RTCIHxd0FyYPRjttUPHfwfb0cREvDJPMQWZUzjJZxNNXkw/yTDbpv6E0Laq
QhKOY4TyYQt4ATHNYusizQ6DHCNY9GX2zFsuUCcVKdAghjtVHkQgD2FszXu3zLJ1YlflCumWV2DD
wa9+2qYTqMsG944oheEQ4aNmmFUBs7FARDBNHqQglT8GDl4gvh5m+xqszhSGKgbRKsx3V3YXP0L6
ophSaqhtwtBgrlpM+oQAAm8e6om3NJPPlRQeLL7yEdh0uy6bAFNGsfWS1wjI5ZDDprYwvGZB84tN
a8wh4ARF748fMne4JC36dDkuIW2YXSsL23PDN/p1J2dSGmDRZhZh/enMSFGE0ROCyc9WH11nrHGQ
uu0Pc29+63H3OQ85ekx97eOdbvm/zcn+9EsPcZZa86g7Fb+CFsu8tu4+0amRI/J6Y43kueZUezw9
rk7aP7aVQRRcjJconkhXXBZenNQ2VW/7R9oED2U3bGQrSEqtYdwM/a/cmOQL6irW1kIdlOwO94aY
U3YZED6ynyI08uPoDAiUphgRIij+NBZ43jKAPGpm3qFoAOd0lZEdijTYdy7YThBGOBUJr4TVHr+M
hesStGT2WXdocWMiAqjN7vGIbjFEHdAf7DKTWGD6YcaSDVpaFX0CLGN9WpdzYOGoFcGcG4vpURaa
cfDSqd0M0IFqJbSJCwrfF73XNVIE+KWcg6BD4FZa01Hi3N5WkIqp3q5CS94NuwmpwEhwrN/MhDL0
QHxsDtKgbjtcqs7yMS/0ESOAGlhZaN0XLklmFXa/OAPyFSPE48Sq4JtGmxKUAkbeCGhQ0oCpCKRR
j08ZmJtNhAwNp5FuiyQ7Yhre3dLAFI/Z7F1ktymxiMFLUPykHgcowPa3Uu+cY1CjCiDptvZt9Ulq
eEDD826zNe4zIjGMcvApCLOKNIYaYtrwVRB8KafGuzgyzjE4rEdJ7ZoBhBdMo9fcwmRn6vLguPPG
G4S9c1rIib1j3H0nh6sU2U/6EO7KFiCq0aI7ARvmDU7YlTLCqxuC87VYLNy4vgo3eCgM7xaGlEQa
PyReTZ7gSkw3rdU/SFwpqbjYhGjiO4Ij8Rp152vVjtSyjAEPmwq100T6uL7VH/mQHowB+e55snqY
kijNdIhuwpxmtjSDA8H4SKbyQWnoI57TB2lYZy13GQzlI0C6OO13TUSfBBAHm3G1h/l+wf+CdSYZ
V+WoPbcFYjV9RUG2jRi2MDVd47FEYQOaA+WqyAXcXsKQ8onLD03tfZ9GL38y8SFU1bnSnVskWevf
RYA9hUo6ZhOLRATLRDFDCQ1gHaUzONA5dK+NVTWHuoeEaMa3rioegnTEBqxXtcfAeBqkfJjSoT9h
Sbe3kqyBFzQzUXNQJ6l/9NtoO4c4UfYDhkY9ArxQkZGC4gRip92Hma5fgIzGD3DVjimC9LiSZGCy
MxSTNaPfCjduzs+WtJ1vWkJ2lrpyF8bhVe8Cik1Rnm9BJrw5tvM6KoFjshfRyq2Gg25ngu+agiuR
3CaQLuQYx0GJ19/PSfsznPGhTW8Y7exZ6m4J/kxypvYnwu8ezT3IQub3TlLvrZ1D51qnQOIvao5r
S2oBSE2SUxFlm8iqv1UI7lS0gsLp0CUC7ils+5AcsaDXFyeo0lbyZvvuZja9K/7l7TpjE/Od8Tlv
40/LltskFI9gpahaTXTyV3k9FuvayDeZgSK6n++HmljF7j/TeKQ2UQPo74rg0tfOh61qGRoVRkrr
dEq0TZdt6ZKhnW8+ALlHXcK4l4X5RG8LF+7uGMriI6BD6KghjZfb7iJ9Lb50mGlpbbgBNswujWxJ
Jdgt3/Gm2cJtvSZV8wR4+wECww0eGymdEA+wWGxpfsQmYbCJoFupG29DZD57br2LQLM5sJAoazmA
V9A9QIcweRzb+pyB/veq/mBL3KC450UjDsls/sBH7Wrk0cVMhifTpX7gKGb8LMwTCunotRbPnp5f
mohYDa3bIV1HaQZp3iiRckb1EFwoguu592KRc6GH2l8R4Qe/BwO4ad403ToX1CNwp3hTj0YdKkFv
pGZlw9+Vxfsh9X/YWGqRsaOu2sj30Hc/MdC5tRs76FmTR+8VcbF1P2J8whwa5nnrG69OGH84rXtA
KWIT5g4drxgqYu4dI1zZK604BUYPqQ0OpWsPD9TgVwAWcZgyOFB31Mb7OEEnV+6FuV9vszja2GP0
k3rKy/QyRTk5o475LRVPO7SVm060j+fgRSvoULAsdfs8r0lVz7NWzpuBGz/lrGyJ99z6UB3nCB/y
q09RB1Lc0Unru5ZiYmXF2s+WlaxLBXBav8CB2zDAJU/5g6U5++ahG3EX1+B/IAVRQYvJXkZn+k1N
7DuhChy56rNJzqgYwDBluwKP6h8nYWRbuzhDMD2M+UhdtD3Pcx3uXANeU5D5z7hY373Bicmwh0Pf
QAUoMW9a54Z3tTHkBqLuoEFWKTo9fty6jQsK5TWEcAEGb7G8OHep723L/JG4OtpMLkx2Jwnv9Vj/
rkZMpzqlRmxE7kY3tnWhOcgq6Ye0KlkNyk51mSolyfLRZvWH27LrlzaDUM9osToUlatLYYxbgyq3
H0+bWHiXsR2+YlkV+xL3htYx4b+XFWkU0KdBY6wNs0FjlfBgDIbtoMloU/gOXhOKMoKhHahqYI2a
l75aE/lRXZj7YrRJLxBmxMGNlKpo8jd7sBDmM6gcp9oLFe5nVwPrnOZs9O5IjdZEX86ehpORGi8T
QZKqvKBRALEeWD9AJm+NNtFwSDX9nI7QrVj9Pg0jhISrJfuuku99idMo9SUo92OPXsWPSCGmjOQq
xPyuj1j/diV7ejXJiz0USKewY9v2XhPiuzQZI0NaIJ5E4TSzXGdXJiAKXcptbK4P5mQx5of+fYrj
Xa98Ej1RI2QM8GFdJtorFlbck7x+1eT04CbxK+5GG8/0RuQlm2bVDf05NZ394MLNn8wn/IVRfNEj
MMsi2dItS/D/kl8BloarjUOvCzHR+Ia6yXUo/FfQXbhLfNgz8TWxngvNbjUV5MJZkTynY70fQvuA
VMS77J+Mbu34xkc903nlP1g8CN7RzARTnzXDznXkN53u+8qvhp3RYXmIqhNtypJiFyyJ2kI2Y8i2
6mM+e7f5198S5OZtwvsmp4ye0nfyYS4zQHS+wuXw6miJIBOvjL2M4U3iwfDXRzFiZjUCLKLeEtC7
Govl64QTHNQheshlGUIok9dvJw5HJK9+NaGsWcnrPF/VcSNse03+r94c8h197EPoNjJWQs5qtMq3
GW2ZJLv5ID0xrKmonQVltoPSv65id1Pxs6WlSO3zs/ob/1UIEaAwsbcqeJjqdYJUo+63DUR+W/8Y
Dg2IMsuKl/9XtHfJKoDj7BuNwYjgScDn1Vsqw9upn9V0DDhOWgYPjWwBx+/s9mzaT6xDa4OKnez0
L/XlZTeBcuYIaTI8VylwWAuhdj6BJxuu82tZBJRwSibOvrKdlXqH+j5Ufk4xBn7qXJ22zrdzEd6t
JEAItkGsAZSaugAa11Y2omD2NKJ4qQ6nzkt9raYupwR/r66dY9TOPiLbUp+Off2poZNtFFRM+HMz
gMv96/LULfzXpQaclTkSzVE3q0H7uxYRHI01Mdrojcgd3uWrgtdaOmCTh3sgP6v3CPr9uvuhk7Zg
3n7SeWub/Xl7Eul7PQnX6BPDFEYUwewwiCVo72jjezv1UsSfgbhhRsN1dslm7slQdHwCjfxTHUqH
o1cg7+dSdJ+aBomI8qoOqd4TiMd8flLvUOdUit/x479OKuJFdcKRcI7qq/iKh0GmrNTzNm2N5evU
4dyhP3AYC149KcoLGo1DjEtcn27BHF6gqOiCJpZfIkBuUlhsovnUYRS4wQxsVaI9u5EmnQ6UF748
gm2LWZUO4Nhnza32cYR/cpJP16WBj8H6F9vtTQMoT9Wv3s1xcYtSM0ASTj/0dMxNBHFiN9UZS9Si
9ZKhCBj5IQ1DuO+p/VUF7WEc6WYjvpLg6xWuMGusD05jAA+BfBYpDcaBzcZ8Jlv4UO4ZNNy9pwUG
AcC1Z/A9sklSLFNNEbu+2QInObPwUORsJ0Ei35ZHpR5iFvHRinDHk+UthFsB5tkgb4JXgFvBqRXy
Wf1XBLW5rRRMTEHBWkBDpjJ8kDsISXSw2ESwVY6/dGjEu8T71IKuXjfO9B26P2BLhxK1nlD5Rspj
61jADVA9erXm9N0qPR/rRYSxSBiGmB2iuk9O9y2LiIdmhyK7i/DaxprYM2xJGqcfPYg+R+gNzbpR
bgJRTZVSeTSt/Ui/LeVu36aarokEJDhk9uKiqX4lbsHcbeC968amH5NYhwm9l0PQiHhNjZXhTVF4
KqZr1+PKmubiIcoJbF3VMtM7EBRtmX3a+AdtRUT2aA6cf/lb+IJmrZW/g5/YoshIxERz/zg0xkEv
aCCZCXoDerjFM/h7CUIeYfAMwwLAs42FZqJBo6VDlgeSuv6twooIRl9+DwVqlXNd+mh11My5MDng
l+DTKCFoJXY+lB61gzJWAHVwfasuhOAVAlUPUNNJA4oq0zDtLVeUO3OUZ73K7WPVQH5S/mvTkOD2
rZqZjokhqSrh58dCcJoL8koAFVvpyPrnzOsEn2RszKhlG6oNPRjg3nLxDZbeyESlFel7GAL1pbtt
jMDZ2mPY7woymclDo6xEKGtTFlVLhEXfuVdDvtI8l3zcSXdOfXEnxzpOGk+1x+lzwPSPfoh/wEB1
ePCIlmirOE+6dwqE9jaH42fi49aWBOlu+eoadQmQ0VqyHU3cbKSN4ZdOfO2UNWYONiCS0RKPv0gF
VV6pbP6YrMDcFBysLB/SORk22ECeC6XVM+juWz76yNEMFE773NnJgLhlTiCni2mfTHzSS521oxNR
gQi7WQqZMbBGp8muGzVjQTLsS6e+FSWl5niAMm9O2CHaJo5r8gh1FHLhdycU/qqmuuGOzbwrjbjc
D+MnEafYTinEUzAN566dV+Fo/tANmhPxkGNhSHdlGvFz7IfyqpTs6HdDbAEUuMU2COnb+tq38QVH
uy8/fwgCQqM6b+z1pFF1VnMhhM8OAGJ8BesCjcJlDTAyF2oMSYShd5fAOBoRdcIxBr2FAxNUAx7u
n3aqaiguKKlCcD4Eeet2Tu5oHT0YxPteDkSkGwiP4AimQMiOBWWbOIh15FYJjWwXSUpaUOc0T069
nyK/LC5L06DJ6csRftyxbKH5q5AL6jfdFlco9ejSZHuaPTRumMB9ZT52vYUKFQlcqeFaL+6ZRKvW
rbdsBzs9RS2eoC7bhR4dAdGXWIPtsvA66uggND421jO4uNIiKlNfMtCJLkPje16Je5s73zKlaKZQ
XmwdRI80y3D6ozrEBC4UDzr3811Y6L9V/2wB5sySdZgvVeRefUWtGBOnkD4tOZodQ+BMLuQeVJFU
njsqcpwlfZi42d00iqtVMRbKAGPQIYbeSlPb7FMPAVBoCJidx12vb5yQDb+bg/7SdmSg+vg9jtr3
WJWBHAmSJ4mdBsIUGBlAKDdjpkZUcoVI+CEIFFvZOo3xbHUjgJVIrf4CIIbSUWqUeIWjdhZhcEME
jrRLMxyGPocGiSHbpdD8XeWYFzuTLzOtb0qHDBBXchHY3dCJD5X1L3KPEDfarS+sb1Ub1CeabDjm
9ePKNUB6iNTJj4FrP8EpvKeu+Vn17Yee0kO2ZmKAUofpKHkEgU1+Ea2xO/jTZqzRs4tDswFUJwHg
Z8S/UQbkX+Ifu1pGDJqy4wp9pR1eBYeC5lwTtW8Zmnipo4gwHj1tDynP1L/9AU8N7c+y+tKG50Qc
S7uH7Kxwsarlh6DCw2waJ13BOvHAA/wce5suwY00riSAGsRAkfMo76pj56om+zirKTolX6op6PrV
G+JH3zKsgTqVb8iJ0UshGGZs5cLebl5KyLq6htbE0jvrQYlUIvjRDPOPYWQBEim9zzqAgetgtLmR
ebr/77hg658cPdguruGSmOCB5Fvgzv+TNtaYTDQwsN0hrMBQ4AWsmqJ0fn0/LTfsoN/wfeMBt5QR
bQy3UnzWFuxC2nOToOf9gQbqyulvZGNXWKUa4fCNaMRVU0hGLyIsCgMPsi6/OSE6vCUYOO5JDZPM
3Ztx5z5MFhmOXp3SvCd/k7QjA9XAQ2wWnv/wMkfct/9+4Y7irP47p1VduLpsfEggKnvBP/hywLgQ
60f+8kCadshZOMbZeAg8wKMaWzN+uQ9Z9SUmbMRMw4G66hsopxoKcyFSJgSZHKgAwhUB/m5SMJ8Y
JMCWztIXQcjPulUB2Bx8+LWy4/N3vcPdW3ZRCmx4dGlnmbOtmXHxTTYhEwEIsiJoqrApVuM0U1Dk
0eJ5/MHaK4BDWVIKCuvpSpT1PjSs2GqFK1yTlCiWR1+vk0MWn6vfdTI/NVpu/z83zfqn7L66aVyo
ablYltLc/cdN8z0/86Rm4deMpspqxj5tpkeJzwprmerljs23zqQttoApF3gEXZejsCnHqa2FhOXi
icBlDdJeZak9RrieL+CYeSD0mmcWD8+dBGlcfs46mL7SZdDEevxMmfT9D5rNtl6lSR93JkVS4IZo
SA5z1jx3cmRTjY+N2EUxRWk1A//7mPH+75iB6gRqV10+BIN/UhCivs7MALXOg46K6y5BVj30o7UX
s00UGG0CzMCGTYHpdTOlJugn5wWkp1k8yqRQIHCFJg+n8Mmp5otVe1tFqIabhWWVPLYVEMslYBjr
6XkEaSDUphLZxX3yuTNlENzKvOALDcotYCBYf7RzWAz0iAI8m1Tg6qSYJmKh9pVXqNgVQ7sdPHEa
Ix8kVTqC8MjHg6fjbIj4uMIhpYNdn5y2Oro+xHNX7W12bAQIRNlHoYBYfiSrtZHTBrIoHyWk4Pug
Af2Z3fUQ7FE0vWZAE2avRV9C7a60qyoC8gz9ZzUqTOSNwXFTALOPNUis/5cIvTDM/nMeYyMEacWC
mKGsN/5BC3F6zaryCQ/uVBSskASr+85HosC0weyUw6M7u5iBQARFYLg/uS6i1I3EjyA/Vz3AZgT2
Xic1+CqFs8LU9RwHBXLjkYshAB/SkvI7NqIUF+hf/VmUWrQ3kHJqZZ1uNcP8qQ/zLy+J7mDPdkML
4S7Iv/yMhaPQ0NNu2VAbkx4KqDKUEnQc+7yH1O7vc1FV26kOeR7ue61wnHZIbUiT6LrEU77FJO9V
md4rY8XhKfDGbTd3Z63u9F2GeprflM4ZeqdzdoC7KnWaQ0ObJObQF1mMpzCQDa+UxhF9ok1S1E8t
tbqDNeb4URMgwJFvddDkSkiiGig35vBbWdogb4i7wuB7tUuxkwVPIcMWOJvVgUB3rF8KENvgob1g
etwm/8qDaNf5rE2OTRS4IKmWv5sEcpBOn3UZfZUw+rQU8Umz/bUElFFRXV2NDmYDv2218CwUcKvx
nNscNheVF0dV8sNLm2MgwldWSrjdI1KilbWeVG0ozrsfQ+D8CPVqkzk9kF6JL+YcNHvKkJd6JuIK
NGKEWUjsB8W7AgYR8a9tLSZMc7IvW47PdVGcTT1G+iQFQ59YROFz8GsqozeMdA8LUrWDuR31H6hH
cCykkdbIwnko1IJ0RYpbKNfBjJEyx3Ts9F5stYxMNKnLS+N6t0wDwatQXSribPHjVmAQ9L0o0ft5
fPQjZxXqf/Btvco7Ssmk04uePLKpDwkYUpyebovVhwLQ2TFtJ7TGV3bJ6ZptoQw/kbLT7OrWI+Ay
11DPfZUKE8luW4CRu7a3nv1Q/FicSL2ZL9e7+i2pzR/LBI+bKt445fgcpxIEQBVBgKnNa5WO4Uk0
5PgthYeIjl7iN9/9aLg6FprNJnnPyhnSvUNO7msNoVxB+AdLFJiPp7+gp/iCHst1UryJjlZyR3oc
tGz+epgPm8QObxrF801oGOvGwgF0Sbs7jcKJNCgFzIT3hoI/Co0PpuMxToZLH/2k0q9py7CN47Nh
NOwe9Ixyyz9XLgj/tEMWruEm2zNmz1FZ/sAheVv7ENlQ/LDPdMZfoTsb5x54mqOJNeqAyTU1hyNO
08NBmAGFHq9wV8Mswx2ENEoWffaCQhf7CeoYe3uOrw655VFD5wYZMYwyfX+4DNP84WST+S2bqSVn
8qLFcMFmSCyd9+rHKNSTgOsQA6g4JeA99bjYNB5+C1WH713SJfaujFssHkxLbsnQ0VCEWNH3+d7t
NFSP3L7YiGBUVdKOTNWmcddVAHsAaSI73TrbBRjUQeuZUDXmSWxHPBhPoMpOVlbVu0wrT/OcuJtm
1K3ViKmjSdV8r3TBYqvET1jJNs3B/BCX6GhCgbnin4FJvV3N6wJZ6dnG7NBKf1QTWgpkr1DfHeQ0
TV51NGoMQgk7AUmzTp6HztPyE21DpbV70kz9eTZccwd87VDplrmJXevmBmI+Bd0bElou9SWgKMNU
o8u3/Ii4Sd6jdS7ibASvWGtn02sQJBjGQx0i55x4qXdq5q/ll1a9svwEo44maGMDsy2ndMs+7gAA
9B9mwOsH1K2Cc9jP6d4vre9JHWSXMRrxbMWiPDAKh9bUhENwKx568p+DGObHyPPSQ57mBswRxYzP
6+Kca7joCIloPGVEnFukeQVE5+yXs1zOwvJaLsNqv5AvBQMvygbwQ0JLxZ9Q6iYNhUNuOfvCl3sU
ROKji96l29XZJQ/TYO0kfJ0uEqjSeneocur0Bs3DrWWA421BCKJC+1b3wOtMJzpmXuMi3koQEhoC
PB26M3vIZs921HWHwUEG3aCkkhF30mjBkCTVd3MybUbT/GUNaYZ+sNmc7bprzmNsfNaA03fFKPpz
XI39CoRMtBPutM1GaRzRb6eZQ5UQZT/bQ6qdtiFr8bcw8t+yRCaQ7HTgLCGko8Jd9yU5pGWl52F6
drrpsWyZLnFgXE2N1IKKCfhBrU0PmACXs3Hyk9PMCfRzVFIYCo09ICe5b438FPVTt9cLlyy5ruf2
5GheSyUDtcyZJso6nYzrIrQHwD49piIEewxzgRqhkXXIZq0ySCYnn5WajSf1NssxIqC8yHig7mR6
WKfmSfyYgBAnWKEESjKGsxmhWdki9aYQwFkLE0UIDKRirVw3bURZ3YsPC4VLdB0V4Ex+RS54HQBr
l2XVKhU3A3j1rzx2X+1ifl2ii0IiLE6fbD+YtPOirv0hI9COPu0+kNz53UdjNZvHbqMrPoMjlGKQ
jdJ5uF2g0fk4oksBoWpyxG5oso8pis4LPLs0c3ftEUgreVcmI6S1wdUewUftlrNcANOqRIQhznWM
N4AaT0ZsPBqY7DJJW+R3A9pf7W2Jk5qJ7WOIin2cArfKQxTJNAQIFNjZoOC9dsr5WW2fC4Yc8guo
/oa1n6tIqVK8zCHV36LN7oOCBuvAzgnTm9tcF8irod8O+txF7NOH2EQrcdy0UAISSJChmLEDp2o+
RNOGXZ9Q2uVI1QA0R+SXNiS67CAhWhl9uKrGKzw/pdQVVz2i9qsO6HMGBx+ZmJrUilcWksz8P+yd
x3LcTJa2b2Vi9uiASbjFbMoXy7DoRW4QlEjCI+Hd1f9PQr3onsU/MfvZqFufKKpYBSTOeW1Y6quP
RdvfR2zuLsUNGVLUPB32Rjc8z23cH4s8TYlqjgjCGeSOXMTFs7UIhP/Wyujsoj06+62r6kgRUv5Y
JB6uMM/hJyMIelWNs0fSS35ntDhfE4JeuOfNw6hV11r3n0N7hqs0b2y3eEOc4dlGuZtn8c9cZdyr
UFCd9pyOIA4O/Ta7evroPRQqrV5tzam6Va4gdcnBaGIflgXaVWrjrnHvUUvcD6RT72gOwGfq1sds
QdOUH9DX6Fqvb0vnTB5OWCIc0FV51/jlZs6sp0wBmqVy12gJeIxe+ach6hharLNtopti0+8bnC/8
bzyAVRL2SQYX7HeiV+muCkDRzPHOCqwUQgYXVRh89xHxqssVMUcWWCRj5Cox6TtXpOoCtowB+4nb
Z2+u3+6TuP6FNe0Ywq/gK06HDbHcOIl40c0x75CriFGFpYTMRQ6GAaubZyy6+QeZaWRXam/LPxDa
AYIezgerGNtVYjfPyrQjOB84bas3NXsu+EEgmEQIdNyo+byp6qcU6hqTDLMvfeqk3bLWR5o8k7JX
UlfvkqZgXSutvcQuKmi639NNQ4E11UCIauFvHZ+3ztdLjDMJ6fIO+DgvTZVjD3YWrcPxTTfQQ5su
NwhNGMTP2rGJDoEvNECf1xT+fgFuoecflAksl+oTcr693pdbaoX8c6usqLGyIgU61Q2agKdbVkSN
b+G70cXrwy8tvEg856DVL7oV/JTaTLYF+kmJfWczupKZfJhvQ8FrDSZawryI2BjRy/sMvpXTB6vL
mG1jLfxtFLyHakrlgb11JvdjHqqPg5z8dz3PfwwTs4C6b1sjenC8/EA3wncapEdDASA5yC++Xv2Y
TvVXD3Jqqdc4Mv+WbpdsEn9ueYmEWJIXXpMAJoO7uS6PuWUiF3OEzqJBXB63jh8Ie6Npwybq6cNJ
ukrs7Qi1rjUmPwsi4qF0CAnBXbsAgRsB6b78Zy2aKPcxnrzU+6T+4goGtVXzUtR3W733iJJSUNVi
HZLhR2ELHJJdSn36fErVwv73LAv5oAeZfPgjdVhh9F1ETgUaXeKk7go6zoJiNxq7KWKTRyTOcdjg
m5hgQ62Bodral7JjwVGeu0ZD0thX7k6ZVtQ+rlYSe2K9ZibjH0mjdYV+ZpLkKC/++sT6jNMJw6By
eCz7URnx1A6jEvNMm63c3n9ejFOLA8NQFxVVVC+FiTQJO/UCwC24tammZlJriRQYcN8QqICuNMTy
y+CXK5xZ0DaztrhRU4DIQzeSyDam0V8CYPHn6PgcVwHqL8PtkdKqrUOY3jpudoN+rB3K4tVk3xua
wPv84PjXbiZwRJrFykB7cowbgu8bx4PFibO7eCL8uohfOkGFYW+fEhEeDWHaa6txs13iOOxjCP8x
6WrXfnYe27II1rZylWltD+pt/ZnUKZuygxJFRIZTjfCcfQ0/mUPiClCGGHcl/ReUvZAyI6yN2fIp
Lo5YnR7pTV4Q2Bsi1zeatVGw6BMO66yXlyASTtwhqN5FpONP5+bWRnHfjAVPV06kJGdZrASufReA
Vm8YDtJBbKtguhmkjR8ErouOyJmjVeouJbAYiTBr3C0G0SE8CLtjNWo3WD214n4hOJcl1+zx7Vnu
udNSeHbQ9zqX71arUQY3X5uBG3Vx3Qb0UKztaux21u/OH599raE3RmBQi8dCHBN9YDJxviQ2iF2b
u2dSvGHJXYD8ctKtowx+018L9kBvfBYGhyWmY+q06WKK1yy0SQyl5Wa3ID52KPD8NV5xBpu+c328
B6rqsp6GH0lx2s52KRYih4CQ/1sSoxLymJqkshgunuXFeRLRhsSJ9kxr0PtCuU0Tzzqvnd6peDkn
+vzQ55RbIYUHGPNTpVIoNpWfvC+w1QI5h1H32w3m+xHd9iAJnqyofcyKrZs6z0PQX2pp7z21v3ZA
FajG8GypXIcg1OQ2Vy4vRTc71JKp83/ZJzWdvIZBo74pourTyWKJ4Jymyobn3fLkS8r61nSwx7CZ
O+VAXO6u1Jp2ompOXmEiXUpfCLfmmEyqo9+hoQsoBVPjXdVyPC+3XK4YmYXUUERR1/92HUOCgOvV
PpteM4FMoeXispJbbOtfRK4jatSiXe9wcpJA+0H2XUnwGlpX3Uf2oR7JqjxZo0lnoTD/UtJGTVCQ
u3aUJ6qbtXOg2U8L07t8hkgt4OoTQOcaMr8u62Pnwk007jNEE08WNSNJnZOJcGDFb2vHccxJ6QSz
13Ttuxf9rzYYHoDDIBzSMNlEBMlxe5QAGMvVoNVxuV3uiwVD0CBYoHz4huCT+0l3H9XMjGgz3SzM
xUJgtfYneaxPi5fIx9pM0wp5fHPSEIMUTgCJ82s0akgagmhXMA+DPfJaBaDhKsvsNVQj3z4Fgqoy
Ei30KMA9wJsDkEiMgQJVx/kcqgtSVacwNsJ8WuQpsIMetbq4+Z7y9nLw0hJ5thtmpjjUUDyg9mYQ
Gg+WeuJ5SD6xcmc3NY9ZctzkRNcovyDZEAr7UpOWwei5vMtJJN4G5k5vBPBZLF7Gizs7hHqnOrxk
o/EUS1ch044RdKdJhD+K64sj9CnEJ5d9sl++F41eJJyXMKlJXT2z+P8UGpboUXPvPD759WIsztU5
zqkPbLfPaJBbMKAR1cmCN4+hgeAUTkKxLujPnLXOtAeDW+4SvIfV0M47RWEiNYPz8vhY8vqGvflX
w3I7V/4L1geIC7AMFPXmJc2iX8s9VBnGsHPpxwoMV25DSSNMi8NEZdQoS5wzSi5/L7wtRlpPGfCV
m9fVvjJAClxM/h5vCWOGujO9PvsAONJn9uDlpOggtI1p3KYMSmNiqjfjdaE45pxQgtJ5mqKX7tue
JIWDgmdP4F7x5XwQgM5zE+iCfAbopSL7sdziI6aYiao27JahsfDfwt1VFtrjxT+peUy3ZsmTM2+K
86TCBHI3LXbluBf4AaRgb1AX6xQz27cKnVJjCxwZLYVNu1tchWqei1UUgpVjf1UOxEU2YltE5IsE
yLiC1EY+hVtTO1iuJLPOcrZFHAAbJ1y16saC9iFeWDyYIXyZTr3hTmB2HkpxsEL5swgGkNjDmRbt
ZrDCdvNR15qBojy/EWXIgBI6H3hhDuot46T7pfs0gQCTxspbK5r8FrlMx4r8VqdeUnZb1P4Fy1Fo
rYYx+1IY5NAxQy4Obp4fryFZOiQ5cF17KdZgHa+PmtNLoN8On+gc2MfB8eL18iNQqAHsXcyrSpIg
bUdPC4NRqGtz9ILnJdcixWbNMxL1bxseJJkAaal369Q2P/yJdSnjvooleLoXzo90j5WrivQi/pxs
AdaQ0sSvGtJPghgYT4tokLM2FEioCoUpcyo2Xpa/jo/FL/HHdvaq1zASc1kswwpOqFtRePhoqUjj
HVX/WmTVbGTK0dGYUCIKk84FtaJgSyubxP4CBHlW3QYLzK+zmBqbos6/uiy+qMlpCUFmtlVp+LiK
C64daJVX3QCGCfCI5gaZbeb8VnUYcF2ADkcNErYpDPI75tNyZjTKl54kCJpIqOeR3lungHQ8YPEt
L5dFDzL9ry2eyWbsXFZnDyzXIGGpdoBJ5ThPtNpsUywVbLthTr1esgImgt5RDoe8br91CA+NGJO1
2XOQ5D9IRwF3A/fYGT54ChuYUIZbu+3J4UVJTu/zjBqj/+MkyV5d7suZmCYx/xzNogsf4ui4/jMX
SokRbBkz9chDym//IRr+bu7ycyIi6jW9IriD01wPleZsFAa+RBZ4MaHhiXddogoMZYqPiAjcSBuz
VM4Mudw/keVi4ADmXeVZbm1rVQXJ41G48KFlOF/HIQ3WhJ2j4nNfpqopkXG/LGDCgmNozRSiBDKf
lnCMOptQ26aUkyo/UE9s8sbzqXmoLfcuyuSDFXHlzDxsHNMLd83zLHh0pynOrNzrsGv8TIIApFTD
elrZ9lMEA74qNEqvWsZ00vt5Q30qk2R66FTMS+7Ki0asO0aZ6dMbvheXelClyEt83vMOrMZjSbXL
+Bzh1KVwlkfBjK/LH6hEVcKAlo2ITNJynfXcRDIAhow4h6yg4nEdt5AKd5HRwaMVG8W+6y7oY68e
dUP52nIkK2QlJzSVq/FQsRm5PqI/xMM/ywLdzs2TZXWv/TCKtcnnk6ZZvF8ylgLoEg3WduiszTjQ
9wauumoGFgzXSb/TUh6nTGcEJOpWEMD+F6hHXfY+xfmnGXFEmDrxC8Osc9Yh2TJdxBkaJp242ooS
IdeQOac40CckdeIhV4oPumqvVU3lyWTGV+GhwapndHC5Ek/Rc6cXNncl4Oy259FCn6egNgb0rQIl
3eh+sFkkF63jsXna4dlhSFlXPudxMH+7DLZoc3C9FC7Rl39Z1zn/lVe4MeyaFKDa5fuNib3hDkXY
lTrbRTwUUR+0mULW0ybgUBJZ9mu0rb8BR0b/mbTNuot5yW79YZkQsjaS3LV6kitObEneiR0IkMrm
m6pWbU3o2wVA4aOmacp6W8JV4rS6aLJ/Us/NCg06wH13IqEKG7la4RPYIdfgNm/C7I/s3pYjdDnP
iuSDFg9iG0q0lOIt8ylYobiJUWukKKmuLy7c6441/0OL7K2Rlw9R9d173WdZwat7CeRKZjKyxap+
cnQxYFop9SxKnMRBs0SFMIyXlLGswV8/1HZXhP7Bi6kCR6hjFY5qDdtX89nsIxUP0IDXoF/eidI/
aVqwz4309xLKQfsP6JeCpvEQrGol+giJHPVbJjAKBY6ax3Gu0C+XUIBF00G3w93gxb9QHALujfQ1
8ndKqJ41fsK937vxYQmGWpReVBtZIc+BRTigyL/UQUTrhek3kicmo4AQYlGl30uwkO3wRPGlteEJ
/NYl4jtpshcVYKQem7pMMGnI+suTzQUR5ddC16H2209N+TZ7zEGk7pRku6jcBlBOpRnqW9SWDcxu
pG6+upXPWDSPCwFsuDB2ADRILP0bWYD3AXK/LaYMjlr6b6meflLr0zgy3ksCmaAkAfN6VyVYMR3m
SuLXifzi0MOyngvtewGHTUfZicceeKpbw5AgZLX53I0GJXxRE1TPcoCCKEQnAz+Hqajb9Yjf1stF
CjHar+3eWeeNIRUR/9hFqGfVu8/Fja4HAjJvyzMw4VlplXAvHJbZb9ndpHZVJYGzB6eZOTFVW4jt
U1kjfESYbRHQhEQ33o8i3beJ82aYHMmoTX9HSlIbGfXWb0woUuYQq/YePXbaOyqF31rDqzbQO2vf
aa9ozRDCqygxtaXRy5Lu8PsJqrfeFebb5xnRARrgp4LXZfPcCDTXy3rTqqSxhUbtOvPLFjSedPZX
Zo84ClWchNpsFDpKpPRP0ZDHYI0utkRWtow/dpV9VklBBNKQpPfup06/RHJGKmCxnwm7uiOtk2O0
cD/VDZHkSNNMfDVqil4EcGnDpKVKT6r7pGahyNUPGqkJoO3utYNTU38WqLokz2gelvyudOZxHXs7
dPO0P01E4HNGUoGCNLyRVsS9HGi7YsI4bUJZrcsO46bpPCt0fJbuV6HVnyrRSu2MEB8veFoOVVbd
VKaIjO3zDOgBiMzMOArYU/+JBNJfuAjxYXKSc9xxrtxo7n5esg8z9fJ97Tzqmr6tUjzEjUqjI0kk
3wdkXcvmBIj5uaAsxsjJETUzi2j9IsH5MZ7GyABja6PewmlOS15y/+gpMY+UgQWBggiGVcvKitdM
X1j1RUKpFs/lzp1Vup7awRbsCYzizmJ6yUT+x1L4qXqXvXK+5KV355Lzn8zOn3yosMkg0dXzH1qX
MaWKLzMeH9THQ/x5uougNwEfIAMcrkM+DZojCzibinD3js9UVI9Y+HigQ+OpPzYZ0UZcGqtKTVbq
bV4mYgWnL/v1SPMBJDKsh/rqiXQ41OKMzMsG2BKvgPM4PU3qoFBPcDxHaUvyXjcmiCRI5e4mTfk2
QbYtbWvn7MNsDR/4kt/thoNXqx0GbnJqeCdmNWp7Cr4n6/LeGfGrKZXn3KG4rivvcXmS9Kh8iDvS
GeXh95OSSYRL9N0hsDCfafMKQjLbOKK6S1p07+qsWZ79djBfLYRHW3Sigp4eotg65DgrM4x/AnIw
CGaPT0ZJtmFclL9a+TRZ9vOSIKWGXseaP7LCP+HAU/GDFrHNYfjWXvUmei8166t8ELtUSHtTl3yg
aqpYHjaahxt0mnZIIimbY1RV6IV5bQhLWIm+p65pOGKTukei/9oMPm0fLlf68BjlMMlYIp4r07Qg
EhOOrvRjmW+1QmjrPFjFjf0i64riZoXGGQZggG3jbDRD668K8v8Sjf+nRGODauZ/0cBtPtvP//gm
2B9G9jP//q//vMR/yLH/LP4t0fjvX/pnorFn/oMcXN81hO/YnqlbaOaG76b9r//UfP0fQvcQ9GM1
oC5IOKgJ/xlpLLx/GPRnmGgILUenfIpX8c9IY2H8w/FtnaRfYaDK9Fz7fxVprP6Rf9V5koVgWJaw
GPY85gl9EcD+S2JvBb7UUgdnnLTAeGrrSl6CuadbjrZTOfi/R2Os71DtRJRAtPpWmko5WU3RyZ/p
XlS/6wzp3eWZ/zChlX/A9fyrkvNwWn5nAytTjhzlO+S5fwTSb+RND1LTxDmirms9GyU+Z7qO7szB
Ie4yyk9h6thEP0gmm7zDgWHnxsGqiupxHPt3Em4dyAaCHKCZ7036UF6CZOb+GPXmznS98SiH/J73
+ta0hAAVrhPvHCeA5fH1OlrVXR7gJB0PdmQ298KkOzXQ91RNhQ+G3fWbaSq4+ckPYM4e6Kpoq0M+
9sPOinqdvH+jeGKjiOCPPIgnhTLTU06Tp2uJh5koeYYu59YHpvaUJ/anRRbyw0j10ym2NV509ceR
4fDk5mLYzwh5NwlhISq854PMKFrQO3yWeCN6gppJFRUmyg4z0oAHCIOaEr1/ysOSyCvPP+PpjVZZ
lOYYulnF+Phg0BDyXr2J3AUjaFhsjSQ6UzB1r6bzGoPd0Wi1/oq6fFfi8PiejA6EfWj8J29GjWCi
CuwZ+1ZNmuj30gyczXKoxH2absO46c9O6zw5IIx7ExcK1gejuC8kKlzEQOexnYhcj4ltaujHVXt1
ZyPplXz5FU1Br4X1jSphhAxaTAAvDJaJRnbNT0ftYujc8HsHp8gOH7xBTy+5i2o+ADCFBN5Pjtle
iWkbt5pFopo22PaDn+GptJPkErXaRzbNybZt/epEsCTjWfUa5q08GT1bZqSXRLb6A3wJqNzUp95p
BIfBHOCax94Lm4NnGmRLmOkagbJxa/xxWON4QxZCYsxqsri2cfD8ywFx+6u8/LcQ8f9WCWB6gvvM
40ggjsO2kQr/u6Lca7ohC+q5Pg2k/W6R5Dnwq/0Z8aCkYCK+NHoXHW0rfmoJvDiiOngXpAZsItgY
iFHm0P//6zEZlf77EcB9T3y6sG1yCHxOgn9/RRrlVKXWyfDkh9FwzNIcWxEllOusHCi/yMVRp5yJ
e5I0P69zPnJD1x6C0j7VSPwr36rfwP6ddVAZ2zbLvRsWCMrQ8iD8GMRwdmDFeeQP7y6fG3xVEj77
f0rfnjYC3Pu0ZJWhv2HSxUqzx3UQYDa0V+wF2rpX8jopowvtwJtKAu21HX8xdMjGCpUHE0JygF6y
O1Zytp/W7uZ7dyJOo8sP5TS5ZFQhLy/KeyMTDmIk2p51g0TupA7Hq9CPLbmlvzWaIsjN0ty9Q8xN
LebkOeyIsTQi9+QG+Oo8vacuLzWsozCcS6oZ4cUxWB9NtaqSaNFe8rp4MieNhT+cHr0acx6P89RM
xJk01DvH1MRtroN9FBgRduGBEA6/37RJaT7ra6iXYi0YZ/AODY9jaSYH+lsw5CXYzUQ0Hg3NhU4e
fnKS/PZYEl+M2uHmjiHssLP1m8aPrnjouY1dXZ5o4TyDX/lbK3/P8zbcxkOBpSzz2w0luJ++1yBH
oy93n3bdm4t/asNwlB6ToSJZ0s+O0IohybF0IkZthNmpmXEh5ydsjhoIpUQzm1r9Q4E5mU6NIy9J
HgAb6y2Vt+B5DYb6ahjPI1E/W8hyqse7qjskrrEyjf4L7gzLZEKXNMJdRpZQbLFSTmuQLFT9iTz1
iEo9t2lOUeptmt6GP7dZonApvlMKoO/xHrCph46zF1FH+nM7kzmqwdKXHd80UfdIbWuHWWdYbYLp
DbEwi/uUYCcWWrxqJ1+eKuHnVDOaGGJR5GR+SStuA+0lIiFO5jw98zPdz27wJByidhIR9xcoW2yz
RGNm8MHXhbFSS4LrezotJC06K1+QQrM4/MzXvpqI1eTuQMMQuDu3Zh2mU3FtSr8lwUY/SM/yz3bg
UnScpLtkoGraywhCrwLfOyODuMcGqK1a76WiYvGY+VMC/hJ82j5bZuiH0FdGtCcaxsEo/qR1lAZl
ZBFchJq1cz99RD0ROa3EHCX9vT/25aawVOhEh6ZuFNVWliyQrTE+euCqLqUBEGEwnxNdhIUYi6Om
9NtjaT9ZoyHu2aRLY7aOjWX+0SqTGK4ZJ2Mak80q3FfWoHylWQU2cBFvq0TK81RvSmR8rObjjdzn
Zj0RIFsmtbYJTN3fBuTksnJY694hDYZHMeGmCayHS8zpqpl6C/N2uZOtgS2vyTtys+NiL5iCJ/gU
BCkAz3mBQADF06Yaa/sJJTIBNVqD8DB7YCZptoWhU3ASV9S9TqO/9Rr5EvbTb0If6oOwwltS+4Tm
Uj6+x5v2ONIhSpRe9kHPIEZfdfJg5v4gawilSaSp8r36tS/8lwZEl+DpOd+PBez+oN4HWdsnPdFG
cGxsA9mM+ZB4vO5X7fdEAxi3VicwRqPJdhV2JHmMFlGtLPxbLF2HbtDjs4zQp0QZ2RuwHn/QBJA2
+yefTcnMkG865nthGz9DnHMt0khtN9EXMVz41NXNWATBLXLqA0EoMeY4RX3G0Xo548oU4qBGN4PI
wTqXY9+eppb2nrFiezDY68VQo/wakgNYl1PCoNV6+1HmstrUHjnxszLOonnep1OirX1lMk3UnWuK
icJGZ96WA3qZYCh2dv5oU5tMDAQ2V4qJr+1QuMDlfHFuxUDckby6bn1XEsx0qBu3PvT0sCNnKx/w
9qxDMdfncgJSrVCJbnlwOPAT7TeAeHPNuw5vdEfaPjqpoDa8m6+H/s3zJkymIUyxGEB0eqs7T92m
4rUBfqr2m4rORcJVINqs9NGZtJMop+aUhYywMo6OrV9OazfH9AvkDtnu+M9BZjmHgnpnK5vdM5VK
BEuZCO20ZFOEhXlBHkRr5hzRNBlpVH56yTH3Zv1UpIO9mzr3Zxi4/yJUSRvhxfqpL6xvkMrkgNUB
BNgAcHaQ/u/sga9gKglYDEmJI2YcsUcXfqV+WjxUKSZHvLLv5Dgmd7XVPWCyoPCJw+RaZ7Z5iqG2
KdxujTPbwzETo31sddLBGyq/oIjp7RqcqyyuaOCTY0NirpXjPs/MQGUtY4oVgjYzK/vU5g4S37FI
yprd8OaG/mWiZfqoZ05zhkkZiN5teRjdF9FIJAoy8s2EfWpfdYKMDJXnV+ST3EqjvA56VF08VKuQ
ccNn10IlVS034WLJRzsxEcHbnh3OtB0YcLKyecfWOqH3uyZoG4JTIh4QgrW4ojgM5p+bUWiVfXTr
Gho7qZAMsZ6ftWR4WMzoy++GVGuINC6B3Wa0Ry2P2KfMjA42toZDZSvfNKGTvcrN5BrDh9Zzlhuk
biHpDR6oELN1fW95XvCGfQTDBNHQu3bU73Wd0KyZiIHtbHufGVGW235SCsSJtaRvWn7uULxM9UcZ
+O1WqgM2VkdtF6JRcGZ0Iz630tHopl9WPkdn0wt6sGED54tp8kxvMIKS53aI6kiFXD+2rfeNw1ee
UlMznpsefYzP1JQx0jK31F9GgtjOc41raRnPvJzkUKTx9wgXeOsd+2jRiADQ4uR7rBgvhOI5+1i0
CvoK2v1QEZPTq489pm38Og/jazp0pNWuQp1KKVBq/9pW2lFO1b2w0p9Yt8pDFE17nWuVPrf6AfL8
CibKw2A2/tAcTCKcV+2tyNxq3GTchBte6EinNm/ulCS7zC20Rx5dwplII6v1m86xexAzbU85qnrq
tglHwurzjt+5PoF9PsxRVTyWNQJTqknFVipnR1YSwmT742Osm83WoD/qamXwTqnmmCDc9c70Q+ul
cU0iSvFK+LK95UD/xBbjIo9UZfbyS1foXzJJ+HItYgGrw+kUtThi+/yUdNTzTHyHtTnTT9pi0kDa
FKim5t4/jNWIYL2hhKp1bHn+u0DWsTs/wonGsU1yDHjUsYzJqcJG021ipsENbbWIfIkjoPsuHw/R
HGA18Mzw0AftfVYj8yqHlgycUoGEJbRxPjntgcaJ7yBwfMzdlL70KPBwG0fiGLsIm0e0wX7cle/L
VZmH4XTryRVGS3Hvl1V5i+A9iaCkH8K0x98RGxIOD/x9SGvMHR3WuGXFVO5Kt3oz2e6UHAkldWOX
CMqlse4LR3zyynh5LXBwyEyP+jaluaWfTLoQpmg3W5SRqaMfuq/Yhp2qpDTTo/QHhzW03ERUHPHc
suRJFhb5e0VJtmwk1ZU+H3wt/x2QBXVNuEbR/FxroqJ06jCslNGc0shHS4uTradlp1Dz/1Bmo9+R
DPEtYvmbFVecSAxzD+BaxFl43jYpseCNdYIFKR2cnQ9k/jHMqK6wQq1DyDcectzK/HdnX7dIyZ2g
M8DUVayJTYtZaB6tvjfOfWf+NiamnFD4a2sCsu5KvFBocInMi31r48YBISUR7SQoFHjienCkEl0R
LLVJKTZ8byDAN8UARNw0fXC2PxSReR0K49ECiNAA9mHcinBH58Ixs6V8tWU8roOCAJa5dq37cfww
22xrPUjYu8OElndPd9QVJTk9v9oB6WC9moy8oriQ8YNnhXX3B9xav5IBhqrTr5xN4XC2m918jKFA
SRglGTL3EO225lPrkXXeVYoyHNyzxZu1ZcE30e+HiG9UQTymY/qFhfjhUyHbukyNTa6Q97A+ihmB
C85/a2U2jTzaUf7QVclrEEsHHr3FbOSou0CVFwmDA8DPq98BFoCz3cE0N8I9GWkyXdtDD49/yQZ4
fDQ21kGnQYWYDPMiiXc88cI+AyKBH+zAzJFrqZZW09YvOjM3ga/M1qG4tRK1U9zU0dauuL2tPBav
TLlPZAj3rlkfx6K9MgOkZ4/YTr7wfjIsYiIxGt10gBzDRYlUxsBMUUHRN9cm+39G7F9dngYbuXLu
jye7EvbFSG2SNtU0V5iBu46S8JIFrr6zHTYHrQY8aJndt7luITOaGv+spzD7iWecll/INayh6u6D
yNBJSzLnbUc0p+dK/UDYq7PHP/WVmtxJQ88/YTJb4T7SHoeik6ehbjByKNgNyzvAF+gyswLgjV9T
9cfAc9Tk1J9qKTzi+lPJOeVEp3hM4tPy/yoj3wTkmt/5oiXWSJLAEnmyIp+WC8syjPs41pNH8Mni
ng5QNjQOAsLzCIlCeF1s3LH7tIIkvXGvpMQ8RDUqcpbH0kx3bmiW9xVl8+eALBtz1RsjsyjmwBOj
fnoqPB52tUegoaHPwR3KDR9/FqZkRvTkD6IvAYta5I8AoMbBmDpja7ZaiLlnHVe5uxNF8B50LWmD
kbqzCrLlREcWKzKCeNu71bgWtak9D2nxxqTbUdk+BQiTqqPkklxnWB63VRlP90Y+12QtBTH5jfiP
UrCHEPbskRAzeiIs1YWBNArVsXHyCOm5HxTopY3WtR9B28lcCfdxF8bPIWb+u6LltWixHj1zSs80
WYRfJM3E7pNeue5TVBHrqhmFc4wmm9gctzX3PMaTB0l+VYw17aTLjE2l5mycEloZjOpDzlakgidB
/p1e7rU4N2+dFzz1bOw7y/YxUEWdRiyJ1I7ILo7LD40sZidD5OBTbV4s8gIvy7XSGgY5fvnDwCx8
K8uMokUFQpZQo6cZKGMjAvMrcHpCcQwvwwrW38/BdiK9HLsiYMmcNmTJjfUqxmvFvOwmG8BAxuAG
yq96md16PtegAZdacx4DlymtQrQkpKZDX/jiXF3a9juZIzwAA8cSBEoLuGfy4K3zZF8zehHKF7sn
aQf1evKPne2HF2hExE95enbNZFynHtqVkRhFqD9KwsuQH8mIMej6kk+q8ZrngoHigIi5PTT1fHXc
pl3j6RwulHwGNNFU8VVr5obKJ2u4WHpSbnTqczbFPORiFcdYdfrgESu5d06FoDWEA52nrfLyzcZ3
kfvlqRkyrFYxa1KGRnsfIPcoEh/n2tgGwK5TtCIF2SWimF+ENNv9PAxPdm+6p15pxPEOd4dlAMHW
eTeHNTHJzWjcWQbKiHk2jhLjGSFHOg1K8Ph7phQrTwz8psN36RePo1udBiKaEbPIz9CinzQGG9+a
PKGIGvMQhoWHBtADdsjyjpRi5Ac9GYlFnvt4JyzCq4Lk2jVp8+qTrleX+qUjaPalyC+mE1EubCTh
NS8M42Jr8U5HMnngkWGS28sJWqWNd0PLmTDveg+d688b353Tsz+jCfFi61TV5X0d2fI0Vs0vq4Q9
9fyB+D5kPsEYiiNasTthy+cgR/ylFknZ5OyNXf6r9QB0lioULZcHT7QFsSP8+I2KGpeO/Iyb+VtG
Xr3zmzcNXm92HPdoWfElCHWSKz3GnTwb53WSOPN+lujdpqzDRSbvCBTwt3zIJFOP/bEkzfMstf6B
6ML4YofFryjWBiZPn+BMVrycljo1So9Fb/MeY18G1aidYIP0c74rTo09gCkk7OqiMsGbAi7aXKnv
BHB2B1Wz46BpkLaZ3F6iDU8iRk1LHGy1Z48zdx7NWhvUVtuOSfklqYnrMRx6B6Sl42NCSd+UBQXF
JbH2y+fP6DZtAg2XkCPKN61vi71nzqxCWZ/sDKdmbrZeiX9t76c8u/agoGefDCxEAuZ5zqAXoFTF
tswa6zIV3g5TFgGNfiFYKgAy65TczMZoSmqVKaHkWXlPm+2QolTgfUTmXuvjrSm40bW63NO62G6g
zH8G06kuDSdT03mkSYB07vtQCzeRPth3+VjgDc2TA1gSOueBg7AmYY6RAAdf/f8oO7PduJEti34R
AZLBKV6V86jUYNnWC2GXy8F5DI5f34tZQHdd+cJGowBBdlUpqUwyIs45e69dNGvDJWkOGpAH2ohG
ZRWLVwIYiMkjIGedGMjfVAcaUwVAnuxoR5kwILvO6dSlSbOPJy5uIgIH4dixDQveBUUXk5NOfMTG
CQ9j6MWXIDXnK1bVZ8xnDf089eZGCEgy1B8PwqC7p0vUlE4b/kiTHpwfzaLKzJs9jl9SIt16BNhJ
mwvqcIbIK/HZdz3aSzAc859+YdXQlJXxAiJn62Hh+aeZAgDqC2OP52pM+83cZ/0+B2SXECOymrwi
OeZvXkQ3HOnf8CAajlaOV/4QTXycJrtHWk11URholN1aI0eMqr2ciRmnC2oSxhAmHLGs2wStZu3l
GP85zeyyEUiV79G28Rz6O/Tfu01eA4zACFdsDO89HbALtyXrzkCmxBMSqq2q3CMnL2eLH7bHvJMP
BDvSCkpIitpgF0bt9i3S/fAutftasnLMEMSekvCCsKB4ItRnje8RNxj+PcpMq/oa2AOpZbIY4Kta
8brvkcbG9quuLHlQjo5PY0cGdTjAtOU+/TLSzorpgt4794L72nfq+ip0/Nx6FNpyzm+lpsyVpQ2M
Pg7lG5ada5PO1A5hxQLaDMapK1FR3DsSnWANx69s4iqcEY1koCoG5l8M15O49fa+mSyU3pGO91zN
5ArJeN87AvN2z8GP5Yselxe9YIJDh1wDJVUhElpPdNFLOyGdGgb8Yq5VYVJavrixfyEFRe/uh5bI
Hp/wgBlbmfnqZHPrIMqZe7pGOieep0247qA+JVW8WXoCJZImLz24/NGQdn4m0CRHEGi8eSVQfd1E
cJjkYF7LWm4h2tZ7ra2n1MI91IqfgaEFxLn+XagmoJvhUD3V/rwZNHiarFX+iTbpLRyc4jjiST+3
JJubU6WOc+K9m4aqd2VZJXQPxvCpHeLP7P/fifKQL6gOsC3o2l87nCiJcMKDStcmeyU8CJdQAi0g
KZb2kbR3FXNT3DVcaOP34nM0679SoLJE4uHmtRNPkSCTj7sx7Qb8YQV41Q73mrZa9nEv3zgNCQXJ
WOavs5kfazvID9pYnJhjx/w3ZMSKTtL9xBFo3yOa2Ax9j24qM8NL0jX0Z+wYyhWI/U4G82u72M4S
ydhA+j1ubD+46SR/b+CiRoFpv9bOjzYwvbWvfPM2J/VZDnG2re04J3pawPob6IKJWX/y3CLciqai
2WEN4mTZ5Scz4HaWYmai2SFLUeP8JUNpsxHuF0GuI1vqUDGuzZEIDqBc84kDiuzzXc4w8GjC40/o
awrbXHulZhzJlPY8S+emPN5qLKTj56EOf5IqQTlI1+0c9MDTWEq/FJX9rBJ6N2lRYaEb2Fj4iIxd
XMXtDX0mRxT3zNNhXZLYID8y1Mh1Ck61c4zuJMOmoVBDPo9KLlmOptqitcaxME7YPpPoi6EntfP7
Wq2tLIOZ2pJw0Wc+yPVllZSaE6ZXoKwaw7r6WpFBdZIhuTT3f8ueyVzUXNHGLM6eUaJQYvi4qmbq
CWdxs4vpscsp0pKu3NXudAs7mEnKiOxLT6Jp4k3DjecQPizzDsZi5soJ3O5TGH3D40fsuhU6hzCg
aUJN1KwZYVUXx53oU0vO8nBqEYmFbfLZLX9MkUqYtZU0wTGdskbU0UkRD8ven4+nEd1XadTBE+Ub
TVhGgHMzdRsvn51L4Wn4bmECJTch/ZR0NX89Nmj7UVEzsiEKPZ4TDiR10z4OeS7OpvUTO+s/Y+00
4YQv0+411HHzEgyfTc++eV3MaJNlBKdD8FefabrfMWZl0tj1y+hh+qWZczOm+cfQFfpZER+hA7l2
nRp48nzHcSQ/RxaqdVOLb4VtvnrKk0iJZLpdjw6c10kaKJvVpFZ6FI9OGxPyF5m7OFGPidu9ODYi
IIqPTd/hT5Hc5p5n/AhV66wjw0oZCVNK1C41udFeNLUt72W7tYy9aRJgMrY8PpFpnahv8JwZ8DdL
zHhBkbc7COdN2D/5aaKRAIBDmvr8h2VaitnDahmleNYM87gIxrWVm+/a4GjO8D1YjcnEQx/3jA+M
LKcn3hF7tC1jAn6NKgZgwox868DGq1z54A312czT8BJFnrzcv4OXdk4RMx20N8LgE5no9+g7vgwK
nToeQODwi0K0jhSjfb7cv7t/MUgqOfa2sS/GRl1VkUcIzaMftRApwsisjq5ksR4AqU4IVJa/65a/
G1q0qtphn2DamuAA86wNBjmc7YuS9nr/YtrI0jr0OP/8XThP1rbRTEh8Z0yupgqSK0f/+aBUfkvH
Irn+39/fvyPTxuNM0KAh9rdmbNBOIbcmORKPdMakTIVGmgIbOUts7U/LGTJdaVgY5PaR9MbP91eq
77K9oCG8rgnpoMeSmkcpnXfyZXh6LJBQppnteyNd0Bwkqtpz3WwsyeEXo+a8MYLS2sDNHF5SWpNn
EBswJ+Wz580K/XWc7G1WhFDT76MXf8t5Z1cGi2AbZNe4oEMmQu99oPKCoBd/Ks3qZzHEb2KI9lT+
R/rJmqHERPFc08rRk9g1Iqb93jgna2S0kgsQ2aU++mXOeHr4URRfPa//ZjH861Rj7QeCai2iVzP/
c2a5jNVImmyUd5YTzWJqO05tXgdYqVDPLXPU1EXlrySs95nO2QNy9tYnxaz00GkYsn+ISAUuU/Nb
Mcr2IXrvrO8+8yIqKedYDiPwiRrfptWrfCOTFFUfDhen9yDAdRnA0MTN0ZnYxJmS7euU46PT4G52
vK+zlZHWHuQkB+RIKgL/iagvRrxVc3VnciWAtxMr1pj01pwwZxwNJCAMq4jDKp3oyO2eQlriuFbJ
54my7mpgzB6jz8KtfHQrnA8SDo2Gdujj6eyMEa1ZNAxfC+TJhIu2LLtg/meCYmOyeIOWn2lmS1XY
7lMDr11Rfs96FxSAK8p1P2N5MkJvlfgbrsNdCyuFsj7dRvkdWmMOp5m406nEDCYtz1qRR0XbZsvU
ivNwju7U7kAVMc+jyBE/5gFE1OAsZCL3RVb+Op7jH3ibPX95LhozgsBKeIFT+X/Nce1AlEizXRQM
z1mVXgEhPTE7JmxI49Ux07Heek14soXPU6AozpxgWiG/mTZ17b4GjImkr2nxROSi+JH7t0x/pJ3P
1LTFPRm3ogA+UcUQPLw9YfDTWoTFDreyXk1DW26A6B/5r1+Gvm4ha9QnO4HO0BZtQ93lvEQ2mACc
1OamQrfOHr2kAjaf7TLdje4QQ0Sq/3Z9E+imvbVTjMtkiRxY4WnGR1u7KPgEgK9s8rl+thuY0vns
bgNIwjth+E/SH5goKL+i/7uYcKAOUmf+sEZx6xq6j6A716KI9MZ0NcKr+G8fU1PQxt2aYSVEzTEh
Z7VVax3C5wz9Zme7xWNLg0d4o8eUPg+2OjXfGUp+5X2Nq0cxGtzgHjdVqQOO85oBfWdsmFqzx5S0
UaoW14cizrM0+HxCJBHk46DXBSN4iHS7p+aE1aRchjAVTXvQZ8BjQDUZZbYdpuTWLmHJWIEsXFJS
rumgseHY5UCsaNu8eDbH5rbfEo+oN31MeI/ptOsCCfR6zhEmZWyHg2oY0KMBr0a2CuXXZ9XEpHxj
V05tmk1mtsprz1qjqdvEyJs2SQASz0ifyiBxCEPN5tVskLIaM9aZOsNhIcSx7hX0t6QlroxD8bFb
MxZ8D57zIM3vOoM3AigGckwD6C00Yd9WP6akFKu8omk/g51HAfuphCGS5fRSGqtRIDGTl86qCa7Y
4l/8K1cZ05XpG8qmbykr2oMPl+khQlCTtY23HULzvZ5o+dDBwA0n3roBCrb/mneW3s7Fltx4UIC+
vpQ5o9rQoxHnTKQ24VwmMplO0eDqQ+z1GN04xJsB0dAwtxskL6tBRwFvT/sCIxqnSoGSEvbe0Y35
UD3T2zpteqCw+5wk6XcrGsoHl8W4aKaNjIdoB8fvdRpPWDW/2qxEa804ahuMzrNJuz4KaC47AZVv
nH4BoxJtVAUatlRvHU8d8UtIxAkUgCo/v5Pt87fftxXYhVNILpGqmq+5BxppFj2jhvlcNoLWaWTT
jGjAT+caXLPR36wWckRihPHF5LPIw0SvM0w8FB/lmX7pD9QB76rsh4Ong5/9LP8mI5DUjcxAiByY
D7+Xpy1K1//Upzq+L/jHkj7EbRl84BfWZS4QUle46ci+iKfgc+VVeoVmFO7lgNLZFmjbMRrinujC
TZqNMIKMS0qhv+5wJWycFFk5mKFopzgd/eHi/P9yca6LrtdD5Os78gMd1gnnyI+YJRyTNhCHpkXb
4ckYe2zkbGjR08/P5EUKeBh0tKDaQRcBMLUCXTqvDYtz2TCHlCi5dUZGb+7s6fkPF/iByGkHvHtg
XD36VjZLoflB2tdHpde1UoVHhzKP3IGG0wSBiekcG7uaC8fNMIwPUGcQ+WWAjOEkQTctr7+/jF80
xlyFb5oWn6MlAul8+AwtB+e3Qnp4RE3DkGJOCcrCFZm776XHoTNbPswqQkxSEuf0+5defvS/8Je8
AQG+Hz6ZQJgWYukPastaSb9CHewdxTKSbhkXJnEcbNwBFf+8/MYK2wAKGcy2v39he/nsP7yy5bJ+
cueanuMGJv/+X8Jqi6zXEqOCywgqrh+RfR31YEABI0lBq3g3DTnLVju+FnPwkxzZBsLIbbqf9pYk
1IV1m48ZVjzZ038rRpzsc3fKkqa/uG75Lfc4xKN1+JM8Vbi/XrYwAzPwbeFwy3yUp045LR/Jyfgo
uob+ijEfh0VBUDJ0WKfC6W/CWjEpaPYI9JxZ1CDH5+yMAJfc67rH6NBSO0PEVykzd4PUiqZrp31q
N0+VrvSpM6tN16Df84WxY26MiHz+kQ9BtxvahIEDo4mHHMHFubIjtHK+t6IVnaCewA7PaBrToG29
/v6T+vXuDPC/cZeYvm8zZPzwQZWFU5u804RK0jeGzAK7yBT1pu67L63gJBg3NIAtP/nceKm5/f1r
/7q68dq+BSzYY/b5C501C+0B9XvrHS0TZ/w8tltEmiSXkMLpL23T37/ar8sVXF5pBa7rScmy9eE5
9LSwa9SS3jG2jb+HsvqEcYSUELr7qZX/HKvw79+/nr0sLx+eAVc6whQB0mIsCx/e2rTOazofpbsk
2PhQlJIVR+Kd1ZIcUeJW+2dEEOPlXinjuaqaApmXYLctA5qAy3i0bnyHWI3q+S4azSsy9ApBVTWE
BEq6OG5YsGat3EfVAlA36OT+4Tf4dQENPHdZRKnEBN99eMuKuA8njLsOCahkU9KzKHZJ29ysLlDH
0Zfj3rKML4JBmCe5XARVHciSkR7bIkccAhQiVbFrQ2CAmTNJxhneBUTTmx1X6nUuPoVuPf8BWf5f
bmdpS0a7vO3s9x/fcxI1Ygysrn2k1UCDn1xlZjtYvVAAHqywxMq/GB1ohavcPP3+3brT0D983tzJ
vidoQPsOqSn/ueb5NG957dw+3rlwdTFPD1aAcqdv0pMlmOYTYzJdLB3gWU80s65FUwu4YnxA49f/
4W63lrvrl6thA7Ac0/U8V3y4GpKNCxFJzzqCSWC9WtRD86L5uXH/Rbu5+kRVzgPH+dDwjfIPT/ZH
8DI7j8Sl4yKo8xnY/LqsMOsKzCIyj5VpfqUnCJggEtMXN9jlInueY0bQwsXGlcMKxLyaQOHJFEOS
yHv3Y3sfZob1vbH8/dyV7mMvjnTuV7HVVOtmRs2gvIRcEQaXj6Nj3eYFuUV87VHJzjqlfd0fXXcm
K6Q3d9otvAcdMXKr0NReVayw4c3tw0J+35IQzu43eXITl5lcJ07+3Au972pZnBhKLEuDO0H5CVnB
ADqhmrUmFQHysJF+tRzTZWOxl1nFe2KqZ3sO2m0iGRQSSr9XehVwo6xjXxHTmtjebhhxLqrKOFui
n97HQeyNBFWSkafPhEgNmF3xYvfDzFxMMuxsqaiSzsRvH/QB7KXsRav01rWRRXVWWH+4Xf7Lhi1N
jFC2ZNujgLgvZv/asIuY6nGC0n5UgxOc5tQFrZZ/T6I2eCKp6gTp+9SkE5qBxKKQaV2iIpLilUwC
92DODcNlWrCqRldsd9mOSFD6BGgZGZYssKHa/eTiZX7AoWD/4cLdX594afqsshyPJRkF9zvxXxdO
0BSyFc6Ax7tM1EVjMhvTz04p93ueN++BMR3BBfmXdCbOl+xKZtJFdyPBGS5PxXaKhCbn/MWaFZvn
MItXdJ8F6sFmXDHsFIdUkZTlJW+KadWmZ8q3c8IGy1HFrKFlrGXJL4IIJ6IPjdw5iYxJvodM/QiX
9XY/WWnq/jMYj4IUw0qO9iazY3rIzJZPTi6eRujM66z5qwkRPROXHjMpZMnc13TwmmGSW+M9EBWm
lByj7Z3vNHO6F7zDj3k45g8NbrB9qdF5ufbw9Q9L2q92HaJsXdxxLKg8xPaHLcys22juA7awLNhL
mj3X1tf1Bjkb/iKZiQel84lGHCPBtHTKY1YDpBgjRBGprNSuSf+wulu/bKme4N13LCxEXgBY7sP1
1HHL4LKZ5iMf73DwiRMNfH8zlmZzjR06Cfop1cTX+hW6x9GsttGMUr3wGbzFUdmeu9iK/nDS/XXV
55JwNQmM4JLd8uMBKphtNNk0D492FAtkpt4DPXoGhswb0siiPQMHmSmnOZHL5UwAffUqN3v7JCxf
/CGBwfrlvL9cC1pjyxTL4dX9sObnuHOqFsjG0VUWvkDcCYdW17uYMSBkDz600LaRvjL3XGvPsNZ+
x7UZQ/Wo0qx4mOr8xlw/5P/pnHVNtUsxGScnQj7e/3Bf/bo7eRwolqIEcxMFwsfSLBNRPHqVPxyN
BkA53knzkCvzjDoWhz1jxz0N2IElpg0fw1DuDbmrSx5tGefR2YifxQw9ZvDdT5FqmgPJCh0IoyA/
w/q/RNsRoe9zVY/5iuXuqqUGRGx7OWnNNoajgfyWjmW4TNtqPTlps5lL+TUsQObMyD/LSYRbw9Q5
OquqkOuoQBDuJg7NxUVYHdVhvu0DF2Wh1+4ESn2n9d2DWwtyJidytbVdA3/CLHRyI1rbKNO2Thf4
u64lCbW3/AK7PstKxyl1O5dFvO6IW3jkmS7oSg5HeqMh8kac06XjFqdRMBa+f6n0pLcwgp3dvQAp
GeihfhX6POOWxB1SeI8zFNZ1v8k73/5kTRznk1R9yu3qK2G7TO7jbGM42jrg4PzZmOhBejHDRiqa
i4pcvfK6Tj7eF9GEpuHJDPqXqe6+kmeHN8LYDCitzrFlPLc28G0FiDj3HXVR1WcG/gmeAxA3XjPt
75V0HDY/xwIFeyJ73g12ghWRrDCFs5g9Lg/3reOOfzhz/HrzuxaVPn5j6QrQRUu18a+NIC5wyKDm
ao9xCkY8bVb3M3Q1wMgXYmvUDBCG6f//9LsWj73jOwwpfPHxvKmVaet+hE1KsLvewra5ZF0vT1C2
MoASHvGEgdhpTXTzosrKMfP8o1dwOy84//6hsj8UOA7HdD+w2Qkxg7nmL89UgfXDqhvXYTRtvNY+
xEYeIrZgl4Ytst8d9g3n4EXhBTzfBGUseZh97kS39OVbkhrbqBkYlQXDhaTp7xxEaBzbZMUjdBxJ
3b0qySh/jp4E4z948zGJfWWzdVOy7MbR/tNKT1DBfx5gHX4XT3ie4HexITe4y970r8/TyZhUOoi2
j9FYE0FmRNZxzl3zmLcJfe37n7EsggdfvqRFtkSQxocBSOQx0TihH+7fBiGSJ6B0ebadhPE2jul8
vH+JOcUjcSfMO2vc9f2vYP7TPKR1AeFBz0cbDEldw0oXCOEYgtQCNhQGisduOjT1zDAlIRs7dhMj
f4iq8X+/NVGmQDJj6gHt85hEwbRxvfZnLifjGJfzyP5O3GGTt2TiAFSHMh/2yJYykYMFTfcJ2JVj
nzjhMUOuHQYVv/YYEJKwfDthFmIgcSyWL/fvZBtTUJqFyVfcyRxWhflUuBqzTJO86NDBLR3Wak8t
mu1Hz9nZgYnMZoxe6o5Ni1UMxVz9muscoTGoCkZWMzjBT1Gu3J1fY2djloBe3PDiB7uJSKBE/f+P
/Qq9IJY71a3cET9QNzGWISWwvhnxN0s3x1Dk9XV2QMPpJh63YsmrNttS7XPi7VcjWhKb4cZzYvXW
axF16xYty2YMU0YFGQNWa3Kak8QTBCWFP055EJz9XKzpPYfbiijp+/FsGqqbkygQdSoNIO/paK8x
it2vkhn4pWD2fuhigOGmDzJLpzYw+pS7gfKFyTwSobWXGfpsiLI7J4ifKC4qJPe2Q+abpteki/4W
hrX5mihT7mAeIrmR4Que/xVIcX4joxbsS21lrCP/rvZzLqpQ2WOdIJgtUxRY3uB5h7tdh23LeIBo
ncL96BFTaFIPpwm7PG4tojppUo5FhHhVGMUuGhvqhZZyWrqq3LbtX3hn91oM1iv5j+IBih+Z55qW
/FS6kNcKa1E7uWc3RXmm8FHsNCLXHc4t6yHW1E+yJjMpDb1XBGPAJVHX7MocP2TaldgtY4P5j3qj
R/SI1Yo2FBDbIIusg507e0Wxj0Ydpimo2uMUkxcfP6RFbX0pcvfNKfIvAbCqddRFS3Rv7h3srtka
PfFPQllY+VR58MjuXJJmybbo7c8IZzk7F5mzGRpAw220GXjRpGvGG5f5oD3s8f90KM0U2WHQPJc1
KnWMZM93Y+q0yHLHWr7a6LsYwtDLdDn6nYuxeyytuVsVRlJsggF5VZ/Fn1HC1kDtuI3u7uIQhe0N
zjXGl9iL/2qib6aavZ0kU2BHnN7i9spI+E6iElsr5TouA+7X2X6aUca8DmjEH9I4ixAn8ces7i4Y
eSxWW9NDN0J3we8GRC2RGG8ETjAE6ZN2m8dBsm9r8yxdo9iLHt9zkmFeHDH8bRwgNbiwQ/GMXoCX
n5sX8Kb+2nTNTWLAfnIWzlnCzrsKyFyU5cGZvOoFMoNaVU3dMTxxiIeambAW2aI/wnq71jz5JpZT
BATZ3lGlRDQE7Ld1JoXY1kQC2URnmiXRwUlYhVqTBwIIk7FtRNquCSsz1z0DrItng9wl+OQkh4AN
32dCDU0LhR7OgtOwm9K/qxSpKNq+6mzG8aJMwXCSIaw8y+KJSkWfafVmGxqQclX7idgGJSERmVGq
Q9CTDZV6qn7lXLsqg8J54sSEZUW2l0J31lUKI8ET8YxxB+RT07HGtO2crXstaag443Di94+OXmGv
YjMYb4lbTDcUVBF3wPzQD369hecd3AzVWo8VD1NNObtSiDGPMT74pYE7HPvaOCdgKkPFkKwzv5QE
ICr0A68keoXslNO01pV6REAcvKTpX2wMTFhbERx1TtVDJVkrG9smYl5npzFZ9GGPEOomR6t9pS1v
bc16Ip87KrLjmKkTAUxTSlJ9V+tv2VQ0u5gU4pWq0o646j48lWXw3Jqjy1v6LerUQeKTOaYSEdyE
+H0bM9YGEUkYqdv0+ac8/dS1AuKmrU4xavJ931dHpozJyXDZ4hrpQjovKnSNvsOxkgyf8dlIFZg4
9B9WSeChNv3t2JjNLkyTJ6eg1acrHvyyKpy1YeJJ61CYH+K8MA9qyj+x5bNQoVHl3TZp9Mm2w5CE
vm3FmZgEwAhOWcYweKc6UK0Kpt8yTU0qVERO0J4qpNPxQ0eCZF3xNJvuVSbiZ0ou9SQi5rE2U5rQ
Hd1NjGqqUMy7Ec6WpynnuFyHa69w3km5s6EWu/ZWBy7n5ix9RHXPx5BU5rqF9MAEeMD5ZexUhlEA
t9h8ZSRJo82c5drCTbyNsC1vcMXAuZprvBLSSk+NebE7U1wpW9Cqwad5HBriIEJkrWiTbLEJ6Nnv
RkJ2St8Ozgjouk3plhFUy9zc8b7Cvc8gsNZEbruixnO+/GiGwvHKWmgtSHeIWvHHl4FVaEO8LYrc
snmpbUUSlupGxBM3xxXuS81SmfttcZunknDXXg+reUkHa/oUi0/YwcoMTWvDO5lsyHXFSzm1i2Uk
Put4QJU3j8k3U7556dWJO/+rB2+jdesMvxZQtWQc+hdUaqu79rdMY8Yskfst9z1UhQmxU9LQcMwN
55IXzkRuVnOjpASyVe+DXs4Hy1w7HKUojMYfyDlwH+btk++DxDJLy907nX/NUnW16XE/2u30dXKq
cJ2p7Gy3ptzbDVFHs0BqCzM8WXVqsHYc0TZdPHv7FvMEMHszphdH1RGRhUm2CwltbR9RNXuHPK2t
dVk7L/exTKdFevAgaHHdxbtYgq907511UZ+cRWw9KnQ7WXouE6c52GnHODlUGK17Df9fkhckeBUo
iURgF+UuVpF1dnvvBEX8R60TeQ2RBQkaPDs9N7d6BNcKLB2ifzh3x9gK19F8KgDPXtGXISl2KuPA
5BnIi9lIcmFgzgNpoBUEQWBKnksZRBcX+wR4+OBcN946mAXArHD4dneWw116CIgtgILZnusA0K0r
IchIrVf3YQiRTsZD18MGg8IMDVonmzGmR1TSiN4wz0fTag6HNCGwK8itp4ruSNL9ZbrbGjGC04Ty
EKMpeYjCimwyE8O9U2C99yqs78NiYcQhik+4EQzqou9Ii8d9pcUNRWuxnpKmQgTQhUeKPHTyWKNX
Vh005xB75i623W9xKMTFndvFqJQcbDP7Eo6Ds2UeCn05x7zg4/WJzUKfAG++yKxapU5iHMOF80XC
9BKnObwQi2SeOkfBaHWmFQGEBc3idm9h+wVWWj7T23vNJ9s8ZTN6lYF4iSzOXMbbfb+ZfBFdkZNs
hxl7M4AS/2x1GuPJ0BMZjJNngykjO9IWzCmYXbLl4jeW8eY40Dx6nNmMBfLWgwgiFhCdklrgykda
J16MgDJmIojAkrFf3fbvdP+qJ+/pDjhRqT/e7udQRNPbTIrozHlfsIwj6SaNr9kYPPlA8GaQ+r5C
U9hxc87O2nF0d0Dk0a6VCPonQw4HE1/zBRR7ixLehTIEzG5XRP5jYjrNzshJ5Q5nhHcwCxCqtPF3
v0/nw0h8NMqH/LmxUjY0QgVN5VQ7ANOS5T5BfOIOmMHj8CDHunouZkAJluEtO6ci1ZXXGvv0cy/a
lzof3zxrCJ/pFqGHqlL7scdkTXsIwMyUkLCSpEG+b1OqFrxNWPP6+QRIdH5cgHIPTT4Y75PIHnEi
dZ7h/wyjhN+2Mb9RD5OgbmuyU5iO1jNdUJ1ahyYtON843BvZYqrCAdZWmI4Aag5ngT9079XBd+gA
Ns6xU62Zks3hlB/TEiKs40qBcQO60z8i4BY4AeJRxqmYix68ehqOcHw+1a69iWRVPKHGLg9xFBAw
HXVPgcj9bwMPmJyxBXVZWxAk5ZjPFXDbhtXkEKsA+/HYJRjUyWVdDH7VSLJw4nzxaoPzYNEiSa7a
ylprJGvHtqrjQ5RPN1XP5dZx5vCLF6G2GYmKAy96U73DM5e04urP7MoN0u8pjuxbKJxH6Y54QAaR
nSe81DLO5Gsg8Dgi77t0tXOqhql5ctuqfep7FJE9RNTVUj/c79sBTfhqaGC4tB3K384X4/NIbPw1
6YR8Y/eRG3dCD4/RZztVpFX16GPJluuatRymw2xQ51FhvzlycE5GbmKwNO1ixyfzeWwKohYLVtsw
MVcV1OQDFGz1tCBlqgZx/JSODoAmMb7kGmjBkPZ7L8PYTdsweMmCr+HsAkCx5MsAfuUfrgiPdbME
f7OtL+OCzsb2xN2GebEMGSMWgFtaBzD2EgND4wzNVTEecpMsh6BxQNT0/QgOoN+UHeeBrBYALrJ0
3slsgG4AL/TMVjPBh7ARIFXFT1oZcsNUxV61Td6tDHucDqaFKyIEe7pNEOldRCm2iHnSU86w6aB9
fbbHqD6Sd7YO3ObGj0P8m0xImNO02mmJVGM0tbFrJoLHytB8IXM3OU00pO/trbmN/ip6ZrgS5+tD
3oXJGYs1SzMAT0bwr0MxXRsDV5fDCW4q2gTHo4tRtI2aPWGwn6W1MzKzXemFZdQm7lsc48GpSYbc
hIurCat++1jVfbsDy4vPygpOLCT9Dn91sLVpfq3jrv0GelSAJOtnpgkod8DCLmtYQSAMJFrShagM
PMJkssC+Miwbv2ZQkJNpm2eZx9F23HjhgLxdVQX1VtFeB63To6XDY66z8hTUEH51bewyNeLocJiC
lYJ52B2RpNHPbpBtRUC3CYaiBXWFibMt3LZ5EgkHyTBpvk+RJJQhRJcVxD2cZdImUpu5ixeP2RpA
ij71SotjHrs0zEq3O3Icjs9uTpTdrC5jHRFB0BMK2TAqQQIO5sRjyOpGvIcFKqoVfQvsZuNw6PzG
28fheFUILvejbf/0m8m95GZwvuM6WwdPSj0lwz5Clrk2DfHuoDjeeFQUFE39vOp5//Z+8zYELA22
YFvvhuH5DoLibGTy4JNNCZntjplAam5dQyIW+zpqLobbvdaoFletbvJNFUBOTuu42/TKyi60kMOh
HM+DOx4DaohjBQKsQ1m3QfGbQtXymhMxXo/WELTP1OfcnotBNo+vgNmPQSqdR3y5p7KDk0w7Rt3o
36/7RNYbXylzrX1klZMR1eemrrpV1tSPVtVNn7stmvIHsn+bxxYhuoNrze/n9up37on8RT558BBg
Wsv3oeE/vFsPCYgi6rsrHlOsQmtLob4kyJB5T6Df6k689tiQsRmRVuESfPo/7J1Xj9tYm61/ERvk
3ozAwbmQqBwquspVN0TZLjPnsEn++vNQ7v7a/WEwcwaYy4EbamWpJGqH913rWUkAJgwG0ZqR/1uu
RXjQMlFfFK958JT1opXeO2uVVW262Q5bLctciho7IlMw0GTJpSYd8bbLbIrpV6E0q2x5KBxj2xq0
XmeLuUtfqpbekF1rEbHg7bOnQH4awLiwh9cTyyprr9eleHWDDyiK38IRz4zpqGATCdIUM4Nt/yik
u8FmafhB24VbnG37EHdMOst2Yw6wYyIvuuAc/GH2LOQcCgMr26hJY+1wBCGYxq0mnlNJScwwevvH
vLaLd22WxG1BZp9z13j2MnKOQvtNDtZwJ+Ls0OhOdkrq/DFs2HiZ0oT7EowPajIBrTtaSjq47UK2
r9xD3IlT24fTplXS+hiM2Npok3Ww00LesRc9c8iXdjse0AMI/xa2fVvBlYyuRkz3IkZ1zJ/kIWgD
wugMBZqSLtzNuvMzMqhH4crE6N0jC1ATv9UWxWrksH8tFcOO18qvLcf6Kgqn7iDnYcRZpRUbT582
DBPxNu7USUy0QAejvv4CQS4CMuBPo58QRobBgarEmJiZD7RfboOJY3Po0RkXJXaWlGJlnjx59mKv
bBEOovbdubWp+ejfqjWkfiIB48DGMJNccI2R/xDMBegdLELzPH46NnC+WU88KoKkFeIVXAb09kdF
YNwelgjW82H+pu3g8uD48a5K9OpoK6HWo4wG/4bvgioAO2lEth+KrjoqQbH2JpqkUZwebYqXq9QC
6GKFBII4DVVYtnVuUbU7U7Hs9jK2U0xB9oCet8BYvuqGdCPCsjgOXfrRd3Z8YSlfrxobUq7LuukQ
ld2D6jx5kK3DlDKRgUHRlErecp3eTGcD2LAvrWLYhmp4U2bTbVWXkdWR2tQ+HQeOtqvY6I2LRaVT
CG2iVt/fZvy+gyRRlsO2YbdVS3xhHJPYUIHajVmuvtqtOMQmrmdHv2Ki1a2xOhQjLbMJ4BDQlTVw
0/Eeiaezcho6pXqzGXshDwGDbO/a7WnW9YfZTY0rqfLS7xsNx7ZS/HbYiLrLZifrgm+NgprgklW4
amsgG67Vwhr3VHIkwpDQGtfeZUszUcebxzYKGr4o6x39kyXWgcyGGWLGPpgxVhlB/c5tmF9Ev+ni
2Di3qr4KNdoHbcIATi393juWd2uILTbVoorqFE6XQ5Lqrd8aZGDBpX+qMtE+Zk1iHnKzo5So5ffN
1VaW+WCl4blxy++6m7mbajDrnYs4gUKF22+p+BrPNVPVoaDrUTblPSjxNbA53HwBEwIG8wOS5ukx
zsBbpJO76DfiS/KY1a5FAGpm+Awf9+Q/gAtQdbgWCUP0HE32mZXoMN1RQ/YlsRSrBNrpA5pVmnS1
TVqyrVp+jel0J3G5YRyuwJpXtXzQlnhiU7TunrBYCQ4cRyN7ZYtWxHLk1lBhsPr2O+CnALqsIqQR
3poLHh5GQ6UiIPzC2aZGz7ymCcrVXmy/qemHG+HO0qqALaYYs6ve5B+BV7z3FkWTKXtucyG+iGHG
bYr+EaxHdRLW8IM9f+RjmsrpWczRHbOVb9qC7GpAJVuJa3tFWRumQmg+Npa1mRk4n0oGoylyjxaL
pm00mt+qeopf0Bt8dclMAfPbfFrUO8P0i1u48tz3enQxGZANNGVn0dM+cCm37AGOf6q4jLA2ZHSu
5GC+BMEbO6LnnIrRY0kUlB9H6V1HABidjHjazlGEwVTF6Z4F/VkVlNM1cNRPTaXz8+kmC493TShH
oCyQd9SkIjtsH/B4vQiWQBdZEXYY6zuiD4v+OEVpTzeofkmtvvXrtKnf3MWKEKhqvKvrUn9QRvEV
P111P5Xtz6KHRiZUku1SpTmvMxkXlIFn7VpOeD9SNZtbwdZr3/ZewgJKa6/heN9DQSp3Thb40kkQ
BVNiW0MgYayyF1CBBQCbBM52PgbxTAFwSWXGIoOfB5nsASUnhS4v01eRKJ5UMr4GJfFsEQjdM8kx
J7mURuyJLM4Bz6+fl810RUc3XQVDma+NI1XdfvqS9qF5P0w88crkrdW1YrVLWuACTx+eIiybe3vQ
+XEsF6cq6J90j8T7TL/LymhXOqXxJYzUxhF6/tbQXdllYCq2TWl0X5w6X9JU/cHG7b7aBHiVOR4h
1ICKJCqkmt4U0JOXyMMG7nouWejkzndkEszIyLzcOjgd9Cl28a7dncqIiAeP18YBkq6WlnSC3wF8
XW9vdo/8+/y8H1bDCv87/5ivN+AOd/BCTtZV3LvP2av9g2qwIEFRrZTE4A/JhbaR37GCiP14bWLR
Ib9pq6ADTHvwxs1ZuXexekLHTipK0vioZnemv9lcN9e3K86y1QfhnetgNW7Gjdhax/oQ38f3w4v7
Vf4Ee8OqFyQ9ruQFqsoGjDHgse42vUXrg9CrrfttpF211w/ZabpX9+K5fSOimGZkiicKeH2zpnAd
tCTWb7Ru26sdtXzcqyhBcJDo12giqsaqoueor7YtQDTcUjQq+8qt9oAQh12Q9CZW/MZbJ3LSDq4q
rtjuyqvbR2+qzEd+qPaGvrX8lrIQIBOFAilmXWcfFuU5Swf1UVbAAPpRKy9LyuV9r/SXJZO5VUS2
cibZzUMZssaMs1cqyWurQYKQWlGNt9w0X+VgUzFLWG4mxUli+Ch4E0+vzcZe4bGZtvckguDIPN6n
gKuCp3vnAV9lXSnbt9qpPt5OarOqjzW4z18XnSihjljh+klE0hwdqG3HoG4J2V0u3s6lLYdGTwKW
QTvtSOeL9PVzTuV2W4uxPHqVXdIv59y/XWzojuxna/ATVxbHMncgeURhzalBv2w7Zu7j7ZY5IPkx
thoqxEZeHINEnh0ahNvbjUE5FMd6CMvj8g6UEtpv11eFQxEOD06hjPx4OwkTItGDmJO/r7udA2uz
DPvM2RmuZWN5zbZgvg7moJ7Xt7duxRX7Snq669CosOH01TFow3I3dVnTnvRK9DtiX/mTyBC6PWfb
xsWvc/92XVIDcDKarFnTJ/0yF3W0bRyBkamN4s5nQoMIpdXFkZ1PcWyxdWZFMu/QMQqGHhHhEKJR
LTL995PbdaHTZJT0ypO2fOq3E/qx1E5jL+V0tEdwN8QBr6XOqD9YMZQtwlWO6fJCivb+L+3g/5L9
/0uyP9v+38Ql/wHZvyg+27L7+Cfa//aov9D+3h+I2lHJWiZyaxRcyG3+Qvs7f7B9wvfh2jqYJ2wg
f6P9vT+kC6cH3LZY9NkOIp6/0P7yDyJxgD4h3Xap3/330P68zD/lI7pnoLiHek9TEW6KuCnQfpOP
SMIi884sQJTqWhmRn1U5VLdPpQk/YzO1uFhPeKnkJ57WGUKM62SuXDXY/p3nOhF5+NMxpLJ+cCSW
2hczoBr5oqqma3+Gk5mVH7MjB+3HALG7IZeEIWeWMziTkayrdFW7LtvFFdMf/NSysrP2qbGcSdDP
bduXWBRsF5K2inpoi0zqy6hslFsPKk7w3Yr6MVwTExeKUxUN2V2qubLyAxKQne1Qal2+MnUAgece
tgCV0YIVMhEk0YSKr8dbvbMz1xI7gZeXVkdCvoev91nxrrsuFjCiSVLc+hnObZJ3sC+sQDiYrHLQ
QBifYhrpNbfgkEdknGFeraJ67BbSDSYmCjR9a58BE6VDdNcXyM5QhXWZ17a8WjIRyx0RXQ2mLMms
2PhwoiYND2CAiEDX20yH8KzSNDmQ561oNUbmo6kwmCRyrtnPlo7RLTzCivYzuWffYJsTgKCZXhZd
unDIARVkTkBrWzfNDFTFHMHNQjbkBW/Y/eEK6EE7M5lbMgdoGhvTkQaPTHySbKzF/exM3n2PYU19
kcqt5RN39KofdjRGX0JPZd91VI7trk1r4C1J01SACix6cYQjye6dbDzsdRIU4TX3GByFCORzYWDT
jg2W3ICfMdtR+YR4CK9wFMfUFOZDYWcSCwC1iHpdGSXBym0dOF96Bxv/thiqbnzweviOjHnki/tC
gOE/Ng1/Kk1oidTIN1pBPdScO7u6xx5jxZvYnpjum7qtlnap6KHKtPDstigv5nZaxdpAsmlGkfqn
5SjZrjSPRLBqNVKPg2dS4s5YOXHjsPYf4jDWTsCfsCDnwmbLblbV7ELLtgdSwDHyKgcZjGO6u8RV
1D6qDEzzJtDbHDgB5SSxB1GTi63Ndku/VhUB23jJRUIp2FL1JUP3HF60MRydl8KCGLOH/uO6x4AR
RZo0/ux+TjexXvGtqBVlFsX2rGflNNHUtLHWHklK0r5WZj49DY6Ujwb0lg3GTKY+4M73ujOFZ34B
dEo6y6LApVOyGrss/pGZIn3WmlbtVAGBCVl0/K0eQN2NmrBOlP8qqqNmwIY6L3aiGruNgwabhCu7
rFazXjSbKOvkyWyM+hKjaUdVQ+FFS2cMbLE2PmeNLXYqdstT7tQOCX16uvMCReqw4disOsz80JD1
9WTXYeCzo5zWINCSfdhLcdCD0HrRpzqIVpEXW3jy5KeZq+kDeWhzNbXBfCh7FTyoYWapaxjFQ1UM
IZ9HG1H2H9oHtwz7b0NmVIdej+VTxKYXJU7vRBc3G7kjoJddOyrja07cFdkhCR3SiZ8KOLF0K70Y
RI6b5ARdk9G4b+MwRVvLWgzoXXgOyyB2Vwgl2c8yQt7htSjei9FMNnXvhfe23SBjbZJg41hOh/8C
K+E8jQ2sOtHS96XR4qEAwPLQNRfJobgboNUtkabW/WAG2oeIAZ3XfVm9wG/o7t0+YcddaBP8sgRa
Hyqug53oGWMDecWWFZv3GM0FdLbIzK8pfgI/ShL9Z64nxVPT5+3VGF3Cmm0sMDayjVwczHbWXpG2
AgsZnCUpepowKetRCi5WZjjcB0qvUNFDX9AEovfmIZcd6J8kJYIvqiHU/ySBB1AU+Jljhh4fZ7vu
t3aA8c9mK4bBAVb3PgjJqxT0HXZp7qILaC3Q6DmFgxX9dkwdFBS+94ZIOEIwMTeEWjzR6bevzWi1
AJKichPw/ewxQlkHcHLjQVRkfNO01ogrl/JYx8a4TzPycd1cjBctERmz1QQ9rQPHHOSe4xeB5Xxv
FOGa+Ijisy6XEn5TIWoQstopl2QNGXsEL1HZu7pNR+dwqqIvQZtNl6hHkyiEnmyRCozktmnJxsNr
fLTcvCPanN+Yzb7eR4dHDm9kQo3KJ/cFJUMCBy6xTjhqKHCkGGyQz4wPQY4An8/AYUguiA9NVVnu
PH3p4wNlpq6BcMwjN2Y3NdSUSjFXW2qAMbmqZrTVQqM41KLESGAH3dWZKjxb2dQfyXgJYMNDf+kY
Nzdj6FCkLwdjP5ORBvgvHJB04mhiQnChK5jY0sM52NVVRUXQJEylgyD5g1oTfIukpYnlQJco3DLf
IQ+K11WaIG/JwSm6rhoPWgppLpl7OlgJBkjp9Hzj0zQcIjqg+yLvQSJJyfZBd9CqIwF7dRC6fUkb
V9xpgdP7TJjOTnlJts07HKSBhmWbnzeDaDcFlMiYLdBaTdvalO7PyNTDkxHrBN3NWvMIJY66tgUm
NFGwb1BEohzIZwSnsxsurGS6SfDojv2MVTYZenUHN7jaaH0+XA1Gjt0MxnRDelawnsch3CVkOpI1
7EB60EkwsDSorpQZ4pFSCIl/cREmR8zx7aXyshgPi+wXKGTmj14gfVmSKuP12NZWSPDmU1jaLNvn
CKYfMkAQesPCFLPnQ59QVLdn0g4csIo+PX4qhwa/jNwspi3oOKK8C49jOG6abZckQHcKBbgp0ftd
pPJlAlEIe5jvaCwQkT1WBkdpnoR+NhIflyZkI64gDSSbZNCZQxudgK+p7x81DSi/lc+EVRulfegm
XOeaNfK11zPaz4ZhppWetqdwb22QUYybuLD73ZzaA8GMU9p+lE0Fy0sfzF1RjhLIxNgrHI51FT0M
dlYdMteNcHG4bfMKyn/eSjVXVzNLVLYFrSkcPwnZzm3btG2Dyxgjq/f1OMz6bWTYrrUnOErNZ5cP
iYZhPdvd82jOFfuooG8636Qwd2FSz8q1NJYytW1OlASBU/QEzZueUZNeilfQCqpVE/bapJ97ErG+
hfNgCtoxt6X9//QuaPdZLrFf7f9Znvh7WU0Ngpju//7zYvvrcvhZLnuKf1zY3JLDHvrPZnr8ZFfI
Q3miP+/5/3vjn/lj/+X+Bsn4f76/YUXIf1UV/3OHc3vcXzsc9w+CMgwDm55j2KSN4Tz7a4dDDJnJ
6s8Q7Dr+TC2T1h/0TSRmWYtnwYSKnv3PrY3U/6CM6Rj4S/Di247l/ndSywQUkn/ubXA5WJ63vDNb
Sg+FHH/s79L42IlJJ68AaWRDGe891b33pn1lv4PEsxiDo8vvyEOfsctHrDRJXBzCEUqv1UX6vhFC
0sJiUQ5NJwX0hS1mvvOCDomuVn1kY4kE2ug/xzxgqA5pVqc5AUgqVD+Hcin1stFgvsZkFaYEchYJ
oCmQqoQoT07TbyJtuMrkqz6V2xTuts+y1fX1xlmEtUQkd/JnQylhO1rhyVQ5TP17Gl0gRKr2Pa8R
yFBXdLYT+gWkO6uo/x5GMlp3rvlkFyPp10uQrAyj1A9mCC96MO9z8FdjX7EEW0LOaBWTurmoGpMU
tcCsFcU2AZnsaUF2TTUrvWcG7tfmTA89Rj/FCIddysjD71pDLraZd/K562S8Z8p5i2QSX71yiK5O
wDaqM5jQnDGYziz3FcI4UhNZrB9w8UFtLtqKTNVE0zath98MLbVO+EWLpDN2eHM46TaWjPYuwKlV
PGXdRWDonzy4uVY6XCYG8X2JxiAPYnWfRfOTa5MHIZI0fXL1b+NQHnB9Dp8Nmrm5DWgQ9SiKPMwE
mhFQ/Uf84pNuXSMY2KqSJBIUAbmf2uKlCFzTF8b0bFTFtPPahicqa5I/JkJkgyHwSV07uUqN97PD
F1rJaNqVY1oeFu2iNWvZmfEITxZPLF1NYpVtPmRUgkHg3lMXXa1y9k5j/JgH2ckNzJrCDqGrOk+Y
5LVFgwjYuMLmD8whKVey0rz91KTHwBPNDtu8Bm/AOBLmHp0cNwzpesXfB+KQWGNwokfqzxOKT5iS
/nXxduvtfrfr/qOLtxsCM9FBI5nn2yUNp/Q6H5gpmqRfZO//fI3b81W3W25n55xKXh3aj3+/7u1t
mInbkRHTv9ayzeF6/OON3p7T4qimW4xl5D9/e7fH3h6BpJ84Nh3X+u0Rf99wuxgmIV3f29nf3t+v
e2rzi2Xj3wvDdIJw/687/nb2dsfby8yAKbH5kmMk8nINLV0/305aQ0C6mV18YIr5RpEUgeCGHvIw
pd3R8ix2DyG8jvyMSCD97UTDnAHeGpklfK9yTXjwUtvmOgSAxlYGO6dWb7fH3K7tXWzxEggwSgjz
aAECYlYvN7UQFIFlUrf7aThHGjuvsSzomXEoGXqunQP4IefbOQlHakNGHsnuYuxOKI2PylPzgSaV
2hBrtCrSMl/pxh5oojyz5ZRnbTnxrFic6deGrI99JqhXOFk4N5abRCdgrRL0FzjadCo0i4+aAsx2
qJR5DkPbPN/O0Y8N8ItPj4sCvmVvH2gcWDPEtXNYaMM6wAwGu+Sv6xx4tmQaN8dxucfUBN8bL6JR
nso9qif7VOUFsWyKTp8RpejGls99HiPoZ0mFuDIi+sVLtkhmSLJoLfRvmaufb/e6nehIwH9dRLWY
7CqVfsVQVTJ4Zh8qqPOdJA1rFXhTcZwdqN2uZ51aNsAtUTb7nOSUzgjpzpvFd/gUALHIa94WulHB
cktfiLIgR6JW+bbFDQ9oLRegyZANyBndCtSd8TyhdNx5efmcF9N4LpeTMRG4/Qw6wnA/xrNo7tnH
yhOhj/lRWdE1uo+VacN1g2upD6V1GOMSnHyBanI5GcYE3i/hVvqIYDNDY+y2kswNhyccYpajdpyW
F1m84yzNziz1dYW7oqEXv0X3N5+1yZjPOvGC5zbJ08MMNymauep2PTjSeqWbLpkGy92S5ci/nftW
g3vxXJK7soPSwKSx52ecWvSthaeIX04rgoBMHfp2l9trHYq3EaNHHohrOwce7ySctWRPEwLX1ROR
l6uUceM8jeDQp1ztTWIuKp/IBbkpUPMBcMZYVUnr5XZgNZImnR0RFIEsMLvUZplf5hbTJDaNhr0C
F02tbbcTrvPVoE/5BUBN6SunJBsMQaVNUP0KnCbh0nS4WXZtSgfIYpkOwyoN4cdDGM4OfYoMENja
QhkMjTvHwueKK+Q1pt+zJwLhDny6sRdLnX3Ez0arw0rL4zjNxZHNVXGcAvA0YaOG7YyWZ1N3pK+v
kuU+qqVAfzv368q/L98emOhl9Oc9/+3ut4uCr2cLIuru9tKO6ByA2oSC3278+wG/PfWvswWNiTYQ
EUFp/3ont9e7vfycgz/DPB9U69COIav+/SZ+u39TtMZaYNUiS5pYxJVWU8W9nbhLH+nvi7QoGlyG
/7judms/mBGB0rRY3R30HLFuAgBnRehcZV8j2cnGDepJfnD2N6qs3xCf175OYog9O++0o4ZLn4AX
SwmwoHn51QIzNvLXHLIRIoVlgiVYwFY+Spod7tMBnmnq+NVo8wiBUrMzs804xzT7smw65JXxSiXn
YFMvgTYPnQi2nYiMkPzP6nGwi31UTI+dAfAKbzp/sxbdabTf+9SERylj0jMMMJUDogCgUBs7zI01
VkhSA42ZrK8MX1kcdHvCVlsnKH3DOHoJCfQzxdQDwg6UvLT32o6nLxEN2w4qXSsUX1WR0FyOEmeL
NTpH+39xRI0LqGuf8cYDMnuNhn4k4pk0ICjy2FLNeqSi4V4TzKVpGkHIzbX3vMoHHLQI+8LR3ddR
KrB5GLkPSBtrKPbvc48zEBIPs6cOx9koyepO9ANa235VDK1He3xo15Bu47VVBocUSB1LFAqqQT0e
MO6j1IgjqJE1O2gJroOFpDxE1jBRbNfHjVG3BM/PNTDuthtXNWJqP24VtE9WYMGiEUml86DxPTRx
m+yhnserPA2JMLdatLpRxIegso9qaA/pZO1I3iYmW/6IF/NIrj/ZBuhEdNuXSZOUVPL2K0oErC6B
OWziKUUvhLk6yPLmQFhU5seatkQmpc+VwLI1zjTYu9l+Z3sYQo1q2q3i8GQtZt9PxJ6ckdO+Fy9O
T4zonFEa0soWMwV8pxuxfHS+KQfJjyCWIsWouatsqjgevQw6xMoXSmNRMQJeJruIv756p2wU+d7F
cdV9RSl7E/QEZxpkJlFp3qOlrdZZghbQ7V4hbnxGvbdHOVj7Djt6HBH2wZvlnk9MXpoiHFf6yQA2
f+k4HLvY05G3e2waKGWy9yhXGWlNZknePEDVyKMu3pU/HQqz0NJ6/YRnTqniowQi5bd6uW8IGqEN
3p29xD5TWI4uBFHsKG8yu9njGrMlyBYAoQNKzpOMB6SK6DprQ76P8zQ92NTLmyhtLrHiWEKxSf2A
eD2r4wB1K/2u0YanvD/i2zGwZNosn2cLnG+ARcw2lzHZ++JFWr+pyaWD5hwAUpfZLkatIiV31C23
XEVJri2JeqGfhuM5VY6ELe3tIov/ewQciPCLUTsvZtLwkwrC/dDoct8rsY96O4Y/S9mjcC7hVNS+
px9R1Web0iiJfeU9WshJCisEOkTMXR4m/b6Xam+AzJQBq2zCKH2p7wckMC+e1X1Bm/Yx2nBDwH+F
VHWE3AF1raVpr7SOYcXCR0+5LAqhjpD6gE3V2RDn+GVsJXbxlvSTKiNXqqnTHYo2O+GznQsguELt
rELiViAib0sPwDwl6Z1Nvu2qjiIXlx7xeRV5qiMGTDZHROh44dcA1c5BteNXRbcE32Z3jZAPnyH2
vrkd6T1A28jXJZPVgBi/t0dP+xijJtsWuGYC6PR+PvG+E+wAa6vO401O8HEOG3prhemLlZE1LKIy
XosqIsPR4/Ppp2kzyURDPd7QPNKjyo/dUGzIMbssSxzKhmvbyrId5J1uBdMfbhiiujIMFwn4NCM8
1C7IsOKAYT/Vhq3RldhxVfiIBtFFmjsQW+FwPGqoOinlAFM3nBI/G1ZEVvLF6KTr8cMNi2IF7MHb
W4whlHlJxCxIlSBSbVoVAsFC0HgHV/9JMlOwj50coUQYYvROa/72PrkzcJyxCeejFcauaDOq2w7C
bY1vI7FUuJZx9SO0zkn3zZXQ201c134Rj+/sWOkEDQZEsZmxyo2QZrK0C/Zz5aF9CUqOYDlcGofg
VtoFvmbaPGury4vR5yuC4wdSJGd9pVL1GM3OGxYDZBCmC79uGfHaRfPQ1clXo2i6TRag2WH9NId1
uiQIRguHImdgJ1gFps/GasBKo6X8EfZHdw6CJ7QNZGDd58Qnk2wduqspNH8SxXgT+vR79Hk0Q+wj
I5WKVt6bXBggGWl99HHehdYkxwm/Dzoyhub6rSmYlMyu+1nFWNVzPmjcL4Pwo2U7GgmAIRq60DmL
n8k0YmeR5/dySWqM9fx7YDADeoT4GA2ZWrVFLogC8l4SyLbo90IIyRLdmQn6CwVe75cLiJwosGKd
t/gXjILGWEYKmUsue+w+Uv28hPpjqPqLjjYTWquGTyRsyLjMGE508y0U2Qv+dkrcRrLyRgroGeEf
80A4tK1oqBAXyM6ztojXK6yq9CHrw5GDFIUbBiBKkGymwn43875bL2qPxGgXpeh3QTKt35uqwwQe
nwKnLtZ66xF3Ua7rVCIWse/Jclv3GqkoTeI6FEmNantfuSXNjdp+Klz9IS2WSOQoUuD92x9ZEe5x
n+B3Ha3vNsXhR1P7dPNh34M7ehxrK17N7IZswgRlbewra/jaJCwsXLRNImTln4cfBf70tZbWwyqP
QpbIMxjgJR4Q41iJNWASxAvNVfypavPN7qibMIiMWJOClEAK7h4Ep2xJn8pCwZdI2I/nIltjYix8
e2DYrRb7fu6OazigoJGT6M2J8drjhlrJkcKWkMVzVFC0Cb9U+fwjmqt0k5pTvwXO8XUGA7AvoyV7
db4rS75XEsmJdSl15D7je4eSjSbahKcbOUw0PsZ1tzbC4rtdzH6ToGiueFZtTwDVO3aJ1Le6JfZo
INEnaZDxJzEicywaeWrSGDen+ToEDezFtHyH9Yz8NH2cFKJyC/db3AGqGaZmR0PDohIXfqGFR270
suQSmLJWZsMEbSTsTrNl7ztbHuF5nnt06nAH5gKFkXWh1UWXvwb15lnDtrbteuuF8dZLgQATzbcm
gyreNO38Sj52tRpstkAjVhTCEb27yZ2AuVryNDiIKenx4ST3glXdePNuJAYHdENA23m8m9RPS3bN
dsy1AhJwam7dmXYuUbOvPcJCKt/mU9HrL1PUyJ0bsYVP+gvWHXkK5RHduDq8p+mMsM8mNjpuMHgB
IxOjAoQj8H9PZv3Vc5hUc8v51LryMyT6ccETe6sqimmkt2WyiXJREg9zLYkSJVaIUofmBZhdTXaf
kRsfTPdgVq67d0NczAG5K8ASVHduHpJ21v04Jq4qc8sZtYBJQCghu05N0l9JVMSJ9sCXvdTL98re
hHMmD5pK7mMzBE1PnN46Rz1deKi6CGs3sf8sNse2C1hfB3sa6eGdknR0qmHd5o39FPfmTwEKajXG
oYWCEbgaQ/EAu11vz6zrytT4FrFo6qEVwMRsrG1SO+4qY1O6JZxpnC89nu6aX/8RyS91B/70KRl3
qnde0wBlRyrywe+xPW9SeTagqeawMY/l3IybIlfxAS7ORdfCL0VZI9qf3WbVoLbwHTt/06zpqRto
INtjjZrWa94ohtsHkEMJOKNUfO+pzPiWmONDJ8WLmupTgwrVNxrpEi57lxmQwQHjMev2Jy/pmRS1
EB1HRaDqgOsEhteKKC1zI6ualFiUuElQktHm+dNoh7jmJnqAeFlXQ30/iOhR98zcd1H1rYuxe9bD
s20UA4xHQA/tOG9yQQ8qF5qFz5TMhTCHkG2OC0cWbAWl0tc2IEq1g5uZWuxwkJBfnZZKIAycOztH
mTLTK05D6x6x08nKu4sR8XZYVF34nIgHCu5EBADK7tzXCRmGP5btS+Wpx7QyX2rZs+LtvMEvtPQx
M4iLiKrJ2mQbIwYEFr1n9O3xQmWDnybE2KBYobSxm0YF1jNw95UWXXS3dk5zn9j+Cr1DcmxdqApi
q8u2wMUk1FYCklzZjXWojYEAtL64Zi1OrWW0qCrCNUIZyH1LlT/aqkF8BRWQrFEkRJtKiutYgJgc
olSylA7djaeJHxUOzRObIED/FP8rZHnebJXwxQ/NyNM5UXWifelCakGyip/qZaB2/WpHXXUcpTsj
RVzhCSl+yOypr1MY9mHo7jo3fYwF8UBTQ4YXKlDTr8JPEobVuQ57Wq89rdVq9HWH5Bm3ctl84eHa
oJsu+BaLfAsNaz/mTIpE2bIqWkpY3d6lTr5h12OvU9bEZk4Cc22TPtyP5T5oKS7YDB3Ad9P1EAmy
f4O70DEvaeIOW45k2uujehaYMBu3ddfBBIU187RnxwtbcOQ0ydP2UCKH8eae1VF3UEm+R69/cksQ
+KgWcqbWJYvMdrDpmT25uQ3qVCUslvmUSHGKOju2lQfC0n4G+pDtY2ytjOTIvQvwB3CqWHzM3rHu
ZxxXSKf/H3Vnsts4l23pVynUnIlz2HNQE0lUQ1vu+wnhCDvIw77vnv5+VCAz8v+RuBcF1KQGQUi2
Q6YlNmfvvda3DgP3Qsar6bStPQyQfdk9JW2rB21M0UMEj7zKhwaXPYAlU6Afi7A7ATvY41R7krYB
QKruHiYHkmU0rPTm3qYXh4t9s4LJsNzt2pDbe+8EQ98We0fNLILXDIaMA0qScQz/sCZ9wsLOo8zc
B6DDLbBK8DgCisDgj8SXu2VN0M8GztS3I3SFCzV6V8nRRUbEzc5M0BtZH9gBuX6Q+SDTECOn43zO
UZVt3axnHUz+So/C3KPfvI3w525nlDrChJrDO0ZpY9ibeRmPw2Q/NSFMW9lD26w6onstLv2Ied4j
jFtXYeG+RGHT8x4XdGvWNBmjp3gWBSIrAnmhLsT3lVxweGBMnQRj4qX+MGhZy/alybCXo1wrz4vS
Zj6it3SOqWYb7UdDk0KKybhuZQ0zZQEZGO3dvHYetAwiKd33oCumijbgHNKGML+9JXqZW6LN8hhG
EOcQNCRjlUS3+cqSeFnqGzCn0Zmo4/IOIEW9X1ib+0XzUpA3xv2ERo6jZfvOBEiSwTsm9QZ1dJ64
u3oR4WEY8ycjCnt/6liW6qJ4bQ16wAu8yCVdiMRBuasLv2BoVM3ZfcwnRo874T5/Z4wsoTtBD2Ka
COvw7HuzTn5hz70d8uEJt5njOzYjD9kREsVZmVBwDb7x2YKPBMJh45hGELBbDLvZmrN6yqjMTqDW
HqB1BoUzHZSrnxsRJgfmf6QnY/FKFD4II98znHyhKwryxeweuvUkpR+5m6kX0embwQjr+woZWfqD
8Jj1UDMxzI0zYzoj9PYKN17SawjnYhNt1nJ0EbQhLSZBxus4Mj1GqgfhjPsxMV9GOyK02mqpyuLl
14K2ze80VBY1jqH6ZxgNByMeH9c4lT6avqylnw4xvK3GrUERoJnBJAPv3VjjkELvF4i8aV/V1sdi
ZPLIbRMJfdbOW4YntxwWnZ/P2ClQfsP+yfEdtuvd0Z01BElgZ7z6B5FlmIiqJwNYxV6FoEV6qFFN
m94LYT6N2bSm0rc5PXvntdZThpBIIja59B3ScLZq+SFNeHRT3VzFjYcrzqJUjBpT3xD34GemnVwj
sQfPMlHpjOUtEc0h57UHNWcE7FQZ2VtjGJUfV9LA0Wi2G6nTtaXHom3rwvOOeQ8aQsAIi5z5ZDQO
S2uBZsH8QqTz1GT9bYYWDjrV9FkQhrSRs1v7toGBs2vPtCd34HKyo5Y/Du2PBMctgQzGBz5vkCPM
XqXqgZaJVpzs6Ys1ZvLo2EwbrX6AnVGeUI7QBaw8ivLRH+LETy2Lok0hqInogm3wzLfrVPR7Gdb8
PxNDhsOKvG5bOi/FHcgdbxNDRNoBpGPXuGJXIHAhAZXyaCX8+ZkwvtIIQQ4i9a+OoM0j+l6Y4TjD
dnMfMrhieblxuHhuJg2ycsYFbad1Gn3JqIAgXJKhhpVY2HNDRiTrQ3y2h8qNDpxAG5mMfYAqRp3g
G+1dBZ0qzfC4JvX8PHegxZjXw5IjzbtTNe62ISEF2mQGVbr1Ie7Z49JarM1QSHVtaucWUjHL6/zW
TNrruaB52DgpJh9axwEKYg5H47XEgeSTwMv8Aa2WYvlqQQkye9yFnTaCU5POkTOGrkGXIhlNuGeO
TYMXuQOalmv7OpGro9TDki69uy4T77Ylhq0EXzUMpXdt2M+Zwm+StWt5lIBBKES/4/p0yEXxSWV1
XsRJXzT3dqy9mwlXz86btI+uohc20Ck4zC6iWiNrzxpcg+0EasGfLbKqS8K3NlZxMxRfCl/TxhpP
CBU7/iaCEQcQ54Nn/lR2n+/i8tHI7sZ+xgyPMsqvwqjzKw14q1aY4ba2ZlJO6DJo2oNrHNFAUYci
bGIRmO9oAtE3F3cu3dJDQfwnB9TIoj4zzsq0n/BGHiy36w/NnDW7algcQPrY80CZUkFf2yHtTuyn
5c6o5H3hzldWgtimwhd7Utl01sGD7ypw1sT3llhjK7rRmKTaSfmGKu6XVP9kNqVvHHJj5gmJHVYe
mSq60CP8FCV+NLEXPXBtJp8kpIniMehfg6b3GYWST4S1Qlp+p3IQF3jxAWUBKesjsj+1/CQXMAi6
Mdwx+W+Z4iCeThLJqgFX137OaFQPdcq5WJAtNg2vJN53/tKlvMFpjz+qI1Wn7uIXViLGTuegxk+4
jetMnZaWluqsfYQgvsPWHN6c2T5oYhjvVAsozLRRG86CjGjEYrCIIUIcSjcm7YBY+C3jgf7AXXyV
T02fDkcCA4ljJ+KB46NF72Bm0dbWry1QdJtoLp/7dU50sYT0q6fEyklj+m0RuTy/fKdZHSN/fuby
X9xIc9PN5Wcuz//89J+vKabY2L6V4FTgFQqEwcs2X1DZaa7++G8v8/u3/seXdDNCl8Tc6rvfP3R5
de6Ga1b5usP/9iqrNwl4ZMIqDc5FHIbHIXUjFrzrn/hn/36/ToGbiJQYDzbz+hdfvt00PfnBQsF7
/esrX57//sHLX9K61meMqdS/vHRM64lX+Ndv+fOrLm/c5WmcFzFB7hCILk//vKPCksVBGfJKNdpz
SEgS00Z6lSqpPoDBQWoSNlmC6CBp3g3xZsg0KpeBO+ak61SSKTddHaZQPlAUs2a+v4HLKXbupHun
xCCsUMAxjzo6YSBKnjOucAlqUlNGPyn5wZyUSY17th9J1pu5zOcZMUaM72FmamGf7KYZhbJdFM9e
Xx9nAz2Lhb54QMSMx9ZaEJxafXojxDoymSEozppDRFZ0je/yaqiTn+sIo5kJkEn66lwZyycJcER+
1tb1qJsHDy0JpE/yjfYEzt0YOT7GbCHMyEChtyMbL1lzejdjHt4Jgwtq4qAQMEjqpj4CYrZUDrYm
FoDeLdRueq7DijWFvJZ4AVy53FeG2W2VfeiZxW8KzAiTWoatbSOhBvV/NXb5D9Bc5a5kxGVUjh8J
2Cie0T53BRjsKGVc43DQboxsOnFjO2qVe6CRBhbJnj8NennzqL2h09G2kT5dI83ZEgtN3esSLGWp
5lAhjPfj2Njjf3tHlkPl0O3RJZL4BBjPnNrQV2PDyNysXvLM/ipHY9oN9fw1Ojnc19Tkwm2UwyaJ
uAeCRMr9YXmLI/2pzFjeVlzJMOdXxGG+9oIu6EQYNnlGaIPVFpemdRxX50MhIR66DQP0RC0VuiP3
UAt8rDDTwlDJXTPTGTANGKx9x9V0yCg3ekfKUzea3mbR+rd6JDvNMdOnMWRdYVfJlmHP+wISmUaa
wzgKLsgu6rMfMzc1yIJrVBgoH6nsET+dvlMmVDRanDXRiJBOmMqj/rzhMgbACPGC1WkaumWLna89
wgLCezjYFjMyzJJTa7+MJKbCULWBAmb1vpv3fJcxEzlQmF7L227xXnCPBCAkP/NJgV1jamnGwI8n
7KSWzEy0PA7pRavmya6cdvNv6sO736kM/6voyf5VRdf+n//9d/o+c1xbh4Vg4o1iqYSu76+CvjhE
AKp6mlNkUxibfNC8wEmZLCiZ3WUCdYcywycLP7iv5QV55l0c7kHy24e8L+VWM05I8Alzx0sC4aq/
krnm3ZvTvJliJ79NORBKp33kUhD9Dzt+cVH9W8rEZcdtweFAyIlh0/f/644vqmjsmR7tiUFwetJs
C7kG7bzNBFmQrACyYNvEZaafxbdWEhMWbZAT+N+/eX8nsK/7QP+Df6sU0mWV99d9ULVK7CnOYf/2
3XyL8f+UyiQ+sfKTWw/E8bEEDwpw5dEF1XpWvQhAZUNE/B9g+X8PD7rsByBoD5ucQNprr6rNf3Oc
peU8m03qRHhuQxw5MItOqwu8FVwExzZ5GxbsmGVmP0k3qs/wFFBj02wZKlzJYaudB6+rr1nQby4Q
5gjBDPerjDu6xFBtRlymUYTKc0hYc2hagGNG9NtaqyNsZx5OhkS9K7CH+iXmK9sdhuMEYSH1Suf6
slHroy5b3v77t/8/HLurxc6UIP7W5CTnb2LUXnQuidtxdLKlDpQd1JafeKQhysjZVxi2Y3OBoFGP
1JbwBCy9OpGxznw/W1i2T9dFHhE1LkbzKK18OMErhqATYetoqnA4wAbTAUWNj30Iqumy5/+vhc9n
ALBlW/7q/ip1vsiX/+ig//+SR/9P9k9AkH3zd230+p/+qY32/iE83IGObq9Xrj/CaOsfjoP22eY0
/Jcy2hT/sKWUXCYcKnjUnLzOP5XRNqJpUxcOPyBcVFbm/50yWv9b6g3sc0dfE2+IdzIcg7HwX8/B
RtpJ3ddRHADB2rpmRG+o6A5ppBNOEesd3NWMZJM0PFyeXTYon/xGiOQo5rQ6DfLr4qS+bFw4MUA/
Vme1oNrfim65SVW+4yCl4dVl9hEZ2UcnwpiWStFcSwbCsZF/2y1CSC6NZwHLWA007Od1PtCgWeS/
J9d0JHbRpENC6OUtEEQFXTgiSbiI0f2TzV1Q5Pmz5Mbm9svjQL7zoVqWq76nerZT2zuFmqAN6uYj
Spcd0uJ60xKxtaN/j44MruFtmvr26ATrhOZVTEEBEg9LX0boAf+5CH/gH7QhcIYEe1OtKRxOLa09
MtPR1DD33+ruXOyQkdsbo5/GQLdCpqZhNfiThsmpizzjGJ+GRoabsUav5dbjXteUR1cg3ar2wkLE
djhE00ECTJ+i+FOi3dv0DSaQqRLfhv4EGwSTyFzoPn7T1G9txkHcJLXN4jLqK8068rO1GVsNz7QD
EYGHVuO7+rwnaqoyEHwTGvTLTpyHFPHoqUPDoAYTjJLhoJ+O7txqPnUyod1sg8MFdLA1EcVIvR8O
xEi2LviSiO6z8oUDVRGtwmqlrXYEfYfnMWQ9E+tR6DNyuXM0R1J6Y7z10hYVCCN0BZRyA4y12TgL
70caprDykp7cznEIKFmCvIRr3i+frb6f6vF78iAwEuVJ6Wh3GLGabIcjliFBmT1ao4f9GJthWWD9
qTt6K14UCyJUyslfHHBILp47TEUNUFoNp1KsZcEy3RP5EB+zCnVC6phPXt5APOhAkA7uefWBYaVz
rhzMfFeRZXwPS05nDN3lbpR8vJql3amB3aRyYE5zAGrHgZPRy3WaFphv79DaTgeUTCaRElHFIBDA
w3xiMKP8tJH3ywJtvEz0+MnVCCSGZbfVawNlVCZYmnWddit03swUBzCtiPeptxgS4BjfZmv3QdqF
TxaDTnY1wX8UZ5GWlQdYdHFQtPQSsvs5zjz2QJCMwfwGFYX1TCeDvdetgPj6fFsCmdoNNOw1XW47
w2ge7Cgx+NDqbdxxnrnI/04M+2ewjrhZXfMrC2X+AQy+rS0oo3lgzsxUJFpmUy6U9+5TtBTvsujh
GikFKUOF2BvKh4hUgX1ptkfPKACXaTA1dNuk+TsfWNDke4vBygEvIXgmPr1YgzEpBgRScUmvZdb3
kgnYoPBikyBOljAnT41PoZtb7QC5amgO/RLdGZO91y17b5s91S29IZbF66BDJyuddI1j5eiMC1af
byVoV0MCA/sY7assp7UBqV43AKFkcXrWpbpFyVX65lYpY7zJ5+eu1ZaDVTX5VnOPeq5FjwY/fk4I
/RbCfXcG94TXut5Jzbkuc/NuyjmQcZsNV5Vu/RDM+dRSVgebDOLttaoGlu483rgW8JVIPasRiUGf
NvE+ggMcSpr/BM1EKwQGQUm3FQX8sazXsHXmdC5y645lwHI7tO2bNsSviZmiqTbL2V/aujw1obtH
iLhjdP8DvQA9ejvbI3yGrrXMfoSLC0uz+IxoeDEKCHOFt5tCzqcz/yvOhqDH1B2SP36jIyTZjIyE
aCFRFjQTYYrVvMQ7XSApD1ELbWuwrhsoVUSv1JgIGbV06K63mTMiR1NHa6GkMzN5tSz2raHCitld
Vflp3/4wc8boped9q9p86wH9n/QC4T7Dr1s5GwpK11KTCCyqgzE2a3M82RVc2nazsk8xLW8sqPPn
DEWZscNyDAenPYq8JABZxWcjMq7owBjciVBVK5podTF2ezfNA71B4ZUp/a7BaWKExwRM5KFiqooo
naoIjtYNFVq3vDgTRWvYgoh2F/drnFGs6NwicIpcx2N9VztRfUxKKMeD+pkUbkJCLt3mUoM+Fs+v
Tpe6fjO7SCzciQcwUE1r+WxUw/nS0KZoJZK1inbSptJTa9OobDymYvw1T2Xpy9Q8j603w4mDMZlM
9XYoFs0n074+cWu5F+ZjXZbWlzO+2Cp76xwcLqPyLCR13DVN1A3bTIzfnZcP90UyPDCsdSECU8wU
hnfVLlTKphQfasXxpGc0D4Eop91EJd1MObKsUAbSjiCYZxWwlMjbwXEQG+Koqk03DD9z6zXKo+hR
xAUu8JarSn4ze2jfxDKTXeWJF6O970F0+TYcFsgkfYXzdKZO/CGhwkoP20zkIsWZcV+LMk9v9Djm
wgzFoaOnuHfkqrKCQUzuqfSjsv7QwIP6RqbbW5jT4V5QbW9Zpht+bE/PDDPeFMZ74AqU0yMyQY6P
j9IFNl6K7h3wu0vgc0SEhnTGbZclcBDLvWNMBSc/2b6WJNhBxmATZ4XYG/nRm+HgO7Zs7YumKHoW
S7R+A2RhZ7rMGFCGAO1jCoqMhIzj0ct8axxO2H6Nu1KO+Skq+FidmiFgsXbTEyfd2Rib7LQdAsvE
GOoMDEtS0GuHnMVGVq9D0JYBFvfaWwsSvwskg9yBMg6EnlGEGeNuirzqGgVDvVFWe6ybCKwdatS9
U4oXug5vhmKwNbeFLwyGjlMK/KVMjZ/xPOyYed9obcUsRoeGXMkMHjDXc9g5J6fXHihz7kYOo60F
4qZpOY1Vq/0kJ9MwR+3JE8ktdtcIQX13Q0pl1i1d4Ck1+7GCwdvOy1tacfKaOlKpKEroChftG3cd
a19g19hNLjczx8L10IgFdsZCh86QKDmFG92Wkdq0WJVpsRakWDHwEaUMii4b90Ir2v1gr8P09gNo
M62U2VFBY8lv1bHOgGdIykudHCwn2oOxlUyVXXGycPz6Vk6kfQ0qcevgTbwDPowy3cqeJya8a/9B
bh1dhDdMRha/8zAHOysaDOM48g7WCtv4TZPGG3s5b1uPwF8Sm6KX1sLi73gHEwv1oSd4xG7KgrJR
xICnrCTg9Fpb2WO+wcxFFnIRbhHjoOfOGcGPrnFtYkuD+K+4C1aRxvg/ZUUK8O++rHS6JnS8BHFW
aS4JlIdj2JCTSZeL7ipA+HYwJLUdUGJP6VdiCrMdGD6CtL3yaCMjBbLknnvrieNT98tRJJvZFukO
50OgDTlm4rGXJ27eHBlGtwOW3/nQwQqWZkemb/GVZ5Azmvc1CxhN/wYD1/q5RAPHpHU3XSzI6Xiq
I8Lbi4GAcMjx+wq7DfecGIw62fEGAkcMwosPuI3p4XrpzBxvo4n21qjMj0nnWFFk0SxeTmZJan0U
LjaLGb/QE01xsdMhGmB+5GnN1GdD2EfOTV5wB/G8u6RncTpb1qnj5CDrC85YkpWPojELJPFquR7F
ev3OPJIZzGo4OHYDiWMsH2rDoi2b4jcG/PySR21AYBpu5powd5YjuOJEcU46FuyWFbfbud7V9b0m
RsIECycml2lZQ+8WCoM6gW/v3ElqjG2oNcw1+MjzhCt3XqmQg7B8GercPi+hujXy5bXSzJabsGZe
yXEX6bvabcujC0GTMbIFyj1J10xXVsOYG3A/pT+mBNd1FqM5tScwGJmnX5mys2EpV7ce0ApfegRA
2N7M7D5jpNbXZ1uhqmvr62iyaz9tjQNtFeoPBx0tOJFXBOCsqrGHzhArTo0oH3Fph76MAfp3qMFI
vbGvx3TB5502B9PhxZna667+ADTyvVXeSY+d97ksaYymMRqqEoF1qUfbBGHCdpL4CDxySAZg+Yuh
Yvb0DJeZLrTkDyG3dmtFC4dZ2/pL9IGcZw4auAghFQyFwxsZ8Mmh1bmt6t1AMHP7E/K6eZ/J/KrB
pb9hvXQyOuLnmqqwA9OqjlEQY5s4xNHw03Jc94y+sd+uhPQEX8+jlgxfYHRqXLEAtpT2MCAJfYkt
Oz+o+KslwXsPrHW6XqCHM7eFvhos5lSD/Xj36JnQzLoVWOXPOO1QfUKXZe0KJKYBFVovbwOf2uec
IBWb0uJX5IuEEG2H2Y8tJLqKGv1P53BOx2690Qdd32e4SuiN7unocyiB3RMjSvxGj06NrY6V20dw
EgC0Msn+qduMFEdNp0Fqc2Wsh/Y5qnBAWBU0FE7SuGi8nT5zHC3egxP310UE+w8KPPcBxz2VppwP
hII8aAJHsTd55meeWD7h4b5KtOJLT+BCD5JTu6prVrgF6pGcM5ka2Ce4k1kl4aqRum06PXsCu8oF
2uLvr6TWBMYEilLTQ+wphuU3hWCtzPuy1Tm7dwvta1RfsjykDoK1ub2tbJpMCqkW5X50EAIzYArh
us25rc5ld4uh/92o8rtJ6P31gIB4r3QCvtH5brOyWBdWLZxds+B0lAtjAPTVcTvf64MxbrEhvORg
4fY2xf2E62DfWDPiEEaQ01DZe7rb04EkLXw3tv6K/Tj143AcT1qmj3DlfrYuuGTLyX8l6EriJlFn
OQy3OsU2q8yUWAh8dydCZ568VNpXjdktuzhdp98GjBPWBdeFPrIYy2syglCKncD0nauq/UYGZvsI
nXwU8ugRebMTQ8v81CXjA8xJsfOKqj7XSbydxuYFbJDyPa4D+4mo570Ugzwji2g6po4AuUsMFqj6
M4dwDVNsVKteG5vcLSI4Ey6m+mPc4b9oBydgwoNzyHFY6xCdplZadcS+8bEN362Sz+0UmSeH3KQm
uhIhISBdRQkj/GjTavEuG7iYVF6PjUZPH8zZvNLNud6PwIh8ehAYWEMUJnIqyiuRtgEqPpQQqaA4
L2WN3JhJc9XpG9sqnvVSfS86L5cbxI1jk9hmEyMIN/nUdSIYurC7jhgyQVjlbEPiKVHaVuaNh8eC
y9HRnh17U7B4q52L1Is/oYgY01e1eLXpD8QVGQvDXGFJaG4190lBRvLR/KEik/1dYet6UAtND7hO
Ofnm8py8YyO4PLpsKsSKPfRR127RQ2v3dVMiN1gD7y6b2qplUK6by1Mu3qA09THb4o/Tg2rdxNlo
cjtq4hvbtpODbsboaDPvDu9PeLr8tnbdhcumQoMRDKSI/WsnRCdIGQKl609rrt6wbi6P/tPTdgQh
XWjtyVl3UKxZfa3zWYpCni5PLl+eVsJ8OjTfopHM3VGXobNcWDitO3t5ZAzqFpi0tidc2Mh/f1dj
6MthH53goukBkXMIk9ZHRlKYW6nLdGv2iRsgZRjW6ZsDKSW+6zq8mE6nmzvSwjrkaIVfc+EJynVz
eeTRn/v9CNpGdfmJjgWA7usNliJ7RI/DarYL6Jl0gdFGPQ5M4oyYLCAFJ/yrR8LB/5umlgKUjwk1
JYCFIdqVRT0EC8LP35sJ3VzGe/PPLw7cUThKGJFQ695pTToGoXAGlpE88tbNn68VrNbh7CdbewrH
oCOi4/cm0wYMcq56mqDmQFCSDxGsNSxBsCyHmMl81Q9qp09QL/9s5EplZJFdBWgPx50rohaxra1O
0qtB4mppdZy5PQdZn9WBwxqdAxrdlNloNZ8QOk0WXsgS16daKuSOke6qsKNDmOQ2oRuciSdpvzOE
GgOBGv5Qx+p6MkoittbN5etumaK3TNWAo85dLDT/cMG389wPgYdKNqgzDwGOlnbYAPN3mZyBYfdB
OllZe6xU0gea4yaookaAlFHVBX82GX7wIAV3tS+n4v7ydX5/EhAKkIiFUINIGi3M3L4NqkLEdPEA
v844HYj1cwIDpAbmghiPSGt3wZ9Nsf7SNSwg42rPd+6M9RUkYgxSgHjBet2Lfs4Ea+j1eaPN5M9l
ToOwonwqLY47oC4YK7FzRA6XSWdEHSook4oCcJUbTeU+7l481MhMRaEGxdL8GCADkt860hdZiGWo
6c46iXEaU+0c4iJ0GydmvL5qxom921jQybZjWaN0scJ31ynvo7g5DGKw9gR2P9aG9zrnxQg5ag+E
G05vjW59BpBhyro7x50JTMK2vxLtEYBJ7RN2QoSC5b7MVnRtJGa271mtYyQZvX0+f+UkNRxczuN8
oEsHm+om00zk6SRervYYHEYUDUcSLPWd7Qaanid+aWQvkctonHA3L8Wm1PXeKl6KEGs12WNZEZoT
5d0vlnT9qbdYlWrpi0pJ/bATrpeoZrPZ2pGIC0NobZczkdxgVxqAJjr9bVLysq7mQqWIMIhPmA9y
YIP7pCHDOBuHjehIIuuNrxUnj1abesJGsJHo2rspOC7K2XY4qwCPhlO4G0b08LZnf2rZS5s7y85q
bG3jZRRculttepus1HJ0Tq2XMIVL0AOnIOHOTtEQvzS8eMVwHppyDuqS8gyrgYHwqu7v2h4doWY8
11g3yp7FMok5r+ToPWkAhgB7rVVmMRwkdAbIC7jaiIMo3+EXdhuoM/ssyIvmVVlZj+/Jpreh6SdG
7O+9wV3VsXXHL4tJP0XjS9KNzROdrI2tj8z/0Mh7GZylOszup4j0D5gte8vh/lZ7cvId2b8Nlsty
r6YB1dmfDGyyH/bQvyP9xPjkxD+6xVGbatE8xAp8GFrUo5Eaix+84a96lvhu5qDYBKXsEI8WDfoX
utNHhbxidbpFUXi3hM5MiAR9T09ah86jAUJbYgW+qkOD9i/NTZcrOBrxPik9UOv2bTEeQ4HXmSw9
cTBKB4QK7P1tEzXo/6boGxOKtTFYkDNbWLtrw/1SIyGVeooAuKeyE5WzkSWxOmZS74zWe6ZCICcZ
SzaBJrRb2g96BR/jBAQsWtFRuJIolgxuJbEq71DqgdWrWnE0XKYhc/w8NAzeW2wYiMoAjLVFfJXL
u+Zh0fnDU1JzWYK/L4bbIRCYJQXpQCO0xgBVghI3UoLadLQlzZlTi6PLMm+SOe/R1lvvJhCZY9E/
lDlu1MmYXoTMzX00dB+h1mc7zRIZtT2HWZvEdC4SFj4lab1x8R7xwVCHW7syis19gnp621MxtqSx
NkWNRn+GP4XAmSFUHj4BIUckjgt1Lx3wP9KKz5xcm3WUkaGo8E13zrZD7pwgA1TI15C4OIDOHsy7
CjH/zgD4s7a2YnoxRiBq93M1Q12vjGPKc+u20ivMskmIjYxW34zhAxXNx2y65HxVpNxIQqIihSwp
zuS9DMUbltEPGtsw1CNMS2N1qlwZXXFtRazbkVvKH9t0tq9NlHYxbqwdIbubnnvvwUJ6udrDnmIG
K5QmXxii1SaMQXIMEzJP7l4Ygg1772baT8vMkZkO4lczAgRcJvlSqnHZx/rKpTHzJ3vERAigBFhZ
mPa+Y3r2Pg8nQWAC/WfE9lyzVksSje4NqRrV7aRhwpmDKrafx7TT7wSxnn5bcuSFSIpPZdlG21Sz
P4u2fC5IO0gdcuTSGrl05NbH2jKLbZFCllZzcYSB6W30LEp8nKG+EXE7xTUCWj4e9m43X5OMfMMF
C8C1orjRSefcZLQmKS5v4uzFGlZSX1O/6EsSBpqBr8uLUAdKtbyMg1vuuhBH67xYJxKIQM8btGh1
ED/NfMxWearyXtJKARZ3Tf0gEW7SD8kP86zOQxohZ2b5aYKZc+L5RwTK8UBgSbrJBvuJheeriA2N
NtZ0AAo3BmXcIEjsEF/lEQHSTesL77UnfBbqVIZfehpfiJ6jm+wEYjQoRirCjpzZIclPQpEUB1Of
0ZUzj6HgsypK5fKzzIbXmsnBykdB4zV8qnIkYaCRD5h+CETWNZhpYbPNy2i8HkR/2+bZN81Ac7Dx
gSPYG8yVZRHSx21BW56S9WuXb1w2ahUU5iveAvLkC31NbA0Lq5TLpq5ZnPZcdN08pi02Y3dUtnkz
AuMXXvOQ5+BFUaSDSAmyAX+CXbIyuGwg0/S/H81hRy5fLBUWu1CCbsBL6W1UpTNa6bXhag7N6IDi
butiYOiViHxFT5IxnRnuGH/CdmXkF5EpGDgm4ZJZmJ7zjBuP51W38cRt3EukK7fF2EwBwcunVIiZ
Fb6agskb0eTRuN1lJetXbpItKxQWsTbGWj1py9Pl64RY6wdovBT17n1N+95fesaTKn0Yw87Gf5R7
gYGdObAHQkcsFVR6T6cwB80FLjI5OS4LIbslNBW84QjQvSw2aFArn/zc/Ip0+exqwS98ZUYjHRHK
q2gmhXoz2p2HcQ2PMQhizj29TdC3sOy0183l0WVDfAIl1eUhktkyQM4Ma/WqQGJ4Na24pCyR31Vv
Eovtcm4TGl1RWRGyRLfsKxJQOzrNBhVfAva4PKXUqza21h2bmSyVy6flkGH4+9MiCmk8YLy/rien
3rl4TbZLk6Q7JC/kg4YK1wfF31atv8qcCnrnUbFZeDsQGt6LXGkHw7RzQn0s3AMsA/9sjIKlYqsr
WrmXh5fvzBgwQ516AchFfhV3iEyHQt0UcfV+4Z3PAnDgNlVESRUjCR4XDMvla53dngeoHJyoVH72
QoDRpA8MVDm6L0z2yyPm0d2pL17GNaT8Ek+eDxFnAtHTF1K8p0ArrBtIJESML2aaEQ7Z7Twjpzez
VhF/Y+NbyaTj3iiBJ42tutIH7ZAU9Knxsxobg35eoJFLBnM+UF5DL8+YHPz2tUu3eV3WQ7onbsFp
OMbWpf5l46je2+vwUqAP6EGn3O9ypkvKbf3kMJrvjZhlOEs4YubCbbkuw52odShbJtoGq6aDgZ0C
YNDCoOkrwKvShqOpF7hU/mw8pJRHGVHCEq2dbXhfcx8/0C9A4FWgJTGlzLrx/vXIqD1razgcowDz
3P2k+pvUCLvfAhIbsgvBD9WR0NTFEUTPCP3Y2eZ2WGvEfK0WPbySAPHo414+iGjF5GTLjJqjbRxi
Pxlf0/noRob4/8XeeTS5jaxZ+7/MHvPBm8Vs6E35UklV2iBKUgveJTx+/fdksrtZt6JvTNz9bBgA
CIIgCJP55jnPoUleV5h2fFGiOUXB2zEERIGymLT94kDqj9KFempQHy4C4aiuhn0/27isURcXdfgU
BkG5U98zKurNqPA9UCntXWiNj52/MJzjwVUuUIZZjt2xswPJ3ibGEtUR0sA6DFn1qiz7SE+RuiQO
7VZMbetPIQZq1sbRv8drcOxkJ2/AI7MJLR0SAEnvxMLIvmAQN+C67Z4eSAulqYsZePIHisJW/8M1
56eUFIidCggAlVifwE+AJlDzE6TvfSISjsVQ9WcvJ1ixpqygJDgT4TM4AuQuVvL8FDikcEUNqHy5
OcTNK74jcVRxCyj+6BBZZnfrtfyFg0oZUIEDDZDTpQl2EV9S6TOQF/egNjkTr/Dn1tW8nmEBkd/N
UFWD14wXs53Y0ev8AC54XdrLo9Zn3+MI9PoIEqsdZk4zU55dnCHGso4XTOSTvLnIZcJ2ieZgFGKj
frHt9aiZ1XFItfZ1wa69SSe4KLKTHt+UiHFOHqEmp65t19UIO0xdm2oXh5n4GqKGGKeT3XJR+D9C
5Pi5LI+0zRztiY24V3PE0v0apmLYektYnUKGD9d2HLZrwxu4VORuqetFzaqXRb4x9nEPQJ2au9rz
adYaGLjmDVTVu8jOUZfw76aeI/+VGbqttcsgURG63R+HoiBIy+KSLzATUkF/5QmmwTopciTNAlTO
Lm/qZ6vH7RFk/Z1RGnQfohDYl0y3pdaygnN1OyT6Ay0IipHcucy8IyBwQDOcNND1kKP2+8aIuQa1
k1lxVM16+FlT11zBOX/ya/M17dw3cPh3TW0EG3qUyMXJtOZoOzd5uix7KJg8zvXuBErh3Hr1mwOj
e9M4+hMQNxjZaMXXc4zGoC2+R4GJDWAwi21OvEYJHZZKib4aLD/bN4n90s9nqwlvKwSblemMm8Ts
78DFfq/anPusfduPOFux/vykHN8+DdQqB6KhxBTPT3moHzraY8hC0ZrP5dFrtG5DvAH48Ny9pUz/
4JOst/IeDQ+WbW0DB5nc5H6SVsWkxpblz1ipTTrGNFJpqHQjoKDqJ1fkAqOORpmZhNCgdGxqbWoK
IqmRPzBaUJ7nxiGk1CqPEGX6H5X+4Hih/TMO8WfTP+EpX9FGHQD0+qP+NbK1+4DCxTY1MrDiY/fb
CGjXN/HwODWQV9pKC3bqYqToTLwdUPupFPp+dP29ikIJhEkkrZrMpsg8NvMRGQKKgrkz7o180XZB
XAanqQCx/H9aTwXU/V9RuJ4Pt/b/fYTt/gnRlTTf//mv26rs3stPQR/qM39KPQ3d/m/dtFzP1g2D
IQUbru2fGFw0nf+Nt8SAkwiU2DR0vulPGq6NQFTH+6Kb4I4dG5nC35pP2/5vC1Nf4KEFdRzXtY3/
SPNpGewAyYYzcXrHX//zX47uuLprcLVDUfJN30ZD+i+663qpMjOku3jvzlKARGsEX3x5KGGbrwpN
Py5l5e3S3DoXvZ9u8yH5jhWceu7kGugMYqrz8bmn9LJDS5Fu+vK3L3vEpAq8mX73ZNcixcxmM8Q6
EDhvYEShacBVAaapdarHYnQY5DQJEKywxn7J5u7HskBl8tIFAkBM1Kmw3uJs+lmSrOsCmL3Pif97
lPwE9H6rTMtgOpCkt3Jcyhe5PdGNsi26wwbtoIdmWb5qTvGNxKZkX/2mHU07T+yFL4c4esaQCdlY
9g346nUU5vuIj9FbojRCsfwVPV8PeWD+NdkMNXL01mjSo8NCCr1uY66bg/kUDe/TomePRVdt+4DA
qZZGLzxP74w6i3bGEpr4J2fswSPGtyRIfpHEeC6HXHJEdGIkNobZ6nvdR9o+UWhFMLMtbEJMWWPa
mzWUECdzT3pMDFMccCuyDRtdEb/cnvr+BqN/HUnhm4YWM6oLf9OPRCni9Nuk5vwQQznCS3vflMXG
rDNn09nSPmsFz1qS0PoW+kM3QLPttbJbL1lMFmz9TF9L5m47RLba+SuxEYQOmPm70SMeY7A3Ao3i
MEZK3PM69P2dlbZvUNsZEVqsagud5GQG1XhTE3sESYt7HSNRRS6qXeLSz4s4AjmMn5ERke9GPjy5
CzQpGEk6LQGeSrRzGC9cFlBR/nzfjLE4J37OwJ2mraYCFC8V8rgLbDCnbAP/31d4TegXPFCrcW6+
0yuaDhaEAPp3wzHPyBOFjxoecqeRf+x0p1kNaLsFVU0iqZ2lFKuQJLkHDrXjSrktFpRKwL8Yl/a+
l0tXritiWVbD3CFcucNCSO3cqt/JxknxxJZbZA7pXWMIqfNZ3B2WeMt0T1qE/y0Q6UjEMo+V3Pwd
gMg6xkX/qidUQsVEpw9LyHaq4PhbArNX50bnzj201c+MkJpTWproAeKq3NuWM9/ouidLP+YjnBly
HAQkozj+GsZkaaLLRcKZ8MzE1wK6qjCw0hloSQm3nZKnqV2TKEwGhf3TaUhEx/Sqi3uPAuSOpCsf
ZRQkKa5vz9gwto5sAPRfLOzsOFOepDdD4i2OODINwrUglxmTqfdeiPAXw5b6Wl8MDXUOg7l0ztp5
Slb2DPOgnG4tvWTb6Uidtul7IC0jpzpoofXQGowg0hnZGQ6IiKCuD4BvNzNNw6iEIGfQ3TLS1wbx
3NHDr/aAopvic9nRdkHTbEOvFQlDiWFcie1CsMCmzw/8a4X0pDLy3Ih25fso3NACVFjhZt/acQde
h57ziyNe0teGEZGNjG8hjTB8/tsO3YQW0VYp7ePEOSsioJ4uQFK9Ms9ZMr4zbLar2n46OH1CeKKL
M93Vyc8mr5Ba7FCNR6S8r6R83xFhIzaxlIrBZ6UYldU6eCtw3D5co6CyY+h+1RYjdLTT7XLaE8y3
1noCbQItoOGVv0bEh6zHcrL2eLLvMduRbrPtRTsfJ9yxuc14HQEbO9PW3n2reMry+N0pk/uysJx7
zZNmPiJ5cSvOj2lPUsVLkmzz3Jg3RkrZdmIQnwrXHixPtdPdxN+bWOk6TN8HYZNDDF1Ek+MHubiP
UzOjpk8vruyHnpFZxjtyrIGjOCWMyZzyIG6B0kr0SaSfr4vUGi0+fJMhL/WZy3vygx/mUf3BYluo
SKa+NpBVQ+FITTGm9LBo7i8Lk0EaW8ZeNfNVJ1uFoKlZ9ZIJtwCSaf/uqDyQ4ua1035ug3v8DZjk
s4pmJxxcIljH6L5dWtCeaO2GcASfGYMd5ka9cWPyL3zT0+5iqnf6gus7oX+EDpAsOp/hCqB8clK9
tMAj1ws/CT8tXUv1ck2Cuy4j9cTYlICJ19q00ObkMTrS72ZYijthuognK6kYXGbwJTKXL5Vfyjq8
f7c4GHraJD/Mdn9PmDZDwPKlBgNKTSc+9m2BKEwY2QkBNudVdkLh8uBG0bcuLB4Z8++QjNBHQJvg
d35wtNCdQHGto+IgMnPbGfKfc4yGkNboeXIr3KNqGXpu/k0qOsexeykYGzjBQPGzdj5EBQAjs6Q8
MvnvHb27jmSPM6kqv7FqOVvNZ0A89dp7SGLAbmURQRlFdO+OCgJIF0srq4PqGHnmz2CQQEiQhpEb
Lcj0Y2cVGQGFJfkSSDpsT00wX6lJo+P2KKKq2zbW7B005KRN5+KAnAIe4FkB5tauuONeDdDKE0zo
U3ayH2HGPNt6MeAiOMWuN60gDyKfNvQbhC+INb3hu27o1a7o3GMyNsVOB2JRlIOJVq7Fx2tHhDOH
GepfdQZYeg/80h6StaoOqW+6vnxaZka9oMADiKMYu0LfqjJL0aaw9GsILuooiQQddJE0f1yLLGpK
dRo/LePJKHZoKJ8GOYqrXhbE70ihqW2mS6XN+DKoWcthtNoe3QkEfjCuBvlvJLJyol4sYp8YqTJf
y2zK1emwaFy+kQ0Do9HN3+YM+meOeugZ4X705yT+EefxT22K/XndyFrJJE95X0YrXmeLbCiLg3pn
8iaxbNVbBWw0kk8GOA2ID+CpXdZQ7wnN3tlDG6frliLMdUtDSVgpBM1ppbZmyWtOTV02c/kKuQdq
6sPXqPm+6F/8seE8/XsVNaU2c9md61dd11HLKsqN9qwBryhS7/unN//trHrj0zYvu3r5OvX+ZYE6
Zh9+xodJtRZyloUWyJTBzBRa9eFgfdiImvzHX/Jhcx/e/zCpPnp9+bTTXmGDSSG52c5pmDdWG58n
O43P1WxMaGt1Yw8OXBzUGyEj/aj+5TpFJN1IlZxU807xwkXCJR87z16LRThakBL4uW/yUP/Hybam
iYeGV6Z0YdExGGLdWJPUCHhyJEAzc4qD6qNqXr0YJDhAcaa+YQwGRffc7zZ1OwGeas4lI6s72wa9
V7emvtF5jJJEPyDLyGFBuLLoNav6l82DCFFXfe8VzSmWgaHVSH6oL085NTslOmfudV4t1OSZr6Y+
faQa8+5AavlGk1ml6gUBC+mcctbM8E/ZKe0AguOQ48qNVKTIzWs1OYQxMAL19YVaqiY/LEU6/Fo6
NEhcmeAKxBiaZNW8ucbCzTimxtOnWn7shpqqQOoH2nbKzBfY6u+R6dIPkteteunkVEpjWNJ20605
5z9K0o+RcHLvW6ZzZteMzQb9QWHLjYla8hCsa7/uAI9EW4w/5cnqfjHgXhzVBumYktsgt0qgLqNf
3tFNxl/LGDw0BZUS9TvCzH0OpYqgVDcEtUwdBu693pHPXffPlE/MARnX6noUaxUZm8n0WMaQnE3o
FMqbR11dC14HQ7e29YLMhbFjVrHlHyzA+tST4Wx1keM7BDdFMRZbL/wV7ziH1tMEWJImwbTp8NwR
szgdJln0JwYQglViSGAy9siN2ssg6+4EcFI0Qmxf7VfoJtOxM+8Xq+xovVmPlxX//mvVbNn3PwkI
TlaYOSjMVCmFVPUtvRwuIxmajbUxXQ81n6m6tlEc6iqbc4swZX1rwG0F1dSV422ve/ZBiYl8Wekd
pbaIc+F3HReACOTxV/9Eqzb996x6I/GtP/IBTOAciA0mq4CrxLMQ8kigvD+EGGx4lkoSkvpn1Gkd
6QP8X7oXYWVfTln1nnpBg/3npXL9Jy8ntLx81E//NKvWU8vUu/92U105TLQ9btUlp841tTNqtlDl
reu8mrosXBLKeHrk5Zf/K9J696BDDlKrqK+lr8mVrCYndaldJtX1rfaGlt9fF2Cmvui6y1Fd+mR4
2jda0H9RaHyF04+1UFu26jKhbFJh1Jrt75Uo6z1C7QxHTEzMl1r9MklaY3GClUGeCc0neWNQZ6qa
ur5cl81EH+xmw9zWRsKw5l/3JPWb1Es3GDzy1SSSEdqnavKy9/UyQQm4nSqYxgPTbTWDW5iCgsZx
zpila//w1Y7Y4oTWWz+qg01AD5ex/Krrsb8uIyeBnnnkaKvryuorr7PXz6qp6994feO6vU+fTcqX
PkPyqI6FunH2XizKg5pXVx5HPOvOav6y8wtZoNLIqZNmyP1U/afXcytY3iNNox6rDjzO6ZlLif8g
7nuaMupE/OdJtYnLrWrCtnzw63wDGJdwBvmi7iVqVk2pZddZtcyVreD/aD218hj+HKEjH9X3q/2j
aM9pe71mQl+expeTWS0NzLJf0OH8dd2pqctaavLz/Ietfljr8xd8/pRmID7uoC0sOuRBeQzVY0RN
qc/+07LrKupdU7UC1eT1Rf0f11k1pT73b7daGz5H4PoRteKnr/qnZZ+2+umbInnDn/StkMM06prt
qCRYQ4NQQ7acry+Lb9XoA+Xz5LpQTV2Xwb3mElfzTfd3qMbldqs2fl31so1rqAYyhmFlMP5wOaPd
pURcd71QPsxfJtV19WGpmlfrq+vsz08Cu5sQc/TZYlDSo3Hc/MTK5pq6/ZCT5EfnqQNsWQd7PDA6
sbsv2VQSMdD2+gu3k0nKtLxH6sKAXJe+eQGkc7QbrIALg8RvpV0e3MbSXkwjDB7I02g2Zjg8g5zF
7CumAJdEFh+hBE266zyVU8rQt4XNn9Gc+maZk3LjRR25GHZxgwaLciN1EjQnKH/8oWj2o0e1Drbl
TlP3uM8/+HI7WSAC9rJTJS0NePk5aOrxqh6s1xeAYn89bT88ctXkP63+aZl6dKtll2/4p89dvmHM
ghu3xfkQ0/Xj0lQvvrp2r/P42OnEUDqX8kV5/cr5UV5cl4X/+P6nj7tON0MZ9mo4NvKmpj5e+F6Z
3qs1B0KYd+bUPKo3ZnUJ/vMkiYvkm+TVTyMR7hpTDeNbgA5yGEI8Nm1p94l/euVNr9X80RVaCNsD
0PqKs8jeJa04ULDzTiO2Q6LQHAazO/trWycPhnBv/Cm4s0o0Rz4YLRl8ZraFwwCh84Q27GdtghdK
uD1vE5r+h9FAe9ouaHLtpBzhOC/tpmdoEnab1gJoID0beDwyvlSmh1Bn3Hdafxbf3Sh2EEDQMiSy
ueMrHqJcxzQAOnubz5XASoR2bIxJoEyQPwd4eteGk50NnrMHHvGSHAXTs/KcjaaFX92+f4viCZZU
XgA7Yyxzos5GlY/Yy5JC+KrxZQU+nAX5dBC+vWmyqBTMd+BbqFK4VkbJsKh2YRatSR7It3PNFIOi
iHDGZR+1bbqy25BoUbv6pRnBvU0uAF3lbu/W2u9Cm+ZtARl1W8fsee58zQm2hPpEF7yuvAdQkO94
OqMDzIQ1ZQI0c+G33m0efXx1ANEbUs85qkNOTsMPKyi7u37uFnC3AGxTZ+eJ0N3mRflr9uujow31
qoqnaUcnud/OWfnQVHpwT7/vp0cKx0knBongERTBcljUGJFH5Rgy1p5MsCnrXYNFpV3cdGeGZYGj
N2+p3ORbum1UztuYFOTSPeTCRhwyoAecdDKmSEZMdQYRCGovdkZNZATgsXLwNQAjlC0Mks8sjH8r
rbSeEWP7Z2dubPBfMCeb9iVYyFb1vChAaBk8p1M3r2V482Pq9K8xiKcM0ceXCn8uAAzjC1IqGIpE
Vay4QaXn3ghvy0WUO3KzKWjjKZLj0udSOMu2HAxn3Y/23g+ad4DnpAJALURuZhOcAKjsxjMQq7la
+db7d/hsZ5KLuxZxOZFl1PReitl4p/dJrxK3+65sAQeFIuTnThSdS8pMvQYa2hh+uGNOvrmNvyDX
3JvGgkvtYWaWd3+oJ9z1qDcx4rvOyUro5ry8EX20j22jhwMG2N86MrqobbU6eUNGOu0yCqxNLw6w
MTuSH3OXsYrAEIho218FbvBtbrhfbJxsC0wIrzbiH7Ol/0jrifTnIUtPpVMRMFAZG045466bqZUz
3oI7YTwHS+I/j+SjeSP3ztCuEWxHNxORT4fR4blSMcLWm1W0n/s/Ii8pH7Ix++Ub4yFp/XqbCqI8
ys69mwGrmfjCzF7/sbilecudIqOCgFCZx9BbNoEpB3gttqJpXmXqzRbpEzGygKqHNj06UgiS9fH7
0qE7C6z8FFTIpUVov1Y7s0JHlrntd3dkKCGdX6PRm1dLZ964o/ld8/tgW2loPkmo1tunuf5ZNk78
mOqFWNV1Oe2iVlBsIs5kIP7ixvMxKBru+GZ6LicJNeI5SSJOae+nEcYu6RoFISwSWOlaYutVRr22
dO8LuRqFTJkHGhVOuOVI8Qla7hjwhwkxAO45yLHEvC5I362DXwWltmIa9/Ctlps8Lh+9JjtTjkVF
7h0zPGGZkX8LEp6Gw8ovBaefJrRnP+I7AuItTeqepePsbSt7NH3MJSK54/HnOhla9cY7RvyP27l5
JvDH/Im4rh6qbyNKC6zrJLmMebhucw6kZuTnMcW8IPi6TTR/NZ3hWzACQs0JdYE7yJ9S9g+FU5xH
nDdbS1tgMNRFfPBtfABGw1Xb25bFTjtfB6fST01IVhHDR7m3Rf32FcAlaonAGxHhm2df4K220/DR
DJNtJcJ05/dduyEQ+CxyWSTXNQ5CZdz6fXLAHzbd2ZMWQqxreULMPJeKCCEfAwDzDe0ZLJLit13Z
7qEBxdiRQ72EIAEHi7ivBMBdZy/lsRNEQeB7JhfbpkfomjZMPIOrPALwCsh7HhFVubu5GcfbsO7I
ZWKQeVczaJMEtTgkPZKyFD+hvPNzBfakmeQUdne4x7i7eDaDspPdQVV4qzvGTE3BUFCkR7+1qPtJ
itQCUOVxGC2U4NVACpkAYmNnCOOR3ZVOHN1ai/ni6DWstznLzqSGnKz5vWlr7S43F06XOL8dNQ2j
UJEORwblVpWDJBepvQyg2FMoQAlTDNDGh4KAMdGe/chDtU29/xv3x7NL0hOhbJyo5Wxjy+NmZRqE
lVle9kRlfgNwOtnrHLFNZgXp3sri76lR3cFiworRjrBHRbWQfmfemtrwsHTpORDc3vrQ/UGPed82
FGuD5JZBcXPtpC6i8YynkRZGt6Zr1uu+8e9CHS61JaAhQpFjtMqdHp3EgbycQ6NBkXuwyjI4n4ya
seCJy/Gsay85OO5VJI3qQYgg0Eq+6e3ob/P3MGRUX1vwPk8ojVEu9oDfvg6AidYDnr48SwAsuY/T
bO0ZmMtQku0oHlno7OebYOQSb/xg2wK6JNy7/87oNhdoyIYqOCSHEOifUxgvoM27R1DpQJQqk2yN
8djnHCGoRDsRTOnZ0NEea+FW1Dfj1AZPURKNR2GvqgTqgOlC3/RAZ44FQTFhMB5SYnEzRpRzXA8p
yQizS15WN1rZhifUySyCbj3mtMehjW5LE3Ju3RXTFhgkt74lee7NGYV+4dKabjTGMMtghuTcRjg0
iRdrm+YlNB68hUzeEaCM990Klmw9WwOlLfxHFtzzre5OsvDjOIxFkQThJLM8bTU5aNmfncGEEp+d
be11HjNvH1kjV32uCTy+7RteL8JJrOULkjWIt3jkyzIbUZdDeuLZtS9NlO2j77zhj8DsVJ9HLUdN
PGFEtaYChv8wfvXb+GB4ZXPsUjGtXciPPOSOROdojOzH/TFwZzCrEQ3mJPYQzj/EPZJ02k11EG0s
o16eMJhTGc5jzV4tkU44UTjdhSOxK0TAbU0YeSsBAnQmjWZw4l91ueCU88It47UcicTYxcfKw5NC
FM79Uuib2npGJeGv2sTR4J3wQM1dSRgFcdDUy4mnEiPBfcMlmJBMWrSvA+oLvC31m+8MR5BOxkon
izkI4t/FnL2hNMEXS13iRpTdE+L7YBc7g3OYIv9HXGRfnELG7ESpvuo8TC1tjp89Mpzn2PtW0P9h
OBp/gchJQjHq5KZwbj3tuxfFzT7p6TvM2lkbl/EG1f53fdZcSEq0W6KOphh306rM4qdkaM9etQDy
CCNG7XEhJzM35cZEojkbHqO+IwzrHnNV8WBaVnocx/6rP/u/ReMa67oAVx4MDU+o+XZABpCBa127
eCb2JFGNsZSoExBwTLSHwHQJN3B5FvsmpB5PJnQA4SHVzj2abQBH1nHoM5Aw6ISnib/qQP6LvdNe
y9GkoV4F1dlMGEwvfMSijv2ccHfw/CN39Jdi8TfA3uazLh6yCRJwXow/F4JdYKwBhUEChDo6XRf2
bQcfYQPLDMfEEOwa+KKudDZUTgBVKwzv9HYwV1GDd5Zmd8J455L0475MG7HRyRBbRYlOqpkl70Dc
/Kx2fOin6RTQDqJVle+XdkYxGEac98FIIzzT99oE+tzq9MOUFvYjaBxELwyExge8wm/wTe5aJxJ3
XYk5f4qFhlDU2AEsIIy0ru86OtDgHktwd9PO7mTXZCRIc/a/F4XJACEJC+vahXhOrNVLjM9ppgUw
hfVT6hEfbdhoXRFr9hahguhM000OxzUHsRExLLlJiaVGuv7LW6Ic0lNKZ8EL813tWMU6L9I93YbX
psKA1aM5ICuhxbU9emufvKmVsTSHoBREfqMkCDxE3TN4OrjESG+9U5k+9LolW+jwj/2yeAcue+Ml
FIAA3yDgn1FZ9IYzkCkEZmXAT9xzFo4mXD/Qec9T7/90fGd8rfzgWyNygSEs/5WkmrsJewO1jYfZ
1+L8yu07kTnm11x431qUPQyQGtsucgGzlSSLlaR0aF0LCWZClxQ20cEoU4IS7OKZiExnAzlnPS2I
ndJEeylTAGMtpJmwmoutDqyavtryDRxes9WnHJAo/6XrpJw5VbuJBDShcOrjnUt7QMzI8X2EaeuK
2p0RbwbNuhstYkEaPFz7eh4GoubI2yHoazRzYx95wXxwlxSLFGZM4YLxSGwaOriyx3UET3HjkWG+
HaJHk+fNDqM+4zA5j1xsF3QzVjrlTcQqJBYs5CNXToitPgIQhf7ThwM00OSIvWw7UijOZZKNGOfD
mNUdlz7Ahbmj+Jz7N5neQMvqO+dbQXcphTlEliK0CkcIIuGQsC0DnjVf74qDlTj6SjAsNglcs24K
MQ53h40bX9x3Kfa6nM4Hd7Icq7/jzc6OVDkCdooZ7ewy5qslXtyVa9NLHvx2X4BWzotiPsxt+li4
XkXC9HTkooZZGqLzTTvvvgwL4LoTSQquq6+9WgyPKQkXjsxRjz2bkROBOg08ZgoYreOC4wwkEZi7
f1Q6xgl7X7wL5/yrnoKdMHloEVVHzKBHnnPrx+FJVE/T2H71k6fY7jBrQuLpo6xak+I2lKl75N8Q
UeuuQrLRgog/z/YXUmomBFZ9wwVNZKRVQYf24+BrXAOvZtz7keBId4+irNx7eGYdA99KL8DIGYuB
stYskNOFNGYMYZobcGmzF//OOZZrYuBBeSXZH8no/mD8fi938Zi6/XeHKhdQj/xFTCPVsLk7OF1E
3nNakGtZis3Yv5ohmCMvuEmQ0ztWj8etc86/G9LOTmEIs4pHxJNJF2RFomq9s6OC1hGRVc7CX1oT
Qka/AntoG9/1lbesnIkoBQrDaPBEz2Ogf1nM/rUwIpMoL4940EXc6dC3GRGocHo4ZQuLLS93gbCe
U1+OwbpetDE6WYOY7/uG/NgW9NcmaQBdl5YRbb0+zc++0V0AxP/Hkf3ftMWWLhnI/15bfPfH8P7r
X6XFl4/8JS02kBZbSItdA26yS4jXVVpsQnb9S0tsoiWGiU0sp+OjE/SNv7XElsNbAOB43zbJCTPc
/0RLbDhSzPwvWmIXjDFmaYDGVoBn+jNLGif8NJSitm5B9azSQaA6EQA+Iyq2qyju8zUDNxCcCk7g
+L3vAWx1WezcYAMkRMwUL2FFqOPgUN0AjAMCyxRb6Ce1hnwUdAMdK4EwqDIpxWnG9G7g8gT00m57
BI/r0V5Wi84414CROe+NEoyB9yKKcN4GKUbCwCgfwrZy9oZ/EmR73w7S7FTh6F5EPRPkmaTcF5dT
a8X+QaQd7oqpuRGO/cW3IkPK8ToSU/RorY+Dt03N4ah3mk4fxsER3E/t1y4SX7iOyU3Sq28W1Fqr
nO4CP2xpPSI6sIZxWhOqgs7Zbu5RnmGBQD+HhI2aG7eqbUirBweCZ5xD0z7lOkB0zYfgAb96E5jI
hin2FSs9zR81m05aRpppaerfetztqbGcAyc/VGFUv+GgfUj0+XapYxJ+h8agPz+e/NgErcStcTvp
y2M2vhGCSUqc4bbbZsGbOy7GE8FG40p9gtEBBKpuABvTLxOyYfoAtRzPXa/Fek9yRr4WKTkfYfbg
EKJNMw8IGFCbMdkboEjottgc7Pp33xvcsXUQpF1b0word4yeh7vA/uVSyFq3viRfWe6Z6nl4RzfI
hRc5t879yMOLtKZ7u6EcwSMCHUUw/vba8W1yiuZAZ3MbpQnYUDKW6a97mzRNYmouOQ/GMm+PCwYu
h+ck8SqkiXqy++FU1OtGE96Q3Qdr8IDEdHbU69BLd/5A3BdNpwS0o2z0cb9fuCMPmvFQC1JHrVng
0xfBrZvPFCg9wuhzMsDogZ/ChyjVktscKAuwdsi7S6p9IbWwzkGRk5WDFXwcuA78GfUzLfd645l5
/gDk5gxEv7vxnmHzRYeorRCV9r8dMYS3oE1+lCRL7Fupq6evA4aBLilGcP1bZBNDD0LR5vCE50UP
KmxWjNIQPbIasFTdWTidxiISZ8tqNhVRT9+y2t8lVKgTQe17MtDEeIF1JpuiWJehvWwMm6EUO4le
Apc+QwCI9i7o9HoTFjp4xqndxy2+ndCYSLTlX0SGEOzjBCPMoGXThnGg/EBlD0cLD6awFf4De33w
XZNrfsydLTVrbM9Z+Q0LYnvj44lZt9YXK4/7t6Yvn/OofNF1bdhUQ+4cgmRqN2hSpmGMzoKyxZGw
Sw88UehjTh0XqJcJhrZIaO+aldwaIynquR60jJhzD/FD4tQ07ZjZln4nZBcgXDRv5yfFN9MrqtvC
pNeFCVCa+gAB5Hje7/zCv4ltszjI2xUo04LCSRQt2huywNtO9/s/GoaZbjwd2rNfDbsszVEZUBY8
tzrHYCYZeaOTpnmbaDQ10U68mU4dnqMmmbaUChgAaCnVhn4Ht2B27c2iTfl9CAv54HpgjZPazm+p
i44012nDRYImGnkMw9Yh1W4T4+PbNm5sEopXkvYzUGTQoQHuxUBudlqQUeyF4dcOOfqXvqjWlM3d
9WAm9jorgIdUurZvo3Z54Hd2s8WRMGdQugNlpiotbuLccS8veZrelk54bD2by42/XHMNUrFgPWBZ
msBKlc5zFiW2HILBaDAP576cYHV1oHB09/us1dTPIwBuNVERoEsEqVBYNIyyaE/qxZJTRM/RprzO
q6nSIm2WJFG80Jf3ZyQrHC8JiZEfus5e1lQLPRGwJfXWh0n11uS4866djAe1CbWKWv5piz2q25OF
YMp/N318vL0hPbuLklbVkIAuk1rFZCzn1ZRaSb1cP5N5nBEol1jHb6UJ8vrW9TPXZerT6g3GUuC+
QWtZz1gUl7Va+M97oKn9Uitcvk5t5cPk5WPqWy6TVPbOXO75/rrzHzZ93TH19uUdtfDD/Kffqd6e
REgUiCcEpsR/OSjqq1sxPMO8oVF5PY7qY5cfeP3pnzb9efXPv+7f79nlkx82r/YDuTUjX9c9rGsC
q502B3JrahxptX31gpu01bdq+x92Qr2lFqqpOrCPde4INMTTW0Tt7PKBy1oTQ3gZ1QoQsCiSoQkt
fEno3KYViYvkndv0NADE04p+LDSjOnkzOpG0lgo1chw4XdTS61udMPO9G2qnT8vVrCM/rLZwffey
lRZHLlbu6xbDGJhxjZF+arLmjK4slY7+ZEDYslKTWoOo8DI/J9RS4jLxNx8WlmE2HLPq22UV9Yb6
XBjPxm7Sx/swSwLuA5IREBUBgktQGdz6SbjL/eDcZDhwZ8SgJzUlbARsVo/j1wbDuzGLE/KpuyQI
Ee3L611dorW6FdTmndlhaO+N6gyAn8dVxn9GG7g8+m2wJmn7D6/9gzs5ZLly/p5rJFoD2kGmt8iX
WQqa1IsrqQf/NHtdT32MfwMGDZxtPPA9OLL6PLWtR8xxCdV1+lHGgdgJAR2DmFNomPb/Z+88mhtn
1+36V1weG6eQg6s8AQHmIEqiJGqCktQScs749V5A3+P+TvC1PfeETakpBhB4w/PsvbbS371Uf8rh
UzjAvOkoUQ/ZLyLTRai0/FgOzYqgsGxLt0FhiYMcFhsyPHAdTldUryhCEOg6m8CXm3q+95vtlUIa
2JI1y4H5O9RLnO8tPxbNJG1gk+yEQQ8Oyw2NVYCcI7N5jjoMxmZlZgdaPTlNJL7SRX2y3NA4tuXe
M7aLoGGRNiw3LXb+QoJAUeQFIkzLU8KNPugP1QwqGOlWrEZklAQPUK1LPGGbDMjqNBot6mJzzwSN
dqCOIL+bWGw2SlTBmcXHYxi1ghVKqGjGROi1kLjso4qUExHJk6135R1F8aliRcJ0xlcVDY90gTF4
0QGRXSUG4a6XjTeH1Xs7BJ/aTLpbUH2SejDUHsszyiDnt55m0WrNup1eJ8mB0KbfalbQDoGdIPcH
+845tbDvyhnZt9wj54tFVq5RAlU6UGh8B5zZZbOFpJGsWACgGZvpC8Z80zemtCuTR9DoCEtnhzeF
IbAPXqJsIeH1JCr8XSoWL67uRfLzWxI2ZSwNWOa1s1RTnmEUWumZ6ZbGHtLTUIG4Pes3FxXTnxt/
nAX4Sgo4RcgkfAAqVe9Fi6qNJkw/EYjqNgI2tigI/5yAy71/+t2IuskhI3eyzXk0tIwcrKS/rlkF
wtVYPOzzR/rLz7oRhC77M0BIMAXgUPyjwu2POs4q6JBBNQH5vOhp54+3nHDpIm9d5JLL/5geEnHM
yX+UWH9EXX9+18SC7M7a538SNv0WA/1RRQLewNDT1KWzXHXLKbTc+3PzR1nJXMlyNVKhCjPZK/ON
PwP/lps/P4Khu8NQBwE54o0Me21aLdLb33cVdbDsztSI452luPIM8ouWs3q++acf81pdp2TSIrDC
YdPO/ps/N+Psv1h+9ElQ3HBa7M1eGeh39/J3I4707mZmxnITBDUQdY/vi8aPt1XVDClJ+0PZSXUX
6e9y6P63cuAmyaCnkKToYTTetLhF6ddxGk3oW8beqA56i9dtKKLCiXq6B0C1pHozMuctH0jlktZy
iY6t2NV2RmR0alNUShyZdjdXFvAcGVtHhHqjE+WL6RmqI3eGvg9H+I9AsyhsBSLEGSU6+mH03PcN
VtW6IOC7UqkQzxdEu4QEzqrjzJSR8c6CqN9XgSA6mEOoOsIgd/B4+AeiZynwAXVczo5GSeM1XIvn
RSy6fPHLvT8ng1EqxIw+ZQPsu4oKvzPMeyM1+RgkWKFWBTnEmG8ENoNC2cSrhXezkG98qw/3pNBn
vmUBuSnNbSgGQHTal7awBBgYie+UiUJfrQsqAAuSdgwpDG+moI8OjZq1G6MurmVMW00lSIvrPBFs
7N64HfFEOpVIGVIwGUE6I0fOM8nxNoB7LRX1TomwELUZQoSFXNOoDGwqXVX07vPVJXk5ILWYqdbS
W28PCJHobsksAUyybBbnZfMwz6oGnR+X9IgXBZsplLdzkqqda9QWRAS8gmZVPff6RmHbS/L3/Oxq
zq+T2DOd5XX6KVdWpXhMSeX2ZwJ9OgQEIeN30AntS2vwptU8z8MuBbchwVULG4kQLlGELjn/bvnf
KQpQG9TNc9Ay1kyTf/O8xAO45oONUD8nVRiBg/gkd0c23QZC0mk37sOyu2nkcwG3zTwK7g2JzfFE
1XI+AKQu1Js2lo+0ly4VdQFXnAxW4T/YIvJDUHZvUu2Prtk3rgeDdt3R0bAH7CBYP7jo55tMEHzE
TOK3WnMtmhW+vlp8Mr0y3Fb7aOY+LZCn5d4Cf/IsCQKU2lJj7i6GOURuFIC7zBhLqLkSJPP7AVy9
iDk+DLBWawywdBUBUXTQebaiVzO/zJ8tKODEikNv2qU+D7rzTZfC3ekosjhJyzAzTq/5WL34QjOx
2YZMOxkSh0ePX9AuIC2LYTErRjgCMc9MRyGI0YQM+Pv0SMcZl6OGsHcnIbfwtaE1ZLP5r6rE5ZeL
6lCoxwN2/wCgFQ+WZ0H4H+Hhcm95mP5H0bj8vDxBHGZ01iS+wPlv//K45S6Qg9iFZPDz+2+X36VR
vwsz0o4y7SsWkaDlCdC5Pm98HN6q4NRa9JSl8XSyJil+JE1g2kb9Y1RhclFkeuqVMZfQhHENjxn8
sTiAULE+/T59mYqR7h+RdQTfdjrcRUCp01Sin9CLV7/NNqkpYStMsPkGBCVVmS/T7elo9VbDocep
/uUN9QRAwHrPFzPLSE3J60pjpdZtb1NIRa4qxiQWd5PwOMnBl4SrxFTU91ox6fb6vXcxAr86eZIA
XCwOxw+jCo8THbObTO1rS4kJ73Onde+xcFj+v1cS0NWI7PYdyjGCGtubPkzDhxrUmL5TzzjDSK3P
WQ39fi65fARy/pjJHobGJPdxPIXw8SdCkJf/rKFODm38UQMKXbcTOQqRb2S3KpjOy7Ny1DjVQ009
AYfvLxp1YcDzvFxjCvcgosnWFxWxBCoN7HQkokEkV/UhF2GlDNZ0LyViOrKMSOqShISXvgh2y4cY
m57Wfh0qx6IupQd2P1wQrNcfTB1RRT2ikADt5l2NKZQOKGxGqmt8lImawmTp8VsqVNPGGBppIyVt
8IZTie4U76odgwFhtE5YqJGYVw1m7++3iym2IUUsVB46f5SOmQJlYXnKEdNMN2g0SWF4bfMxJ1qB
vuE9DaCXzU8Z5IAsmlpR9rVmxE9tN7wvvxeTEKi/7w0XeUyV06Q3Pagy/oAo6LOZiOWNymC+q4cK
/aKg+x/kKC+fXS05nYD26buuF9vnMJ4elyfsCw1qumY252AsIAiifPj9BWom9GwxqNkWxolbt228
lwCE/f4CxfoAEaN/n2jHE0oMKVsWDY12TnJcnnUKDGIs5lMMSY53WU675YOrJcpaLZcfVXEMD4EZ
W87y9jOJ5aVMTkGYI/NNxQHpU6HuAiO3rpFPgdUalewra9U93j/5dTAnXMKy4IPPqoarPxDKtDyi
9bMdySjRG+JgwlPHqtwXDEjXWsBn7aN8/QoHdeMhNXlrw8xyA6WccM1RHSVvgAAoTrTledKxRRGV
BHdWW7Ib+Yq5l9DmPoz4ln8/D1nSbtQL3T1BqeoKBlq0QcmCh6oib3l5JT/NHfxK3r22DFKFirQ/
gM2WLpSJ8bjPn4f0EJA6Y/PujzJftycz0ZtpeSFurvr9HDpts7TRzPepNCxnKKTomOXUoZOAjNrl
VVo6ssQt1R9mTf5QlKjNEfWGeNZmJfHyKgNjgBWZH0luDk5GvNuRJLbibNS0uZensDpiOpTkuDxA
LNraMZoqPDWNYcG5bYH6zQeOrmURjcZn1+qIq3SjPsVmM3EKSoRfdnXylfzHG8rpUg9qr5wUUi5O
Ca/lxFUvfVLX/P1+StFctYIQnMmq8I5QEFqnVEDSpsJheSVpKhTwynlzLrpKPLYeMmsPkOFHp74u
D0BePa4qsVTPjTQWRxXfudP4jXjOoRhTYqZMLRTVL1o6lCL7RnxEtlIwt5FJQKhs9ziZRAh0kl7+
IpYDkU2rfgDvFFYJiUagpLT8kPEe3Y7m/YvQ+I+/n80Kngoz1148IRFculnxwZAE9czJhI43ML0P
ky9reWisEOEBFqt81HK12+YxkbgKkUiPgLjhec3vDeD8KqM4+0FvPnKKuKzOsqT2h1irEaJ3BfTN
pHxYHsrV89yKVfNCaSVeN1wS+3Iyg0ufW8Tliln9qQB/UednVdjU2nqjC1dpHOUtiycoc7oSPQH2
r2z0pdUvfJy0tjvhPRKIMvCdBM3WOSBP6tCAb3bDlMtLndTzcnh02UTFVoUvat0QXuEP0l4m9fAy
1IK4ktViXhm9Lo+cYFrOSjrpOnhk7fQjssymqw5DW7ZPmCUI4ZqP9+gDzlGt8V2ICvyVCAROxKME
x6FFadZ6RvA2tfFp+SxWYb2JXavcjEDo1lMG0Af8pXiRAIMgu+SEk7rTcoBKdnKYeKfq2qEN3IVB
N25IC9Sewg7mx/IQT/fXJu2qd09krAb92J8MWciPniplrhbWzZuUSofloVTqPsKAJLgmhamMbCWF
2DzgTcss86pP6QhYRlG/2rRyZasS7jGpAk7f5PURcUBw1iICl1lENp+peR3bVPsaBFItOssQLgry
2n1RqsgH8q59RTpxWp6LPLsfIfKjZ/oLqBeHdgDLw9Rt+G3O3MZzdKGFE9ST3ixt6txJD4ZDNGX+
Ja1zXCnz+1lulh9b3xLOpsjJJM1D0/Jn898vj1D8/f/nbv1fcbcUokj/8954/1+2Hyn6jLD6Jld1
edKZZwVia/7L/2iRG0t2qinpqvjXnFVD/huwEF2xNFmnfy7NeK2/d8u1vynwsMgWMhSJjrnyp1uu
yn8jBwe4l6IYEqwsUfl/6ZZryj/2ysljosum6BC3aL+b4j/nHasoOf2SUW07qyDjUD/B2nFN1N+3
8phswdpO8ro09iCIcVe1z82H+uU/Ny9gpHBEIDshJHmY0Ca9NsWh9TYS0uxsQ9qAhvhZ3FpkLaHC
x0h2ixtaOmQkPyYbMFDr7IOOPNtCdhOp5wQ36Vd5IOZtB+Iv+i3t+Br+u/+d/5tgbumf8mR/f0bU
YpamKQb/EF3710znypMxs6bmhDPXeGkl6TFowW2ZykPUc5FX7Y8gzHkzcXjXQunxLyfEv3lx1ZrT
av9CNlteXeWboi4mGiJ+nX98dZbvQ8nqYtqaN6s/iD/5Y3WBwCO+N2viDoElsq38MZ7UxxyN/IEy
WvwkrM2T9WQS4nEpC1e9StVJOlLa+UjP0y6+xkD3zwz2/bUtVqRenccPU7XxA8E9iDZT5ABw+Mpf
gqPyIG4K8xs2FwRulsnxd8wS/0G9U0chtD6HvWVrpyZFTm5ThrPb9/KW3jqkesqOhJHUIG/MUQjM
K1aUSqdyhcazPqZHNHG/BqiJW7rXJoHVhsOm3XSqp/IMel061Btzrzjpe35DRx18Rc98nPXwmv1M
GxYq4To8kbuCKFS2O/jj2/4I/R/R3Dr6Hrep0zqkRCKojQv7Rz4Qh9CQ1RIJO7b59SeS0NawBSf9
rBHsqo6wq94700kJU7whU6CXJcuujEr1ea4h37x6k0TX8WEi8O/k66vKfM6v8TddamTwwil/1jbT
I/Cb7DXtn8mII5mFw+Efx7fsQ1/30MBDW/uJypVx0llXS8Bl3CwiGXPbmesetR10RDJuDDtW6au+
dcBTWbJLMIpoRIhXVVzjLjGu1Xt/0D/zB+/S5Gf5icQKAgW6fBv6SBJW1mO4Ec5Y8M7+nnRt/0E/
IPUbKXPTol4VH8m+NJHk2cE1d5SfyCUmsl1jIYHc1n82EUks64AgBDj7K++NmJcifwifm+BkHgCU
EpWV6SuWnm52mDbqOnCh4MFfgLym3aVf3gnqArFhb4AcLCe9oIR4D04yCZYc2rpwSGFAKJhquCjs
aGMcB1J0gRYfzFcysjJSWXIn+a6uKE2Hswx46yLewRhrj/7OIAYR1VgISXPVE+L+3HEk0Ag3CCGO
ZWPL2+ij3QH+vsiPcEPNm/+pn9v60Ah2+OrdzOsU2pzayOsbB1W0stPP6aVH7oKC9mhca9XF6lVs
s89+nZH5sS23yZvlMJ4wDbar6GQ9WC+0bXLqX+Q1uc0q5eqwk+/ujKWqPcjRM2lV5YVZ/1ITTzrL
Im2cDEa8798oexlXFfsf1E1YVk7iNh/6NnQSHKGuFazIHmabubau2t5v7eBUk/0IYLzfwftgY/hF
Q37+gPo6c41dh/Ro4kDSyN5Ep3HrFVvVsKtVdU7TVbsLTnFEX4kxUGmckRSmzkUn1OpOh7qEXfSv
5Ba4LC7vGGySjWyP2+GBap2+gdaq7aJb8z4623Eb3Mj/EBDJ4bq4GGCYGlt79j7qH4ESL36CU9ft
xleqWq5q2da1Re5JAMRmrHYi7ofN4K8ocpkXpb1Z1+7U3IN9pNvErz2Kr6KTOgGqpEfpUvX/h8EZ
rdk/jo6mJGt45SDCSkxz/6zVkpMJqa4ul9sadFRmTRv8Ra9mWDv/+TD8L4Pw/DKaJRuWyGQn6/MU
8fXxGGZ+/T/+q/TfWCSTIOVJ5VaT+uf5Jaxx2I3+8D3VIbGbKRG3U8kU/790cv9m6JdJf/3XT6fK
IqV4XTVM1RKZxv/6skQBqPpg1TVykBn/GHquNmQkAQ8+S3VdEd4lrSbIKVl7xUvkW6ojmR+50kNj
Ri/dGYJO+298zj0EJZMpc6klmEhbDY9CqIjHuB1I5aauW5pVvZaUEa+SGKquOcgmW2eJrEmIZnZc
1udmYMhIJjAVuXpAJhNdskkpj2o/UrWLDAJ31l5Z1y9y0RJGYJDMAIrfwgSYU+oyp8cmRU/LWW4I
/riVFXKszPzWaEb75Gu1fLKSjJyIAllvbAg2fMpiZzX1cTCycDP6TGSeWNytLt/5GhL1lCAU7av1
e1Jx8dNUugDnHrNvnqLYavZiGksbRZx2UJURimLntuFVowXxwF3T86fqHRIdRMqolHUPYcZH4Gtv
GA5MO7OoZiDYQXOC3Q117atcVAJZllPhgBL4aasmPss90r0wF59i3VNPYVdS8Z+g4+cy2Rq5Juxj
c9xqZXXVE4Dx4piCD0frTHCNwps0f+RnhDeMqRn7DE45z/aTJndQ0NHYFCZk82UKcVzM1oIM7UaJ
ROPU1MYpwhXmwENj4jPUy1gRPq0L6mdvDaSRkdyRyHNQmJFsu04WcHVo9S6uJXfoowclJxBV5p1l
2vSsAZjk/RK8lP6qctXbagVZ1sMkX6KuOZGyna6aXMeSHOovbYi3VMWa3M95aonOIqFDlkzTA5mi
rj9pEym6RbWKYuksYisQRu1BGn6Vg/Y4FQKJjv74SsnypRiSj+DSikHq1kP9OATZU+T5z3JY/4pM
ctXwv71Makvfon6d76u9iwrPnBnt5NSk5AINszdPJCrOiymMMSVkQEY1dq5sMmUH5RPI0ShSEPSx
Vy20Gyz6kyCg2VMtvmlT3pMnKGyERBW2FczFqMN5qcQirMa2f8kK2rkmUdxD4ZtrYfjGE4QcKnke
CvkXuTX7fswQcVoxysV4I8TtaBNTUDFR6A9oVX17ZGZozoCh7RHcdcLRSaYThQenKHycmE/EehJg
N6emxE5BC1Mdg00mts78nYmesB6Sbyvx1wbGMiXQnB6VVEVsS2OWW/VBp4WfalQtoLFnOS7MmGiC
tF1pErrywQCbtmvBXKQ9jBbpXeuI56yIjmfhlWnfEc7T4WnqNMhU3c2s+yPadPBx4lpFujhLCutp
JC2EeXII9QMZM/pBQfCxCdP0MgZahCvQI5QVeAWTRtUqRwJpTEJrjPNEMSkHuac1qkdwHxD2MZNK
ktGzcRul7baOMd0izhxaiiXVo5DTRkQR4DtDHFWrXCMgDlUXdEBGPrtQzNoxO9kHitrtpRZ5f0wQ
E1YqyNaSGCKBCNdGTc97udFH+uBJWLFmk60m2JSN+eA1qB/o49dOJKFnIFq7cPs5LIJSU7w39I8o
nkkQy69C8xVcW7bH+YaRdH6QFljx73ud/MUVER0mLdNWhi+Ri1XScPJBM9lBkzB8DlbiQWORv0uf
jDpZ7kL3AUAqKJ/L9Fj3dDlWLAGKrenUpxzCkh1uaJWwZPTu8m3ayveocGunOiWn4SR9JIQCHKDl
6pZjgY20Gbvj+/jEtV8e6VQNP9VGcjtWCEd0fnc7vwawe+/UM9VL8FEf1fUAY8n2zvkneRsPYPix
+MpvfEf6m3mon4KtihEVrSDj/MUoaOch2cXLDSOQA7UiE5nQ+qpeGWfxgd4L5E4/dipUHhTAfHsG
LRk76Yqqhmgv1a7uEhRk40geJ39GpJOxIuZQ+zQfzF/mrvwOu3uAVSFyVJQjLX/Y/ZSIHl76I2kD
KDQFi2ozq55VTBbz2doYL/kzC3n/wbSHF2NjbMRLuCE2zWASI8bvqvwk78RcEPr5Ob1HhPhsytrN
ZVbaBFGxbHYkCnuHZov8AoHobOrZ5z5xLAyg1op4ewODmrZBkQtS2JfXY78dwP2yuupdpT5I6o4M
rJGrrTlY3ko8ASRkLNVEmzZuXdpF6cKTmJ1lqi24vf6gkQ/Ox7uWjE2H1O3d0FwHAix/BgTmkxU6
3YHcIY5h4fqvSbMpHI3F6ZnY8NmzsYMqXb3JZMJjsieodVxBP0q0lQDV7CLDJtxxc6I1RAoxoaqa
uTZJP3N6cpLQ9jgjVSucMMpW5njolMTWcr+KYHV07kg2NZ0EN7zmHC1Wl99I8pTqUH2CRubrIfod
O2Vs4wpOLpa+j+ki+ls9eyT5e7DuwpkhzDpr2l6/47LttpwWqbDjEM/kY//JOKu/OuiiscuWDL1k
NRuXaeexZjSfYWXSHInOZnjQf8HUvE4v3oX9U32noVxmj80zLk5emxjd1fSWHYtd94s9WYaM6ltZ
h2f9lH60+UpU7Oa1v4XDCrKZdeayoUA4pw6vYInlt2JdPQVstUh5u3MFKJ8pm7XI6STMunxpbDdX
5W2G6zraOb5pLFUnB0iuHrlW4eIEeu0MpLzbgve/5/2K7QktOdckSyigc4R8i/Yz9lrYC0a5KW9S
YI/+jo/JU3fdQy69AZIAB2yaR19zSGeN4hUH0WAjeY6rlXaUStc4eHuTHajJvoZvas1zlLHDFwTA
2Xtp4xd/2qT6So83SXsQPtXMDR99iUoe1rRNyULsbF1m/xcV/eE07LpjDE7XX3PmorEUbBRGhxal
wJ465ynyHVY2ya+RYMM30TomRw8guWHrHhBqWwTG9Emr22M3ZxNoS4fNeOO8GhHshVhEVxVi6y2u
ms/2k+CdLdDi+hhsswGQohO/JZtGX7EYYAMG5PoFx1R8IY4LzG+P39omiFSAiiDbgrmi/Uvj3dfd
/liyIc8c2p2cNWxRqQu4yXslsHFZDdoquLIjz/Zx/EzCNVl6z6a1al9zVjjDxlwpO5Io3qS1vNFv
yYZizh1/xcT0sUtO4Vq5ZdQVXON4QKE3PfWpOzyU2K4ekiv7mXuzjmZOj3qKGcZ8p3BQtRu/0Pz4
2/QMbPite0PZ+85nuLLTNbNtsO823WT7pG4fk9SZXIvILme4EOk5ViuR3iBo4bP3iK2+WbXs6opV
77Atbx7ri3AvD9oTNOHmzYRkbb8Hu/oAlsBlmXAlmsFC88Co3T1F49rcTAz6O2ttfcpu+sIU2jxk
WLCOxFOe/XP1hZhtNNhdxeHKugjI8lhu3YrP1tFOjLDqs3IOb/EBJZ2895W9OrreaMsjATbbJD4W
za4QH/SrejKe8hei2lhgQiXKfMfjrNO29DewDlJQqXbSG+lP04Ut3ZkZhlIIe8TwEzByI9u4NgAA
kKljtNgKVmnqFN6e4546WDBJWoLJ6lZvkuIqCqeBedaaVYWOS9h03jYQtoO05nvyAkwRoPSv4nDM
Ud1EKzapeBK9dp2dKKv0OYuFI7tK6VddfrKqsND1N0f1GjwLtmLa0tq8yhvric4Q6h2MmaCsgYcT
/BsCt7KrHepxTJ3DMQTe45rWuTwTJSiqZ5riElflD84FZcdp579OX+l5GeZU19+n71RXUHZJ76m/
ZVlkueNDuoHye/XDvSJ94qyPzKvfn8J3TJk9YVUkRkFOaA4mXWOSNxj8WxD58cHrn1t6kL7wY3cl
kV0kVD8w/lho0RPrOd6jGnbpo78KlsOOoD8ldyoQypt0oQDSKbZ0SXbTurzSUY5Yz139d+YlBgNF
+bC6dXvqLvljWNvaV7P261X6CpjcpHtMh44DgG+dqYzxERcp87COUf02FDffZBW+irUNcYJKDgZn
LTHa3aP3xljFF/IIxuvw5hEuPucYrpqdwhkbISKGg0DKl+29+0QWwPuR3OKzvOXvuXdUX4rwMXow
C6w4W20b3eeFJ4qYjwF+BiKf0KkALOwjAJLbiYniVdpi69sQZ0ygEQWRrbhpdmxP21NIiGm1KeV1
+20C7ccaqTkYU0R8p3fzSZzO3lO2NVzv3n7jYy9YBTwTFTnr+Cp0O7Z/Ft30BkDVe8iv6sp/LI4w
AOMPqFPlj7Ju3wvqGz/jPv2QlWuKC4dNHYqHU3fosX2zCH9izguvQFAeOnGjhTuSWt3xXaWTeGNU
x2ZMbLBPbewMueMJ6cpsrNyaL/jEMSlaFwpKH8pa/OYH8ip7H2czNmZ60RuPyHYCoKSV9wzuLDto
j3hbtWAdJNf0W5lYxbrptwbmJL5O1iGW1vQCs7VinFE5dA+dvvOYFkfxnR4WW4XPbhLZnIjgld4m
+qaIjexGdfN6nXPphWxse5WRrpdXMfwKImvskrS+UHQN6Px15FFWk2RbPdGOTt6Qh3mnSvmpq68K
J9EDnwkGA0wQb+d/s4bJSEnnoACQ9/xVwiphbzRuVbmkcRb3qGWNa6vfiOORs2kx2w8bTzUc5NAO
nrtj98v46t8JfYcHNX2W3+wardrJibj9qQkNYKLBHm5iDLO1V38gtI5ZaEXA3346jU56TDcpq0un
J2vmTC7QvUJwpG5QW0mdUwBHtMtz6E6ijTBb/SXuWCKGmwrewEE9kZjY2Awvpeufk3u2izZoserP
do4l5K2Vh5zkN+hBp/BibsqzaR7EzfDdfZtnzkrBX6XP0yk4ZV/Ws39pTgi01E9rF75UR/rA1M/L
l2Fcj9mPND2Mmp0lK7ZeY7TLQDRW6+HLMDcFbQqiwBAIYOBJwXkNYaqsOtOX0VaM4mGSVY7zUGr+
nu7kKtAM8dD7iXSAvcV/SGJz6tJG2IgQPFy0jLUNSxMFyXyzPG65t/yZ0fsM5HFcMyi30sEaQrxO
y39jkC323viQ+M22T6PgWovSnFuqOLNmJwwYZ5qyVh1TrGTXkDleheIPm7TQsdsjGLQDc0Xk6wU6
GBd2ivM3hdDpoB65hlZw0DWT92YhXhLUVFyjM9W2pJtZtpdBsGqAtRNoBQ6k1ZAmoZReh3LEikow
GqzOoluDHwLAIFKMsjQ+shf4bhM1dynWA7ds6/5JIoYhTLNkXcpU2EWLBXdDY8spPQjDiVw91fSx
ndzDyxIQNxwIBWAfcFlJ5aNrSmQHHE/l9klF0VwmxVgJh+AlDNdaCQZAiAwJf1iDn0vxqnWpofUt
M6bCHIrAY8nqyFQCwBeRaVcD+otkAEsGm+WgtszrRTxRSDH7QzAbEz1YPZ0IbSuolbuukp42MT5E
LTTAbKSSqQrRYwHr3ywMZJeMo0F56HAZS1PSsH5khdzn3jUJvXcoR/W+Id60y5HF6hHjXz1p6yRe
444HYGrku9g/sL9+aAoSXmXa6s4op7E7hqAorJFFBSEdBPpatyAlPCPChBF0Jpnq/tErhjc9zmTk
OgJ9skZ/8KKPpK2wHVnSt1okbMs6+vXdGEUbkSzzuQAStWpyV002KxgjrNVkFoALpgY1mDc8Tv6V
fG/tjYCPWqBrPIjNHTM25WX8iZH3XGo/eNkqrNzJSxckzKtlPFBTs37KzDhISIpsCHRUTjLeA0Qx
F8KQ28umwNZ3ehUwKG6bQQntUgx+JhKOpYrdkAn/Iei7YOtRyyvb6VZidt8ChQaXJxDl4evkfep+
/zrOLybL7E4RtMsWYWAD4VdwASxXD5q1ilWLHEIyoetA3ooF5WkyYjZTrGKrJzEEQ8uhnV77Unjt
suCsM4cSa0a1EcBUA6f499+mkfYjmrtYKhiskd/V1NNCA0zCkJiXRMeLWY3icyOqb9kQb8kB1MlC
RiUhgmFicW2R5EKSbGv6vIMZu1W/5hpKyZQNcZGxRFXy5paVYMozFVC80Vuf1eAQDvqp6iyNw64F
h8KCuSAWGBMb8o27lUhvkItqtqA0sJBwrwgEPyIOWPsFWwY5oIUSlSEQwiTZSFXq7x4DjaYS8QYz
UaWExBGymUFQJ5fG1RqNFyFCT9IZxLMa4j0u+s9oYKYxoeaPFvWgtNlpYbOvZIR6VtQRRB3dEJlj
uFEYUhKR3XKAC8lBz+k2qTK65Sg3WzMsddvKQn3fSUwAhv/ckji0MZRNx740ajqghYII36hd1zXg
ICF89mABaqgrqD6BizCbZicnSgzXpGBelMkRUjrqFoJPMlldUtEL6SAyRLrKCMWo8oiAUei3+W1x
Ma3sGvbVTSrHuUw2Ah2rJeyNzaPV1xAPxf6WqkhvQ1lnJ2PMlumatoXXAIfMaSeLhr8tQPn4urCG
zHtVOLScnXJGoghLWq1Sa/hQ7StBZaxHEnoxjOHp0SpfSH7DYZhFd6MhfRhC2HhWYQlGvvnc9dFx
0msHH3S8NrFO5KB87KELZFcThNGJ4lG+FPQBBRFDpm6F+GOBWxPW7dtqPMAzwCYuJdZHmbBzzYP0
NqD1CAkItRVLqYixxh6mxuW5oMzQNN53gC9TQTQCTnTJJohsHUeki5SUXro67OsOb5/8HgwsZIvm
LuoHsnPO9DW2hUFQtNnU39ZA4z6tHbEuWeBnJ+KCZ+myf1o95qa2S8vySbTM81AQ69jrdNoasd+l
VfWrgGs3ih++nzKdZoB1cHZgzahBKqKWuZOWXsd0fyvyppMcyg29BBY8bHHG+4dOBhUBXCzs66Bc
IZRndSbIx6alKlIJ817V7B9DkwzQOAqvIpmaWqJBBSlp+w55u5py68mvonRNRhUTa1xs63raNTq2
5qgSD3kFujASk8eha+5g5ku7TIkz8ckcJfJZtQnNuOaC8DF0MCQD5eJ3GbIt3NuDRYaz1dY20u/Q
xklqCsawTupAX6m4C2wdCs7Wi/HEYKWmcYYrHbWq4ZA8eMuHnl8VlNWqvjskgX8TjeF/sndeS24r
2bb9lfMD6AASCfdK74sso5L0gig5mIT3wNffAWr3KUndvTvu+wlFQCSLrCJBIJG51pxjrmrc26rG
+Fr2SUJrtaf624ltzWi2sF0166HMizHBlMHWv8U73S6m5GBZ2fQ2WdHRwNC7h8h3S13moElTvPRD
wiLabp4GaFNLv3duLcfpcpQM8MIjjLYmu7ZNWDfRaw3kzLtxrG3tF4AXzZUfFTvT1LZRQaHPTDxj
GRnZHmjMsXOjJ43P/yGieK5y9RHnSciVGEBTxYXMyLAJZl6v72WnH7GDwY8zU0rIMTpmVcloExYs
7NEPssD0Ea1H5NvvYyxV7QQ2Ssf1vvGzrntQWM66GPuT3cNaCAT5V1NvwByAsjBzelB/szS0xzep
PBKF4HIt80LtJ52sk9zdy7hp165maAtU0Miwc4jA07DqUWwATIWtOQnkkzrfv+1PGzNkXQbQyF76
sXYdZZPurYIErMqFVYnveFMStbTFPvKjLzvKuAkW9OdO0621a5MZMcYsHer2XIsQ+VYXrif4waPb
PNWpS12zqfYkuO0SJ6IGUVm3PuWSW0ztHsHxRbGLlpHvnApMkasi4GJD0ypJoqdyrDljautVDIW1
1FX6Sfn6S1+F49ayLRp13qujg+0T3bCxzB62glcTYBDYHyUWrmUdayvLMBVNmoyse4k5uk36TW6I
j/hI0ETb1ATcuWZtieRx0rRjWExPBH0RcUVHSgLu4jROZf/sZjliT9f4RhJJdZY4E6jjQ8mSRbnp
/OYxqPd54nyxRaSvyOPFLTn+iMmc37g2WXI+eyiXct0O1NcMjRlbJEOxhPO/LAfOaqf86pQlVzab
QyKs/XTVDLW9UhsjVeVSdNhMM2G8+HobnIAYsPBHHZH7bUfUVPSkUgh2NGgQ+bqogkpa2YrU2cVM
xEViPdDRGHvqGkHjnJEao8AwirOjD7CVPfDPdb5sRqI+o6x76MyN5mLqF2Frbqcqk4c67eXhfuuP
u0OSY+Mjzjoo1ZeIztDaMEvr0Lvhr5v7Y241emvCuz8HM879vik7zgAGLGOdFszafEN80lvMOrWd
fYU3WYOA8yDR6RoEtpJsaCvsqPCFWG0DCAEkShGqO3QaKDibmmbCyi0omkMXBPleUnWyZiOmKpO/
Nu1Y3LQUbzxxEvahjseKFG4rdw5idm3eNxnwpkPzyUP6fgA88tcmQl4AX7LcxzWRJcm8SQW5J1bZ
NvfMnrR3qYqZVnbV/V7AF7LUKSmJUb13u/8PoPNfADokLhJ++S4MWL01b7+Fc76+IQ8kHDzPflUI
/vWy/4Xo2P/wDBMdloWwD/MV4sF/5nMK+Q/HtE0xKxjeBYJzNKdAW2YgZjDY/hLNaf3D4vLFFMIQ
jpQG7+6fwaF/iRbqP+7/TwbEJY+yZtZC2L9JGKRrebZreAbSRQP1oiFnZcUvyokpn8pWq1v7pnQL
91alxn3dBPsm0FE/tWmGGsdaSpdaVeMZivRklNU6uVZ3kn9duKASK28XJ61+1hL145c9+e8kFr8L
LO7vzvMMz9HhDtnsoD/EdSyeZeIA/LnZ5DGUUy7PicfAjInE2keJcaM9/mih+19kOaP/mDNxB2RE
xR782NJJETqqgJmAjxAudK345E+tt2CGzAzG6Gl4+9EmJfI3n+UBZu5/+S9v/3dZyl9vn2BtpJe2
Y/P9/75zq6BRPdRZSZ1pKD5VU06K44TaTDlFsSwmGuOBEXrXUF+0Zv9pDPTm2hjiCPQMcV8oo5OY
C2CNm9EmAyamMQFxG+PFK6p9lGvuKktZZkeirPZdVz8KR1DoDoxF7gPrNgvdOaVacvsvn2ne5e96
x/kzOXTsDd31XLKA/lXRY0ZBRhSneeNAz7ZVrTtL6O8kDVKCa2H6LpwQi6Li+NgUynV3PnDRA7Lq
8TRIv99GbvniDmN5dFJz48WlgVwLnUHULkWs5CPp4DS0M4MWbtCs//6tzyfNv751zh3JGcVZ9adU
Mysyvw0KT9yIpFzqeEweR2PbpyXCqzTy6Ux04TGbZuzdqM7kEQ6fC9SJbr+xUGHvuFSAe67ISMXf
PGzMNqfFqmAR9fRvSj7CUYvFWesoXoyYHyH2ZuHDDKVv8l4/hpJaHF71kRqB8g5+7iQbjg2awHMA
tOkKKsSs0FmxCW9dMjlnGRmGGxZ2iAf7It855oMVsOhPaNHvJkBxt8L3qc1Qm201D8/4GFyi0PbO
9w3rWaezU+YoiOUoWZ7HgZh2K9LAS9GIwIdJCTzIx88eSVgLqI2vnZa3ZxwFyZqhYgAKNMNtYwML
DgDSh/utXnVXFWML0E2tfjSFyC966e/hHW/dErd3P9cObfVM3Cryt4FwO82QDeKLqtwPtQ6PTiu+
jSim9mlUfyT0Dwo/UZi30Ch2Vgrq/++/b/HvDlXbdAgwFhZZTfIPVZiLvRtqUyhummhPnUN+b4Kf
YusTqwuVTqKyEIAYpbsni+UljCxzrZAR09HLKaAK3ziHebFtKVsYqoKl3Rq3XlsBcx1Y4I3TagLV
5FmZ9/pf3vbveuafZxhiZgw4zHUF//8+atia7sSDVRm3ydKWDNzhI5GCD4CVWQnbSI/KjLZG6Qce
nX83A5FcHyJNPdXeG2HP4mjr0Q+X6tWudyVduxSisETXY5I/tRrDNvo5MfjP8ut/s5dNwzVdBzgc
w8KfY3TnEdhK6YdVj++WV32sl+6oPkd9cgpbVn+um5WrOKPunMmTMWXqRPLtS4Tz6Gd8+H98I+ac
If3HyGQaHmlVrs67se6n/y+XMn90Gi5NfEswjp5KZchT9QrR1T7lkbkIda39kHafSJ2GDjupcyAG
b9n0Qjzcd+VYN5to7JNLlTWYBcd2GUANj8W+KLNiUdUGPeVYO/HlEEucZXj/Umcvou6xo4B1yUqa
i74BY9FHflE5uJkJCBoJJkg+ElKiLf//DxETED9TCsNB9P7nSCYkhttS9/VbPURfZYsTvHd1jPCV
6dCCsB7HWv2wc/emkX63LsDGf45tE8FTZ69FZE6bgoUZiWUTbTtHHEWT6tRQNUzlXqatgEEHi79/
w/a/Xsgdh8kF1wz+OZb4I//bKGI90sxO3HBou4BZom7LIL2dnPZrMQL0RGNJ+yCJqM05ylq3jp4f
0yqW+xqAQKtQrVE+X8t8gP3auScjVIqE6vyz1EkS5gLcM4SaiiZk/NBPVA2F3Zl7V77aWKJ2emhW
kGBwZmb8hV0LMCT0KMbMzo9NpZuoIQ0nPbXpmJ50MhA83N2OGB6VLtxTQx12jZHd2GmDg+Sh22ST
211KF2q61rmUOKaGiqq4ZnVg/dBiVDRRYdy01jmYcRvQOjKeDC8wX4iOqBaGyOXBqnNCoZEQ+GhE
D2mIdG3+UKIyu83f73c5jxV/nBMO5TF2Ay4TjwHl97EkTgIWvaNn3DyvSDByTN3jGE75cYKutLNx
hzxqXkdtlfnFaRzpOYb9uLdzVkudlhL7oEt/g9brQNzFVmbapW3NZmnJAc6wHnT7uAxXgQtbuQhe
WowFvul6mwKU2co2acv7DXND+PBPQWZ7my6OH5SW2c8uFWeY5cfJbMXZzVmRlqPfn4WSm6lXOyx6
yRMJSbCjG+gWMLvJFQI008eYMFNLeXuRU9X/+z1l/K5Uvo+6jilJptfxcUhL/2NPaShoSY+VuN+K
7JW4UwpubfhRgVk81iX6bdfWxoXfVyWegTQlNqShqJHOEidQPqNPIc0sxnNmIrn6+3d29+j8+h3a
usWYxsIB5pqOlu6Pd5Y2gYh1Nda3vjDzY9yr+ooVBvGVevEpwZ8qRzsNFLkXwA4r9FZJtqVDYkFW
LDTQlxy+ham6nTVW1CuEZp4rd46Jbzv9NPreeRI5YTRQZLdSFBogaRVhZZ7UqmnDEUIImBqpP0L4
622uixDDQf+iv9spp3nTsgRRPCYXbYq2aWKVWANRqA9JsR3LiUpCCQhKYmO16vngNxEK6VBwljB+
V8TlEUFCZ2tjODQpM6nQoARescFjR40IK6xpGONFKXSBYwv0Yk0hVVJUplRj5uKDSg0D5AKV1q4o
0o0X9PDCPAKF6oCqErbNaU0IckC2CwlVf/+VEOHi/XFisVzSOaEwaUkhHQxWv59YE75nirJjcAN7
nV9Sbeo2UkucpZWFzjLXTpZVfov8gTX6NLrw6aODh7f4uZm0at+DTFuGzhd3qNTFGqFkL4QzTStK
OUwbDX3vOBUm7r4ZSc8CxbiM7S9JDS/GiTt/PVLXu+CB37SNUlfd+NQ0pfGIGPOl6Wz93OZXsPUP
eqchtEkaqp9x9TVq7S39GAgGrmWFaMqE/US/86DMACR/jKUjk+uhgyPuckqjVYjaczbykTppMFeN
g2VLAjciKZ2Ymxhp05A8OjQ0VlPILKmzvZ3tkuTkAuMosIRTLB2zrV6RS54OUizrzOlP2G2H089b
or0NqTw4/mCug8j3T0ZUI34b1INVQkbP0W2ZWoXaMMkoxtEkry09WxfuYOwCJR49KEA3kEV2e8ps
7BtNGb8CZqx2MWikoSJyckLaSudp5EgD6rINM6xDpRPRWsVdPCvZt9Cx8GlaaNqCOiZflJokrQq4
zMoa4pWez+1iJr2XMvk4Voaxb1lez+yOYG0P4tDBZD55hZGu6dLUHvOByu+Hm+9SOjTiNr6gn0e8
5nv2mrACaPNq3GVVyOe05GWQ7UmzeDfJMm2D6sGMKMDpaMFXnUlVeiAdZpHqTb4eDHeZWt33WKB7
0fv6knaJvrVdf1hV7bi0J629yZ6jh6832RJm+s2IIdpSm9TOE71+y9e7S0wX7do1MeSI6S1zs3AT
q8S+jWg9uWYYe6AlV1n5H6s4nK6wGjYyT2cRCQdELLWNVtT5rlR2srHy+hsidrEfHFoHVefqzxXp
9nmtT0e+tgilIaxDbzR2pgVqKqnVJSKcfB0XaKx0RdU6Ge1rwamyGwqvOZPMVOX+1stCcJ1oUIzc
pZZQx2eAWBMXcLOGu1vXF3+M6ktSeauJwufeNdz0KLwRnSNKkMTneuuVHqE8dZ+Ss1Kf2wihoC7d
4ebUdrsqBOk7GR/LjprxwU0EeBk3LDYRBmHY6Dl4rz7FazfOjhyfVViAMUE31KVPfuQJJ9gAx3Rn
6Ej/eM8+U648qIfzaPoBtiVpryKB6RPNBxY5T1XIcAHN0ttot/RdQRqoipj7KagfZDLNGgnBbp1J
RaQyBOvckrD3YfsNrj58kLzqpOmIMopJc18Hjc+PX6ygHbdQk9SvSdPo13Ea+yu5RRkyiahhJ9Ux
+vM2pRGUekVGNEkU4Lr3D00urVMa2m8tDL21hQc0agb7wUhQRyV5jcTE0uaK8oS5yUGKLSrvK93z
ZdKZnwefwKwurv1+NYD0Ip0PgCH50dPBnALG2rD57jTxTHBl4xQ6qU4uRSHWdkgsicLbdgPKxzQI
SHbpm70mEAlB4dXKST7nWX2ugCSdiTkyKABX0FTD6kNaKvFkB+IYaiPMPn1Lj4d2iInITOOw/RJN
07fR15xtPs06lcbrTqR04uxgpDQARB0xFcB0qw9qCtUylcZCepNzvc9l6Gc81INGKIRTXYLQD8ll
S/1toIijopTB/A6TyJKBwKZ12uWHfhZj275zbfPhcznXXSmSP0lQWL4Fyrgzp49WOJabFKTDwmjR
kJadkz/38qFAcsHwZTwwToWrtoh3tbDQdlJS3zgohE0bU1hj27ysGzAodNr3sDFMDAI+LhAq0iQk
yxfDEC9aSL7K4PoYOSMIzkhMECT8cvMuUBi3g0Alz2q2PHQzLYxlUfHzrqgHesL3n7ix98CoPG3k
TCSzMnfS1xNgs8PP+3oIBp5QraVXwCorZ8zgfUNI3Vk4tbMZ7hyxO2DsfzeVd9Cjwto7meT4GBhl
oQ9jxtABQkmTeZHt+M1Kgfs/RPOGlJQRtDDeTpC9u5Lk2ZLL3QFlQbcVIgUfowGFH7u3nw+H0Sm0
hdoWTdYeqnmTzqiyNkoRG0iw/glt0EMq/RWyFtKUhmGE1KrBpbpvQgMmpaazIdPjq5321YZsESh6
Xj2uRa6Pmz5LXgIZvFR2W21dYGU0x9NkPZf1D8mIEdAMQ8yxnREdnYyTZao6TBDT+CRCBupU0OnS
+kPWDta+mzM7o5kKeN/8cXfqYzS3WmktHK+O170ssNbW2QcBpJzJwYzanDeTg4Tl/W41atho0Kl7
cViyjGTDtbggTvuft4LezGBFzvfpsm4qkntANdGGGIwnGCLBHj0H3N4EHSjumHGFEGFRhXTwWltN
W0Cyz3SjQiwEwEI6NV71iPYfAYfHqsQU5hjfdbCJfR9j49YtnLUOQm7l2v2iKenzy6AExAcvft2U
vb5K6Aa5fZxfUFo2kEc2gQPYRxPJW+/V26mPrAVj5QBeglBQvy82Dn02KAz+sg0t7C3jLOdP8Kz2
JV5Uh3rFoa8gKnjam4clJ9IcTs+QFa5qkn0V9/gBgt1QYy8Iuh6RWVydXDUCjsnxzpRc+xOJGTDK
3jIt2vT0D1fNVKdMI1CtgTY8Cfqy81o9WRqJ9mRbsxbSbyhnBgXJHwaCvBH3AaWhXTaDwEiMwXkR
zdxBNW+4fO29oKq394doFcIKm593v3V/7P25P1/7H3/8/huskOJg0yHc/vNvpvd00fc/U5R6tMXh
ePzld6v7c0TZITLJnENxh3O9//JinhWhg/oOW1uQeDN/ipzhCcUm/lu/n1jr3X/D/Sfvr7u/lftd
4hMFc37SG+DiIVGNUd8ScRfHnCFoD9BJI5pYuHnzLY59gm1MtLxTj8Qf0ifSKjjwh/tmEvCs21gn
BBz8vQ1VaQNgsllmM1lu8AwBC5GWYzxL9HRboXb3OlYcEnvcshBfwziy9xDyrEPW0exTvYVaN7M8
faM14VPvupzJ9x/fNy3roIPrIJ8UwIiWXmYCrb7/hKugdUB5dazieNren3d/6L65302tTO40oq3q
+ZfcH7cS969bBaAmPJSxt3p/ATN5QtNYLaPbG92dRZ8zdrVmn6pmOlgVF09f02uxTCZt6aYTGj/y
BP0nK7XcNeWn/OAHFpKR+80MESN0u2Jm994fuG96Wy9g7M4E0LyYA2JK01vdEYX3DbScf0nZ/onz
fH/OnWz5fvf9dX8l+nI1ef81Q1Ana692GWN6HelbC1UeWP98qAM/d6d5zv4cNH1E+7siPfkdKnq/
9TPp+v3Beyjzf7x7/8EfgNLgzib9+5cwHYC0bmC6C9s5qvb+bBg5iFbuNydzTsJ9/9t1pJqtxSXH
ki2jvPB3PwOr709+f9r7H72nf7/f/XfPu3fD3l/7ywe//+SPl/Reqa0n8+yZxbWifNog1E0H4nlb
cCHFzyzxAtRR83SHVPqpStPdfc8UAITT3aQ7izp1rN39O3v/Ru93fya2/4yv/yW9/f2p7190lHcB
2a33+OOumzPfMyedtmAcd1A2mff3E9acus1XJQtx8KHZoRqhla7vRwCO1Lj+eEeu/gwntsmtWBsl
Yv4BUZeVZSkGVyZP2dyvvm+q2hXJ4v2+bwXaUqtDa1EYNmLhyWKFwcF1/6XhfEW1hBFQl/CPiYZ5
39KqTYTOYHnfq/fvpWLiuxFl/lywqtv78wxGzF/w1LzAglq/Uz7fv537Y798RUVp//MA+eWmrwoe
jdr2s9sGXx0toosFMew45oiTptYlLLR0sls7+MfBx3aTTNbwmCulECay4gJ34Wo1kQhx4UDaxts8
zD1MSYgpmZZtuC6apt52HiK+nKnkIhZTdaYFcR4IV3u1rtihzZOb3XzDCvaKALJADwCGYM/EvWJ8
mYwaa0WuP1t9hymNGF6lV0cvlTfM4mJHoeULHI7aQu6GMXQtGYK55tElqssKe15pn6M2fJ4qzWGK
IJ/jvoy3dul+yRmswGAid4/QfK61WdM3RN7nssoM2Fw9LklpwkkmOy7xC0pjtv7ZC11wryKedrCL
P1kqmNYjOVCtgMeVkyn1oGbUG5xRbOL+gK+OBb0mx7doGj5npF4dI5SvFHFZPNFhEswNPHtT1YoV
vnKAxpr5sEcV8XWiAbwhQhQqTVAHV3BToYPURVbw5cYPlp07+zFzvpENNW6IGPd2voXoE4X0Y5kF
0aNTT3gQu/ilQ2u4pjmcrHAAkwM45u6akAPrDWiXtjSNKSDOINpj8k0fgpxqVRTiVyyj/OzF+qs1
StJdMt8DmjgEK3Y7eb0uYvgq+6plegbleUD8NWMAyvbKgFQeJbSnfRIllzi2u30CzA5HbfoM942g
JSm/DGLUCXTZEeWTH3ONqBUPzeHKFeO2RbzD3KWL974brPtRcSmMS+9Afky55Pv4OjnmpfMK6xhh
x8z8QW3oDv1Ic+qUIC9tstaR7lglEFJY7zI8pa2bfXAVazHzeQDi/ZYEEcIc0YqdkQfJ1sG/3Azt
SaF3W6CiK6+ihnFi1cY2qQ3vVOaYeRptYJ7tT+syR7EztuXOMYbxMQqrnYXVFZReexPNQAnFJOML
uzwWqWbWXSUxCz0udJqLPVn6wT6LaWLGGQqWMNm2za1p51SsTrqnpCs+BJ1j7GUe7cuO7LmWpNqF
bgEIr3ySWN1utI5Dr31u8VrJ2ziQjZ6ECHP1NOyOkfFlxv4sgWcTDgKmFRVN4y19u7T2po0j59p5
pAG5GsNFcfEoYq/93J1DjYPoEnvGB/o3zGBZoW8Mo19zdueXoeTAGkH/mWmVHY3KeQLIJU7p20TL
+UODh6wYH8ld9G9GJD+bpRyuwUBmOVLfMy289GI5MYOYp3f7Kh/05ZjXH6qhsp5Eqc4I7ONTrQ9f
yeQFUNiG9nnU0n5FXth4gH+wmmiuP7tAUXodiCPc0gpXIHnpJlHbrE/3iCL0bWQOp06O9C+IAi3o
m9h5Vh07AxG2EDHvjh2MNheXfTJOLzDpq2c1LGJfDFdlbgI7qG8uZp0qtw9aZCWUiumKGonDFCkR
y3gah20VSbBDYzMsmWxiWtAC/eSGdr7NE/oHxOgER7SyMFcRUAsmBZVqMLcjPTk2k/c6dBAmZT2h
4BfttNInaoSjjp3f9KV5ZOIFVC8VMX5hc9nDm/WNDCd9GhMhyjtntQ/cuGo+ajlBLKJL/LPmZN/H
JvsYFgS4tDFGHuFzdOttcSyh3z8iPXgSlaCewF0ghIVJt0UjiNH54iWTcckK99KGqt6PDmksrIov
TUGs4Yg6rjDt6KCSKT3Rdv0q9PzZG+rnJhhdtN3OLremc5wWH3OtuthWNSDip9fqDZ/0hgBFGMfj
OvYqfzW3Hw3zu046JiT2N4NMtgz4Qajh7NkXTms8R+PnyDHNfd7Jz71obeT13WNjxT8snPi7AZyH
mhPDEyLiOtayz+CHEYQ6wF3S8RFlt77uBgR+aNTxXnZUGE2YQASZ1FuHVWtix9qLIfQdYB6RxOAt
sHEMtANOFgluGGY9Z5nCKQb6gVp0DPR9HlabzhpfJ4mZuwjq5mJ1WbzO89Jbe86T3svqFGQEqQ4g
Moa4c7eazwpw1JxgG1OPWkAdg+fenzI90c5Wi9m8LZ5E7VLSMouHsO3TlRsZLY6xL3k/VjeXcl0r
+iemchhV6R4MST9+NGtCkaBagosPn7zADrdGGBP1UFcFFpw+fNFMv7s5ONaiyUP+M9ntrRu/RkJW
X7SawMuixBrVKA5aqpEZy2isCo4zkye7oKcGpIobRFmgxgnsk/beKUmoJrTTrWtke7g/4puQvM0h
+65iL9lBZl6mY25v9SE7udLSdlPNHEpMBEPVPicM4m70uvwdGXfFOYjxgPcWwsgS0SSlYRW/jA2h
2kEeLkc3jR8av4UVM6V0PDysBv2QPQyplRxg4ZMBbprLGihtW3NhcGx4i0UzfrOt5jLmBmanMXrT
9IpQ7mwetlNq0WNGlFnFpJKpV0XUaQP4px0RPbTNbmIOdXXsZnsw9dzaD8il13pXwsYh8v0pUTbc
YfkjGwFuEPgJqtFGMe8n0WOdBPhPo2Cr5/F0hcPwZuJqONcdiEUAt/qhuWkOTUC7lBtQr9GWtgtL
eQkLYMwC6t2kaDZURQWIrdzuXyitcPjCnEZvbi5zM5AHFLzzXKl/ozivw/RiCe+WvYfO1UM8NGGC
HdRwqfpbUHziT057AhiazWhMH0O7Ao6mh8VSaR2pTqM5Ln1JydRnzyyLzHlpcsX0QsNVmVY+Ilyl
XiG6+HT0BPktvahB1IyU5nR6u4WPhV2HiAyPJ/koZfLSoT7NBCVWzy8BOEW9zXxgeFZWJhCXYR3o
++BhqKh+xnBSl7FmOsvITXa9OeJ1izSKK6RO6PYbzTsgLE67ZUeaadp/MjPwL7YVfA8qOnM5fabb
MGC8Lpvw5HjXIejslciSpzzgUO4it1vVxszEQsW9rMfpwZiAznuslfvGqXGxWvXaDjCDs2qmgjxh
4LDbcxD41rIk1GI74UR3fbkzY+8beYvJVu84XRsEROvYqS+aaqoV8dbruJbOqy5/MKtLdp7onVVm
ZRwubfGdZs6j1Qr9m6lFFJI9+5WrF2Dc0VkZEl1VkTgv4ZROb2Fgg72Db8nxAdR66BSwMmXPISaE
i3sOxnvN6r19HUApN/UPepl9cYpi7UXAywmonhajnKDACb89TUHooctOHwzbYV6PegQrDTHutWKl
UTGXPrEUbz3l3LR6nnlBam39Vm2VAWOszKpdM5dLdBjQ9NaKfAMDvNj0g71Cy9tSFkb+HqY9AogY
q62vYvuTFySf3TAFPZDY5anH/9j3Q3DUGxg7SvX6rlGlt+wD80p8rXu1MhLAHCoYSR8daQnuKGVT
V5FgrL00P2INxVTWlyujpQyXm9jP0Lb5h7I1H2M0M0vysZpdqc3IMVsle5pVvHqgYZcw2Q8Tk0A/
T5wQJVAvlgMBqC8FOdWLRm/gljk6QiTPvRaDRxi40D+hwS9WicEFBUpHlg3dialCwzsoTHwksH8s
4wE7ZdHbjNVEmB9L5V1RgT4Ig2KLAcRRTcRYNLhMotRyrsQgfyoMdYzaAn+kIaAxTDCRYrpv27rn
7TCtitFENN0+NNLHeNQIsnZbtRo09wcTHvOoVUjoK09O+8Ho9zbXtgdhe/uq7JlVdC7QJHd4s2sa
MFJroxdLVw+prA/D4DNtsmtE5FWp1mqGEeamxUkPuqRJ7EsWmuScqs9WMTrfs9p/k/knuFnDox3r
D0lrfsqRlj44XvGaeQpptZDpWhQ1zp6sR9MfW9ZOM9pjrvpiHUZI/cLMSM92yQqYCwtyyy69oMU6
hPPvTK0mWSKYLz3juUvwZWh+Sqdtcg9NCB/E1d1HxfibjK11hHsMcmlEO4e4MN3qBR4SQw4gSfLp
B7XxxzDM2Fm5w9dX4wIq7HE3BcanvPfPTI/ICTDtLaCk6aKDDIqq4dqpkxOkn0rZG1cResXCKEvI
JXk+PQx8E4vCrHyMFtTx8eDnRmMC7myuoK7bvSIwO5dPNvTwM6EK1nIIjPwswu6WQIBT8IzPnp+M
ywLV1CYxikPgGeHScd1we5dnBhExOVILkw3jK/QjUdPksCq6QYBT8rArcEQzGVfacPnSmfRv2jgA
OMllNMVv7pIVeunH+qvh5ktJg/rUuf1OdzEAYVHNl+yFkRbwRMwAro37MY5MdqWCtNj3Uf8DGeI2
NEpeqyTdfpo1iwGeD9QX5pS6PJZtAuSnmTDQTqR40Do+2KhHbT81HqFEfghd7USXBpjD8FkrEGq6
FCGvCKIxppUoI+4bhdj1XKbjKyn17Y6ZX3qaUmuXuiXrsyxMlzJGiZS4zTKUY7pjefNcuzkTi491
hd+89gzsmnbhbyS6kXXfswa5t51y0R3i3jfPsV9++Ks0kMDeDGDy5zw4qBPP6zYjctPJKrxTxnpk
EbNwXikuNjvlud/o+O8YDFpAmVBtlDKOQWzLjR+PhCY5fOG6pZ3hkU9EWAt7ZQzaI9S376yv65n2
9UUMWbKKtSzc9WFu4P9k4W5ZH2nwuXtXhR6CXP1bPhU92qBM2+jSqo9tix2T82ZXdLmiI6ZhEtNa
f6WLBpWubNdmJqkLkaOwkxUGJ4nPFMZCWu4pAYt92XA3LAaJjmDUD5qD8y4nW2RdZ/irYhofW1bE
5DVxci0p2yTHLNdjnLTT1U7gyc5Cm7aid5NFQKcNb0CMtM5QX63rrt3RiDBfrfybPjE/GvP+1LAa
2zMPf+WYgdNkPjZUNW5KeRetoErT6Dqe6FAfroQowuDBHcZhCnokkPJmeRrMdyY3MoaC0ZibLEjN
na1j32JJCDKjIJw09Nt0Kai8HkSstcsuqZnPI+vaBFnarGoZvdbUFM9WRbKqFeCmpMAVrZPQIcBy
JH0CHWa/1RzmmQWq3yO/bJQ+p9hYjlDbbdRuZLkttLlAkjT1tyIinBPQ2VUE3UMY+d4H8gqQKGe6
ceS6i1mzcOHbsVrUEQYeMmkwJSXIe+chFFybDmhSabWguLEepkleAtI2iakei3StmTi5c+BopBw9
yjH+nvf0WIM6G7b/j73zWI6cybL0q7T1HmVwh17MJrRkUASZYgNLpoDWwgE8/XxAVhX/yinrnt73
JgwhMxkBuLj3nO8kvtVdvCzxDhaNsnXeCsiSunF1mgw3eV3dlFLNxo6iOT3dXQ+12x1ym/Z5Mje3
Qz8VD1p2SJoivJS0vGiugC+lPwTuyfHUYzjFJ5v6jBaqm2rs17LUrjbExJ3pCPifnn5E3DFe29gz
Vy2pWVcnSG9aVetre96QBJUVP2RT92kiVN3pE/lD4bnMMk+ufLOTr4oh0Wvt6N7XLY3fnjCLRlZf
vazf1Wb6XUovYD8uXypLiw6w3PU96cLRKjO67Kmbk78xY+18Mt62hTfBz3JBHCM+eUR+aYCD4GpI
y3DLYqzBKguxyKH2sEatE2/QUs5bBtVFhI05jURA5/RXOVSIogps/oQnHOrSN6ll0ThXNcl9rQ6c
clmUxELEp6Bkj0D7kk57WR+qEPHlRBTLtjTU3bCIP/Jp89MwgNE8xHgxWpK7B1IdJPk5pgTKHHei
o4OBhaFpzYj+nf7NYwVlVTXfcVJ+7pNEO0EFiJ+FQTOk3LpmPa4XS4LrsnnRzdTmeg3yDe6ld9NK
etqMzwHDxUOo5b+yUa7BHscHNxmQ8oReRtgqgkuCQhj3Jxy3NVu9NX0UbdenEe4qWGlOjrvWHW/a
GObsG0lYt0Mx7d3mVYsJbSBfQzvSgjdQMwEnJjehJZeOnn2TmdAq25FlWtLJXVtEgoaTueOKzhFK
cqHW9PJ87SbzgdZVDUIm1ruznrgQPlA3pY9BO4QEKTLMqhHuQOuE5b7oqxecny4i8KtBC/+AzhuG
SG7uftfX9OY59lhR16U33saJ7UKtpTHEev/TWMLBCKSL5zctm5uhHpmNoovWgGuaSzCpo8y1FUpx
SL4YRSro4SIIwtDG5TaZA03EHj9ekHR7rf5JNm5KOVWZj5grf1iZfQZUp7ZNrKPUTxVQpMF6sRrw
YFVhIZvA08hMArDVE8T9lDV7VgPMiUrKX/zZT0YVvWZEy+CCt3FjWzU7yRL6T9tTRVGzhCP04VCL
ON64QaIju22zTWYMnDthbt9kp8/5WQC+62hfIuLGnAmRUwv96gD5gPKfw8raMMr0WYr01e2jZ28I
oB0EhM6aPQsQW++zHeHA5q7IrIehcbrzHHKtP5iFP56s0vjZIbGARWdtBhG34B1QT0R6zelGCvA6
zoDkBQkzXMRKZTNh5GefDGIarw4LjB6NY1Na1zDpszNswJvK9Z3rFNY3VV7lFLoXI6OOlMW4T6x4
+kEEFigRveN8qqfq2EWRz5q7+LmI4f3Bfc9Lu/m0olYVr0LL9fc6f+Q25IK/2Qp3uXy1hkH9mgiX
HdkxIY4j+aEX7yy4IpLtiRQ06oEYXbd47O2IYmORGru4QJ6acDWvqTbDeMSbWSj3Ai00f6ZuK9ci
AqHBauq1hQJA7IyGeiCy3AuCoy9mWdbnKsAj0TkmGKHUl6u4SdvtiJH1lLkDrY/avtjQSEewqQ90
2M9+3+l0tvE+O14Q3kdaEkh10YfkhVjHlW0BlzWAO+riMqWlefWRRQ8zDHB8IWSoPFphDbEsJjlk
KT2CvJgwxz7KZKBKr40JAtD4c8Vm+BLb2lvv039x0Xyeg6S8NdEsXiRyV85Gy1yJ4KS859KJnfNy
k2om51yTPaeOb6DcNH+G7FERDqOeW5Eu+G2MYbE1xSVP7OFTEjnoTsNtLkLsDXni3SFNvqRcCOeg
ARpBthBXdUIxbkgpcSVhe0MJ19xk6e49X08Z46GKU3bVMNk4Xvqr8voZuzMxkTXl1Ugy/UyTpT2O
E3ljYRHimkTzLxLtUqVd+hoNcfJUv8um2udRkbwyO5PwM+Ilr6u9qcn4RUdZv83ESMuGyMirJ0gc
npJmPzSwaPuGLKGltiDqZ7Yo2kFXZbSfIhSGIf0P3a2jAyD1UAvPVc8WNDG0l7zlnuyszdgK7zpm
yVErSBivNGJuMMB9jaoOG2tWc0W5VbxSLkNMNACpZlHrmPlwwONADSuUgAgkNB/TjA5jnBUMQcI/
oBBBLjRm1JYy1133NhB/NiP2BmTKi94AclMi3LWh4Tznzrg3WrR6hSsesjz52k6zgqYvm+c8gY2k
oK3G7NXOZWG5xzinUCiioj1XWrgvBqnfwrx44ysot+bEEnw0xKMR8ufnc8Qp4vZsV7mxve5ykvoM
VsR7NLr1yaXCEg4Fkj1bXsZUe9dUb+9zt5x2TlHnuzJ6a4NsOIS+GldtbvcUVqHJ50kICqpvL6kL
Eo5Q0+yhTt69It9Ersy+xYymcHjrDY6f4Fomrdrm0gBMK2JGIzsC3jtg4tCUMD5bPcXhpP2UFCBC
00a7G2VbPjQB45ZjCh/KnyDA0pue6qHPH/3hV05TftuH7C4o+YyPdujHNwCpK93JP9d62ZwKLGNI
83RkNNHUo5HN22uXl3LbW+wfZn+86q0rpiPranvJ9yyo0mPhjtqNZv8LVFmxplxXPwzEfun+aqIY
9MKcQzZblTnnRm590hBXGi7NQ+8BaVXJi6b9Sse22NMzJJFv3uqoMgHdHqCd1FOUOEHE2UZW/cVO
jFtsFsXNE072kDavv+/g596kSLKhfCDYs03oMBqsDoR2JL5HJnxnpp3iHknFSSKC/mK0FpTFDr+5
qifnsBgupGIFJRt2lLSKir2rI2+MbfdS9bSsZEA0ixrjT52ikqcL/bGgYdWEnb1NhwoCbilqKlES
ghGrJ/4EVL+xdnCalt83Zrx3rRaBre3sZTR1a0cfffboFO+GeHi0Anacgf9Uh4IUrYZtme+Ou1TJ
dJv4xbBF87sv+LHWrGnEBnUodP+p+jZlMdjRDglHFQh7Z9bJl2AeTxyHlLuq1Z6Cpo/Rp4/DAR2j
tmEZOafYVls21U9pbqgrfQMNNgTwumpuO5YN077y0OyZJdC4ecWasyxGEhOvyo7JgWKXC4MR6Ene
Ypnvm+Ksa+QODMzDFWmXMnTybew358rqvG1TIpvre/xm/E1oEtt+73YU5MjseesLtmWV+k4BMzmM
4Il3vsrctShrBwgDcn5DtoSiKXEu9Sm+sU8u2QpE1hozPL2IvCwwiwYUXFtL3Cno94jpqbEeLEeN
dzM246eAISuAldfrzviiGotX6MBT0T6v+3JenuGU9yd5obiA0Yi8LQImQHP7dYcuBwvNKEJ5d4Bq
tEh4M1NirzEo8yq3/GmTsnvUWBc/5KokFc7cJFpkfzXwKDr2sHY6o2Vg6tyzmAfPzNG7A+SsSqvk
ui5Hm8WfgHgbR/VBFrDF0+zco+bDRRtaaKRn+2REiZAmFmjZKn4ktD5d2wOl3gbA1alEbkFP034o
3TbaTGy4LrUtP/n21yGw2zd+rNdIuYp+BRg/y+hQF9jA9IQekqZgytfeKN5NWakH34Ve7zXsn9kA
lb7H+sPOnqdwxpvXe8Lqyi/SgUKbRS+ZVPlWA/zxOBXZ0aziGaecrpfOXJJyqZdCuQeir/j1ZES+
ZSXFg4Rp7Iz3zkSAPhapxwCZjrciHBBo2eqL5Rr8kZ6/kYVx0NgpXYDTachx90EXbGhKVEybnbOh
gxmsR0K7zm2hM3KIxH/LAIO4Ie4RAvNoE1cTYNw6ohoSoGBOJzPYNNCY93lGCbZV527s1eM9QKx0
tkzwtTEEbmrQiJlhVsEQ23Y2eSe+QatEs42jzLNXpNLD2TMHdSYQbzuQZHbqVFIB7M2zvedO744R
5GcdDMl5OSqsMof5K96Cqi53vlFMJ/gnSKTmowGQ0TRoI7WktLk6GoVtG6Nta6ETqIUPXkoiG3Oj
AOV0Vzwr7EN0kvmZ8x4E4BDDqwYVgl8hmcR9rAPIrQ429jqAfTeAdb/WtO8Xe1lOe/Vlir/PgYqV
6dtfGvYroSe+lIPTPRtpVJ4dEmFXrQKBaGvO2UhmU0FEMbAppqvsW/VkxF+RJVov5KfuzdHrEZh1
MKnPRdl0GwF1HpbyL0DWn0NW/nvaD1R1Ua8zKU/OjrXtiZYZ668sOkXB8NnUM4a50IU975L6isz7
26KPGIKR8rSKqutkKhCTgURdrmY6nuuWezfs76EXy4sWMlJShvrW8R+J0eqtUFP8Ei3IN8viMq7B
CqFXac+9ab5lYnhGnudtgrj4HkcTOVngT0ZpiZM1WVfTJ/CtaXHvemAZ42hkY+j255p2ETTm7FJ2
kKhViY3XLFh1G22HXcMrTvSMXwN87yeWSdCf6XJTPWV2aElX+y2RreVDVI6whWfhcq65Je1A2Gxp
lzXrEh/dFn23u2syqieRMrT1CJRVOuW9S10Ygy6jRK77GM/pTsHpH1vYi/DzmoGCee0JyoqKRO++
TuJtk8Eo6ZLCeooiO0WfSqYGeR7SfzUaoEoWo/3as1GkRA6c5yEfvyENh5JJ8oem2VdKWSz7pbaN
Gl2+uqnzM6vQRTFvQkus8G8AYhptl+iQmJruZFnMA2NxQFilDgoJQg5Eva36g6F0/aBl7xhdin1f
RLeQguwKZ0lzaBp729hqn3Qx/MZDA/1eTap7LmR9c0NVb2pLSzeqo/4JWMJeRUlvbMLEE6y0pbhV
fUv0ALblrPicUVJbYSdyGF+AdMkS9p/y2eU5iCZGL6+2By9t8b3YgJKGwBtQ9GVAzvPu+xAL6pJ+
cjRG57UStEgqJ9GI4Ilxi5Ojtm1Li4Iq7UpW0nJju564skF5qn1Rn0qr/hIY+oMsmuyxtSToPxVc
G1c8jh20cUNP/Q0D4XgKQae2eq7TD6P/xP5v1jyqB8109GM9Nc+Ln6A1xR2BZ3FsW9ZFphm/xHVB
QkZuv7WmA3W/dEZcKtoPixxMqsxJtdVGz8NuA/Hcpeu0tlNhXPK2/RbUVXuO+nEWkFr/S0T5+f8X
myYE/JJ/RqX8P0SUh5/qP04IiX+OfyWiSGN52z8y04y/4UW3Hc80DcOiMokd8+9EFAfAicXj7oyZ
wCv8AUURfzNs4WAjmJNeZrPmf/5HU3Rt+H/+03D/5vFpus4zuil0MCd/QFD+SygKIJV/sfdZ6K8s
4k4ho7guTwKd+ld7H0iNnOKgVR+agVTpxVDV4gLgkgHyWNcKkyH9xLw22m2VgUiubX+j4QuFVkQ5
k+r9PfDa5y6o9E3cxsklb1j5RIpRMKkpIg5k1q7jtIh3zYCJxe3sr2aGktAn9hNpkLXDAmWcqFQd
hd4kx8qzQdJ/jnEqnb2GAm6B84GbLtqIlhKM2XkZEpsZER8Z40v1zRfxe+0WMTFKEvZUAwE+m9QF
TcqbBLi5VppXndOGQOKm8UoYThrKDKXBCU5Lmppt++D26Z1t2XW0+mYPkbM5Bik8cV1/8yyGQ8af
aB0O468oJ5IdjUHVQTQrURuQeXJqTdj8VUc6VzBktz7y/HuXm981FX9FsYxSSHd7GotkbVQ4yNoU
QJXGJUoA9slJAGLpMorX1zorVgX7uGtca9Gm0WsCKJh0V0DJst1YBGSDmfk9noSzq8wk21pYQX2z
mmgjxfTmAvU6dnV2oDvr+irfsySDuGrDoQ0yKNwj09m6KPQTRsnPwexRQzBxZ2VICde5F1VM/qeK
MFA1tGoRLOZhtLfLepd1JuagSHhU86d2S3/mTpWYrqgiyy3vLCbduUdak1gTjqydMV5vc77ETd0D
y06DvIdSJr+aUc4e0shRZ8SHVpkcVBAQm7YFmQDZrIhxWjhDtnNKPjz1k3Nq2F9a9KJ7RCEFaZXP
BevzlZb1qAHqnj1qwBYj05nw53com6Vo7NMSxMVIcZwWP9D6Aqej1Ty27XjQJV9HTUTnenZGsTQN
AFq86drAjxIeUVShiKA4sBk88zB101seYuW1phQvPKv8aXTql9aKViryr2JybPwX7UUpUezMUarN
aJGzYggQpjTMTxSXtvRv8v3Y8/X22at0WHjUtb2LxxImenIaXQ+wdC/a7aS4NEpOuogxvG+iaEs2
MQpSorZR0oXTmxw41ajq7zmHh51Mpb/2idOZO7FZ3G4DSn9GSHFx8Nx94GXTDgkrwSf4kB1oukxR
5Al19dpmXXEbo+RzPt0KSEzntCLZwGnTB8OifGqRP6cG2EGJRx0GeyPnfK/ebftzGYv+pdM+IUuB
Tdeb08nsNH5U2ghxHbsXsI/sQ6fwc9fE2slQE7uuMbCPJjvsbSYLDLmyeGN23TlBY+8pB+eHoeAn
sCtkFoWoXwJOhYtLphLhH+5OQEl8kvDgs1r0eztrn3C/y70v/Z7pmf6xk7XTNU0ploW2viELq9z7
UP09hAMiSpJ94RfGnooLejpOnozSbT+sNSmmQ52VF82HjdSHyBAMimNjVkfbllZ8WXgHA1me7cqv
rB6faox47BnSF0BuwYX/CrW7R1DL3bp08+bFNTC5jTXVNadPt35HAR9dGajZpvtpFzDgYhegJ6Zu
ltJSWfSSbWS8DrvBQd3TgPTzaKCI46ch6XWRx7BIk60QPWGTZvk0OOQZDrny1n2Wvkc9PbxsjH8U
AdFqOJHuSUPADeqrlsALft64VjC6p7TbOE0CgZbEZNh8hGKL7mD+QuoJ3RDSB6yC6TASiEsNQqzI
AAaB0DYk8jkhQFCnf0lTGrvspKctjQaDSpr7ptmKU9QV01OS0+nVfiZ68oq1DeUEugcj66ECNHgl
c2cfVJSei/xQ+rl1ljqQ8TB61wZwU3aYIiEp5dFukITLInmvG1aYKtgh5jY2uqMRetwCtrBKLqBa
JreirYhPCH2u04H0X6tzd0mE/6d2sq09v2gIaGgM+JCDKYPbU6XePmHjD5STwraKMZ3iJlvlX6WB
Nz6ArbcaRmiLhHXd3TmGC7USwUOcCnmx1Y6omwElRyYsZqfqronwHtyMXZBSPsExBZ1u6no0dSMV
r7GSEjcZBT9jrTx07BzXRfQjCPtrUFb9moinfqMJer/uSEShlgF+tKOOpbq5b3sTfF7QMWxptE7z
InhIdFKR7Nyydnbk/oocMKM2XfQ9a78vTanbF6omcpdmFKgGw9cfhqjaG2bWbLEB4PFg3Xfxoylc
d0af7jLZVo9yBD2fp9ohqMunxDHLm9Nr0SVPg7lQjUmJWsuGHtQT+cX9kRqFdnGD6pSJmtpwg18x
ZlbRCo2KcKD56ALHB8+IqzP+baTWkftj0Ay2CtK/jm047KtO/sIXYV38jD8iR265klHVXKsG5vKU
MDS1XJ65hNZgRZGxrdzu3BRIRgNv3CUAfzgNWNK2wJ1Bx2d9ntBdZ6BGtQ0tq3kwocrCguZ1Y8VY
55wI4ea6L+yHkGItUR3EC/nhO7M9u7/544asfxnqb70O076nV7ty+1mzo1fJrsMquHYKujoTPUV6
rt0Y1HuWZvzBUfiKUyDc0TGChKMjpF4uRtqvq75s5aZW/nagNAGEJdiWaJ0OZj8QUklYrD2IL6kM
vL2deg9Y/Edc3W+ywWmgPPK8xiBbFzVDjc7HchbP+Prhocv16SBs/zsVbX2FoD5aG8pl+6uw7WFU
PHh8n5SGYv0Adfi5BX5Gl+PFGZy9aaNMxoNEnpFnfZuke2ca6jd5a0B8hmy16bphoOdJdgowjH6T
VBqg0FyRmdWIX0zMpsDdEqMuRwfYPWSxOIxkqWOubuWKUvwXw2g5MRhtE7+8NCJh8+HW/XoaxXvm
J58Iw5YX+vnLVGaEeYuifIDFwQLJUpUDKgHhu5h5srrcI8r1TyKkYKdaEpRG+ta0QlE+fmkivSJ7
lLQOuBt3z2weaI+HO+WxuzX5ctdLONZUQCamrfOp1ABDKvTpqwikA2LOWz219J4EAqlQnvQwXOPe
TlmbAH9lYKCoIbttWh4FmzeTzDykCWD5+Z5jG9BuiXHmouHfZmxRCM5sQqHA+agjkyLagyIqbnWD
SiFFRfgMVPW7O6EpKv3+UVgxZo3Yfc7yl6Il5ggCaUOqQqTOClKw11mXgrk5Y258JpQQzFnSegc4
9MY+ALmEhY5YTid6LM2qI8ZjYkQN6GvU5UbaRHrUc9ULGO6PGNH0S1JcxqHRX7qBoknQ35cbVSKq
HWgtKafp7+aA9pkJtz/4VNq3ti6nXTD5SNZrAkEjouytWSbdmmUOHomJHuHlhjw9wRhIgRncEx3/
srUob+pM2pZ/Z0osHkys/7ugD6st9G7nrgfSOSbzbtSNqRAgf3OOhi8tCgbTF3uwvK3IRw3vlEKH
lJDImWXWXbdGAl6SZKfnonn6/ZBH8Huu9Pw8Uly3QB3ek4CLo8FZcShCaliNquR+9lZujZSOONKc
4VVoXL4C+MHOooXKOtz8bo0hHlbFjytJWC2r703pWRs5yPya6yUZhqUdEdkkT0hNY5LqiC46RdB2
uFzJtlE6rouAfMke6U6OGMMpJswPk7u6VG7oPgsxUeSx+1e0IRjcDfQDRil2pCc8jU5yczrAt9qk
UWut4zVujuDQWDYaA9Xeycem3dM0b/ZAv69OjqSw91vVoZWfutInRSx6S4OxPpiSKItMq8IDUxyu
XZUKUhzFJ6UTehEqoAWSHYDfFZ9tFBxoWWaGcC8PrdxD+qBBBJct7uCpe+c8q/bg57yj8PJXtQJs
lQBcDsoQewq6SptvSLBcAMkhuwc2HE85BF9sv0x6tBA3HZMdBPGZItGDr+icXRi5SJtN0Mpt79wz
NFU7FSEvnlr0NVYW7OoI+SVF3Hc6n8RkmqhQMgPMU2qb547rps1dWt35VO5yePRY7SthrWHexp8j
ChYrQIC4wsuW4lakU3WxibEYunYT4/hZ6UP/A3yHPWVPrEVI7eFkpi94sYy7bVGPdhz88O28Qum1
8lJL555nXnWrpnxvhdY7i3PSJycPKc3QnRJPvTdJaTwx3CAVsUP6iMqghUNdGB1bfWE3NQgb14Ah
jUOvIfnK6Jd7TvIrC1WDi41LwK6SF9hoe2mNRxy/1cqFg7cKDPenZXNt6Owms2ZAl1CRsadBUM/U
0xDp2WGQXLrQ+qPQwJDzObBMkogjfHC2XWzahhykALBezSpuY+XxC03Nz27JL5Ilib3tKYwaVKxX
fh9c82lgudinLz52bq32v7rwzjbR0Lz0uV9Tzm5/BMy7k3JctKwkCPeO/OxWbFDx9QXgD0ps52GY
HKLe+TqWpBP1EKCO6ICmrWUGj0ikuo2HwXrttgmSbxpIaz11dZCc1KuzJgBbL2OwRLT8AqU5R7x+
6HWN54q1CdMgUV7KZS0bRL/KoNjJZupRg/slkDOcHOEPx1HWvk2RQKauHA5o+vqDw/8YfhNTt5+E
apWBs1vBUmKbhiF+Cy3Y2SoP+5HX+a9JQOxqn9THYbIcdlDKO9cDuIAOyhlAp/HeT+7eJwp2M4fz
Hvw+o1LrkRoUlBdbZO1NFeaXmTppR6FEr1E4h6QIbrQcyIVu2iukZyINbZTdJliodethhlOTfSM6
NOJEKb6xPPiOPQ8UB/sHzz44QzEdSEA5605zDxIUQSzhQD4uKTpJ164DS3DJm9obanKYBFxcBLIw
XEQyZMbPyOg1azRMIEGJbhMMkg2RIlqAmCgvo4S6ORGitkCNGTtgpLGRX5spSi5W/W47XXs2w+5q
VO4pisk+zqUdPtCzVltWh5SvI8YHvEXusVPdsKG0hNzRZ0nt0rUvKJPCFbgSU3sNmY+OnJE+Z6i4
+ppDvImwj53wyZ6lj4sOksjBoPNehWlUGxZYP/O4fAedlxwZgG3kkShJwp5VmGojic+9T8GyYNOs
vrs11gwAtPkBTD9SGxLYNUrNRz3P90VjQ+zvOjjo7FMnAgyCiaTtXHinwSOpz1K4XOEIwkbtWDWa
s1cqN5tHfHtiXdXpFyihdMqKtVYXxc4ONtJ9HrvGPphoXLYpYr0VfXcgiMSrdQVkzx53MTFGrLNp
OJ8Gmn0VeSsjza2EoZxVmNABJwdU3etN1Kt2U5Fu4aSNt588gmNyup2rohFXCNfi6aHBYcPG9Y2Z
61cPCw3sjfdUGTaZFHqHooWL2wcmjBCAOtXg5hS5PbioKiOeUDdfsGWgZjFZkk96KNZyANuo6/uu
HfZCUEGD/8GCYfppSpRRkR199VmA51ru7VmOfOtpMCBQY2J/iguffFXU7i46Toj5bCasxmXUmMzv
PfvwLu7qrWEj9dbDd1Nkgvb8oG06jSWaSwLM1gCrBbFGbtn6bYsMxV7f3eYY5LYuznY64EtjKbSJ
zYaYcmE9Tmj28A0AHQur+C1q2Mt0LA0Q4yREtCWAagrn6+To9Zfklps6cWsFuU+pDbt70r6HLWWp
JvgqDD7AY51PMGSxEXRUtp4xPTo5jfSeJvvUs3u1pc3mIIgnIidByaOEybcz1TwfsCiyoySeb2LR
ZABbU4OmbYM0fp9CtsxSpxQzFvE5tzFAZh1YAuprlNFK/z5ak7kmy+bTsouLEZ/AL3rwmcz2UzCS
ckcIqMn3vGwl3MbnU1kxhtVrW+t0EJB2blUwnMLpCRuNB1qDZvCsjZn9v1lDhkQQV0Rhou3Ym9ie
ynndD3SCs6jywU5W1s5vuXzRSRhzDQ1Nr7HKKNVkTl4e6F7Skmbq3zaVQtOdYZ5F4fgeaz3be6Wf
zJA9ci7h8LrZ0UlfNGF9rkdU57rDljivCHy1oXrNpcqxr8n804nUnDL7xWsTbZNAQSPauRKHwKzu
o+sEtBuzR39EdJyGdGdoZpSbqPRvKRuna1+ANAv84LtKu/CEnOPF7MaUnPn4qbXVhcABeakb+CIt
G28M0JxuOdjCtZeE43NmRJ+6CpHKvNXAbHZuosE9FzZBhPRt1Q4F58n3S6hwGdYYEDEgSl3aQNr3
JvbySzDmBPEI67yU5f+X6f7fMN1pRczE1P+6g3H9OUTfiz86GPPb/sF01w0Y7aZtQWLXbRsO7z87
GEIH324ZDl0EtquOtHkKCNjSqHDmN+mmw7ucubkAo/ofPQzaG9ITtgvElq0gtNT/SQ8DGPe/tjDI
56ITYgFOtSwBTvhP+nEVQxxTQY6pmIkuAGeFSKTspj36g0vs2kxMuMzrE0ggxIu2R70tdAQFGxJi
wqiptlVofTczXKoGOzhVDyeCVdTvG8OMhpMvXXNLQedrJmR1MkqtOtFhbCjjzoe5C7Zluxx2PrWP
5Wi5SZh5kWARqdL0OOOKmTeFgOSxyjq1W/hLy41oGpBqy2HpOfkxyn64M9/EEzOiZL5x/nm03AWB
FmxHQSiNHxHyQC82myWK2amgy8SuZj5sJ5Q6eQajs51pFt2MwemaKD993F2OPCJRQ38EmTZDKIL5
xpjBFB83Vkd6Umda52SmsQwzvmW5iea7SrO03RQ1l+Wh0reG9UjXGsM066sV8Vbc2jjTOS6K51Q0
9c7vDXBO5sx4+n3o4Ic9JsOzhRiM77QZMb6aELOWm+VuHMX5VkTar1pzOzSTJACspsYhhtjS4uHs
0LxPUUatLCz2U9n/aLPxUesMNct8UdZ62bUNu1sNyHU3NmiNcjRyjgY/p+6idp8O/ZwAhSKg1g9A
9+5gJ0JWEfWDEom1H51qq5dx8BhSt27rM2Dn+mzOR3TiaXEL8Y2dLg5WbY7HNPudgQp9pSVTti3U
lEaIiNB2FMcli2P5bWK7eoWRV/kTAcvm2/L7BdgYgZFSb2kfzULhb7FbuAT4vH1aPaO5Zo/+k2gG
BCIzYIjz+e+UIe+fRx+PGaUiIfPj/vKaj7vLJ3w8pi/cIrKdmGW78vDxuv/mY/58evnYQIaEfi+H
v58n03KK699EpOXftJb/3B//h+Xu//wx1IMWmWoTovt/YpeyWv/7V/PHYz2RlXvN8nZIq/74p35/
BR9fyR9PL3eHnEaV3lFEXe6GSpR7/H6ndL5cFnDUcvMXjlQDHxAQ8788XecxlsnlPcszyfKij3ea
0bQfkfKvQxYNv0FcH09+/Csfj338838hYX08vRx9vObjf5O3JFlqEsnVx4v/3euWZ5cbjd3AroY9
8fHQx1s/Hvv42z4eSxp5q9ljcYbP3wkN7ldEsAHhTFBsNBBtJ+Cbs9pKMETWUiOH+s9D6UL008bg
hgkEkJZd0XvQBZpSW0MFtnzGx6f9cXf5LIKjYi6K+R/zuNhSjCAcjn5sHlpkdMtr/t37lsd+v3l5
zfIf+f0JH/c/3v3HY0U2yCNCsuKoqOGcSv8rQYTs0k+QM8sTnZhB/30/Sm1KystTfzm0Roh5aToP
o38+VaIIMZCKzYN65MyDxTj3jaKI0O1mHvNpKYIxWqaEv7woWF66PKfPE8fHS5e7nY36ZkwsysQI
lhCPV4ic3PL3TSMiRmih1d1uGuFnzE8sr1uOrIXD+HF/efPH3Y+PUTO/cbkbInPAnSItCmh8O1le
9aflaLmxCo+8CRfL5F+eaJs583wsVtgn2hMj9F9v/t1jbcIcWQMTmr+Thbe0HMn5ulyOkmnknFye
CcRwKM1e7Ic2oU0bAUGgYevSmsyj31iov7z49+HyEZCd+Ag6s7tYpiGRpqwflpuuR3GblUG/bkMH
4fs8uS03kZwHxfnu8gRSfdbhZfFJR4191GcM5XIjHV3BkYqlu7W84PMwf1VGQ9+nbACqBzoQYRQW
0AsEZSZHMTiBpelOYCv+erM8FhbWu54PeOYiifDQ8adTP9/Qshf7vG+wqBPrlDR2e1qO4tZf9bTA
juMsJFbzjRjacW8T9xTq+MjXfi/rXWBOz7VfQCaY2UbLb778vuP8I6dQSNLV8mC3nDvWnEpFtDUs
Ht5vAMhLcpu8uFYB/ly+ieWL8eERksfo7P1JN09e55mn5Si06r8fjXZXbJP/y955LTeubFv2V/oH
cCITSLhXeiOKEmVLL4iy8N7j63sA1fuozu59b9x+7xcGIYJOBJCZa805Zpuz+kozsuSNGfipT2rO
awahfpr5JqRN5ZQnlMAVNJb1QR8otg1q6lH9MosxDY2WaWGDsjYrg+R1jMjbMKUkEQdoGgaS4jCT
hy5QxJYFqUNraHDIi9dxtrGYBs04z+rUMnuLZ5rmsk1d7a8/LtvLI8tNRiJWDBeAJg6gJ0o3y/bn
43/stLzIsk2VytrpenP5/T4TM8ON6yFVmzTjyZF9uhvAS2Btm6maBhOb3ze0C9de0RsHmR4s6ZtH
fX58uTHmmddyD9rIHHI9by/P/Nyn0QSP/G33z30q+BcrfRIela8iPy03Ey4kBv55m6MMIX8xT3f/
8fHR8pGt5g5JpP+5z7L3/+Bvyy6/32V5ihf2P3wwldvPt1vufX7VbuhJmRtTigTzP2L5b31+3b9t
Ll801vbm9NjMA9LnjZwHoc9NWg0gnuYRRTbeDs+UxQE7Dy35Mpp97rjcG+yEce3zOZ8P/37ZMDEy
lNJ/veHyRxtZCFfc/3zbZZ//8m8Wc/g1FaGdJYCZ6JCrT8tN40Na+b39x93loYy+9e+d/r5nDUSd
689/+fgfr/T3Xf/Y/n33j9ce9IGzDtn475f+vx5fdp3CPD/W8scf7/HPd//5nT4/dDzKZ/qP0e6P
T7Dc/dzlj5dYHvn79vLHP57++/E/Po5BqEDNuivSYv2Pm+Tfm7g+UCtr42HZ4/Pvn08g28LbFhMJ
Jv9+kqca/aSbCRHfy93lEaTB8vdb5COLwzQkLZfl7XIzjFCJ6VySAoJ9PUG9xN3lj8vDJHWyGv7c
c7kXJIHcjEkGmu/zYaudF8vL43+8nJ7BItb7ohDr5e7y+O93WrajanrGSZ7s6rZ1qQ3Nn2t5+nLv
j9f8/EifD/Nz3zSZzblNg4YQRX9dzpXPM2LZVL4lM+wzy9Wmi6CEfu4l0sImS3SmQc+Dfb+gOoNl
BtTPc53PG5R/AZBU1Ov2UCqGIlc2pyhv/s+N1k3gG5ftdIpNsV7uuj+r1gypU8/rWeyNXOfn6RlC
l+L0uZnOqNgToT2IwGZMM1DRDyY7VBBGA2kMMiFyEH7QQUVQMjfvCG4w5ZMPyO6Ut907pOL0HNao
/hupPoJRuXgMOIdjXoaGnwsEYFvN325Zvn/eLCv8KayCLfINSOJtFp1Fi34BdM+hCWLjZBkM5lZj
r+MyQvggALcrCzsDYjdzONeq2QnBJIwDRlYAoh0CpSfNRGMUXz/XrkspYlnFpoPZb0uLarnbk+f4
/wt2/zPJsSX/2xDG+7m69r/WX6scSPTX/yzaLU/9S3Zs/kuZrKOUY5m2rlvmZ9HOUZTfJHU8IZVF
DIxBZe6vop31Lw5MaXA8CkPnaTzrr6Kd8S92lY6r08cW0jWN/5einSF1Cop/BPYgPCZPxCBYxLRI
hBQQG/5TeGzHQ5miEI4OoTDV3hqKF9MZsSpHIDAKvX2MDDt49CPQ49TJ96Lx5Zz0Z9zIgITFACLh
ZBL0G/eZdaMM526nWs92IR0l3HjIMXp08A+dt8JH2T1Yrb/zqRA+QbAjGy3s07u6LYo3o8LqGq/j
UEwfXouHlCjh8l5vsuIcU+ehqF/jzgyl/Vi6E5pBSMdPdtxCbbFwHknPuDm6Nu4anSxDMw/ds9U1
7U5SgsTxRs2/GMguIHNt+N642iVwpMYnt5KzyqzkMA2AdTo59u+iqjYehfIvIRgPrWzMbVERpc0K
In8bR+wvZWCjuUvma43fvgxMoKARjsWlbabmpU5peuUIOTZQQKyVJWTwgkVvA1xtn6RTemZddj9O
j6MXKEIwyq+u7WaEftNpBI61WzzakTUFewxuiBG2Rd7Ie4M6vksnbWtbwaac0g5kBkSbeDzX5IdA
ec1eBRitpMAVFbnTc26lxlYz6S5TQf6p9Q4sBN5O1FO9QdNK33E2g5WolYguOGRTf1uYc7b+1Nv6
OvRVugP7Ue80hW0ER2UE1vRVnKNHQcP9wW+Hd2yA/S4dKFONaQSCr2rzA9o/4pp3dY9i3WVYGIZO
Pqihu2VVh9m3jQaaKQl8H76Cbt1pTgKAFxdFk2vZms5OeoAcpJ9qG59Nq6rolQypDSWY7EFzKtoT
pcxZD/7gPCoPcZSqA4nt4orKO9kgNX2uYzSlW7tmDRbUVwy6+to2veLoIlSE+KYP+wI4KHkiRbNr
3GCvBAwci0HxuFhD/YhCYZYCxNBoSB0agrtolJrBWfbaL9JGvhWaGA+jXxqPgsVe5xlomjL3Dgtl
cRx4UVJB6JE2wvJPhk4KFYDEZO6jEWbiRe6+sZxsvaSiGEXmrNwOzxGI8o9q9rwDIwO1NDVnL+7C
Q5C19LPn6BIMyIIS+QnBF8B+9zYltn5xcGYDKDTTTZ0oKPU4VeKQaBGOrJPjoQnto/HkKC96CPEw
WaVjPQJEJXcloI9pzWX5KiXIio8BZVuEdNfKGmsgGr+HyE9BNWg2Ar8OtLlChbcYxYMJ8VqTj6/Z
qIOWm52ONozePTAhflM4g5FHOU9PYdoYo9Xt7LYgQhpW+zNkwfY8VME3chSSYwVLd2VaQMucKNnk
onLmXjh5bLhxx+mGmu4MYcp+sEXKSl3OX3/G52QGELKBGI9NoxxS7RdkooetMs/IU6tlEcMGgfUW
9vEb/snqwc11GO/xKfQM46L7zmugefk56aElEjG16iwf11Iu93ZVZxArHfPCufNmNn7IlQspikym
xwk+7hG3Bgd3SBfTK4IdgK5giwM9YWHvWXSK42ITRYFN97WbVmJMMKYChT0KxWWiygtr0yeDfm+E
2OciI0ConX0Aayo3uZNHJ4EzeXjRXHBqiuCjXI8k1qzKObpttCVFojkFToiO1kUFj5H8aqscRR9Z
nPDPupOY3HfHhXo4AQxeRWb6RVJwzy2S00pHA0kWwcYX9g5YO0BIRB33ljsMtyKU6TqxC1h/gCtx
8QUIIBxk1chfQXlqaXtt7Ep/VLG46mWTXZ3efpwWNkk+yzh9zPElTRQoVfa3mdUMMuToF9Gr3yNh
cdLC2WabnMy1Iwnm5lwXCo8YmusN5HAXSQAW8TCAdRDqWnSICu2bGeX9Eybaa56YOxUY7cUS1uxS
qfIt41B+Z1UIpcb2TYxc+eVPAYXgWnD0bwOBbaV2TZRscyXAH7oW5f2kr/22wqLfKe+EeHCtSvsr
0gr31fBG715V8lTFdCOGwusBnmoQIqJ0ALWq6buRChjShGiHGXh4APWRf0Qm8Sq0E15GYRANaLUv
8NOQJJIbKG0M5xJzt2jaX1HotjtNwCtYYERmVjJ4QP87pLEaz6UTvychE8tw0M6OB081TuLnavxe
dN61DXTnBSvMezqDTCBabKbYCqDq9fWKPHJ9TZTLtE1Te6YeldW9HpAlPqILnfrxYxLZx2ixZ5em
Adra0j36hIOufZ9EzDxswoO7hKp5bvXoakdDGT+AgLqvpV+aEN39B6CRM4TUCZ6iMdbX/RjeBhHD
poBGkWWRdkkDgzgtA6hJ4XZnVevBISyzdy8wQUDGYJWLGMBZ52DjHCYt2nde0e6sCp2WFeiHGoIx
/snWWGd1OuyBkbtXx+hwWsObtiu0b2Zniju3LJpVrjXO3pksojWGdAIvKvqNE4DnqWaeJ+YhdQEc
96FLsZGdpb9g+xgQ3siHKUz9dUXT9Ia0RPk9sUvohk+NJ0n6MHVzz0iNsDPR3A2yxl/6OH5NW0zA
ozyLLnNfx6S/MTH6OmUBlvwRCoiK6xe/c1E1NXQZ7ibI+cQKfwXE1p9yrX8HwKBJHKxWWeRrvEzx
RVfy/HsgscfoGDjg4sfIpsAHTepQ1YyJbYtmMEkbuYkrTDuBwrXoJkm1mvSveinMRxiP8kjCg3Gn
x0a4i0pG6gBTLVF2mXOomlasKhnkz3kYUSCDOrFt9Vm5kCNjTJD9nStsS0f0I+QbxeNJeIlz4HSH
z91/t5Ib9T+wi4MX7RvpRCvohuS3JSTVNZ17Nkq6Z2RHnWqzr06k/vqtEjccWUNd+Gclw1M1UgGA
coEqPNfO3eBNOwgqEPfron6sXe/scgG6Q+XTrgMkKPu6qsHuZcHJKkWzjgpkdHYCs2MqmRXga1q3
/WMJHGAm/Q43X6B2qTXzuZLNKmksQTJHCXen8fdAXpu7NPpIDJEdHUi0lTDzbeZ6WJ0aCN6hE12G
CXU/Sr6CzxP7LPZE3q46J/H2/M4o0P30g/WVs9PFtC5631lbQCvvw4RjPy+q7BCMg9jxSxtbx//i
uDhkVmXe1lt08/6xnyIJmdXddLnTXjvwpoET9XdINlC49chc6spUG+WUGBc6PbizzPwnKndvlyOr
tgIknbVS2bHunerB0LS3HtAxTcunxtbyJ1qd8zQiFrm1nuQtSjO5EyXZTn3cZu9duUWi6Q/ahOI5
/m5HTDuUXqOLKuyLw7yQoLqi2gcT8Xm2+yUzb1qg+itKra9Y6Nt9Oh2EUyI8klH9KHWM601jn50k
2aGTkncCX4xKsnPSjb8MxEx3jYcqO/MnBgU7JAkzbHysxWl8bmSxaUOPZEZZBMzWouYB/8MwYAqH
hdU+MGdN71L+i2tMvtMKmEdyCGi+rqmcQ3cwfLlLbOs11clooB0rDikca+p/GGWGTjTnGEQVyAPs
JglB06Mzvqia0GCo2s+2BtFmAZeZUX8NmLutsmo6ZkXroYTlnG/4RJauPUftCTpZ9W6j/2QaBLG2
vBYq2xp+/+jih4BldZJtlB9ETIITcCtxMoE3zDPsMrIAJPWgwasK6K5ndbA3VfFKfvYqbs3i6HQp
Y2cx3WIJqTcMxksOem3wh+EB6jDOj1AecZcYRw1uoGtBzTU0JuFVnxPcVcdiFyTZjyxjyPU0I7yL
s5GOxgg3J2hsdd84HSrDwQJVNiKUcjTIFmWg2bvamQDizHi7Ou7efrMD5skQn5cGBWzPrimeaiCp
8ypAv04+5ft+cu/suO8JVICMU+kFfgWUbqEMo10ZJI9xqqILj58Sy5EbCyQNuggwU6EJ2xC1ITAN
NZbrZVLW2z2yjYDapWeRYVfAfyASMP2gBJOuKnI478o2Ko8gmeGparMuEn1YxpoIYPcI8s0qx60L
9O7QDkQ6WV28jUqcGOEAuKAyHASJc+irYLTc0l3bwq3K+9uc5ndf4TlfHgw7J+BjFauJfJt95mEu
cc305rsa5y6XY9xnzTH3gZ+BEYJ4zWR715q0BUK9TJhVukfNYOLbwlQQWgXSLkxztN4claWmwn1g
6NCNnEvmYq/llZHCim7rjA4Aufaj05lhmawDVpZJBI4aftkOpvbaJag0aeLvSheckEZBFExRcKrM
ocuZsjA7kXu4Id+IxCQXPSrDPd0zjXaL2x11f0R/Wjf6fV5IZNh5GXiQXTFKMGKWm8SP3qMYg4tX
OwlDLJcBfrptnbxGUGKv9aSbZDM4FTC/eD0FgImbvO8PVkVcrK779+AZsmdZZO9uxQw479yDz4QR
UT7Xem8cgrMahqdUWN0+b4SzTzyjY3HFSDewYBEJiHkcvs/TnIQRxlW+M21rJh0PGBifQJm1ax3M
87qIW1yiFUBN8murva1pHQDt8W2ht3oNFoVkzvFz58Oy0gGb9AY9xTi+FGPxBjjF4vDLwMCTjXQu
svFLnXbA+ecMAeSU1s6pgSr3E77/ErNk64LQ6Fwr3MTtVO86x7pgB85OZp9zopBqv4M275/UEJ8R
cZRHWZo/pFN128HD4gXJGvpIiBtr8D3EPmVtbEYYo/xIv6FoIdHhtL3SJ5Co/Mc7+Stn/rLtoiDa
Bn73fTQLfu7EBW5IRETD4nMd1Iovl5bOoZ2hbGJmcIVQ4Fb9qKHLL22xKWK8tnGMmjIPUmM36giz
g8qBvFBkByXdYBPaAv1zoTOxkxZ+N7I+NEVt0Ga2okKcH1K1iGFr8zsBC8SYlPlW7318GV5DjPLe
lTV2spjhvuG6vcOE/NUyx+9AbhvWnYepHtxL0eGzyLPMvZQe7MMhrg8Itg0IDMZwk/pg8RuO0FOI
e9xQ60joZc5RORMsUK/7YOXKDgmxjpPTvGFOtI6FbjYPVf4AfHHPKN5cPcajvaKUsykL/i8UrfYt
IboTJJkJXCaxg5yLJhzjnagIKBCodTdhPf10sFBvhhLqzEB+ZBaNzl2ia/LZ8i3jLoTwuIcfQZwI
a1NGj+wWeNXRgCVyRdOQr7rGD8gkjcGVpPWxyu6HXFd3YMOTI0kYdQkKUqNXY9fOCmh5vZUY+Wdp
JXnBXhTuNZUMzNQhH40mETOiKXZEKGyaNPBeA1nvW1HEOz8C7y8NZjtIfbCTTHeTm+7DuIjvWRE0
+9bFm14kvtg6IXGWzejg7zV0sZbzEDiQ/nDnudGLVTXDHXb7oRvjwzRW+Feb8ZxCzJqAMD1bOL5r
4q3twDUvrDv2Ea6Nh2YQtwUnGbmv8cCkS1gOinDfw+GKomrrBjLZuFFcvuXeqpAeFM4WtUoJT3Wb
1xgkw4rAQ5tlZpoF/VGbnEeZ1pI8zI+ublmw9vlDIdOdnJlPZFuaG43h4ChxeVetIjsm0w7k98EW
1K1hFxcUqWylkR/Zh8dRXlqWwxfk/+9Jo9WvyAIoGGTfGk0Ln1QSvi8sLSB7H8uIFSXpyiOCd4us
mvTTSXvpKMRM0qqegpjri1EZl5gO5ipom27PRQ6LKpxev3g0/CZ5DQwj2OAI6A2X71aNaJ+hD5Hl
rl+R82MRrD1/n3OQQx0RZIZZeX2AEyKfJ1wsLETEwdU4qBmr73FdUsHXDMGqWYVHN+qbvYEW4BiO
e3tgvuf3cjz0Hj4sDL7Oqox0ak3S/2VN9viQJNZBGFp9A4x80ZHXzuylCO2000TUjkCt7pwhoTal
8jM+kl+RqsQFL8zWTINypSjxHiMCbgkV0Cli1CK4t7bKbZ1jOeAKsSKsc+UeuwtWiHACfU6exhoZ
cbPzh9K+ZHmuHTBuPuVuz+evYnHsUpJvdCPbdwGAJlIe8g2MrvAC01PfF3MzwcehtnYH0n7azl+V
6liYff0uaxeRAlVNoiWnKwiI4ED2AVP8GmZkrrkXkf9whmY/ED2zrurG2QTC/RJo/Lcc6jN49ygF
+IxuD3Uqb2KKw5XRspphZtM/lB+OmhOTjKrcVDTisbDldyBiTPjjwSaqxVvQNcaHr717ntaeQ8NE
V2l5R0tHCh05yYkv01+tWh0p5CLgxsJ9SEKu84zi2gaSNMWYVDxqEWCYIoTuhe3yGCU91VzDiZ8y
vFjulKEWMIth23kcs/lcrDX6+maGFcVMGBPMaQN7O0U6MVgq42Ihstc6fhwsIoAj0/quG0EPoYFc
S6VyqpH9c0hq61X1R58a+p3LuKzL3jugsknXNXYVJt94aydLw+6aDhjuHUCfFM5ntYzNm0RJe5rz
utZ+H+OC933tEGrMrTPMrztU+5C9OujwelMDFS1IHlwqFh22DXAQdrrXQkQdpLfPvAUNyGFVxVAL
c3dvc6pPEAkpAgUPGHBuucFqHP/XfTu03Ssdx+nI+HzfK+d7h4bnKY6k+wTxcu0P1CYc9dBbJLBJ
Sb4VJWfIIKl11HATAJeH3hgA4NPmeKnej99qULTkuMoQJkDpPlIfWecDLNN+GlKsoFZJWR9/Rj4a
hyzuNxoNgtMoR3+lGSlOe5j0Tq9/0ama45iztm3ShG+WjVcrrl5L83vX4fZbkAsYWX5ZsRtRsqT8
4fjMnIEjHm0rLkkgLO8XLBelu+SRDNInCxfkntnXcExGdc9Uxye1LA4OboDJMejy+s5LNNQwOR70
mVZ+xF7mrtsW2hThBtSCSfLwOhJv8L9Xjp0xP2KsiAgmwMJdf+sKYoX6AhMMQJ+HITVSItayr44G
sWOK/X2I8pYRh5hTjUvyomRqBns8JBUEroTxyCJ+vvTtfh/59j1s2/rUVWt838aKzBoYUslNAzxm
xO5wkvMN8E4EI3VKePeiimhCEyRo0u4az/vQStqxKucy2WLiZ3KP8xn/0o7YpCcti8TJaYMDGE7w
yHMkXt2JKzMQY7eIkOxaAe9stWqNTibHlYinrmH4smsM1siy9VUYgTObrPba+syqh8ABcUsKHMrr
7WDk/an1/f40wEZ1+LdRu4VwalfBA8uKTVXirzJSdY+p3NyJyLonWyHe91P5qDydBS/gWrghPk7/
+XMSuTPxfUkPMRKwZgKqm+bmL3YLol6hJMTEsIHQMhyYUnNxzWnREmOeb3xhBOvvizppUWxF49Tv
0xFaTTnVIFO48ZmuxzlsJ3i6TCL7uN6m/hafo7fDpvOWV8mPIs9DrkUgJWaJVYZ762SYyS87b6dt
67c1y2LHpk6TNZugIReerJF9P5TfB9zgxKFQqgJUW7lfJu99CTbUJ1sdcug4pmbXJ3u+8WddnB+M
+maRsAgNfDolMFKJZrHbckPJt0FxN3GuuFDOlJnHe6/t7uJZjzYOer/Ng/5bE7gou/T4CYIdYbg+
dJBxnPsSKj8q4azhwZMD6HesCKXkl87iWzZWqHDDjBTRUKxmkRjVwXyHGgoJQJrejc5goMhfGwP6
qGzcxiyySDiI4fORCrzD4/QNF/OPXIGaLeznKUp+etjmBYAxmjc0MhglLY6Vmaxen6ThB7CdxauH
duekqwoabDd+mAFFyoIA9Z50WGgvD/XgyONY9CtSbuA7BnC4RjG0K88faspu/BBl9gKKgcRPIWDN
z4I/ZyAmHt+Sn5uXRd1nqQjyUO2d8x4biyTmHX4guFquqa+d6vQX8DhyFcT2gUSP4GiXdktsVu4B
1R9f3MQwNkuPZKpz8pWy+b3u72Q4invU7PEXbKWbSGP2Ydo1vmJpPgfaoO8EljyUVOOrToLLVoQ4
eQcsELQx/H2sQdAwW1+9jxbh21KcfOlBn42pclOxGsW6oH3CWgZ3rQpICMLfQ2ClOaTbNveNFS6k
RZ73W6hXw/phqXn7fVyiCOYKapDvhThAhd2lGvEBuz/M5rUKgxuYc9CtbfnVxjlA5cJtVxmEbSfF
8jW18a9BjBsyicaNNedsaa6wVrpyjpSFtRVuS4xyMWnZTa6MA4lF+knjyYGOx07V/MZW1tjzYLw2
wpxJEQclTgFqiDurZd3+nWmKaxlbtyaYOtTUXZ+oGxXH36pDTblfHb34EGHHyZudu5gJsPU01A8T
kRi0o7kU2AULnL5717Lirf7uBPeptFooE3eiJsuja+dFtf5SifoJ/tyJ3OqVN3a3AmR3qg+bgCEB
pUjA0d1uhCTOqkzdlxjJBTF/L7goupMdyG1vRPHBnPWIAxI8okW1dTrc+2VpEBgx53sj7T6NVoZE
n8RRuYfDmU5UyMpyTyLOfqDJvLYIEVw5d33DcrCUpGaaY/4Ilh7PIJ2kdGPC54QRBeAijXfB5PvU
7giDz0P/Bi2ZakQ2ZyXU8b1Crwi8qRvDJ5/yE9MXn3Rghh0fXs8mMDpaxzim55KGONl4mzFXprj5
hx/R7AUB6hI0G4LHKRlogOi9wN+AM0xh2KlDUJnu3mdBhFehPxgjIuoAsYmcVYjJ7A4RkTq1ZTHs
TbIwDrZmrH092VkYvQ5dz7hdlICtOdZ+YL6pt7o/MWcGKMoin9IX9YG1ZpHQOrnuBbT4OxNifzN4
5dWZY8TbJTF4MDG1VT5xgHMOeuKNX+hMsMSI8KCYo8+54QmSj+n/k+IB451QOfSkRZkiYBZ3nQcl
k/kkNbxW7H2DcHIz8E6kGvm7wUbZYg3DWypdPB3O+FrMTyOQkwGv5NeptUdmCC0VZu8quP58am6L
+dquZs9KZDoPpQjOgx7w/by8xuCMswXoxlOJ6JTsCIMJcY7+CirVlmtdyVpFZ12YdNCWsXPzaUuP
/3vgk+8GbPqKagEYo8ekL2/9ewGpwXP9U6Haa9FM8d6KOdHjfPzqEPXjh/TRmqxi0TyP0vMnX+71
ydcuBMBu41xfA2R6p4GJlTBLX4dHvDmIOlFvFjPvkYlvwXSG8qzjofiq90lZrRFIr8hTujFeoYFt
ypubR4pwCJ/sZ9HSBJASJ2dqX9xBDusu6t50O/3a+gBwQ9yCaw2pGWs8XbFCNr658+zExAbK5dnI
aKo5yt1oTE9PMXamk2d32bFC1650aexb2b+aJmMGl/N8NXkx9XhYrauKVJBVWpRqmzhOtDaTyN8k
rsfQlYDpCbQOEa/Uf5XKhHNBHRPs6n4ZtylgtUet/moI7RmrF7BKjhRopGfftw6lVLcaHc7erm0P
sG48US2ji2B347Wtk2EPlmIQFs3Jwtrjkn4du8jn8K7u42Y4G1SEzkoE29Go1M2oUqK+wVMw2R3u
+CUbhAD9s9/1V2a2j6zWnA1ZANU2dS1tDTPtlym5QLBW3uB+Iy9hSt4czqSyxc7vdeOlV8UBuDcS
r+NUj/Y66w1+Ob/Ltkr8BKXB7CkniJQrnbcPO4p5vec9VSwBV7FTV1cqohVKOa7JzsFDu7dyk2JA
5U2AYIJ9E1UcQZV2DkD/uZyzYLIgeOQ64VFWpIxBSF/iUNkuJFdGCTKvnTE5dayQENpQevw8fchT
genZ0vaVUXp7M66Tgy8BY1CxU2sdcEKbmuJIQBJRNDXlgtT5EiZOfBSSSYw9XjtaIucqBKiSobhp
w/7a+IgAmJgkVfvVi7Jvgp94ZTnjuDZlC92mov/cd+VHZukfGrwmozHPojC0lYi+EXjV3eWwxAEr
aP1xMHF/sWCv1xkr63WWBOSn3nKMaKx4JKPkKnJFt1O4t6BV09t1YwLrvBHPGTPnV5eQgYNsfwip
HWqpe0ejQAtTkibjSvMhivjnNXZc7SUcnxWk5mebhu2BeNkDGRASHeJPL/c0Om3+0WQtua4siF5u
/qvKveTdBXVb1OlRr4P4w92XkNPRH5KaCztP7SbD/OkWkFSjGnBbg5XdS71zSFr8ypoGUPhhcTSg
bW35Av5OWBTICDqBD5TpGxqg5J3hMVyRrjbgK7NeOQjWZBSNwLwAubezMMCPQFLQmffc9Br2iX/Q
m5vokO5oVbYeYwCF4WwDp+os/K8GE9a5nfId4ru7EWz0kQ3oyB/3SeNwwfVaSo0CAJ7m9zMu/+ia
1pyLJfG1jb1PpempQnhP0v00rlEy1PegBB58u94VsQ5RQP6gfG8+OPBbWUpdmokUnc4noa0PKde1
NUX3JLlKFtikjFgEkPiA1DoyXPKCCBmF6KIlJEX88CqMFL4xEFrpumiSRA48zsz2HoUhrlbMUrAJ
JNPFwfvnuXZHRvd4HgZsCcoeoRxWEEEAMB0MhWxMV/kmr7wMKJQ1rRvTbg66Yf/sLtN2CKn/VSkQ
pVEpuc6tiGb5tBm2ggYaaVbqQ6+eDduoIDSgUSCaQc39K5Q/qD+2oragQFHkysmUteLsEXGFsyPY
uqKhjIQhdQ6x0hiOYrKtAVa7Jsx4ujIs41uajs3Y02+EAxNn6jyIebWGQgdkQmQn/tkS+btNHGCK
EHfFVdAuISsxpw5YdehA6AwuGhq2i1Udp9/cvhpB//PByOtKV+U43ukZoYphXZbAhfQfDvXgUpw1
Ege2fhA/J0UpyQzHn1JqrO+6GG6IxiSZYc5GMoMcrIJbBj0qItgm88s5iIZBWiQwy8NpKxW4p7Ad
jypBB1QRGGlq/SpI+2wNrvkRC0a0McLum02K8NRApaLMvykK4qKvGI1Tiqa0jag7rhO3PQqAXo4a
UNQSK2ARTXVo2sxFKaPvImJo/MgsVoky6h3yW3qdsr+RqOKCF4r2RAmfaIwm69Ir9pHS5N6T2dEc
YBSis4w3vq2PBEnJ77R+YRUUgDPqCNTdRLCwiCKoDzdWONXJDKc1GhNyn5zpowxB/uVz0lkSDe9W
fvHduqJ/o74lPXQNp7fFrg05z9O8+4L4J517dEQPJu6ZRrC2T6p06/CUXeIMNyh/LTO9ARnS/Cq9
JdSuJJ+qVKicmjyxKQUdI0MrHq00e4iSxj3RvyFz0Bt/5SIYDmTmXkACAmZraUewVoWoGjDwxsTb
6H5wjfty5XmNOrTI89KkIwHXkSsyYkqcSIo0qKLfCC2n0UzfYuNPjL8UUlZFn259zf9S6Y9Zk00v
RQr8INyqnql1r+tyB927WNc2Y5GZCmq9di9Wg3Dv0I0ZG3ri5BlAk+ky6z0jXXCNVBqhy4A0OmJx
b+pgDUgfW4t0Phpqmy48ThoTulLVN9NWiOi5teSbQ/sIKhH1FWSijszJD4heEnSIOyQaLNM5PhCR
GfWjETjBmTbVhbAdCazGCneuLs/E5r0Fbu5t2sYm43UISY1ATZ+awWGu4jfQibZp6xtrCBuYcKrN
JOkYpSMpIoMK4i26rIeySK6eTfqQlBw2jqo8xH2ltishn6dVH9xXxfgluh9a9d1IOF3HInspmpIu
b+d+hFDWdoFbrtIggbAyybkMmZ6TiaVFBoV9NavBOrAQ2IB9I4Jncm5oxYc647JLK4z5fPgKUJec
OUP34bBS5xQmLrlsPhMH5tBc+zB1LP7tEvhNcy6sF8e2mxnQUhDrxOx6ufm9CdFtZY3Q880Qb482
lgBg8Kr1aUrU+qdNXM4lhs/N5d5//7cUL9iqYeE5uYnaBA6FWxBH+BYj0vLEwDoTkxfw+8p5EiwJ
Y5KWUBs1ID8BrUZRQ37qfC/4971l85/+tuzy+Yx/2kWpgcVCSIJzrchgMMJyDiiqgiuseWfrS0Cp
IicBZBy9aaMB/Y0JettmQfWievWDXILqGkZhv/UsMmVU6Zwz0peA8Ipsp5AjA2FVPxR84FXzv9k7
k+3Gmezqvsq/PP7hBQQQaAaesKcoiRTVpXKClY0Sfd8EgKf3BlQupbPKXy3PPWGSTJIi0QQi7j1n
HzAnzJXQEJU3rugpCI60XbuWaqHq41uOvD1DrJhz0tCreOFwVsQutGFmkU476tiqWjqVlDngvXBt
6qJTwP+PIbpjdCzrbjpQbPO/fjWggt1Z6S/GzAHzOMNc14wSoFW7l6QoroTxLYhNsqT9Jtjk5EFo
RswoaQKDZU1I8d24KXzx5jJ0HH17kw/mV1jylzHwnb3DEn5uYmud+i5K24Dm3MJnpglqO9SFRjWy
ec61F5vUDMFV9j2KImG7OMqYUdq+9tJlv3R8+Y/KeCMb4p3Mg3CDn+w5qICnJCZhLE1b3pAkGa+6
AV3NVAtrXbv7pOyIhFSs7NVQ/JzG+I65C5dBvXlBD01demIoGN30nunC1mVFRACBA87V6K4ZQae9
dkVFZG74Uc+qtkFARhGv0GtyFqIfDQWKVTxG8F68PjuI2n3KtdDkVAN1ZIAKWLNePptT9uZ26nHI
mDjoMmLGk3kpmh5gZ1YQnFyYo/tomuSNaZId1c/GSatwn3CIdMx5WdEN2QA8NXHgMw0krA91fZ92
nXZTeU639jvywvz2ZyU5cduKDyxmq2cxY+vHh4AKbOXAHijIg6FXvWLQhPRDnFZEiG0Sgr/xICAO
2cM0do+h5za010UPvZdEAs0YnBsbrP/KHbNq28jcOsa0W5KIcqry0j2MI5tvRy09y8a9V5Pf63ni
6IZeehq9YtsmmQK0xBqvL0qil3uyB4IarYRXsC2MIBMny5leWSiuyMo1toGnwkPpg80vEzTfg3FY
fr9Rn01IVht9gGvq59g2R5uVd/bqJMlFDuYlVujewhcCf5KTq2Px8WkvosOXVxByiAEoPy0f5Mlb
0+Y3aYqSc2hru5aaQR/W9gHdxgjCkVosTDAgyqPrY5gR+2zw1KEK+/5AruHelPpI00rQVS9OSSQZ
zu7jPL6BN87f7anpY6oNHHutES3rVBoHDvNhNK6s/hNvxyTvDWL6ubMg+mSu6tdjyfQtTcDzRXeu
NF7bQZIR5fnfmtK4NWMbDprzNuXpl6Hu0TQOxcFR/pvphz5d7Lh77M1wpYOGuunCjFUNLTPLtJA8
pxWlIv+LUXX6zjFjivvR+JaU5UjHn3pUjy9s68dwT1w91B8LWb2TrUFobxJfMWK5Kx08T6zSvUqs
6JqHdLa6KX1xXMe7I/4PqhplJoeOFK1pNz5nSXzQNT/caYUV3hED6R2HPNL3XkbVRVm3xeBphy6q
6TjCQfYxOqDxDs9GZ7Cc+WaLFAr89C1HXzRWznWglBPQcSwRdeyaMXxI51WUcoB9iQndgkvngb5j
vKGh9uSm1DlS8iHgQtJ1KErve4z7ADVXBwHETccbMR9+raRU7zVsdkiDzZr28ikUOI0DzE5rnRnp
2meesffz5j4MbPpWZfwalwC4PRXnG9wUFSjklqtYNgYTo59g/DNsgGsBOmDiehWl8G2KeWWNPc1j
SSMDhn+usmGv3noPJozZDerjxisnKv6CukEZ1Xe50fd7g06ES/r4Lq2OeUogqN8KnTZC+dAb8tjO
DY3lpisRqEidKIve9V8G0m9X+A5gk8iI6Nl++JnphbN2PaTOVTedmDIVEDZbuKLkYQbAD5ko4pwg
S4mC9Y09O7+t+WYqgODJls7ignwxRPQylbw2awBBxbboTgJG7JTVP0WU5BRXeQ8KABZW85hm6+IX
QJ92rSLrxYI1ScA2De3KpOfZ13cu+qY3Uk0JnUJolvvDaz13sAs3STa6Sn4ilwqPvVvq575B/e50
FsXACBgeOUkTkcSIjNv1oFnANJzE2qmGpETfHugD6GBLYWx3G8px4WnSfo3U61lJWCe7ieyz19LS
ziejfncBza9TCY2fmGiuKuYX1dEo1nXEWFK50Tmxqlvq5ymYsTRnXtbdZXz72suLq+/I7yC3H8Ft
TW9aUZw8Rw3vmUk49EXJKXyrM3raGN8iOjgl6mQ3xjUeFC8iHGfQsNr1MRX8EcvABHNm7Yky+iI6
781Usv45Nq8OWC4ibInntGxWS0purNz85TuIUWNQ/qu4duMt1nnWhjmCLRMvysYIg5Cat/+eTBY6
6pYoXox/q6CY8rvRQSJaG5P36MwScK+o3a+GOrZlc2l1ebWrCHpZHSRwGd2dm1XP1KhoXKWzWwAm
PMq4bzK+WEMUPuW1QRk9AqBAU58zg5HNqeJvIq2Dk/RRU7atSUJrQwlBBohKkqJ4JNF0W/p6g764
0VnOVleFbNTyzP6H27pEudHvfSpDQBDMbAmRvtpj1976xrStRiO/iSOi5voQYddYlQEOGANTFPvR
Dp3yGECZ7MX47pnpbR7EewLKrV8CKL9bI/lm8W7vIsWG8jpTnjvXMI4MhR0c5Dp+xPPFOhdP07sM
DsYEkntihrtxgqk7BaHEMdMZl1oi1R5q2oqObd+KrtiTo1zd9SHQuQ4m2T4RISVgym13rq0/tMil
kS83+V1QJXRXY4qpfa0DHE87460RIHqiRDg3ztymWG4y1oQ3yasK2/IuT+LyLqsje+uWVFc/HlLI
34NygyLLXGWEPXBx2/BLOOLxylw6PF0prrHrk/HtzcG8VVRuU62abSKkoyVhu/Y16TDeDclWDoSt
J77dHlun+eI4U3IbyHmbl1RurMSwbqtEe5ad8LbUAfJtG/4yHDLATHt8oR3Us0YFOd5bqKUl7WBC
KzR2DyrHpkwQuaYTyCvp3/foAcxU3SA4TS7uo7ITJEQyB25XdAgkvCElBtfYNgo5JuYNpsTCopZU
YpohILA5aFnubl1fS9e/gckulNWCIv9/mPcuBfim5j/+Tc5JJB9PH3/ykA6NJfEzCmyDghTKGShW
/vh2jSgP/se/Gf+/I3o5KtsoPtiiwcQzNeKub4n8Ea33wObaEaoR3SSWCRyKus3WJhicqzid/ynH
lMJUCjF7OkYpipb4pSezh+t8Km6iJNIOyFcyMn5tOIaqNP9mhTLTUKyL2kk3QdmQlBfFNyNTeBQD
qf3Uph6hH15HVHWCDr8whE4hQYeg36JtEaX/tgTpNV4VH0Vnnkt/Cu4+b9wsbw5p0D0FRkVfy2Ke
1KOA00fHnuivNeW21I1r53j+v9iMFrEyf25G1zTmrem4kG3FHAjz22ZUIYaISZBo3irnZ9kHxltX
x/06MWN3henGpsLRR1+mL+XYoPlxUpNE28G8onaUyEHS4thZqXml/9qcHWvaoVnAwGJl2F8odj9y
4mLG6WDjjo12TLx6hb4kuJAjaRNEkjbbwrZ/pEYNk9mIwgeBDRHJRfg1rVM0RcOUvRjRkG+sAoQo
QzRJ4nbj3ztGR2z2WJ2QhF5agU/PaqojUEm0ANRiXlyL/vlfH24mtts/t5NnukwBhY1N1nFm/+pv
2yk3O78I0QUcoBpvhjzrIW81+1IV/NxYjEwlZbxGcUTAmI6UNex35KHoe2V20ZHy8L2fe/ptSIfC
GdOaREtq17Fsq4MMYGZn9BvXP2WZBWd3Ww3T+JwN0f2gZ8PGT9Ayan72psVx/6gp64SG569/G3/3
n/44mx9oIxc2rD9Sf3JY1l3eT8jeyRc8Ii+lfLpThRl9DUtyJaygqDiV2BF0r6ydWTXDqtQi7bsL
s9bvCybBdVoerFim2xyc2on+aQ/MvtOfa0+qjVNnlLo5rACoEGFD6ao5BwS2/3YvkeG9I8z2fuzi
HBBV0v7oGSJtfcxf7davd+4e8c9wgyvXuJ+KJt8Ege68+WV2zCy6cfmgv+ht/BaJPnpmdtPtUxww
Bwua3DVFCE5eXo8QU402EnXtlaqP/YhVAmxpHFnbmjUHmTgeTFn6JocxtY+2uYFUaJxEeKldMa2I
znQfueiBT6BDoKqUvHcP2C6LWQYEHy9lHRNk1FT5a9/Y/XtPswtIw9eiG0c07khBhby2PTqGxJHV
ypCt9QgagfI0VO0blwU1cREYSbMKOZ/T9faXaijORj3Jd4bWA9VP/2TbA4bayAer3bnBU+xbKYws
ad9js8NxQQ49psuI6wQ1yHDHdbuGtopFRe2aqWzesL0hHG+OnLv4d5XX3ooYl4vVczlSdfkld2zw
S4gU0GJZN3Eos0Nr1uNetkgx+1gAQC9ac5syzQj9wnj766PQ/MeRSDqOIR3TE7ruGH+eYTR4Is3E
k3vwKJgedKTLJqXNO6d/TXtxiRyQSlZQ21uKieKUGmBNwigJDkjoWfG7xJPUc88x0sX3TFLntejd
7R2dPrk+Sjq947iZPOwdosEp0M2q+ql1V07bZHOmylY2tbs1C4/6vR++IWxDtEF1dG1l053e8srU
VfIAeepfnHyzvf6PgQU1Ba432wSOaejGHwOLJitt6oQTkghbnEFZiTPRHcRJpVp0H8julOWCLKcg
fyqEh0y+17snVjRnTcGpHuumuzQWHkso33R/ZHCn+ak9FytNZDJ4lsse9XeQ9SgHZyHkNHwzcP+t
TA0HYBDHz5xE5cajJ0Y89b1thjeikAfK0ckuHXz6004lN6nI5K6S+4b+12ainfUvNoFh/+Ouh0hg
Sc/G70H1kRSz/za4Or1e4giGgN+LsofFHbh3XW3SLxNfbKdtH6bADgmvjX44FtoNKypfiV/a1E4w
7AhHoyCXeeVbmpzb3nhMwZXdOZkwnzIHZnoFXdLlInKSVd2/etGbj0zh0qv+ezXo+kFUIz43zdJf
zNjZoEjhTGti/CpjcW5Nsj5AYsmwSF9yGm9ngBqvWtBG68hPYlhpdffoOQBscxIaqQhtqmyYs2CK
S1rq6lzTQr4dgvGrqzc9MtNs15Qj6nBpvzRjLM+tsKwz4+WX1Ip08gsMDtM2aq/oh8xbWAP3oiL6
qQ0y7CFKu+twFa2nwJJEpUxkktOq2bSjuFu0JYzZxyZlyd/rA+TLsZqupTSublcW5OfWV9NsSWhC
EHXNWAyW3oTiGL3knl7rSSOwk3pdHhG7K3FTAFDvJu/U6hWtAqWDOBndB2l0yV6zCWgJ2wBonYYg
FZtiUFoo0J3SvRWy0RAtIX8ZkJbtqH/8dOC8bHFTg/KH3bxWXepf0sw4U3FI9xDC623poiRuclhN
Ect3CH5ZBSfbQXxnaMkuEkl+0aPugOQU+V7EutyfKHZLg8gvGM/xCU13A1GUorkMXX9rVIYAuJww
FLwwuWL+l1LR00KMz813aZRUvqYRKdfUv+mO2ezJsCVErMmZ+3UYHMsckkIfs26op/BXlYoLus07
A8nWWZGKt7FwmLoIc1YVy65LnZJdbDvS3A4jBZdoNBJa66SuZQ5qizECfm63xUMaDuRM2Lwz9G3m
6pP7glJsZTqs+1CY2rdZN9LgKX3t+a8HVEP8QcJlUmc7wrFsw7UMy/YA6/630yokLoOwN0fb000d
1rOJ8ExMg79G0Q2mf7J+9iyir3kZ+5vRaNJt6VhgckLja587AfQECnca6S53hecNl0YT4RGMz7DO
Qu9Jem50qEEW7HpHkaZu2q9Q+9ekC2R3spDNmUQUpHtV36zMMG3vPV9be9ItWOBdhjAJL3O774EJ
Kd4KQzjbKEf169Ocd3UR792ewMCs7XlfQDmFBLWUq5CZ3NkF4odeqm6jsErfSSujbV4YhE54xTfa
5lSq3eKuC8MSdT/HYyQN516kbbU27agh6o8g39HAup2N7WumhHNRCUFruM1mn94uC29I9mp+OGNz
jDzUt4Z2EeI75Yv+oBV0ywkunJhE3DvMcLmSKHUAHoL+xI43igF5S45Vg1LSlvSl/Olg2sGlzWMk
NyzBaM2NR7gXcrP44KVzIkaZJrdfToeMig2ZGcp7wUZ7l4wVdArrIZ/QXDHxNm9C6WEHbJ3qgH0e
JFAARt7Chr2aiG05JzlTc4RJt+gw14ZWMtnA6FWDtEfmURB0ngf6Dhn7LGqblRCIq9G7yKcY5w2V
Lzfb9D5azDghycBzk+o+Qg8yga0AHoQZD5VkHMTZDy9BGEDWLskHvjgJB6/icsT+H5f7X3K57Xnd
9Rdc7mLG/Gy+JUX7J+RnfuPfID8euB4bHI8jCGGQkjP+NzK39e+6ZbueLqTr8M8nmduC2a3rYEYs
Knm61B1Gib9Bfiz57witgPHwNhaHrAz+N5AfwzGJS/1trmORuGGZDgYkviGIqwVG/vsiyvJcpCqD
I27NlUh1uIPzDSJ8k1mXOTFMOWSrzFJJbUbp9Yvg8/Px8mSrk3DQoxPdLBTtsUZCu5b1TZ9ZxhHt
IrCrtJ7HODWaK2l1w7RF9g0O1Zmp2TXpcbsh1BBsQUNdbpRyAb9EZu8dKUstjcqgZhr/gcBeHkvh
n8yhgnsdZMGxYsmPmvKa9/RTpzB7IR8PMpd51YNUP+T9PcmmE3K1CKkB9V2/PydoJTd5TGcct/5z
E0xPma46UiMz0uHF1gM4RE81KXcxTCBqVkhfA8t9UFA/LD9EUziBNUm4kleEYoEGKjrmJdahNYxs
E4DtXxd4kWgEVz9MBilaa86lNFlAuMm1qYKHUW9fU0kil5DMIMw03sJKIHgiw2amRZFY2dK/rfIG
A1nk/SIKKwP4tWI9W/AErf68bO8ggmzcTN1ZLdlq2iRfq2w8o5p6MFgkStJFN6nKHnKAa7nwgRnp
VxtNwM7FwOpJrnaEHG2GgGyXAUzL/IFt2LwyH0EYiRqJbHL0Ohmhk2o2Is2ZcFlU4i2R2NhIhLJW
Kr8WaAzIkSB2hcA3KzZvwzb/Ws56A7rY2TqxU59ryXQKo/qtdN0n3PGPRlVf3MZ5xqz2QiBGhWco
JlLNhvPks90Zy5zqQWjwz5BOJBbhZkN5UlwlNmFQ/axaZDeFmf/E+zlAKKaF5G8xjVJqUD+UQjJs
kvmRzeLwhHTLfItilYQEiUkhAsRZ7kw9Is6c9Vri2MdapzDWGCSR9Ln0t4VV/RKCFdeoT9M+7Ohb
Bg+eI85pa7zLlL2Vlk9Zj0ypzclxDkP5ixb7Gr3iKW4DWjbOXJxXJdcAfjRmpI3Homg1Oh0HXh1+
jVRFu8opxl0tWnPnFPhfUrLolPe9lKSy1ao+5/kXpZuo/ehVrIkFoVEni0fjlapmhR4u82gl2Du9
92/NwdvNx1OpE/Ktu3QeR9JZ9SZciym9ROkxV9qZcjU9A5TSjn0WPfgPc5IsWSLUWdSNaZKNPydj
uE9teo5BG1PDJe2kTbBTdLQDeiN7qIcRv62evJB2/2rm3n3boX/s9BH1qiZprcIi0Erx02r1i9bd
OK1B8ysxMAO78UES1QlKJiT3zUEoUIIQU/bPrmhwP2dipfU+aok6fXR1ClWSCbM3DWfTpZ5bqKLa
CDPCQ6jWVWXD02msS+4ssUX+vUyrQ4b9qPJyBankUJsNfaWRBYqI7mq3fVIJgWKpR8RozpFsi5YM
DJspaBtQcyBHCl0Imcdq3ZbxoX5UvctOdhAG4HxRI9MYruKbLrHR6MvgoR1MiLj6KaQwy0bVc0rv
boJFNy3HX/yBtyyyLloIrzupo+945456n9ETrR99O/7O/Yg6h03+FMYzkpG65FhGfbIz/fg2qgKW
7pse1l9PoDDNYQKdZcCOEtTuTQtnmCA3aC0lxJUR9ggG4nNjwBIIql9xS5ikd49N/amt9SuBSqgH
Dc7pPjYvXXhHKCcykrR5sM3oZSbfaw1qnKrtjkpT9kov1EXk49WhNMNVgsMr/tqbYEAwGvxq3JYZ
PTSjVaANBM7oj17MwSwkcigWP++6vPe9Efe0e27S6N03BgPfq7pSnwj5ku2TUZjdigRe7LgwVLYh
ikh34pISdv5jH/Y/GrO46mX/dSj5kuaU31sCKXCL54xfvnEd6xJ6+VHFFMqdLvumDfWzoQgWE9Zz
AfS6sSYXUOKqMvD19al+9bkIODArQGc8KUVIZhT/GoL8RALWThNli4eHq0lL02eNYBqg2Abca7sy
kD/EoAZEcc/cHDOEnG2z+bPOxwvXibe6j74mMTEcZva29rt9Na29H3bMWNExaXblj2m0hi2+KD4k
oktFE3QrSf1B65C7MKete7hDpyDNZxfoK7na744/IyaIHA0nqwP64tz6ot95gzo5I3iaPpsukQ8i
S6+35C1WfCfydzOk2iL9FiookMFVn6eHWXtrmschyS5W5mM5dRDkdaXc1p2HyR8Rb2ugFs4f0j59
R0uCFAOFmtcP31xz0DfuUFz6ylhH89k1TNUOlNVsrwvfJ0mVXEl0zFReENqSnQUDzdS+2g016KTx
qNAjeQkUEZZJ3q2Zr9y7uf+jz0GBg94ioWr63orgZRiia+BSyOtjlERgpw4R5cxV4+hfcp9AYfAi
eAnd8ThUJiArGHrEnd8OWnIZQ6YT5D+xfMWnr/mb0FZ7XU5Xg8UZHlwiCcnuqO2Bz02sO1jDhO22
WMti+1Aqg+KI80qTIVzPRzstQGPfuOhKgnjEOSveAmJiZx7D98ysH7A64K2MaZ9/yUP94IzDuzdn
m6KQR/33jOPnESx3gOa6e4uR1uwnl/SRycQvCESgwPxbBaR6MTQcyZM0Ghch3FA8mIW4WlN4gsgV
rgxCoARRiV5tX7CwItbnRW7+5OEFob3zzVKCNN4ofiknDkQdoTRKhVMDBHTjyJLxDpcZ6x0yBfOC
bMKJ9XUuOW566me13/boiqZw5abVF6mIDISGE61pUODbh3B1y5RirQqdqxtHiGnV+yBPD3Zp3SBN
vOltvjAKz2dvyE41snX2+Ftk9NExnuyfYQK0yaGiGivtu0fLYl3Ks4xD76gS865NEVE1Vfq1VVLf
FyULxcbc94ly17oO4URhGdtbAORPkRTEn2IKKKP8yabKsEHo8s204iciViEP1dW7OVLkcqtnM9E9
wg4VTJc0vaWjJFY+hvtBN5+LntM1LN0Xh+jh0n2OegSrpuO/ksoXbmVYvwk3PRM/Vm6CIr7amf+e
5+QWYNjgEhSDchkpXuNaiCx/HekR441qV2Y2fDdLMo9EoN+X5vepMFYWiaWGhyLBecvu6ckxF0A5
QFWdETGzmifidli3ZforucIzo5sjwUfP3Te8RS/cVzBlNpMfZ6WDY6GoqW5QsLUAn4hug8W4pt/9
aLjlD0pfpqd/VdL92YRYSppG3SaNK1aeRT8yzIgJL57xNCEPC/VLg0FqFaOack3UuoK4p5WuLOwY
g8B9FpzpytL9OXZ6xPwoCd5SM0GfEXyrkuk+NOMrrZl7HDd3YBKJpcr0k9lAimgyyiu0TRrQZTR+
h5cxx5OWTdXj5Jpfc80+FRKtC8mxj11q3xYGv7EZfDJMSVeM1UUVwassBkBASUhVz2TcpWXA8LfR
cuuJKoW+0mxq+sQGb/Jo+CLjyWfwKi8+E2t+Ck7TESICkEIuQmFwLiR1pSHbe+IgUwQLBvwnCslB
Bv9Fd8cfMe5ZPcCKUlOG2KF3IC5OnpiRa1bmUmEowDSMu0r5T9SwWmIT9ZIo4uhO9+ZmY0iEmdM/
FCZSlLhhgBvD9Dp3cVdeG/AHZk4MLoBvdLeebBfBK5HQJmYlyCSwL18TY5bIVT/yxrrGGipE0h++
Da4CDNz/pLX+LiZ7Vt9+jzxcc6XOtgp9ZD60EOlSUwTw+n1vteS3+R20jWw/SnXL+v1kC+kTzlN/
RfTrMu+od1Gxp6ZeNjFYvMj5IuLs5FfVr7DlEjsa6VclXNDE7gEVU4C+OXkwutJbo8ckz02LVnqu
7gw9OXtGjxk9tL+3KaaB3Om2UzJf8IY11/Gim+2iqp69ldnRtdFgjXrF5b97RBT33Ywh02Fg3jPg
AmBDlYhhItEt5v9IfHEtDD8YcK5mKFee/6DQYyTYCPIWBUWB2BYsWbJxkuoBWQ+mQYp0hxAPtYyf
Byt/GoOAy/+agGpsIxn8ALIj8YDOehstBjghmCl3Uq4qOVAbRXlRAI6ZQuesfEiEOKA2pAagwRtY
BDUkY7qE5InutirUo0DFi2OkOHST2Li698MKxmtjpvJQd9VlVMaLXro0q+JbDb0Npy4nmEthHoPj
KoX0NU0qWytNHPuIc4rcTZQjxkOiuft6ANudTNFtmDNCVd6LMACtFA3FQzPCUaM71rk26fm0xkvi
hFvblSA4ekJVVXaInew0+E+xsqAHpfOs1gIPY8dcACMqplp016Fp3YF26dZmgRJ8ZIzyPJod/puv
jPbYZQE6vhAJ4ZOmw6fKKcavmlk9Z2e3pkLD4mfOs2mFLy78j0I59yXbNSgJgyvS947+p1H1t7l4
tUT/HoX+z2BSX+AXfO9C+yWwmG977g3r7wswsV9VUj74rosMMir3AwXRNTIfIjbxEBjyB6SEo2EM
t3V0pgFNBLhf7F0SQVYQ1gyzO1SCycKQpVDu1FhsI5v+UVCUT0Sx3rQxBbkkZ1Hr6TjW6GJ/y6BG
cXIOGiu+8C2sz/D2JDR+LvOeBoUsSq5iMputN4bvMRm4XfAkue4Je/ujU4DdEYk4BwwQq8V8vdyA
saLMsNwlLAO3oG1E2+VhluHlLDnWaWiPNHNKKAxzyNZiJ+7nSoQXnMOoQsaTw1vzyvLn8r50CCiu
11WwoWD7X59dzH+eoHpaVjY5JssLl+cGaA/7WBsQJmFdRQhNtoY7Fz363kCehYIY14mov/nzc8uN
4kyDVNmA4bXjYpVVykZIUUFOGul0brU5TizwIkoKoR587RXSS2+JNlks0G3SPPYjQWJ24p4pfgJU
+SjGqCjBx0QACm7vG5qvBG6GKII/o2Xy+XdJidJYl3DY23kLLPfKBc6+3PWyIaPzIuBScdB6SwIa
ohBQ5svd+abQgnyTaPuKOjcXb0WS0vKz0kazpu1vd5d3O2SrT5y16Mo/7tJJ2Nq5HR2Wvzc0DQ3b
Zp7WvWK9+dhyH1sp0spVIWf1/bxJl62StFzzm9ag6jI/t2z/ZVsv95bnPg6H5fFyY6bIgsEcHCoc
ja3qrsuO/4jqWTbN59Gw/E89oMWh6TQhR2VTLF9SLAj7NihAcraUO0ZZfW+HBox8Ss93xsBbudOT
YG2Zu8zzJUcdJZC8PQZmuMunAnwt1BgGWF4432Sx7RB4SVB4UNFeRVefH7DdEsRAaaf4hz/823dY
7qIGyVeGCGfFLF/xY+9FIcLRvDfFZpgPjnD2DXc1sAcb6NVwTVNkOcumGij3JWAS/n7WuMLxx/Wy
8f7cgmYV3uNbcjXYW0TNIyeLAeBrXaaTqsb5sNxwitwIZwbtz0fV8pUK7BcI0Xr083yXHrdwak/6
rtQlrK8m40RXQtt9vHT+nOWdy4f9j895XTnRcyB1fDkS6OhTS0Cmv3xlcFbOAdgELcf/OsnmF0BN
4wUW0+IyGOkkcPAOnVTwjWabfLXNHcpSvjufaf/j37WL9AiyuySnwMRKP5+by59cvu0U32GBBW9h
FjZWsvlIWE7N5UhaHn4+VzjWdh6RpJicre+Qwhk66cUJNEaY5fXLzefZ+tsh+nF3+f+JMihk11lf
y8b+eEsbyr320jb57mOv5lXQ7MmNPn6e4cvPW96yPLc8DOajUO8BdxPOtA+daLf8n7Uc7MsrPt//
5yG4PF722nLv4z3L44+7f/z/8vCP5z4O27Kybc6A+ccUGbMomVpQhQFVpYLs23Rc62R1f2wf4clu
FQjYuCMGsgYmsWxYDc17XMEQoid4zqf2wYlBuhU0RlOmgZjvWpU85K55UHV3knPKDrXGB6w8RQOB
AjoYkbMF1siDqUFuq7TuoI3AF5abAkU92V01UNLlsUN2NqZsPUBbUzikHwrMzW7eE2oOu4rAmfn1
//xu7vrlTrniEbr3hBTkabTi8KTmG3JzuAosj31hI+tc7nYCNHZUz1KmAc4Efs3gtPxHEHChsF1Q
uxkjdDafPsuNNx+anw8/nxvMgU28/PfH3eW/3OWw/3z9X/z/5ydHg1McrFrEw60c6mn3+fbfPu7j
rjN/nd+e/fjTvz3x+QU/P+WfPff515f/HWz5lcR1+Btmg2H9r3+0mA+OPz5+miPvyqh9/vi4z43z
x+t++6qfHwNZeEBmzlpqefXy52MOLiPV38Ic7zHQUOpWv90d5gQukY3eoQOLrf+9/WIMNdbt+WZ5
brm39GWWh82Q7DrIK3t9CXTC2l7cVLOLdLkZlycDWMGs0IIAVOF8GVm8W3wZBv/Px0lW2msKVUxC
l3F/CQ1ZbugkM+4tmSJejWSpMI2HpTMjM8X1fsk00bnAIdFhUbOEnfRw65iLOZCA57mDq6r4Zvjo
6VTLFAJAe3CwEnfLepmOUE7ivb79zDTVOwA6UW6T2z4H6uE4ZHvNiIpPo9vyEDHz14zewdZY8rLm
k3a5x0xir8KpplIZBSu66xF4mI6VeZ3rmN6RUW7ymQPkzjSD8u/3/niurnWYcrHKqGnQwWoNuMfL
jUIAdfPxXKwPexDXa32yVsv/9ZZn7cOKueS8PzGkVzfLPYMN83FveQ6hNMeABL0wjjHk37ph9isl
Lv0BhCBitHn/L4/tWrz4ReFvl/ba0m2j9c0GWfbwZ/dtLOtkzeqaivE8r6vmm+Xesqf/eA43ZUNh
sPoRL5f3jw7cx/1lR/c5NbXW9daf2TWfHTl7uRR9PF7mlxNTLwIqD0szLlrsisvdcTEd9kseTlS9
43Uv8WmzR60lY/Zzjy5PxnlBbZa5arfEmU1h3extRnktBtlnzfvWX7Jol8cAUmHVZumznEP50r4t
1Kks4vY42m++TijOkiH8efPPnqMCc9CixtiHhtncLOk/y02bUwZoHJPMAMQGf/uPKiBsKKC6DFXB
2tRz+N4UfTcDrzxSg5Rb1fRfpDGniS37KVh20XIXJ9qzj1EXkuKcHPy5J5Yd87l3wtpgkerAR1h2
weeNMw9Onw8/TsrWJlBvTN6X3bCcg/9sVy0xQ6oQ5SGg3LXslNL2dlaZ2fslPfhjFy1nnhv3cg3Q
kZbI7LhBZrQGajUeEj9PiVSaiVPz7Pw/2TuP5ci59cq+SofmuAEc+A6pB4lEWnpfnCBIFgveHXg8
fS+Apcv/r5DU6rkGhUL6JBLmnO/be+0jIb7wNhf4S5xWHwGdBH9YtlOosdkzZwlwXm9/rbqh3ZNq
z/x5Wjahuiy+tvc/b2oG0BDQppuvIyMhPbFJnef1BLkeO+40ovtbV7+OpdKKj1ZJ/axyaE1buTN6
Or8+zBMcsZGiCU9FSMOsSKSHsSB0cU02Xh+dlzNFUOBWsubqad2XagPIS7ksvm+ua+t9pqLQeGAA
se5p0bIZlOU9/kda8d9KUMIegJr5P5dWMK/+e9j51wt+Syoc9R+AVVxVFaptLilHyMKHz6b9t39R
yE0ilQKphWuZzqKNQLj5OzfJ0P5BEYPeLRVXi/9M/Z+SCt35Bz4xFUWWLizN1pz/r7Bzgzf6i6DC
NGzX1RxhmjYhTRrkrD/U+8GghD3+HvPIDri1HWO6DtyRKAYTB2Iemu96h0vJeXd67a5yCe7IXPJa
MDu81K5T7Ez6PVTlwsCXRn+krUCxgcddPZl3qdPfZCV+Dm0Yg1OJv+RQQMs2XXlbaRaF9Z5iKoGT
wpsDum46DtIQqPJxTq7Klj7slNFNNtUfaQrzxi4cjvqHotxn0xwdcm1RTjTipDWd8P/y6918GUD+
6gsR/8EmEchZTLaK0Kmx/KGnhWYqA21wjeOs2ICnBRD5MFOuIJFP+1JR9lYh4CY2FdrOWQcViDtj
Tl8VRKtbIgIo2fOXthXir46G4JyEF26l0qRL3I0g+2GHaRhjoWu9YM2ojv/1d9f4+f74QR1icxzE
eqaFEMcyVrXwX2wGQUTX3+ogxQdh8JLXlIIrHcDBaIH2al0MS7N2XQzPBTMx7KU1/VUmcEdDOs9l
ogx7TcJzG0Mqr8MAScMu4V0M04GcGODuibZJbHMrYLtS6wEriVpDF9ROSicEUU1NsjGzs56B/8lR
aWhivo21uqEhJj9ziD2bKiAdJ4sRCpbjeepDynozHHcAUNHovIg+fLSrlropJHp1JnQLWLOWJiAT
nJswKk2cRV23Y3DxOF9AdJ7BXYpjrgTQmJ0ZVy2cegOEuQ4GGQ/yMuR5l9FcbyILADZqndoxvJzX
eUN07Sia9BtkoRvNIl3Jan+KKAJvwBzWSYLpGGZh40copzPDeq6Hkec1NXAzHOSW8lThK6e/qXy0
XYqA0G5NDE/dATHlMs9z6fIFaOtwCF3UoCo2Q0RbFOXUEe7BQ0F335MjYWMtb6KUIX7VzrhFEPgB
bzjZiKHf2wncLBjyb+n0MPZwkNLReHOio0YjZQP34yY2HWBQlYGTvUMdkjfnNHd2YZb8mGfI9UGG
e0pS9m4MjMtx3lzWxqzv1AithjmLvV0Ub3M6ESIBOoPOb73tevlSmZLfcogrr+7GkVwcQQ/B2VK/
P+ckVNMDIdIM/UjmQVbSr7FV1p4GHDLQLlARddSb7x1QMgs31AdzQEtGo9/Qj6fcbt8D2aKxxTJG
i3kXEUanWPSIc1xD24AIkx3FpVv6KwhQgFnk/aPsIfhndfFUTcarbJt3O6vB13cvtoNAuW+Ln00S
34oIf6sWx9cyRVkcd/0zCqkfs+kp4Ek2LV4Zb1ZmPwS5ZxrBuZqpLY2q8WLHC9BKXNbqLBFlin08
BQT1SiCDlYbsvyJjSAVAiKnDoYFrkKMU1TtQ9Zu07a8nBBCRaC+iUu5bBJHOOBybVH7Y4hbf3alz
88cGL4YfquObopl+3XUnDFH+IqgvHerw5TxtRlrLoF1qLI828i9sYUrUHU3SH7FJRJ6hGs9Oaj8s
5S5DmS+SihkIRJmcKmKITAxhQIeEqo/Lu8Rq3kDD/oiyfk9qxc7kSNoUUffaOgedqcumtOm8oU9u
NI10H0BmGxX8DWYwTqzWw1wy57Kzdwyfv0BSvUps0YWhv5FCXVEm5IRuN5CdR/cm7s2XhN9TS6C6
BPE5rUlikfUjVqplPH9jm+YHEKSK+IU3Yxpg6sO+gF9/5yTVZeIqTENCKgSAlDND+q1Bmh2iZHqV
AX3ROe/3BL98Fhx5GwcWHtqh7JEYmB26Q3jHFgMmU0XtJeZSbnQSj+OGqkhjl3c2aHYtJWtrbrOE
swZ66CrTr8nWwjum4EzubyfbuYnH9DaxpitXVw6V7W5p/ZNeCrXGBxDP6RqM+NBcTXGqb6wQQQIt
8WMTdMdERmiVgndh5hcA4+8R0YFJn8bHKrPEdg7QvAeDevP1uWk7bwOr3FG8phSavGWpvV2O76kp
l75xdJZ5fAyywNcT1dcmoC9G+KOvy2kz9+NnlqPMov/CRtIrv9Vugkq7XR5IXPslHTBcju67aIO7
EMVcM0h9Eweobxzn1RnR/DvErx3txl2sn/3LfJxUZFO1Bv0FbFuZzaMfuwjwa+xtA237jQpprhT4
NGxLkmkRmfWus6KHYICDmMTdUQhOmVFL97XRQlj+wzVTl2PRas+66RuJzLapbV9ZdvkcunJBHrzQ
Yk82NL8wBr+pdoGlAQ/DHNNMQffjFx2kL0SKWxu14Kbq0MVhNXloZF8x14y8YZqT4+A6GIm5vHnI
AgDl6U96DN4705Zxshh2eGGus0o+BdF4Y9nw+cPCftIg0SVp8zOKF+VZp//UySsqW8wbBStgyRas
dS/Xhya3vqsM1M6uwzXQoXcc6a9ipClZZSQZynAbuTORIgZOuRGEElJ3MOzprIBE63+Nendrxa43
hvm7BXPiNMoEGTeGYBeGGNKMcSlB9NVOTOZ1iIDHZw4DB657GJVy2ITqxPmFa8+k8Ten2keOr2Sj
I4ixwRxvbN38kY5UuoE9vVVK8Cyj7lIPOneJkCt2I2xK3bBiWoCXuc2URAhT2fRyQuQ2gaBzJ+Oy
EghLJuc+Mcet4tgvOZ7qTUcZYvuaVPHblAMItkz9zWQgkrTRTiqiBd5GD49iUuGn0r7CNosssGNX
rFrrZiYrCGx8aHlIuoEvpQfaMfLGWLprKrZdKmQYtyu9Bb2qYuzFTHNpQXg449X8OTvqQz3Cc+Jv
AOrBDq80jSQGDj6qWtLAcbPtYJWfMRaeTUY43GaibYajas98DbgBMrV8MdI45gPhdiGQzaNNaiNM
NPtGNQZ+bGP4OceAL2sx7amoPjIvL/aGQvNcE7XX2fbDYHEFDZ2TaBHXqhsDe7lVmjpBNnxbzlvB
3L5lFtk1JrvE5c7Mkssh6J5nx1gsazkYBQE71bhftPd2m7Y/lk3XBsjhl9+DGOCXsO5+zgoHcR6p
L0TO0BwFgoMP9DnU8nuUABE7Oi7nUnuxpah2thFvyC362Rc9xVpG29BIkB26WFIz5YZm2CsE+tmb
cegPQfFoFRN6KgLlNnVdPjlAJrAZXkVWfewm604Rw3VSwVSN0weGnyelGx8QEJiLfJlT0+weNXfT
8KrNHJqP61/H5dEjqWSTZxiKlo/VLWBdqXvvJNZnk4zs86P9VNnxbc9faBmND+vj4ARXFk4HxZV8
cdJDIkIUA0JFWqgbu9F1s5uuf597SFlh2jV76iMIyXXfqgbiuYEytvlkH9vR0j26yyiOqAVyqtcm
4ddF9Ti00w+ah92JBukBogNz5mwSyMmmEhwlqMdWYiUq5xqeJdF7isXIxwXPVVkG9s4ZNFiVt2ey
BW7ImBS+UsIwrAuipiqhnzQZxT6y5K3Z9dVFaiCXIbJolwhmMJi8gQ8k2nnIxw3Op2FPHNujIPN4
Mypxto0M54FcHNLF54afscNFn6r3EHGLIi78wEz2YJA5/LXhyLikO7iF+xmHMvAL4uk8XBMoNIYh
vpgE3f20wWPPcQhXH6g9clX1rihGLoRhTJgY3cjUhRZeFcZCl+0ar0LkkjXHEZUFARcNCQtSJ5mV
ZvooaGOpFQLIbFCPta2cM8NsyYVRUI+GxhY9c35p5/V9FNkpkpkMIEcUnTsySvaINruNUuc9pzQL
wEQQZQeUS1Tt9CnOt2WDnK7F03kiUY3C7hoY/8+b6wPaZAHCHeL9+uCgpOATiqKmM/nPF+g3mZxH
RkaUCr/fYl1Ds9zv7F65qTvqZuWguogjVK7t+j4KZ+uodDai3D6mshYthROFxCHGyuww60IsX2h9
o/VmNYqbAnvzrl6quePa91lXUzVgfhFUXug4P8alN1NEeuAVJgYrG4gwWTDaMZcKhkYbtRpWceOI
959SaQUGl8vH/YLt7ZIpeDDMis2yvP3a4lnW1o/A1kv1eb0T0gK1ZEMbt+QGIRVX0jrHEd3E6OlU
fq96uIib0D7iePLJjZObijCNoytV9Ry4XbjBcTxfga9nxqSb1Z6cjoMTG/OZXQb8laJF1wTDajtl
QvoL6rjwF0aiB009uYqCMPPHQUjS1FyXo3K+RwmveCOomDs7JL5XJh2IczNnNAeRlZiQCZLIojzD
q2vemoJ8PJGTbhMatfBA6sAnzDXdR0+yyctJuSwDp2bcDj+xSZOFj0SBqi9fGY/AcKfJfxFH8qnN
lZFRYuHjfdtNWl5jfYWNoeQMHkAUoCCd3J2iVeYu1fj8xhzDi6E3f1Bf+JjlnB5ziJRcHoIT2cEZ
hu1jnMNWNJTKuINodHKnDiSLiZzFajg/FBWXijYngwzURPY6c0FyEh2rbdXLc72cZw2n1/06lLe5
Yciz0CQRLoO8NzQBqG9mMqXmU7OD5qidLUodEYqIa22EqyYK88gc3zg2fZDcti4csZBDhqFG8d63
F5ANXEpyXMAaABXnQmMkhnKNyMUpBsaluIwubYUTRdRnsDXCW1IFbQoAybgr4z58GObil15z/h5w
TdAyaY/uEOjwIIYfdUrKpD3Y8yW7CBRf0eJ8BG8Np6JnjGk7Z/Iu7HNPb99M7siSoXiSocMPEZM0
lTtdG1Z/A+mMMOMufDfLdjpWJWTI0Y7OaUB+2Wg19XYhX1y1JNBeKfoA3TDEGd4J6zTN9fQAZpeI
x6LnbJmJO5P8r4dQaYqj0ne5Vwo0PXVj3Yx4ZxCWV3OPgnuhOieOuKiWRa8aiJaQJkfEYfvm3IrH
2LZu0gpNUdyNl82kVDeuG1wNiZYdHL1tzuE4PBI1QQcFruY82zfOtii65E7C876Iia2JQqAITE3u
pokAmkSacG8r4yUmO4IfMe13g6k7x2gMiUO1QuEXBKEBqnoJGI1suYjpx8ZM3GPWl76Ry+qqqk14
d3loHK0MkrSp3xBsoh4UFBZMkTLQmg0ZGsOD1lB4mA0L6yBaPyHwi4aZKPeEdJxi1PS7KA9+ttDh
7zRUyknR2/spMhCjayYbTJt/9HJMD3G7VwCoHrsiPeu9SroOey7xkjtSch8x35ywZ+hH0EHNzo6K
52DW0jsbdJEWyOY8wGiu1ZykRJsdop9xOSKsOodUZRYZPHwwOgLDlTlSL3Gs8RYnqbsjnJBIAiM1
D+rMPF4zKzLXGoFxSomUc2Cc296Z/E5WKIu77hOuZ3TdjYjMcv2pdxnJjLMETzHJW8meG5F5d9JC
SEbdTGx0BE63x1+QLwm8jCUEdYj4Fcp+j7g49JU2Pcm8CG8xf14FOqwLGC0FExDStWak2YVyrpxp
SabKE9+Yn2bQyzsX7Ok+TrIT1VJKL609UlBAgjW1Z2NIu/PScJO3ZpyjNp8R3gUQWffW1Cx5IHq1
j8YCy4MyXTOeTnaYbZxjQC5z2rnXKsJ9rtWZ4oc2II10FqeV8K3mwt3HrWtdmRZaGUMWE9CnAOiV
VTwCTHjBDq5eyudaKvEDYTRbfJXdTYAIXIwMGMkowLKl43kJM8MvDM2n47U4dRjayVIyyB7Sba6D
ElgY/NtmdH4STj3t56GrzyO6HNuEd1IRtE6tdFeFDqU1y3ic3Lw99PheKhqw3pgl7qECq+nJtriQ
6SM9a5AGAZmV7RCcJgSUbXXOyZQ5zVlzFuR831Kz3DhQlRf6/oDCBtW2C2+OxboWxxdVzSVZqYkH
2shldZQXa0YaWO4lGTw5DBPEwgSWgx+o1JIUSa6glymo5ydQZV6OR/SURfWvQtEmv1EVAa9p0fqp
BFzBIIDEqXWlDgxnWY2rUaeiUGeg8I9OMajBtcgAwcwO0i6LcQn1xWQ3jOl8Mlwm8G2e5H5m2tOJ
jLptZKO0Y4ZBLsNy17og4PZp7Ch1oKOi/Ymzez71tuh/r6ZlHWNqWeCupnqalsW6JrCDMQ9sh9+3
2ymLtyrhXmDIF0mTbEsc36wVzMMZ4RtIj6wx1JnvFLDfeaCLwyUyCNoxGWPVqbZotIjEAlVdEiSz
3hesQ5fvhy2u/X7YpK+c5ulgp679l9eub7Auvl/wx01ItPRbsZQJT4bMQb9fUtuMZ8kYnv98Qw1H
Iv3X5ct9rWoI5qm+kfTw/eq/PGm901EsgBCo42FGLoOv//QLrc92Ha1iChzJr+dFdWBtWjHa3vcH
/PEG6wN/3Pd9Uxs5cuMWadUyWuRESISHMWbochdzp2IRlUWGKHja5eHaoA8thqUPnci7OCQoB7lJ
y6SOhR1AsqV4ivZlve0sd44krBEVkpU+JEcmb1ae91ur77iKTsp9VjgPFtBGTyx7AMfVh0vJxzfL
qVR9dvHyRFuDB0LJBD+QI75Ekd277Uys/Vjvl3Co6Zw10AtHGguUACDbJob6OhbzUfbDzygvAWlD
bQ2Dy05UpyLHRMTAggvkZApOGegf2IswPzFON/tHI8WDJdPqPo7tX1FZXbtmvQ1196bUwjerTMmi
7NMrKrG/YF83fXxTjx3s4y62txWdR6bdL/Sy8XCYDq48/d1qFMQeitpuVKm8dfgsLMIvwM9VB6Ue
P9I816l9jESSKJ3h4R/l09vpktzAX4HFANjV7ovBeEzS4SGqCUXthEN6Ih2EIsDtkGXDB7Q6LAzM
jCxRPUvj0xmp5JpOf52r/UHkx37BsahywBcZtZ8GaaaRPp7tKD3nSrgXWvgqlr8ZmkLV6J7QnLNt
QhVozIhPG7Yt47+kw3nbIeYNw+IeIvl5GF0iLfJNSsh0YRrXwuyeiCjQI4rpWf0EkfPOLJt0UxrG
vo2Vn41jqFAeY1Lhx3tHmx/Tsh8PmoHjTrrlRSubQ6XQIWbslqZBeiJtKTzk7nRXLZHxffDLLiHx
pDVxlBG2CEi3cDst/bIO9Wwb49NgS+jGxg4AWOOk2Qzw6hw3exx1h+C6Yd45Z8lgyyOG29261CHc
GlfOYlH1jIThP+Ddu7Z+nNJp+IXBCim6m2JomJRhR+b1UeuCqxrNn9u7l21Rc5rUl+H5leokD4bm
qhubbDQgsMl0WZsE+7T9Ze2YhBxNqH8R3zYG5U3lY3Dri7QHNVGGxhOp95VInscAe0YYAJp1quRM
rzz33YFYNooId46AV+VY1Xup53xlkB09J5K9nui2NxEavBtqy9yx98AnEDWxb/jstgHNpKXl5XUV
TYhcL6ONUZkIxPElpY6j7YySgXy4TGQspCPbOv8plWH0ZtETRo5OA1phpGDMztOGfKCEDVgNBfWn
ibkgM/WT07vedOcqMdlEs/PT7rJrwzZaT4wBorkaW3MZ3GJcwv1SpKFHSfHBAVzn22bwGJf2voDw
y6TsyFzC2uQ9v52huphKDfOGJn+wrXAvc6TPZ9DWn2W8Iw3nvszcX+BGar8vq5MLGQQfIAGFgSte
G1W3sFuM5N5DDTaoqHoCUuRsW/Umwba7tanfi+cywx5W5mSqY0KkI9FY3UYdoX1xSkkPaUXKJP0n
+JIOsYb1GagpZKIwfQGDcuyggFAoIkSYTVAViglE7DXjIrcTy7FWWTmTlhPMlqvlXwB3mPhajpap
0v205foKOf+BHZ4zjYX21JVtj8TL2cqSkl2dUWWQMxfHsogZCI3YvVRstXFieSV5QJQYyi1sPxLK
Z3JXJBm9Oa0CrmY2ElA1RMuPJ4aETXVShJ+FXLmzoaBQ/KOh3HNuyjTazY5OAsAox22JJ4/2LWkv
TvpCWMPs67kE9C/r+yAja1Aa2XXazJSblJd8tGlQDRxXi1orsF5FCcOuXjakluDrhvN7xWyFrhY+
TWN6bUz3Q1IP4dfQXp19KElBINECF9L42dKHlGl6F8MetofC8QIrfFwa0nS7IOK2EeGQVraXS9oJ
di9slykez6FGvREEDOm1dB43tpkn3jQkR92J4i1kY9Iw2+XPb+1462CZrqVOIrhr77M6YMZsMB8c
dYsPxMjTmOoNEaOD32PJgUzZ7EG/hX6tHhsaaTLL2QWFQc/P+NU7zIaJfDF75XpcCvZ4xhOv6CDA
luFWdET6LTKgyFU+RJRcpFn5IZd6uuiJqa4oFZ4vSYEHzUioCaElpM5YB3yC1TEQ00fNESQpOyua
9tTHlG7aCbDR+GuEeo3RgQyCUl4NGu1dhdI3HrJZpXSqWr9SSga7qqJ1QEXGa3GJRuZcEK0F8zpn
MoOwzymnhWqQ7gxqsIj1TNx5dI2T9EPPROab2UxFMKlszyXUfMb9k3IOrRTz0U61My6uCteOuFby
HhS1Zry1TRdvOL6l1zZ8p4zUu4KUTpxB1nWS5h0hX427Ietzy9HO1reIamKIkNTrT2E80FjDs+PK
nBPVxA4RqBJpu3LnLG76vGo1r8UoV2KI2I+6m24xKWfKp0QBSd2Azk5nKiMXUYg7+Vg/pdl1BuNr
S2Sf2MjQ0/VKXHZdPW4wBvtpR4RSUftVh7lM7y5dFVM+yljpwdJyOSWEh7Xh/z/Ak/8X8MQgcX3d
VB/j/w4/y+1b+/a/Plc9z9Vb/vlv/3Kd4i0u87/DTr5e9O+wE+Mfhq6x5wmdXCjddJG+/FbmaKoO
0sQCvWQLFYHOoor5rczR7eURG1mOg/SG1DY4KL9hJ7r+D0szkTzCYkE6asJB+T//+vX1fstOmj9u
/02GwtTo71IO7gCcIhDoLEAWfVH6/I2+JPsUqp+lofqK7XNWUgofJobGNsE41GufBgm1YCQNrsJO
ue2U+9TRdDxnlB+jNN8QCTVAWVc5TRAVjXsnJZyQZg0hasYRmpJyUg1EcYZxKmQodcZ0x2go4jOD
gEo1U08nzcwbZPs+1iqdsYbWVY7/RXfmrTFpRJO6HOEW9qtZz90T3YV+m0QMakRp2afKMp8qao2e
bFDgSlWxUPhDVl/XvheK4Y0C+jW2sa1pQwFfHxJUNJmXLi+qh9ImLCNsdsRVPrm0A8AZhb8XYVMJ
MhuYWqcm14b1JkNZYtuRBnnfT14fWBfx8op1bX2XdW0qGMa5JjhwbKCQS35FzRIq5uQojNQsP68L
0vkwG88BdDdS1a1JiJMLz+r0tdaW2xzvnEebsKccS/JF0JHWMs/ZmV4YPWrXVW67OrZ3ZXBBfgvx
bA1eAEfH7/+9SPAwe3gI6EmmAQb0gG77tneXaoMpqnNsxRc0hme/ucotE8pEA+eqgBLDFCi/EYPz
YVWMRnraF76lZi/ZzOQwiqtXxyGWx53s22BI5FaNLLLHE6fgolwwiw3JS3aUH50TUQPvs11fK6mn
ueN8wPZ7oTsm8RKys7fGWIvLsBXa5ThMBoEMLV1jN7TUXSLBuwP3PSoO9mPRhLA9Oy26UKZfeqEV
l73LrIZvczk0BREwxlkmencRTJ2ftOKdDOYeXrtFfxgR3SUsw97TZBtsdbPksiBNcgZ6JJ9x1t9P
VKvH1J0urBFymjThc4WKGV3iamLvbOdsN0DRPQyGfiCgPr8iq1IS+SP7vT6EjBW0tEeDIodpb9TK
fjTQ4QC4J0oiHy5gdRigjVv0L2NzBjZgXqhZbO1tZ35aH3Orga1HFFEeiJ7rDU+wEss5CqnsNf70
y8mZ9Ett+dZtEz31ymIHjRHVLo/Ny8KK8+tJmDZR1POjFSZoRzCCbqa0mC+IpJsuBitme5gZTmLl
w57bcDdPXKkHbU725tRdWh3BiV6zTEUTht+7xmr+dt8gf8Dov4rbcCb6KsrPinDVw6TInShQtTLJ
aWEyqzMy82V1vfN7seRJw1/ONpwAW2+FAmoGn5wQ9b7eEovGPyUPlNKgjfeUlsxiI/JreTub4eMY
M05k3xBnhA5fmUUjB0utWzdZqG11FdB+TCD8Lg37qzUruDPnisGTNLaiJm9mY1FDg8t7k6KtOS2F
ZDhD+etqUhqgbRxKlxnAamT8clitq5WN2hmY50ENqmz2PjKHsEOwTcNJLAvCCQ2TX85x6RAX1O1O
ay6p7PETwlI7rHe5kumUhszXlzqyME4JuEAX5khMlZPuNLMWtQxzX9Zpiwe0bkjwWXS2gFA/0rHv
/WiR0SfLYlpU9evaet/okHOcZrAvNTIWm4AaH6nxh7zFNlj17kzPsqmZMrpvunSzXbPIttevNOfh
mxZLzf/akh01+tLBbYpqXlJLY8KJm+YwuTbcGXPWGDOhqHELBq0jOzYDZFjTKiZaT1/MfvaqZ1cX
WfAa5QuaEUJtQCAdhTN4pioWVz0/EH6+U+Gfx0W9B04Y7XLFmgDUt4/6kqlRY67diRIgQsBGj/ul
Na8MjQdzZMBXpBb0t3EbW63ubgcK8/ibdHpRDbkiYXHR9HW0M5mHFwsqK0YY2hUmeV7IF5ZmmrWa
NdbV1Wr2bWlkAE7KXkx8damoEdwLrILrDvBttmvK8q5VOwLRFin66tG0zJjL1ercDLrl4gXcEpRS
grDVJk82TmAcKJLAH1LwOpI6mJeErT6dRC8+hG2rvtkFoIrn5natjNZDo0PmxLr/w2w+w0WQTwtv
yjbzIi23PdBY2qlwQfyNWqR7kWP9ip1EEvXDMzPyabcjAtqvZ0OaYoq8xHcGSefbeVIdiBWP4Q+1
OzkdaxAT9L0GakScDn0CCQmNn41nkd0NKCmOf/zt683+ywsJE3xqiLxeNwMMZU+oyCTXW+tidQ6a
o3WRiel9WEJd58TSMS/ohW9SCfgKbxV5TLhAHXmZyt6RLjtoSm71PM2ULgUV3qAGqhgtMZjz1Wjr
WDMVDfMdYbROIS+GJQSaJjOSB4sKXgeJZxtoyETXOGQsxzYanVOiyfFE4Cgz7ZgyNqMAtY/u1ZYT
RJcDyneTgQbpaHfYa/vtdzT2jF0Lg9rik7FNTD2uRwBsdYx6GtaLpQTlKUKgODhkFteCSla0/5mV
WEtN7nux3tfM3a0ayna3nt7Whb7A475vMl2tTnmsUKsIbbmNypBra1cd1qM/VDXOBuvqunBc06Wp
by+6i/YC4iGzeJX4O2sMBsrILFoNVYRoiIRdMrvzmVN6BG2lKFz8T6K/xo4xI4tTX9fPXc+363f5
4+Yc4KcqrJyYZeqgtutp0GmOQVrhjuvriUmxkz03JvX/tdS9LhqFUKwmZ4uUamhcaHZd70ULEozx
FzQgJToLQ9nORTUeIBIp5E5Bdl72zIgk2RIoNt345TD98m8TmQDeHtbsl3tzCGpa6eYm6WlPiwGQ
R52i1Qz92MEd2tiCE3Otp2dQWul+ddKuFuJ8nlAefruJ10e+H9byQ9N1Ogl+FN6/717XQFdXR7t/
Je9sqRYn5mEAiL7ecpaNkizmte+bX2u6lR51Qpi72go1Qtt5aZmGmF7X7ViZVtmfk7rc44EmzIe/
uBDFeDKSTL1ICDy6MDv32FdAFUI7n/xYFp9x3msnTdG1U11hDtJcF50fJeQ1rnhdSxZXWBEvheN1
db3z+zn/0X12Mw5eqYRo4Jf3+l7khS0PABG233f98fr1AWtxMK1r3VgrnqJQPFkPvarKiT1dV2tp
FTg+R1IGRElBg3jiLclYu5p2z2HUSaz5voR+31zX+tlA27w+vN5eL7PfN3OIW3k/E6ozynhTaOro
r5ccsVx8EPWiel1vD8txZCIv7vNmgLu6mHPWhaOODcCytnMOfT14g151F+tiBEa3nbgie4TroerR
KnIi8GtzReYUfZqmrj8FiFmbA7iyYD8h4O7qgzGxNawqXKqsyypZXAyTSc/C5fXHQ395Vtwlg+qP
iHG/nlX4iNWq42xz9vFXg1OzHA3r2rrASd78fqRKLZx9673MWpCArKvzIhvRIqvMib9gdVr9mt/v
Iqh1e5U99tk5XMzh5eon1lYty9eb//We77cMFuPo+o7rfWMjnGNne+vdfzwrgsowfT3ytbp++tcX
WZ+63o5rm2ett78+8fut1AR8uXCttjjbNrHwf7z/97f4+trfD3+/+3/jvjI/J3atyn7HROg4BxO4
nNRbgsaFta39ptLngzpQJCuQgMwYFUmUqK+MRIVOMBSc9ObiKYlhzpVu9ZRWes9gdjZ3hVSNvRbY
N006Vi9MhX8xRH9r7aj2Z1xT4M6VYlcKnq6VBNLmaGW8uIkeydxSt12SBifLndEOAvTKA/h2TUM9
OYvddteW7YNexlxpHPzeM1eUjdX3D/MANqqr1Wegw8jeCaRGrHoOCyrsUSw3AElcj7oZscA4bqah
a3aZwoXPIlxkmFK/ZnzqjW0iORZauBINUdG9rLJ9VbSfCKbjRXZO0Jfa/xDtSMXSenGSFnROlWAM
xNRmSLmbRu1VV8j76nd9SQdb1JTHZktBa9BZdK/m8pA2KZY0tlvWGGcA/R2nvvhH5LTFVRT9HKZ3
YpFJuCRFuE+UfhcW0XNLOwelanQ0aiakRTmSHKnv9ba61qqw5aeqFSCc3U+LPIJKdc29CKhIwEHa
hZKZG6mLzyAef5rKVlpLASOfuLby0g1q77t0DHZ6ujMl8sSmykmvziw/yvR32ne3LqWJpz5/pyHu
dwy5rqcOFotkrFvLJWZRvamxBCIV0AWdPVt6lKGZcRgdEjDrdXYdlfgktzmWKRJSNSMwOdHHxmOW
vR8lFUNQi/QO8KUjEHD3rtO+qXMTbUcZPiGAT84pjSePwkm7rZg++sRz7RUjJQE8N/2RuvUurqLC
w2z1lrCnnxKu1KQG9zPWi/iBxLrHwF66C0KBbscANGe0WpiWth/b4DSoEJgieuWHIdTunUEae518
lCivjbvYcO6d6v+ydx7LkSPblv0iPHMIh5hGILSiZjInMDKZhNZwqK/vhajXXc/uoK0/oAcFi8is
JEMAjuPn7L12doU4xO49JOUEciKGZfT39TgQQKhtPNoZKM8DYoxtb6cNUALDXJ2LOAm+tb498x8I
ujTN1+jGl+wDFjjCKVuatSyTMSZjSKl+UuLckRYqjFncvLgRhzTsmqNwkrPop+nmgSrHc5Ohn4HZ
1XK+6jpoLQsheV/XPqSDdmMNDB9chCLb0WBIqFBkGolFmqEFCLHrvu6eYFc442Go3jXLZVll7JOZ
hF4npB5KRDnURJ28uHO5GEgimILYVSEs9eSs984TIXjJJLZaRhhUIdNftSm/ZCufLHigv6q2fK9Y
otZTn4qVWyuxHhYtizEP/UWIS4wnZu2MDFoso2z4v5giZ4wWmOteS6JibKaYQ6o/2qVqH6biB3M2
qVUtUwyD5LsxYu17cc618NKnpipxvY0WDSzte6aXXsTBNouivVfharATF3ZnaHe7FEQx+/w2Xhd9
+43WUvqB5T1Lp2739UklrbWzLALsEIQBtlIjFigtW+TDAZebPM50tSjzXGysi9oTmmqLAglhsPpL
kQvLdjQHP2BxKvMePVxGJrViapK33jHHSIEUKLnWgd5t7DD9DSKCewAWqTaip47FASNITRHa0fcx
qqJh1BW8E0WYgCsEQCGzfTSI58rRgmPWpaA+iJvpauuUCsi32ohAOdGHdOugvR86MowC1ijYpjk6
kI49rjWyi+7aawF4DRa4jb8AmKv7MiicVB78KgRu4ju2jZOcTKg0Q/w5D9lCYRXrxZQM8FYPtoXX
XwKjeTMbyaSFTJft1PNBG299n/1UMQpL12ucPVL9QmqcvtUnbQreU8+ggvzVDy8Y9+hcX/QIxQvT
KKCuzL/LOSJGAJc1yekmKm3b3RJQ6RMMppAQn1sTE3JbZk89yWPoImHCDWFHpHkVl1tvQoWbwOmM
9LnaxOOnCoffowv9aR5euzA70r/C39MiE4j7VySbYBANtHdtdJq08VYY9hemJ/IbMVM5CBt7dNI1
c7zSGVx/FD9DVAmfLPcfVy/2adQLmnJOD4OH0y+uiFhsq/mKDZLdgxsRthESATB6HfNDCyc+5F24
rVXhVyY57R71kY864KsaNm5WYqNSPdmNCn9yDUkNudDe5VaV7ci6vmQmeRgmWSqgD616LQr9eyrQ
3iXxL8sCMyshga7Ktv9S4IvWwqu4LggKjSO9XYjavvG7d1CQBlXq7OlDVSXeR1tZ17CNl0khFqBp
cqEMr+2O+YmX2ykOrejDkpc5D0Bfw++KBlA9VqA+LDM9luyGt80gT8q27ateRJdGlAUOSgCxSHKu
9JvdbbIEDYYhA0hFe3gVT9UjI809d2FoWJ21TZzY3BjJ/I6EBChS0tlM4IzCjygaV6Bsq1UMXMWO
F48hPXYzGj8tEtyR8+GHb7M3bIQjNaPx1ygfQmJI1lY5waO2JpbCNzs1Tu1nFSWv1qx9dl4MRyFQ
8JDnPj2wXb1iLUMgRxK22esXK9KLnaxueaE/uDMYwcJL6m2vjZvZ68p12IU6NkEW44jpoerNV9KY
S2iK3JdpIDxZmvnqBCyQaVyJxyos1K4pEpM2j/ZklQjCc6wifY+qT3U5QoUSc+WYEOgeeTD+u/Yh
JYHRcFC1j2o+xyJ/GEtBs5qvLHcwKIbY+wMLPZvuOCetCKNDWVYSVEpG8DUh6Vl6o/Lr1qHjvFZp
c1JF9ODEdXsCsv21SCn0iph0KybihGwRMOP0AiMij21FFlqgiwIpZPBHj8YXNfM5aszpUJ9jbOA+
tugwAJJ4NRVsbzzp0jzKMLnOZM0amtltBFKwTUXUlY8BzceU/5UBXt7KuhlwFUFy81qcNNL9DJI+
polKCWh67U1MTc54DtOB6ewSF+2zLMO/7Dno4hMl6r03WvHkVWG/0q14oiVckRlyHDAbD4WTIe+K
KZ8EkM/UMLeVGp7Y5XKj5qprdIxklnRpe5KAPYJjRroyvbDZe8aPl56HWN8M6ARy+O2s5t4lWrYh
c/5EACTWKdH7upvOl8msHvVY6CeNmTyj/VObdPArGzB4wiFiCn9m9ej1Db1mV9/MIRqSOawYw9fl
iZY42quU6tZhz6f90hiVMsoeifbD37EuU3dLt6l4CGPPuRFVM3al95vliBRwivkt809vk6lRv/ZN
emqEOOLiaAk4DkfutAUj2CxmAjNsnAl9amlMGKem8cExRb4RWGh9euDxWsUVU3A6k3vLBnuhq71B
IktYEIM7tekPOseYQTBTBKGKP2VifccatVbmIPJGd0zXOBPjbSCzMx0IlcSHY5SVvbEzdagGERFs
qROFwdLAguiJx6EbCUKrYSu68oD3w3ezwdtQJmlMu1NmrQH3PtleUytq2HshTCl7GpSeg05cE228
IyTHJ7WrOQx6k+xMu8mYZFdMyEc8E6a17ozY3pZMbrh3fCk7JwskY1WODSwYsg3OCbIMCq3oJ24v
SaFvc+6vlJHBXubVk2k/O56uvwSN7g/h0G491wGan/qyrj/ansa56ow3y6C49xzzEZP9Oyp2nwbe
o05gIPu+otuM+hz6Y+sF6Arnp9LQeoxoyH4Fn/gUoSsH4ojfrVL7bDz1KkUU75AVaI1PiE5hPCGK
9J3x6KgINUpuPHQMOtedgH5ZuJPfuwPiEOiKay3QAmRZ85vrLPuCwNigF0UAgvAHvVgL25PJnF7N
ne9UghKGuRiCLyDqESAO7jZDl71MeTOunTj/NgtH93O8TuzHCIrWY8CYZW0c6/ovSSMdkONg9LtU
HWMYQmWDX75xmA6mCNygi6I7TBz4KxlgQnY5SLwVWSlmfslsfnNWSsBlLfKxwbwJ1BBUXekGVWOC
1ZtAE8yKvxVr/9pUoHWi1P5oukSx4LkoCHFx6Y36tMfuBTnwo0Xo3FjP9BgwBa2DGR02mBtzGj+n
Asw7ouD3Psc7JByBKq62CTfGmpZEU86ZPWxopJ2IQoy4UhGftTSAcpfoh0Zb3qWxCmVyC6qd02MM
a/P+WJ76OP6S6N+x6aGklsYbyJ6fBhc0Bj25tcP+rzXN1zxdvkCQAHxnbNssEmnzZtoOXvlK9hFx
O7n3ns76rnL6vyofX40oPCDh2lHWfwZphGPdo1guPPtJEDgaaeNLmgRQO7WOuE+1K0o5+cWCrRdY
wHFLrUoQlH5vjpeS/OAyAFw5Op/GjF63GkJvM1fo/GMc6W+IlglWCEv9rIRRMaKsx1NnXRkNhb49
p8UqmvNXkQZ8TgtH18xNf8qmG3sXOkFSwwW46ViFPdo1olNvM0bGK7sUAzMCeX58ZNWEf7BorO0U
dX+Y2/5ECk9BO9N4DJGuS0TRrBLfNcOzbZWbO70Pay6MiMQyj1U7kK7P/RlroNZzEw1BazNZJyCA
0YIn+42n1W92KPqtn2ih+8TVM8gqZZeCUG9yGehl8beYo3nl5PID8Uo7wW4t0tbxvfjLaSRNP87J
1kFDOTKuXsU9Lv9ijsnbo5nYNuUPkIF0HUUTOuHpSy86Y133ySEIlhcg+mKvR40C7QQAXvulwoXW
hmuWGuHd7MznBlsHivhHQsZuXsK3lCchrdQcUaU37+qO+xMb+VqZuBTi6DV0sG9X4I/NMHWPJL8u
QIKIHXIUPnhGCSwoJzKTXSgVADGzG2gEBRU4fkNoqHhyjPWI8snMvAl7JNW7Ggs+kIBbpCVgGpeS
NOWQ2U00AQsWU6lWMZamc0qHIZZLOIozfBLgSGa9ts4RgzEjw2GeDckbuILI0D/CHAFS12LbgdWD
D9pax73eXglWdjKNQcloXwzTkaclQRqpW7BCToGCWZzoPuH+h1iJ9ULU1x5bhqXUazzJ4NIMC7mH
+zBpSuTGkrWhekWgOK28lDvyVDlbvRNi06fpj9cwn9ZqcQwcAGmtGcEVczJqTXNAgDZhCc47nU7i
5PgZic1bJZ/GUntVw48X0fW29ddB1goUhPt7USU5Nnc5s8+p+Zx9kLFbZE6EIokVwAn5/U2WxGuG
X4eocq6yEvV6LkP9XEw9/xOVap1YVA6IRseyitc6sjeEuM46d9uHSGMoWKcWy0Py4EVQwJX40sOg
2eGeqbH+sfLxmiPTLTc1M3OdcrTxxGXZo+LrDFZ6oNdckLylUYzvCkzmyiYSOdEMA5mspPy2a9js
WN87EW+0IfMVsQsb0p9fMZX9dHn5s2hKZB7f+qLUV+xUggUBVcdvEZpJ34hhLMUZ1bn2CxM2NmKM
gRcn/mNl+YPMZ3lA2ITAk7oTW8q0MmrzIlrtFXMzU2IbXEQfiJX+lgdqPbIVYDEGs6130R+tJ+Kk
hn7E7h4Vb/XCTfNiVvOjE3J65htz+Z6Af3jroTd5j2AQ1n1tYJcPOVuIpV9pTmxsQjImeuE9mYP+
USaLiwT5i2kfqsROkBg7zxEN6JVrXVKJxCALGA6G0QP9OBy6QwqwgPEpMou6HV7sKXmJ+/lpHOPH
MJ4OcVdduzbfNs1VpsZHyVsIiAh36j8VpJNw0B5a/ButqZ3HRWtdzM522ZjOqoRAMlPQhvrNTMNP
IzBfceDoqEXVThHEkEROg2UBglW+hApory7JFJUUl550tFUTL3K0gLdLKD0u4P7R4NsyA2uDQZv0
1Gd3nl9qa4TI/cFQAU0d7LsOI27S59su54xprKJcu7Lxu9nbxKL5PTvOb/SMtBD0i9DzH9V6v02l
voria2gDxNMMOHIRvDJGeqy1ep3bxY/Bi83m6idE+JrJ8gUg6wy+ysPYUThfHufzrk3VR0GBvZpj
lqSkntKV2ZWfWdIcmsZ5LmJGRFZGo2A8WFNBCmT1LGVyalrx7ujt8+Dk2wjJnV+6waM7YutFx/GT
uumjF74NlroZrUZETwIePvtTCaZKzWJx1dQWyYizBrxjbZu+znEW4/Ay9Ppdix+qOf5Iu/ZvHl7N
lgTIqqqQJHfupcSaU6roFpDbU2smFhr5I3VSV0NraVYZJkGsRrlmhkYXiUob3TmCzmPQvZtWi/ns
VzOG2iHvpkctYCvo4IDM4qc53v1/Qd//G2aLLuf/VdDX/CXQm6iy+09bErwN6/5P/lvOp+v2f1k2
KWSm7dpo+qz/IeczrP+StpQkeeo2y5/8H9ll9n8ZoJIkAkCce9L0eA3/LedbGFweCREOmcYWGYjI
8/5Dvvd/k/Ppnr2gtP7BTd3zxoUkUw1ZoCGFwR5UGP+RkZy2ak4H5cUPRUCgJ1zHO83RBspBQ3Yi
MxhoR6neIrMOjjSqO/r36as7xt+hiNo1RuBi7S3qhn8PbgkHOCDIarSl7mejCRYIbdD90DBu7eqS
/pYj2Zsij2b01S23yVG7EBRuMKPkUC7mqjlPDL/DscYesz7Yul4S9o6kOYGJsLPHGZJPGCE3SvuB
7Xee7pXZnwLT+pNkWvBQq4wRiOm9FS728VniAGLIgiWqCYfpQdV1/Ji6+SGgZNRHF5xtS8KjSpsD
S8pXTC4rQZvaKbSQ29TaUGz/AXDeZ0nNYqi+P7pTBG1jfKsGekx1adNLKaqdzOQ17UXKRCUpGFDT
XB2DP2CO7OOYYW8sqzIFf2QzznRJ/CFd0SZ/RG0LnYZStRzIlzEZFH8OmG1PNbsqv8EHuA55N1py
lItqwFwOdyri/en9kV4UL2NKPzRYvoMitLU9hsVVj/vxlM5th0+SzOiiB3k/wLW9vwePBtae2pII
GFgM/5ArBb8Nd12VkWDTxRvaAi+DmZyTSGSnaTKUP5WEaxhN6hxdFUmfCvzGznUxbWOhRkEBmZ0y
LTQIfqahi7lN9C3uILv1B1TxalELxZ19CAO3pVVeNNxUF/S4VDYRHIPTnIIZ0jaZB/QnQ3dr5KGz
E06vH0zvf370//FN/PvtlHFqbcix/TGtYieo5PcMchFTuWO1wbGojvcDmqRm45byr8BDk0HYb4+h
jQBOLdxSe7kY7o/+PYxa1B6NDCy2Ncmtya8/3g/3N/QfT5n11EfEmRa+BEAX0aKiWP9Dr70/hMb+
MGTst2Pd+LAWgQdNOea6y6N/n965tbPTQLlAQnr/prlnlP+cAven/54M90fzNDLvkLSc7lfk/WJ0
5oId7Z1fe//D+9mBOuGXmdOAvI9X7x/dv4d//8yMsLGRCgwDB5rmciFnd32Eucgf9OVw/5tsHvDj
VAOeyEVacGeU3g/jIha4X+f5XW7QpmzipQP2wuixKjbmYiP8l0P7z/Ms3dpT92iR44LSaBklR4zy
2RJnn2Eq1LHrS5RemotUHrDREYggccbL4f70fjDISSGJrNJWbJ8SRBs07HdVX6R7xGymj1ISAazh
Itq5a5DxHfAQjVOxK8aOBJ/g3S3pM5WG8J1YaUcIdy+TO6PXv+v77i/K2nRxnB3FcrHd/4DkQj6U
5WD+n0f3px6IlR1IhR3pksVxWv4Bbhxjx4b+wg3ChyimH1II+Cc7Z5QG3TfcaGY58745CE2bMMkO
8Xa2xl9x3njHmPTfozW/8smmwBYslAaByaGPPIVfv2bVjiRDpy48NY71An+AgPrlg7zTIaKc8nO0
jdwfl6H//S/6OMnrX47w6sOEeUq/6kPyMk0dzERdtH46P7ZevWTKWXjf+vaazONX16CVNrWBAJ3+
DFuEJEjudGu8Wd+xp2cHOoSkSOWdbwTNc+aKeA+B5U1YNXmsA4a6wvvMSYbyyQl59LbKa7JjnIvz
kMfZtqj5P+q4o10P4F8NkArbKbtUrlPs3HH8GIfZ18f0I7RK72COCaPv3J3pqM7UdMupMI43s2Eu
qivxERAJtil1sI6jUtfYIH2mTBaufkEoQNzHLYnR4Ki6sCJhZ7LhHKN7SqPiDE08Z4no47MFPxCl
WS7D/LL4/Wg6zAQyaWh/rfgwdcZFrzHwRa3ORp78RJE73mpIIEFOivubdMc9PrnTnAzqWLkLdWuM
2pOXTm8kbDEWTEjTc6PiOwUkRQyR+qOhiDrOle5sTDcjBKRtkSv1ZIlo0YbM9NeY7f2uSqablrhE
IUzEAUAKWQLkpmHN5vtm4oY7Oa3MD0XqdivisMJspkWWk8EmgxTaCnM7UDMdIpXypDWeiYCtRpcw
tvWuVYxkzTboNjJWhh8OtzJENyutuluTqLdGRhMw6p8TcotjBhwmG+8sIedT4rDGK2WaW9NUkBjy
9O+kz2JH+uWLogGTgWd5ISrP2EAMQKRgOiDvSHIUEwlENs1nTzfo1Cbw3OuKHzq12UM3SyKOnGI8
GUWqgaeJ+MfhdzRl9tXNtMyvg4pmUpC/jlU3blIn0bfIJX6XSRVSl2vHwrwDF7vwYcqqE6HhYjsz
59G0RrsqRGVsnJiKqrwnq1ym4zOa9BaOqJoImUcr6ir94lagVsiSxE5OnfSVIcu50xTA76oMG+1g
rF3XfMcQHilwP6QlzYVxKKPeFyL+TkMCTweUDWAZyTzvjbU+1SSacD/fdyMXUF9EHzTmKl/MsAd7
ECoHWE0TOylvY6S2duHFfDvWBEjO0LUNngrC+771wnxw8uCRhNJLmvGZ2qL8zbzzA4XbKhi9y1Dm
R8vhuk0JhSNZIbwOQKz3RubQFOdSxZPRYX6N6AAG6tzmunydnUDbTiUdEMnewgaBlE5sd6R2VM2o
b21LU34mkq2RJLU/AM6m8xG9lbb3JzMSbicCWbUrpHadiQvMy2RHThbXpJ7PGFQFVqtoXKO6Vg/e
og/oPWlTGQx/QuTDqzQLkv2cIazpDpGtvw+tMPxKsz7YtR8HfCnIFl+7GEoBJKYfmGDysWhemik6
Q8YZN07YpYeGPGefutQ4FmXPy02CfWtiZQ5kmm8qd99oxviwQKV4oQ9xHKp1iyzhkizGwik8tLn9
N5nMX3MVGmu7FmdTBO7GEn2zDs3KjyPrilW52zKp82ACKAK0cqFd8mAAGpXFJ2HWP1XJHL/pRbQt
M+IvE10rViadGdqK9YZd6BfohVuiefV2FPUFcESyKfvIXo+pfu7UeCXEjfFFkT4aDuN8kRHZ3Xcv
lvLNNiJjM25OkZ2vGienn0hmGClyvb5KdaRe7IDlunHxPbP0hyvoOPAfKtpo/di+EyWj/OoWl2Q4
0p4h/2rxzNhttjNTpV3chb4mf4NaCk5NUBdY86EnCa76rqb9nqfpw+BQyggLNY1O5V20X3T5s63D
gHEuyCFXxa8ojKnEZ5q4GYJjULHvkYv8W8XoS2cLkUk0qL2qxEkbQRB6loc/Tau/C8aMBz4I+HbJ
rZId2a1a8zC7OfPNdeQkkoY7PpS54naE8WiFgg3vOHFpUGZC73g3kJqVuzK4Y58mmHwsT+rKvTRc
V+qhQW/BcCLWfKMw+GAnYKs2ibv0Jcq9Eydsc0S/SVEaBgs1nW4+bR651Cf35/dHYcrf3J8OC3dy
0ijJlu3L/UBtWv3z6P6UW2KxxVjyNlq0l/u8IJs4L4gnIMHLT5Yi6n4YltroP56WapSHcERuT71n
cjdBATY9m2YjEDpVGJCGNj45ioFNVTMBvEunwd9l7JLoeTPTbkhkwfZQZK9mKaat5rXTBnM4xQ0z
0K3Koj938Xe8KMDvKvH7IRkJUlq5lEEwPAM/r3Pk45ZMFqwuw4fF+lCYQXfMloPOQGsXR/G5sQB8
0FL8TENt2pg46uOh73f3P270mHGs0e9zQYZfWU9HO0R/yR4Dw4WQnS/NfDm9EFi6rvE9YY/auIje
qQbjSmLNP6olOeDfQ7dU5Qb5dcu2DtvK/1ZO30XTeUV/zrtjDmpwXHfBdGfJSWzC5bmXBdM2zZ3b
XYab3+W194d3ue1dlnt/qi+xRxgQlsp+SDt83Bhp6iNrF8IPQWGohl0G7O06tdCxYkt/lmb5xvi5
33MXoVM5ivAS9vVltnLrxQqDNeAnQFMlJ3epazcm/t8qMtPdYiFjCqlgNlSo1oIuGa/A3sYrHJe/
c2Zn2ztRRBuIAtIb9kdzhGDJz3pd20WB+B0XC4/A/hOHgA+sCS4W6nhJJhynCGjwmlZtbt/0ftoH
BfVCEdmfqrTkue4RzERxSN5txdY0R5CWaqSL2TYzwbYxPke2XM7Qlk8MM/PqWSOGO9ead71LQoL8
NGeFzkT67Ma1lSUL+dqjyT7azB/wqfxMuBkund4ZKyBZ4SZd9ovCNKyNJfE4eY7e3CIVNrfBltSf
okQlkMgTZx5jzIgl0471gquyJPwvtmXoW1o0Xgxvehyz9kJGx5UvgiFdJpMHS/9LKy29WvUhKWZ4
hFFl+2aRNLSmM8QUM0L0HArrtvWmBRgZT7dkJvdVt8mGTXUAFeU4PubKRGo81pd+yNn/c8LQgGUU
U9V3RiPJYmLGsBTmzWEEchQUVnP1pri9qhImUkVjFn1LnFxaG3uDGJq/cqJp4IXBDi5gPXeYrpCF
jpP10MZuCYR6QHCosZPJW166NMO1BU+Z/GHEwNT3YCbEfGJVgO8FoBJmd0Jij2HAEWm/ayKpIQPi
KdKGYKv1EeSEGrP3FJNJ7OnTwwCMFVj6Q8Tg/DAhDdFgQD4mYxRt3XT8bLzwt1ZM5kM31f21IHIJ
aph2kcIMdp5i+o1VbQc8zEITJtSjKZjsTJLYdKqWHeXDtdeL7FTInnrOXRfYeNBzktg5mINJT5yV
KkHjvlamXt9ydI1OfEOKf8YiZl0TQzsJZJR7a8z/dCbG82lB6kRuklwJGw1xkGeAleqw2BP6TDcF
VxOahbNDZJmgotj0RYcksNH1Q5P9IuuU7UnJ95rJkeGrgkqohsDwo5ZwzI53BHCtdTi5qn4XRa4H
F5xXE1PBFywzu3aezDWjQd4pljPGIOXRoOmwV3XyXtpsZOe0O9urSkuDR9QTT1jt9T0/FoBcCH3U
BcdqaQ24hpLsZL63DbCr9GbE8KHiIDi7wWhCV7WO9JMf6TMP54YkrPP9EVsU0h21RPi23RS7jB31
qqBMZd8D5ntgBM2u76JFoPEmJF7JoioJRHLqPXpAWpks1nlLP5YIzawyxsuNIWal286wTYAiJUO/
ETUTcMP2jiRe289pqqInZBOr9zqVO6Q8ixNN7NJlj6OFZJV7txHwEA34/jUaA/Ekig/VcX0Be97W
fS6uvU2ICqtrui6aLx3d6RqbRYf2TeAtNfIZVtzCeOgVNdmgZwRZh/nNrXD8Ze3XIMJFLWw2B8hZ
4Qsxikdkv+6hbvgRWVJ+DzrMdNcGlhsxfIL+gGasKa/CkrsEgdsqauruVHbdp5Pp5tlTCeYphTUv
0SXfahYwNZKt2stS+1aVM22VhXRNFPZb2pQ9Qv7kWXVec9UjCeXMQv+wrLHt3D6FSBMOWiiHq57k
bO8nLCDwCY9d0axFmU9HS2ScCCpCvu3qUGWH8KKksTXLNn+ITAH0pPloAx3bmzs+Oi5DjLjkDOwC
tVIVXCDZ5cOGRKmWOg1iGDGF8FUd75WFJjsAFz2wBf5TySa7TCG6x852xm1AfvruMGOY26A6cP1y
MI6GG6lt5oLYyIULrI81kjPmV4pjlxKzQzhq6Lc49XQcfb3p0zW2UVzifNLsFNVShMuwMprbOA/q
aemmjvtMJc4fUm935H0C/9ZxJtik6iBvW87hklzjL2sQgsuh3yP614+j/kWJMezTYsLQKCUc/YgQ
AdsFeqDaelukTOm1eNxh9Nt7mfM3oWx/tajuFdjANfNEGwsqyMy8Jhtu+kycTEK54FKyewiyFoM9
bitG8Jpeck8eEvKtr31aykfKa0gXTZps4qEL1gvIgaGI99MSYEAUfddR6qI4d2wJblkLCPgsKbCV
XrzUhMlNM6hJNyLDXo6GyxQKqeQYw+JpDQrY2aaav1tsaoDV26ExrvdSjCkooFJJIii+oLeO+a4f
NaV+9KT5WrNOW2AZkRsq4r6rcFjVJKKjjCzPTA7DsxxGeNMTzRiK9a6jby0Dt0SPgI7QgA1oBBrK
kDnfhSr7MzaT5+dTDyjceIPZ3Z1MzTp5iSLqJTNqQPXNyoETcXCBDr0ooRYN4qc1EIc9ZAhAqkkn
IybFv9vPADPRHl68fKKoNyDR5xG+YNAgjNdOBRiwC8Puqi8dCt+g38JAmp5DhGdpC0SZVhSEDoSc
m7INUOfFWXTNJLW3Y82kbbN9rWOxImcHnHOV/zQCFxnS1uFTNtUTaTb5RtZpj5snQOlJMus8pSZt
TQJvUjATF49h9UZ64owIJtgIR4sOM+UPugGPXavxzE7qp5/FeHZaBMnsGFv49saP1xm0TQzzAJVy
A8El9sMUrEnklrikOhodypDmprLi8aSQbHkNki14BcUrerHxpszgZsPpSBL1bqmEO9ucNavObf+4
aRbpYCq7q9ZFdKLIGTkV7bQ1hdU/1g06ZA09EiuMFexk2mi+VTU0OVv9qeBGF9a5dyad5H3KPGrE
enGiaxycoKxPuUAZ3FvEBnOfWSanKffDEbxXhC6GQV+mnUMperLB24a4kGFf6Yjzi+WENRsgvNa4
KexqvFheC3G3qH6J2m3O5UCKncOrHzWnXKP8MnAnVfo+m4PPPKyqVyJA/bhnPhhJb3zSakjBlRY+
JwEIFMgzfl4w/9ATBElz65Y76WJ69DrlD/lg+Rlb200uQrnuuNFsIgTnjCzAa6WMuPeDV/SnqMEn
wW1e84PONC7x8lsYY2KO12dupIgzfJcxe5onWJU7qb+YjLN9e2yHtcuwhu1DjbwqeSrtwtsU/NK1
27cGshQq1LQur254HbNGnpq0CVBcZtmhS7NHXcP36w18AY4HjXAIEW4xi+YGwBZ77U6aOsQGHPgw
yi40JnaDBaqBYXx7wk3Xba2WRKWeaAJGQY5+6OzyD5ZkWN+92+1IqgYaTVwyWQ56uKcq2mLG5xOZ
0QPHs0vr2Oirgyxd9mtl0/j0IHvfGTSTyC6t2N0/aD2CR6Hr01WrkTSZgTg5FXUw2zOkONu5iLdW
Urv7DmJBEDvNoy6WpMyK5XaQtLp+a5ZXrwu3fBFZMu9laGpEZSGTnYzuUubDR5/NOqssmudgtOgo
5moGX0sb9Ty06S+rHrFE5LN5DvLc29VT/tXlaYOUxHOgcYmMfmTB5MQszoRSh+DzvAZeQpOcFnWq
rlXw5kYmlocUEd1BCoZOZXLjnhye3C7ILsQfolFKy2snuq3JO9tVY8zGUIZPAb3NS4F0Ix5+xUU8
nN2UeHY7MOuN5XY24bgem7RSe5JJ4pzuB7fpE35ck6yFaeU3WVVwOgbYdm5ICVnnbrOLB8e5oHEs
LrxtV8XazUrsDymxNwbLs85JPkbOhxOb+p4GPmvBYNrvuaMVV+wUJWJHAyja2JySmEzjiT3rxknH
TWVMw1OxHEav3WSFevJ6dqrQrZtbDWzM8dTJkqjC2DwYZ81BtTDXSK7TLKlPc6wnh9JLB7/I9AcD
AdszoizOdSIB/HickX1ZS5wIX9w6aivnoKnEXcfC2laSgWUPgHQXu9SuHmvXulZBAjhkvmFR0fdl
+b/YO481uY1uyz4R1LCBwDQd0pY3JCf4aCR4G/BPfxdA/SqJfVvdPb8D4kNmVWWxMoEw5+y99vjN
7uv4aPKh3hUkrmj5FN/IV5db9NgGr9p9H0bHfgSMsfOYkp970GFRpt9p6N7u2POeZgKerjVqddw8
LM6zk106irBymR2aCqVgobp7CoRQuxCPUN+204soWDY6FG6zCWG9bHYID5gM2JpCKE53Reo0pypn
EM5R6d28kR0LFacH2XIRWehxWWZeiVeuby6lw9jB6JZV1svgmBcynaWvJWF8CiWCPbNuaZ7UXnoP
sOoetF+P5TzxVeoNG9srY7DKBXUaLNKDjXY1wYygDHzCNDC9DWEmFJmJKIPfmMR7oywskqHR6hS5
x33dY2RPmt/1RNS+V8hvJJWcB9XnpDRhKxsS1SG4rbu908x3DaC37YzOahtRnN5U9If9aRxb386Y
6hO2TYchh93UFXV1IBXZlzWS0cgMu7fcaa6dJqyT5dJvnie38qccWaaeDdHFydonXXbVti9b/q8j
y/RKdi9V4MkrBdyX0GAuQdxDrzdGzyw69+QuJoW6OolFt8yem4ujY/dG2oefO9R2jbmG7WRiL2tr
+Yh/rjwODj4GTdNs/LUk1BcdFaXaUL9b4VheitolzsUpj3FS7K2FGqI69V6I8jMaOTjP0/C161jZ
yjHZr39HJ2tMxLP7PkQFF3AcZsfB6F4j2Xf7qIRoObX3c/AmRjtE/V/PDIGCArFH5xYxLRr61n6p
0oth6+MnJObxbmhsCFtO97PHt3b7fun7fTwHy+8lqoETU82l2JsvtaRq6cZ2qtx3Ad7oMrK3s8RL
S/Op2GlelzESYJZZQRFGoefbzF00COvjRClQcHl4ongIT9VD9mgJGC3GELF8t+3xjGA928d2DBlF
Dx9DVGZkdifxbu3br+l/rKGGI4JbNOAx0gQ9/5pbZL+Ounb0mvukQaoQLh7gNZoPHjDR8GFF7ogw
hnNoFpBLyRnaJAmuufUQZcld0Laxr1GqOasJeIc9cnHndLFIQYHHzZLmkZul2QBbe3MAdrFnidGL
sZcpL0lmgAXMIaLqnqSMIYyqIpJq2sCknE7ZArkNrbn8GSvoanpz9laB24zNijroq5FopBwkKGM9
sDlkMsEEiSM8qmxBwF0sf8l68JYfzZYi38dzmmUmh3QqX3/pQwcWq6SU3YizwALWv3w9Kyts6B8P
1zO3mpJdY9FJYnvIKnghWaxn8q+z9WG0vGGlab7MbX0X1bm1zasRfkLYZ/vJiXAdLgcPcj8mOKCC
vd105/XgMHudZpwZcnFXz8CwMMovpxU2oZ+H9SHZwbS8ktKDpj1ee5lOFxXOOusA3ozl/4a7lqtv
t8ow0lWkkDI6U1WnaUy3ggVvYi1pIjLyVaV/MiZLw1VF0RQ2tjqna72UNYg6e67zBk2CxBI6y+d8
gbmsZ+lyRlKtA4MiuV+fopE4niL3rV3+nDJO/jy0K8+lx+63hn6uSplQyDOEe/IYtMrbzIJgM0nR
rECYvcnwsGB7+8+ht8prB0Te76MU1YjTx+yrloowzUFj71lJSiSZoIxIJTMe7QdbpsbhfwRi/y8C
McNCp/VvArHj1+FrHP9dIPbnj/xHIObYv0kdQhsrLct1PmBvQv/NxLvH6kHalCIsJGB/wt5M8zfg
cC5x3Lpr28KUENr+VIcZ8jcP4zIyLkt3Db5i/H+pw6x/isNsT0LSsmnAmUIHK2dL/n/V32L7dOFl
c+KE5rNeJQAIJ8LkNJBvG+wltzROtfcM598GBurFaDv7Vc7sf0yvmVjjVJ7fG/ObUjD7mQOHvY2V
iOYmozKjLIaLmoqgznQM9IIr11MBdSKD2l/bnoaOQLhiWWkOUiuuVqpe4or6Ks5N126184QZ9KwH
2bDTBKBETyM2g9udjX+oHYNeV+RIqONkjOKL9CCIZQjbt9mi9MdQaGH1ojk7FYNLDFlQ0DhR8wNj
XrHRCUfdlRHZ0KnsHmuI48DW2IV26HTQjify1pLKNSvxWhfRzvTUc12O9FGpQs1a61zCFLt1Fx7n
hKIvCa4kZrjAYqyS+TLJDlxL1JZiIOkBJaFdgBkDi+dg3yvan4rEODCX9lK0ZDFQDZ0/aOJb60zv
dEWauyF0H027qe57Ym022VTuB2orj5PTMkUq6C5lQkBI2cbO01AlO7t223clgz/ooZOmknr5YbRo
Rep2hi+0E9s6Bxo8pOoIOWfa67DtjmMSH5J+6O4cO7zlY9CfAB7sjEzYZ5aqf5TlkN4PHWYu/Oyq
NOen3BknDJ0qRFXbHFoXBmtEKuytb0LQT7hlKM0vnlF7uMSR/p3ZWNw1bhbtgjFBVa637bFeZMMj
rteqjQq/Kt36IQ9RGf/tnvtv0jPFko75oXJcL2QhpMvNgSNOGpK76e8Xcj7bdqIFSjxDKIZuEFAx
tDqH4LqMqqlDeJNjYJrl90Z5lnzRHSo8FdRTmdmo7SJT3ZM9UFF/hT0qBhx49FsfkSPQZZ1766He
0P0OX4wSB+w8yfDsVv1jjJHOnyPKstnYHUyjiP2hM+4yI61Ole1sPa3N4ccwoQ+168sGbbZBlRq2
aTVfe29gVUHZg1SquzJXfoQ9d7Ge0QNts+9ulX51+1m9UzDxvdl96zPsAlGFr2IevphkHMDy41KF
hLftlFXeJ8b0pNibYUQqp50bDuZLgxGGRBedIlybe8///oabOqPgP99xW8dutyTB6rptQ0z55ztO
FJAEaloRVVOnHY7W1j230bQf+si6WWGOZ9N5x8cZ3mfXMa0g3Ezaw1j1X1rETpTIqnFXT9Twqq75
7nQ0hZjiiyOqquY6oUdBznCLjTg5JBI8VLYcwjrExxBOoAirhXEwDjTCUcezIbMejITyb6Qk8983
hAbpOav6d5Vq8phkcMoxWGz02I1g/+dvDSulIRzjV7MqDQiXdXHVCACSXeieMzydVliPD44M3kJ7
NP2G1jggF5x8aTH0OM6gns1u9XnQ1TXLqsJn1675trzijCYFqWzafe2NqGZk9TnWlXwQg332hMyP
+mz9KARUGTofR5fBjcSx2AflU2/rIinfpnC42oG1c3Ld3be21u4si8Y6ksYD9mEX+ACmRDssPSSa
+bYb9JSmWmltsjyyzwmJQsxDd7CzKFFMFIWs1vEjczjRN9waPRGwTdUHG+jYn1yn+14SZpMSSnSt
7NdclfGzY/cI1EDgZDhdWYSmflRGT63U5HY2kLNoCLT2Os68Y+512NcLBAhQtyBag08gqLaPsMOn
yYzAFSuLKOb7zh7qgw72ZIdkkS20Wso9dAGPlGjJT4vcnKt5uhCFiQE/hgldVfWxzlL0F+HObaYB
ea1kJum5pee+mi5LkdKqaOYQYbuTlHNONtmO7MaGbY+V80AWlaSLncYshGFGz7T7nqXsIN7BAJym
8Nb3Tu5zo/9oMU/DFOtJNIEKQaZH+r2IlDrmZIjSvN5lbavfuK7wM6Q7k6DdK90AEjD16tIxmKAM
K27DsPAADIPMwzA81GpO78fp0Ypy+4FyRgEm2fHH2Jn3xKBXvsAHelsPLkGVVQ2ub+Ivg1CXVsci
R/7kOe3Npo2NWE5+scw4POhdkx6MShy5CdJjx2bEmxzla3QpN8VgjsdEB3TXw+U4W8rZDmZo+fZs
KzDBVIjCNLxGA7OjKauHVqjvXRMNP0HA/8DH/h0Xa1j/HHgdXaccLyDXWgTiWOaKx/37wGuGfRCE
vas9JRT4aNIaggyj2qMXnHi73plpdtgNjT95nsYB7LfbweDuaBm4aOrKRu11yJoXII6k3RTcXnnR
v4XNkk7E9H7qw/HHzP73OaZrj/Wx68arcgLagjXMN034aJidfV6xLtdacmEiq72rZfVpXPKi63ns
ToPDlayFmC0G1tNXL8xA1rh+dE8bwN3jF97ykRtXWm1Q6JRq9/mivrKt4nfKXd0lolaziUwDQGcV
9JfZNFFymwVZ9MW1jsaaxJdshM5DVX2gT7xHhb8rgq1nBt9wzoZoI2wIrsSJ0E/OjhbcWhLY4Y32
jP2DBnnVsZzpWvHr6SfBMJ+4sa5WZRAxoAcwVjtQb6XISBLQ3HzXjS1mGwuEBc4951JP+ht9gC99
FX8TWuj5BLBSPBXhJUf7QkfHAFYzORflUhlpxUxPr5Z7VB9gauNiODcIDhNoEpDuM+0iPCKDYWWg
MgzaYRMbrX0bCqsiKBaNAoEErMucNLyA2UEXNSYDBeAsYQBAaNjwiZrxcMQSk95ahKfw3QHRY/FM
rzJMf5SuIahgPsUadEfbdTSqhJp6MhO9u9LpeLEK3P9lfjUK6Zd1lV87qkkP6wGrVvfHv09e4pes
bS5ai8Wzq0shTMjJrvvPuWugvKKFcxM8KSR0O68PvUsgKu9CYpQ66rb5hqDqqGnz+NQ735PZm262
Q0UVow54tvqrHli+VmQpjrqMVbA5KkzapXmI2BFec2QlG21+0iaVYH0Q1Pkb+ag52fRZFqrdSk+P
nqoc3jyZqPAm8N7DMaDDIs1+S7vQ23rUUsEF5eOtLhnLLLeZD3M8ZlcKVvRE6V+DSpq/iXgwLq2T
zvsRXRg6hFs/PhaBK69jIBR8cjpYGlS/J8SqUMw9PjTR6G9eRNfTnY3jYM3wVu1Q0NRajBftQwLi
clfCwvddR5GgStPl3994e9lPfCzTltHCIqee/HhB8rxL++afb3wxY/8zotB9ygTiQZK9x7u6YvT8
ZHdz8FCMOE91OwrxZjnosFGUAAgk/a67Umy1t5OtJU95eVdEjrav22w6EJordjRh3vSA+jaqaA1l
au/R+Kk2zCvoXaXh3IHg0iCFZBeDlcEpKGlZS4aMrVkq4C0mAYWl01eXbLLSF0N37rNUfm6KqDzP
BBdC4wuKq0jlRjKdP7dhoHbAmcMDq+STZqN6+/f3CHTAf/MmubZrGHiDPOxGv7xJQ97E2LQH54k1
IjNmkuK9MB7VjC6+gcji8zs/CRNIjujH7qx388h2Behm3Rv2Ke8Z6jTA0nT+upa1L1A/wpBY1tp1
SJJXVe8Lesm7ltxJEXrzTfcKOKRBDja1KAjyQvNyRhh1cxetRKfbx1Jdo7y/6nAMDqqKjNNgSsS6
YXeg8QGsSrnfpih34DdO84uLL6/BXXeqLP1CmyW+9n2OlZ80a7qK86FixbgzZT6CoEimu8xmkEvj
HrVgrOD4UxwuvdKGGF5IvIFQpok07E70lEl6Te+oPEefSLZ2jkX83mtdc4077NtdGt1cYYVQWCL7
RTcIE7DSWVxymG0bFhIMJOcwjPttEufsr0xamVE/DL45HmxMsTCtDW1LMUXSm3I+QTJgJc9eZz8O
SPpoQNsbu1ThEcEVEphCGJfyZBo6hlwP/43GoumBiGJ8rnQod1qbgZxupq0ZRTEaJHGlK9g9xTPc
qBbTY93W4g5aoLtLYj26ek78qbMUw4Yid7RMv5nUrb/K1IRjQv8fdoE85qwJB5biD0Fv/ejVdoIP
uGknIGdFbjsbA7mEv85AdlQ8SAaoa6nXd3Gl3WeDIe+bGhKzjGhS2qRGF5lClzScah3OeUmeWenS
+0agUzp0Nc3E1c5VJE46dPY3K82djZji6TGuo3MjiFiOJ/0d+6jxSgrOKc0atSsIb2DXqRnbaRHI
9D060VYD9J1I96GtXnMzT+7rml2OSeivSWtxWyhGnjD3Y8BaFzUWqHf67jLYpBun2fC7ayzIjlKE
6K9QRU7kQ9JwPEdYIq61DAmCIMYEERwPZah8N0++W2VenqaRVRy3FNteU7H+Ru8vU952OzOvrJbo
hg0tQkt4CtE0BBu3pRc3kaR7482Vm3+/ixnMfr2LPctmO2pIx1kLNr/sSGVh5B3WtfrJESwOxtxL
dpXTuWdFReWOSekJElsPFryw76ndPptR4NBQUZAoBrKdpgAOroGbeI/+8H60nOZiJTZwqwCxYfFo
m0nxQlMaTcH8qJtJdIwt0pYjOzJfPanwvkuBRgpenl+a1UubSMfXFfP2Os5aDUD+OCMZNwomPomw
G+5lGvzoZf+kZ5b3QtQRIJJWItIApGMaSXMIKKBsmTPl3qlK8tl7iRokcPQd1RkiXUsDivSgSPnU
RAD5tyLJJRIzAzhV2mxwD402yYs2S3kX1GV47BCgbnCJF/zisLh3OuuiIUtm60Sh2ynC7rNbzack
SecXogh6sl30aF+PprMtqke0Yg4FmTKCD11Tuo75vZk2Ji958Cy85bv1WbuNgcxOnq2yUxejK69J
7jjpRGL2Rq7fAg9sY65b1yQgN2+gen3PSvGdGne2jSYzvQqElCckeGD5JrrmXud+z8uweMIqL7YK
geXFBXAIEeFY0Hi6GMtyJkwgANB0c3dVP9YbhyXTU0ukWUsNwVcewK/YYeaKi+5kpWzowK2wmgdK
c8iy3i9Y7AGJhkZl1lS1NV04UBaT1pcR8u62pQuqxpS6xqC9xf3SKAsq3W8mgzFOdGwzWHQgq0Dr
YL7oelRfnBK3Q7BkApCL5JALGEHvBmo353geabRjISpiRCCDaLh06rrdy6pLj5kXIjENk3fMBGAC
COTZZVi3NwWRsxvCiNjDAqPpEzE98j5Apkm/D05mPNNHSn2ntMinrAp1LyCuumVLbtJQ598N+54Z
N/iqlQoGdcsdGRpDdiJHgGRILyAYMocgL+MzgeXZa2YA1jMq41Yvj9rau3jh/FTXmUUOnzBfsqJN
QVzb9kHEbzmJCPdKVxYRiZa7rRoE6xK4OFnlueQj9FLCpDBJpiXbbzv9I2iGb6KW4jF5My0tPC/B
C4fxCIm8fAQTHreR3LZNIy/w8kjHcgvLn3pYH4ZeSlBbWe5TRaz3WpKVfor8Yss08KbhKkAbxlyZ
hpZAR6rvrIj5d1QIdsw5j18Ikai27Vgkp9ApXitSy/xuIaBX+ktvkf1ellb8Wfb5sW5u7RyWV0Kz
0TSV7Q/DSuRlys3m4LZTu5nT+BAaUXynU+B+BA13cqj+H0IbjqjpVNNbGnDZsTiKonb+VI8TF0/a
FzBRDFxIjOLXPMMlZxefqzF3Efu5Lm4c54oavnxw0T6TfDBmD5XdIK2T4QEZjAbLz8tuJLPjOgwo
T/bxyJpMU9M57JL3IjYdPFQEr3bSy/2cqEWulh6JnGlEn3KgzyTJ9u5D4hCBHTU/qFOYd1FYeTvU
Wsgj02g+wIoTvt3batvGxiHGO/+CUN2xnlitYJSZjau0o9ckaLV9FR6zpG2ONXFIlMGc/CKqiWUg
+yfw+XZwzDWpDkYTNjuLdIsnozqQmVnudQISdlkRxfMmb4KH0aFwCs0rO+UhWP7OtojgTPOGNyoG
Fm4MiHzQxjPqDP2urYdnXLLZzZTT6Fv9BEOTPvS6bJ6cr21WNQCjg2ewsfCTJ4+MDByydzEuCW/y
qy75niVDdtAXcYdZA/jRerBSbgBlqgQGIKbgikdlvhv6lNy7CnpGb9ssZnVDHmfD+uwW7tFQ6jMJ
ieZRz6fxRAArQtOWpKw0dheRY/1lpli815e8NFBLT/QQPN4074GbpTknejfcZdVIOGth/ZHVpF+l
ozG9g0i4D5vI3KD0Z0yz0+YpbQRAwjfDU8UndDzoIzOHmL+oU0fB2v3nTPk/WUL/tywhBipW9v/r
P+7+/y1L6OH3AlVa1n8t4q9/7y+ZP3/wz/6Sa//GxhyIGzQclil/zxOS+m+OAfOLLyMHdtjy/tVi
smkxCYqOZJtYP2OI/moxWd5vLt0qQWWXko5YUoj+81/8sxD/rwACU18203/b89mSJpZluYiflj2N
4PX+UZrPiKKd80qfjmNW4bvD8BvkybONJZGgPwTxwjuEmnEPDYRYWl2w0DdtdcilvlX0Vo9e7WZP
FRYVtVCe2sGmHt42exHDec8F2djuCHxEZP14LV31OHik+Obs/3ZjNC6GSwRk17wXckNiT47Ein8W
WcGhNT6NA4Ygz3gvAiJ4gnhGuwGVg9ciNk5a2p2ZRe3ZvqszJ3govyVNH+M9A/bpoKacB49FVxSK
PZzgiNqwnexUnVY7m3Q7f3LBJqg0fPesDJnPIp/oPBatzSCSS6fa1yR6Qt6C2MRDwN4m6HBN93ME
vtE30BJNKvxjUFBALVytEJFQ8lTe1S5Jy6PEoG20LMOlHcGTXRQmOcVP6AcW/g7qaBu9CCgrxvig
MsJAN0FnUFIETbbVtTE9uWbzDQPYHxHOsV1paa/CBVY5J4gWu4kA8j6T7CEj3NfCvLlBFmy8RCan
2Fa31LoNI6TnFHxxEVG7sgpvQOY7jwyerjyNKVmjiK3q02zqGLS8NL6bookQPCKAS9HfYGm3F0N8
U5FKr1Zv3yzNcrFHk888IujZN4jG/CZDz6uLGg3k6KaHJceYBhyVwQlj6lRlhEG29O163SY8ccGu
Wkn8brOvwKjBYhYTK+LHKlK7knUOUYjqRczVpW8GOnaYAyPiBynqbnSt/R4Y5deGHAiCZQRCeRfZ
ms0k7QoQTRqo522r2tucZdqJ7Lt7pwTE5MaReeeZGHhLm8E4b++Ri1zJ2KguGhtdDwvMEf1AhtBQ
+lapTS9Bh/ZD0RAgxpTK/ey4mwEKRRZKaOld8IriLd+KkmKkAnC/nxAJHEitBjSU4s4zxdwjoavx
Zwsbq5Wk6ttlJbI6d3D8OvpBl2eHFQ7xeK563Of5wSm034E7qW06zktYHF8KQ4tK/iEaNPeUoHMk
zBlCswpJAhnoLugiM678CBTZlusE2NSwdamnUjOgCNczVQyj2Z3mqqfU37tfWiCUR30k9i6rRLhX
dUtoVatTdY3RSpkm6jYcN4B6fwxFwI+M6tkTpdyFKvhCcgsb++J5jgyuuCK+2TJE54fRsUhTsddN
Xd8ZvfUJq/gzJQ+1I+4Hd7gC7hNo/KlZpfxyErfyazyLadOPbB8n83mK9fwYFsOjp9FHNupjJ0xz
p6Y89LM4eAGb9LuMvWKTjkO9oeR6MhLTp3P1PAlA7HmrK7BXxR85acqzAh4dzYHF9QJFSncP0gib
qwOZfCPJhWf7yrhFWM+F/6z1yLv8LU4QuxSxsUW90e0z0/1Wu6UPyrG+tzzvpTGaq8IxvYPTkuxQ
pbaXNn310uY6BJRzKlznVGfzxyWruf+RQmHfULqmmSTwGsfUroaKBScSgZGCMDkj8zwnn4LaYOlJ
0i5M7WKuDh02BazDAQVC+xLIvgQ3BntkTJE2TrX9zQL5cjbIwinGvqa+AcsoYCF+cEzvpSC5C0ZD
DK0+xfepY4bAsw0WveZeqg049IuLds76A1rgx8YiSakao/xIsLWGL8z1hzk+Kowq4eSDefWK18xU
3qnMa5+qatrVfgT+VdMZHxyPXplpHhtz3sXIcfa5rD85cgAcklm1XxbgwHXrvcwAKLVTF8OinaKl
Vkmur+Fg4RlToiP7YIdNElEufOd9r05TXbCdah31NtsMdEP70jpi2iaDDI/wcOkf5RHlQSPYCmtJ
w7If3d48DOUwbauQpm6ZTK9VBnuGdGH59GnOLElsM5uqWZ6mvgVSgvdupOHmjvSQJ0tP4bWerSWi
o/A2IHjOw5CCjJ1acITAQm6piAVGpe9EswPj6yw6Nznpp7n7ndocpbI88DWTrUHf6OZetXawqVOt
2EKMYf9Mfdb5YefGkw6qe4NoSds3CBaFmAmaLONvc0u6Oi2m9xY+hbnREpcE1NBIdqRI7dqAdLDg
6IJ00/u43rdW5BPjQ3AFitSwJKrTC7qThgx84yQzIwxtxtD6oxbFW+owYOCYMjZWA5YTS+DBkKjf
OkeHC8wGIJjTJ7OcuBRa09sGjfVMnwpXHVrQqa7RjpAwvWEh4ve6IPyDLnWlrGSB0hycCQKztXBG
Kc1WRPSV5WQRxXbX9gGifCyZWKe3lsdFBNOdwtTnGlA4+6cpOmCtX4I/+1OrD9N56cagFBXgW+Wz
XhotBGETwmS7gBL1/kSNARcPlc4dPGHgaVBLIKHGuF43oSj9GgXcVgThY2PMp8KM9nZUYT+cT5i0
DFQjHQWAIP7SY4O5oUgHWp3yp9Cihs2/RCMhlw096y73iqOmUpIJDTbgs4fw02vlsPGG4btcOpaN
9GEcfCVs+NWbPKKkatC0Tj6edYQAaT19pzkd7lorREo4D77h2bs2ZCvtuSccAOg3nPd4kt+dCB1H
17wpqaFKaJdK43tI23SX1AowBNXFMdjiwr60AgAo/8G2IAPZ7m6avSB+hEVOdCpOccYk6/btvmAs
2Hb00pjbpn0bkHvKasPPquAU9yenoUYUatQH5KS+IafJY7SpKbQks5FXo6pZjiAc7cwkvOatdV/2
/Vs65bQwRklMHxcX3r9bGZDUnIyFvcVbfgrL8r3p0P42jG5blxTk2FCvnocVwJrSH5gz5WHUrPuq
6F9nBJm46SGe0A3dDaNrXsJ28rm49zIKCaGvKj73jvVKTcRDlj0VoCmLuv6x7IDTvBiJ2hKQKLoG
zcALyidg77nrB/q0FxHsGivi6mOPc4jHTcXaqrJAmtB85XYSUKQAOJ91DCah1JERMbODAh3gKK2H
oXXyTUdW7j4lhbDCFQKiFX7sKQiH8dwsYsmPw/rcGr60PscFwJJT9CkDOCpYqhp/HlZTcqNzy2rh
YfrLLh6v9Kz1MTdndgIdTJEUNWew6DrnXpBvVdHaDeJyOiXVc5529raP4TCuKW5rntt6SBWJTx/x
bk41iN36h2itiR83WMleC61mjbub2uK0ZDP46/Ny+eJ6th7W71Bd/Z0sSrX/eGo985bX+Pma6+n6
zUYVMEtWE4KYpP62Rn6V/XMY695JAJj28V9SBigIKM6xWp/Xb3DnSUdQH5xchGvpT/u7XPFGP3/F
8nuCLoHryJy1Jai8ODdL/laTu4Q6rafrkx+HX55bDfW/PBeQ65Mrqzn+8vzHQxnQ0U8SzJFlyUAe
Rdq8qdgyn1cr/IoOqMTggtdanqTD+ZZVk7cflk/042NdY5MyELKkMq2kpXFJVly/LsbhLYeOsS/W
5yhUlkdlez8zl9ZvXr/tlxdsFtiSWGBLa7jRx2HlFZh/Be/FVEnovWco+xZ60/pS6XqNrS/48zQM
xDvuY7Ffo666BYK2nqUrDypr82Uy6ehAxNDgsFghVBi4W0UBl3ZaMEOizE6hoRJn4ybwOH5+bGEI
J/zP8/W9T8TSanfQcevFyDuxxqdVC/NqPfvw/Q/tDeuZfjJnG97pzzCy9XR1/Gcy9B1SQ/mz2vf1
NloPrpvwKVTLHYXHb9pJTGgbo/IcDALcOlbBTUR9hptoebieYahpyKJLan2p3KC47hPSzXWaZwXh
1VZVftY8CfIl7sPNyDMkajQPPA1WpGpeMP0VDUOJ2ZICXgc4b2kbG+pqTw2Fx9jxnSb41ASQj1yN
JlHNUvqQtnVzqNwA22ML8d2uXorSchAl5o803LEAk9aD/GZiuuyQLzBespkTMWC5eVl5mLBSbYf6
agTmblPLLDmqWXw3DSM59h0uedJWcBq41tlJ8LF2mbHzYktuVeMlJ2NkFRGmGqJCxGZKqPSCHBOP
cR/kd6ZZMkMK7Pm4eTsCvPH+By5MVSes7nW84gKBw6Ub+8+9udifKnqnEXKNfZKZ1q4OJ1ABQ/EH
d/gLHKHq1HjsyzQtjo6drmeHHFb2DuFThNn7Aa3RwjMX4WnSJpyNEtkEswKl5z6+My1WhHARqM2v
2VWp2VK4BknFioLLL19GZczv5FmtSVXr6ceTv3zP+lVvgWN9fF+pYHU32NkRs9/Wr6FDIMhuPZ17
LAIl/LaghC0xS4htxnJYH/48sC0h6zdlnu+giEAeoM6fzcRbRrqPww84qtd5u1qADdF672HU5/6w
vpAagMCtZ01KElzazONJjJBQeP31awGi+F2vpcNmfa5etvj6JC7rF7vlpz9e4uNhoUAbmFOc76hZ
MpWlxL0clywywioKZPN5uMB3OP04ZHjo/UEMpyQD4ALsgbDI9fqXiN6nDGk+W1Dj53MfX1jP1gNt
gwEOMSkdfle4jBXcO+shTKevpkoIMvvrqUpV9tZgnYeGh/drfV/QtMU+iXogmXWWB4ilr+SjyYO7
fFLr54ABeQkwWT7sMC+9abuemsu8pFvOu2EBp6a3b57XwwSY6kzbNdz2zSy3vecGO/pM5aZB4Xwe
ksoE6DLtVooe6/I/GXse2ImftL2P52wTAII5mF62K4GlrBaKYpl+vWH9kwmgqF2B3CeYH8s8jk/a
jFsXatFpmG600avzyr5bz/o8n/xMG46hBS8Q0vrkO715ZOMa7htujQ2bHOAtP9l+64C48v/W/0wz
2OaSORnt1t8+4io6lJV1t5II0eyok+y/TAtwbOioMle66a/oPzzkzcGW8vGDIdkkBCpd1sfjAjjZ
qgC6eDKG9AG3BAgAlYbbYpNHepLp76t1Zj2g6bXzY7fAAfVca9QlTKbS9/TsvGIB14NqUSQ1Lm/3
ygtcf279QuckC7p7nT+S9QiAc9pFOdfW375refGP37j+rvXH/4/PSRUxp3y8wnq2/tzHcx8PP17m
47/38VxSc7MGITUz5SZvwccrr9/srvGwP//vHz8TZTKiLA83aZkk18PPb9FMl6qJs3jLKwsLypIN
iA5LHOhK3Ztr8uPkxvuOqZctPrcypEjYFI4XlUd7AUOuT5YoOlC/oJRKEnGcB+jPC4ioDMt4ZzeW
scHLxCWzXrnrdfJxGF151wSxeWjmpNL3w2NiERi8WmliyfQ/zIQZzkUO/qgo8W+3yzxc4ddn//8X
nVJv+ufBJDZNwjINYxJ6heaqM8LFJbUb6LTEIodseoPYtT1beR2fov9i70yWG1e2LPsrZTXHNfTN
oCYkwFZdUH1MYFJIAUfft19fC677nu67+Sqzcp4TGEiKjCABONzP2Xtts0kcNKJhcpQGmXjW7oBo
oa3k7r3pNFLg5WdwFwfDOC5Wt2+0jHFJDPuYTLymozEpq+X/01j4LxoLxmop+c8aC/dl34n/5b+l
ZfcvjYU/3/hnY8EDbGy6GoAEz7As03b5zPGz7f7P/1Y01fyDBTxaLtoNzkoy/m4sWH94pgmnwnN1
TBfO6jj507tCzwGDCY0FG94x6Dne9d9pLBjO33VSHp9BOZCeAi0O1dL+puLzCJzoyI9Qzglx4HDH
cGkUyH23vY78bWrTYxuJcIPA/sW1wrX8ECIab1+WXLnL5tAhfAj75hr3aw6EH+rDwiSIyR0lWHO1
LY93+MUz9N6EpnHrb1wUxWq4mY1i8dGUZLtyJfxribufPO695FajBsgvELpeiG/eR3D+Nk1PmuFU
7OvavdOMtNyQq2IdjUZb6RjhNtO8V7Vx7j2vfEwWun/m9MutiOOjcLHr8/lsFgC1CBHz0uLKAmqE
0x6iAiFgW1VPL5hB3o1kofh6KCpWo7XaXlJrjS2qYyeoenofnVVumySjJjlZV1RcmRnFvpvjpByU
4rfIMvR205lgsaIixKLt76AZwCDJ2uMw4RwOAfUL/jjO4mrTmSZpBaZPhtqT4kQG5gK+s4WoiTb4
D9IHqGv0NVnpkf5r0cxgpvNPpUO/oOk+Qc++h0MzIeBmJpcwN3Ib5WdnDQ9VXbx1/jB0TF3gECI2
aba6wfielkugTM2jpuJQVUe48hhzadomW6SP2z6yrxXH6Ri3ntRkuB7KGh3KmF9bOV835Vdgel6A
jR/uSH8vt+BHim3FTDRVj3ZSXbpiYjpArVrr0ytMUNPWJcuXMlP8Vs90CZCjUGl10a5md2lk3VpR
f2/20c7mM3ZpX1GYi+PGH+HH6gaczWiIWN0ryk24Zh3G1vTe5OmVQsTlBuBBvPOWC+T2yv6lTvb1
WGXjqeNHmKtyusxTcUiIDQy8dzeNz6wqVKB24YM1LXeCY62zzN+Pa3lGJYHRnWrnqJnUSBS4KY1G
s0Jk4rE3Rrobzbpm0qtz5QwP1PoAFmHp0hYr3Q0ONQSrpUnEwcSHSHDKnGjPOfxuciYQ5Ecuqpey
pubXbCtzQtxRZAerFTfGoFWoUEN7K4biJUdenYp03hTqk+mkz1VasQ4fzGGjO9pTWhS/ZvIOveIa
2RZYKpeSmUlZUbMdUsynXdWV9+VoXxa0GZiBmf5UCJFhH7V23mO9CO9sMpT04sZRIjKAcDtxx5q2
cGeshXqAZTQ9jfxlg1bu3MEj2hrooa+/Ny2NQb8s1vQrF31Xm6YFF/Q4vyCLglCtBaHbffapgR4E
idZmyWrquXX+WFUcIh0XJVRFItTM19rwBvr7YK0LZ002gaEGOfxH1g3mIVIVSl6q8VEPTeLDx/O9
RhxDqyt2zarpMNZ8e7r7kIvXve/nlFqD3bPJ1om43PTmClxeH7br3joYB5Ppvvz54jp9quXcvcff
9I99ZaksP+9RBX299pePy9E2mhWJKpVu9icEb9R8IZfLR2nDzxRgqoGpqJcwpNAJc3TIX1txOB6Y
HjGA+45/OSrix6pX6+aApXYHvUAccmJgmZh7B5Gg9dp4qH1OBMN1p2jBBSv3RqO6m2esp99Pyeeh
LtzEU+zsvv8+Xt8k/2zmXuIvFq1ZZV1r6esyiKTdfb44eG/kUkY+p64vyD+RmyIKoSiq++9nvv+K
NQMLICpjkMFBacl3fn0S1XJekU8M4Eoib0AZ2XB2W0N53/ZWuEuL2HwYcwWLzb6ipP8GctKhmcFw
4xqvY/kYLr228erY3derl01rmTiSDGae82HY93WXnMn1exjnubnudaEfbK24kcnYfVdHG4qB8RHy
QjFAVxfR8jaJAcCO72ExIflQqXbMpjbWVNNLyEPzapqHB3Lgy6DAwLMJ4XD6QOLcU+Po9UGPykfK
wvTqDPVKqao+6FhSBRnrkk5AMlxeJo2WF5XckIDql8YgdcdSXhfDXfUnzbKfJurvZdoeU10tT9XS
vqGEdajiGzhh5vLdnKjidFYtDqId3MfYC8nocNJDFyt2QCB5fqSE/VrP/WeBOORiq2F5p9NXMgi7
W/uHD0vRx6elLO76kDaITQjcsz2lQT6LC4QpGHet3QTITdeYI/Vl6AQcugirSOpxw21h+AmgXyQZ
6uJHw9kFxQF1IFi49qQV+NAp1td+CBIWdMGGy7iCshuBC6D7KPa2Hp5lhLssnommrYuDfOyiAzYG
74gdhZ6hrGbJDXEit8MAaI3ZBMY9uSbtOgkoN3vSbAYr5BJpuQodB1B9lpzsaQXMyErj0tPvsSbI
Fc26spSbcJ3bJyTI/vmkfDyvi7SK1ZqYcFhu9XXSLTcdAzDFAs5Q0PTtTJgj+Ua2ohSYCSkpyhLj
X4qN/1p7dJbqibA/BfgSnyHLgHPB3X11wQYxc4WDljnhJlbIYZKvovVKtrHO+jnvYiJWbK3dVMUc
H79L0xZxwtQ01lL1V3mNFbdtD26AP68+WcwKdNRTR62OutOybiRx9PuhJmhsh5EzbHPXhlUwrV76
r12xcgrkY2UEoJCk1S8zWlqM/ixJEmq6nJH8DNiKUTZkszMfaKdvO+EAkJhHF0nCYG3lcV3ytbAh
1mIqhk48JqhJ5FEWCbg6tK+HYV1dfh9lWdZs12Wb3JMvZHMK11EtAw8DxFexX1b85Ynw3QCQe0vd
z9uO7ufXcZcVTbmJ11K0PBcwdzB7CRsEzLldP8pzwdQWVmxyV5OLt0hpX6iOW4HjqNVRjd9lkT5U
Q9NHEFtu5C/6jW/tHCMN+oK+zfdz8veOklbbW1N3kJ2B743krn4/lHvyucV+rcukO7rdCHVU/qby
dJN7yN9sSkeuu5Xn2/fm+xz8PhEd/L8qF9Z+UNQ1nipzb9OiXHbf1NxsLTajTqR8K58c4zVpL64/
ZdX569h9XaOyJi5346JjaEuJC/zngXMihV7FvzuGBm6yZHT6gzw2hBlSLvq6cr/2raT65aztCnlg
vg+RPGJ/e84h7XdbI43E4MUlLK/Wr2K0PHbysXxFp3ka1EJ90tYF/dfF27RrysH6uJWLacLa8iPT
PpqgGeg9ecnIS0msVSC59/2cFml7p9XN/bTmZrShwTy62FpOO+3bFZErabXyta8/WJ8rIzTcA4Jy
31MZD9U1uML5597fnlMavB8Kc/cNRSHW3zErh52TIXOcxNKcPbILv3oFKxFZ7hWeIPLTa37KQ0js
yJ/0Y/kwN0PGNHlEq7iwD22ifF2C8pIsWyGg8kYaI6WVukGfDtGh0VwOzdc4e+ONdfJ1SRq2A9l1
SUJq6VySNhKYjdZmAjHz+lAWX+SbKkP7USR5s5MHuvgq1a5Xq7xkQ1knbOqQk7dHwSJbRd53A+kv
j1vXBviWIRmbZbHtu90gWxBfLYl86LBt0f7+ajqsY7S1VmfkQ7knN/LQy+dCcFIhtkfQi/8YLrNw
qfiRIKYyjq27fP5r4UUCf3pr7mR9U5Yz7Tkt84Mrv8JkTP+oQed4E8HIrrXPSWN+dJC78m2yQPr9
MEKTh9/EVt6Hiqbge9il8AdXfPKgcSLLve/Nv3uuUBRG0e+/ifK1MfPvPgI/exEAS/4tPyaT7yO9
5mxZRrz/y9v+3Xv/9hyqX9tfWoPTcf2/ylcxR74hbBqpOvFUOXVbu8WXrzWooMf1dlRoaxE14gYk
N0PLz/393Eglm3xdVdmpje7spzE750qf7w0kYNlGvgMnKLvyLfLN/+5j5At/eY83O4FF3lGxfnnR
GM+a0F1kJ/zbXx/39bdDNZG97fJraAb8bPm63CAKqk9frw5Uw9ScE0Whd0Ji7lrOrzQgxNzd6vHY
Uh4OBuL7msPwz5oZ5GSmBUWxX9abu7ZuJnlzr2S2Sldq6Wm5L9cZgbLSzWs5X6BtwiEM85dGNS0C
8OibzsBLwVGPQKLpmIaVDgwnj3G3zQpqkOaftUxZ0JQPXTnyfhU4vRw10QpXkviar40ctuVuhZKB
Lz93P0wXntxIozA3qyaQNXB1HT9kDVM+NL/oTsWj68ABwaxc+ii/q9OgRgU/W0iQ89pEXZ+SX0hu
ogQL6ZBn+86zpurQrpMBsc4S4vXW6HqVwGxCS08W6xVuDCz1Vva4mkDXJ21y3gq8UcwVVsSP5PrI
vbbLxYme2bIOoFamvlrjYoI1BUXerhu5Bw/dN2MwtN069MqQILnXwBqi97ccvgKP1qEd7xGn4BeK
Z308mgSCz2TemvCFwXit44OzDgq5bpmMkuFLB9Jh2cpC8HdJeFEtnAkov3Jj0YJk/Z7uynqSeyQN
e7tk6a+TGnZFoF+H631WfnG5sXvR40K2aOBJYlGh8r3VdYpWspZHK7p2r90+zP1klQeMQtkJKoB7
4oYjlTgQLr1Zie5qq4RYu544MlTI+urCS1GAFA+Y4VWNL+MoU4VU6lnzVu5K+Fahq/O+6JODzBGS
5Xy5xzHivvD9pDoIBX1LjbJ1/RLfm9xNnD1avN33UzJlqIuIGO1awpYr02pQjig/5KdJspLc+95E
67yw09rnnpCpQH4QjkPuXXLXnnJ+eBMjpdEM1qEzWYydyVrsD8Ko8bUwB5ebWp5qlsBNkE0HlTQD
2jXrq0ppkF7U1W8SwyXPNvwPAO7lY0uy7gUtcw6u8aYP+rnIo5nJwDoRlpuYGiGh0UX0m2JfHeiU
OfloYieWgpp6vUpKvFVcAoGDju734zyqgfVC7JL8LcklK4Gq0fSFF54z9YTKFccx/zmr+EU7EVCX
B7M2CtnIh//huaTBNDqCBByv6OyWt5Chx5s+JGQT/S3zGgpFUKe81Ax3yGrjLb7m+8FdEmAJobMT
um1jbC6LvYOyLSBSp97NgCiCRnWXOy2/kFPq0OCAu1XV91W7uOdkKh8WMwwPbYzLpjPsV10j5WPE
9tbQ5b7re628yqJDFQLlqabkup9V4zxp9UZLHC6ISASjNndEhpvbzDXu4GSrT26MvzcdsJi2g3NJ
SFumCkNq6qACD0wpVE7JEB4aunZpOMeHGqXnuRqHq8HAtAZuhxrEaGE+USd/IZGld1h+zG1SH5BY
ECaDT3DjTa1xxFR2U4RwAghfKPbmzBlt13Z/7Poe7gIBlFFtWTeRs1wREK1QCp6fR/AJ29EZifB1
oMxqCtJzMvvglurjLZWt+twkBjjKdQ/d5Wdr5FB88QNe4SNaJ7kg1FJlEn5EnXNLatAMbLIZtoVV
I0CIkCcqIVFkVmbGN2i9KHyyGt/lKB8zk0QPwywhoQhIqOSKLoNzy3A2Phh97O5mHWkYCjIofIU6
7iMQ9vAcyXLRm7UMErU+KoJ624CvBtjSX+H+VbdD1ZNyjw1xC7ug9BXXvTaKptg5tZZvsDIeTfCT
lAp/WJXykHkGLjb6XlpHITU3+l9WDCvf08eAUuu+B9m+GhNRI3ci943JC8xw+ChXDPasbd1lrMj/
MR6s1RIfVqR5mNb8OKEmDeqk6DZT71qYVhcXrV7/swSBirAYH19DZX1O1HckDh9lMXxUEVrGCgUF
bPrDglR+a9j9ddGa+MwNMH0Nss6rJUsutQ2xyqhFtwtb+AeFNak/WpOb5VhkeL8LHagzVGyXO8U2
JaZk6CLwJp4FzoQ4kqmeEX3AcjAVgvQclBMbcjoM5GnlchXNyCqw1PY7fKjjsVp0mtoTQUNj/DFk
h44UBaJa+G8oyaeqRWLTM8/bqoSfbtpVR+7k5bVhKAmlJv7hyjIUDIeauJkU1Ng2sjGK0Situ55m
RuzWn521zjeRvW2gOIFy4FYLz4mbvQ7BaYL8SgUCI64BqSkqtH1oeYBjykzHDgGEuW6xaHGCInl2
b7HTnT2Y43hwu4OaVfkxTev3aqJZUmpG5/9P9+7/Bzi3NuFodP2/bUFf3bvtGwCNuPgP/Tve+g9j
kPuHxUc5ti17bfo3es41/jAsh3hRgy6dq7t/8QUZ1h9rJw3WhGHYmCYcmn5/tu8M/Q8sFSiOSTSl
72aQdPrfaN/phg7F7l98QZ4Dc1g1HT7Uhh6jru29v7Dn+lhPiyYBgNqUXbTXwsG5iuv+ITfpyTjT
czMO7WVoa0aeaRh8YWrWVTKfB+qilDFtdw/21itROSBbcuofoaOEvgcmc18q2skoo8nHEx8G4Xwz
NxXTadX7lST0tpQlRYMPzZ6Us4SLZGURjfZU+tGNCxvs3kvVQG0K4xGDvevnExlm2tKH/mSjOoZ7
vu/UqPStiBpJ1mCPNJuq3LTasFB7yyO8y0Vy0LHJ7qrJ2zlFBHbZItWKBIsUgVag8R/d0O2m2EQx
+FiG8Ymwu8lv1BH5cwPEpajiIJ1NbxfCmiC3zL5pzWHXtlV272hAwnPuVoc6XQ6xMpRQOrTqrE4D
+uIR5w6BHntdTI9wlgSM8qS5Uqx9P7nxuZpA18BQbV8VY5rIjzf2UZJ4OyWLTYimCdMGzpdVvvXR
pDPNjhL13FDq2r5Ne2ujsJSkiWMxrMXtS1bGV/OgiKcuo3WVIBI24trYe7V31Dmrzn3paKdsNN4b
wtW3LrXXoxYdnVizHry6JdckrtFeN+auyEV+FU3hoQ/16ETEDBzrICf26W0Z2qvceMRc74HNBwmf
hOPFUJOC+DCqBKg/XdKUabuBVPPs/BJCxuMO2Zq342zmxxbSzwaMoLmWIFmf9sqZ2LDsJGBb3CSD
R/KLVz0ONoO80c+1v8TCIgwQ9qEQQQbk6SpsG/QSIX40g1gZfPoNPU7MYtVSX9G0fZpKfCKGBfxs
DlXngjjbz4aVR0WFkDwXeyTIAiY2WYtia3fllvqy9RTi8e6I5j7qTXQx59jY1VmydeuKe1le3Kmh
HZ4Nm57UpNMWmLHQn+d0qRiq8V2w0Lnwg4LNXVUh3L8rxcu2rYdUUckEgFhM2f5SUSBN03KkPRgZ
u6j50Pi6NOds584k2HxTGq9VrlVvM0Cxqywcih9EzeQbU20HKl+D/Sxi6zAms0VTWS380sluHRuM
XkocAue9DWu3nq9pRCt37fBgRzCxxJRf3EKHO9jdm/QyTnMjVsG2OFeafQX60SDPcrQOtWM4P0IA
6Sw9o6NWwAEwayAe0zRujM40jgIyOGt4Ohlg5+jhd3DhrL49d8ryoy6H9CDnR8tHopCa6cRqywmU
39NYwKsHpqKMwo+8hxmmO6rKcS3cTRv1xU7UHi60HKe/ht88IYiHbHZ98mkQjwfkDtqZZoGm/HRm
76GOm/o2JSGLxdWeA0WcmevPiXvFXG8kYrJVWDq1HsK99FEF+a1wy7xCLXcrF7mu0d9OsCZui310
4zj2ubSn5DwZrrJlWqkGZqKfes31QKVj1/JENe7wlZ3CCSZkOiQiaCeyPEbCmb2u3nlGIR4a/alo
bIro7uQXqhbfRJGjbROPqEtNAQpS2g8MQc7dOPa/xTpfcYoQbjJEjMDOZ/tKRU+QD5UBwwDBp1BZ
6CU1WcNuWpKdadc3aMCcq7Lzwn22dpPmmOCevutJJHT7S17VkI/JSwa4BqwW6JqB9b026Fx7Mb+P
/lPD/wllP/X2qug/WjvdRVQJYW5l6SExWlAlZvPp9HMGTyUFPEOpMhgTN7/zaXm7Z/j/j1kS6rvY
SLFyMJ30QazEtHlwoqP5v5OIxYW1WSAM97fphU8NkLXVrmXQ0LDNffnMYgqroUseXlKHIf/v6Zaf
Fu/UnF/q4jPPuv6xoW9XTgTL4AqA8ZT0AYglYo3wHsKP66JkODaangdKSLL9aLEEGAbQXphMfOF2
me/MnyHdu31bwxIAYrTsurZ+Tiwt3cZDY/sqfwPP+KVJG7gjyLe3tTk9Fo5agr/DNQm27EqsQt5R
LX4tbn3qsa74RED+yjVwiXraHfuGfAVnZsaG0zwwNPiieabtcdbSuYM2sY2Z84VMouG8z7RlEQST
wPVUzbi6S2MN6FhAia86wx3/9cPkiWPtps4VTvLpziXdg1IrMVc2yWtOye0B9mlgNBYum2jMGeYn
2NxmPget8mzG0eOMnRTah2ccZw973Dy+W1M+4aBypz288PwIfeNVj5Z34DLhj6ZBxmoOl3amz59a
P1xcZHdRrKE97miim3ZiQUfkS7Rm/KMRMUPczKXZ4Mb1IShCJcIPGk7kcxaOt9PSaJXmonEwUu+U
aR22JUIzAvALaEHUa3ewljUwgMjsqlAPbpG8LwuBYqNmKRsKOEgjvH2pYshxCKaLWqu4yU0Mjl2e
LzD3Vt8ZBkEkbazWrQI6BkZVJGpLHYSOOaO3IQF1MZpno7PFQQdJgJAkLoJkLN6oomE1Q0m9LKm1
GveYc1sTZwknWFazeMeGjPeturPtJHqccuWQTzhs6fai0jY/ZscR10si4DYaFoNP93vOXe2hADxW
5i+aM1aXfIiey3r5RSAfNNqOc4bYACJprPa2Jv1VMUjQ2Xuhopxg/7y6drpiE6PR91jL+iFxDFun
dey95yz5vaZ3R4AQ7SZm/N7BE0LUzBcwGlf7QTJ4kBRK/DKnR5RR4QFjXhog41B3ZjGFJ8uOumek
HfdujBykgOUw6HgcLWCOVdJbD26oPDIskVMjumdHI6/VBE9kp2l7Q6Qyue7MYLZRV6qHlIw+P+36
7B5rYem7WdP5tcqYp9ZGvk0ERCvErT/1uetuNKxavpdc2ZFuvlESXDkJY4i/SbtxIUCehQAvQd3K
ebOE+xJW4ZugjHIEtGc+AM8nhiXKnCvRLObD4DTPg6lyvWjRgJqxji6WTThBIzAvLnOm4Z8j4LjC
1Xfqreli0sS/JgIBRNWiVAc7Ips4FJ81iSsby26S+zTM+v3gklIW9oZ1m4z8HpYJW9NrdHFgyXis
0tH8jQmZoTGDOjR/CogPjnCqYz0hcWTFvyM0OdqPSGggN5BZDcEF64y2cOX3pJIVF5pwxA6J6uQh
n36QrjIL2vuvqbS3lV1fYugmhB+o7bGawwAz8D0/1VqoiKtjT7lpZ4dLfmVkTXR26+QtjhwbrZvb
c1Asv2w0altTLB5sMsCYZw05Co8M1xQqF6C1ef3IvXdnN1F6dEDAEf1uXfqqvYMkGpaN+9MNiS9u
tcW7x1ttkCmwFNcx01XG6m6VwJtbMw4/ETfAKiUixK+I5vWV9cSBg5cEaYmNC5YhPkE4FElLkKno
TBt9iXrnElCwtM+gz5oPCrivoV7FLypO9e0wV9zgEnqjizXuDJzvdlQ+TQjYfeTnOtZ2Kw7aPCnJ
u17EKyg5I74OnXH6jIDug0VaXufWuFcc6731ivJSGMNxxiTHeMQI4hrZPjPrK3t041uN05KSwtjt
7fHFGmHe5Baz0hJAGPYLrfmkSFFvnJZsG3cwz4vI6borvw183ufaLXo/UZM1Z2HCQou7ItCcFESZ
Yo6bTB+7bbGE8Z1t+nkUK09ubxJqMQp/dCv1tgwJTtLG9KNy09RvKW8dynB6rss2qCsFu8G8eK/p
0FyHNf/9hMbxwcJWO8XmEx3bDuq9/nvE9Ev1w+18DKA98qO0IEmw/DAKBE+23hOEhPREragS6nr8
JHtrLD2gBpTY1631PfKNownAXpgEeKJvx/E4hffVqEC+K4nuYI2VZMQYquKJ5CkQMsP04ZIiTVmu
JOeg7vDogc+1VQUSyaqD7qNo/NowPuOQqH5gFVP9Evg4WK+j63DG6Yl9U2qIaJiAXWM3B6JdkY5o
9tN4kpvRi6dTPIyvGqmIGzMmSMFQsZesGlW4NgE5diP1Y9vbZoOeb5cI/WUxR4uvOkQOcc3TMAjX
1Im0AgtXV8mzNpN+hS7nRmlxImjWVBCXTJZCDNp6M7b9OXJ6xPHCbFlx1vhqVDiypBnOp5G5ZUC8
6Tpttt+7GuVFTugajhDou0PYPYDdgQfhxqzplmgX6Rl27NmBIzOLH7Xl2DvkhFiL88tSO5eSbA5H
vNvpkF51H4IoQNYPyW1u9WQ2xSNOW609ww+NjsQaIQoaTnMRk/HX2d4xqkxxrSkhvu6UZGXLTW4B
XxabRCRBlCcORHTHuyY75qkUZY0d3Iwv6ZjtNYSaMKCYIIs0uWiYJCur/vRUod4rSViSsKKkZOnY
AjkAgrF4GV6VUcm3dAFUSvLuS6GTTltKHodFOCOXJNmM4pSQOtyNRne/JJ63VSL3lUrvYW4GcVCL
7KXPnFdSf/ZdpV05o3gXllds09x8VpprYRJ80nksRGtyz/SEm9YQghHu5lcCY3bAADbqmEUsP0hp
iuyQqFlGNqHOZFEMRxYm57RIsDDcZDHd2Lw819SxTIs+xMiquBHDcIAwOR56Rd+3s4soinsWIWyY
RHvWgBti6Gwy8aptJmxlF03qrWlPzikEjZTDcDb6+m2g67LtESUqLW5ST0Vib4V5Cv38KR3dN3sy
7rh274o+fQ6Nyj55IMC1Sb0BstT7TOzlByHv1w51lR7qkN4+SEU8ZsbarcKR7SzPJODq57DkOhaN
y7JwIBhvLCtC7tbTr0/zkVUQ5QMM2efQ8/RjCCSvXF0mc24caIDap2b0sn2aKrfDOCEBLswj9vM6
cFYzTKTznSiPL8gV9MGP0UX66tzfM/D8iHuDOU7OJDIP9dgfGpYjgTEu8LLzW2rrDe6PcjPfUo/X
jlVrkBgO+/iMvyY8Kt2H0rPobTwHEG/fQ4ul1OxOs7uLUwcGdA7/TH5/sgt7Vj3uAysr62QatYV/
arFOnuiNvcXnVZUJQiKyCHrUFBqE65jm9eO9ueSvmd3d6n3cwb8eZ79UmEcxl3nQanrohYd6S6Xl
tcGA/IvZENhTuI/geaHf6dbjOEFS9AblAqE30foLBJw0SLsRYQIs6sXNbtSlW4JoqZItt9cn1Z5x
P9viOnKyj9yF5OIOhQmmcq+ozJX1NCPyPYOKCDYJJ1c/7c0Bf7Kqho/OGAsf8srnWLy2eMbvdf3T
XrynfILrrAMTHYGVIlYw6IXNrr7PxG0+jzi4SPok+hyYedb6oZi0c+J071qtHQrBlGmhq03v7S6J
tJ+95rdFT6W9V187aoCn0u02Ft3UDW2IBEXMZgnbCGi1Qay49oZik0lM3REKOVtBlLK2aeYaOr3+
WSm1d33Tz573U6dS5sKI6vN+N0pRcHS2W0S8pEwPm1rvdiVKqY2YI9OPEHKjpB1vOxJoicRK9B24
SpjXeXKlM9WHotZGgZoRDTe0FU3dwMo5GDMxjrOlfYxTJiihrWsAKiOcl/Y5VMBLxQnywdIgZHbk
rxKrfFSrLgkWm9Df3Fr8diphXafDtMrnnUAxI3HrtLlOnWZM/aGn6B6mMVhRiGpbJZ6JymEFXHNa
H2A105xCz13Ux24qP2vWuvS0o0PsDO5Wyabb6lE43R4CIyzp5slT8NBnIrtrvawN2vgn+WBo+C3S
IvIF2F3uPIqOAa2kFLLoN1zXpLTS2p3yz6rjdNDp6JhhPW+tZrwWYNW4rgiT1AHyDDQCzap4U5to
W5PjWtOn3grslGlIl0k3UcpbZv+GSOUwGNzlPANVNPcSHADKhjzMQOmWa8exuC+UzFkMdJGsP2Lz
w03EB3VDTyT3U5T3QWoYHKDmJbXTV8x+ODyOZsOR08jCMp1+b4XWDxHxhZsheyMM9HqYsC8VYA6y
cPRToRydLkTxXHy4pF1OJRKIrLNOaNdw94siMJkpb3LVHrZDpx5NnPFXLKrOaqLcVWW4odoDXyx5
iIfq3hXE5zHC7xLmN0yOLlwjXVT9KOLh0wYTyrTSBm4w3ZTokk1KFERlXCgwoX5Q3uPQsDcQHXZV
mqDp7VWmAJw1XXQI1aDV6nzHoKZsDNO4azoMIN7EiDuYyLLLZ4RMv5bR/MS//ZibZKJGU5C441Mb
2sRDTr/iMCUHo5mvldh4V6b6fkG6OCS0ZFTt4iwjYU1wJdKCxD7aW0lJ/chKC7/vszcaLzQFx+lD
68pNqHdcPhwHFio3pk7ZlGXC0YvtcmNF2iP5IMe5So9RXHI90U+quteyth5GVgFjmUDa0yENpYd2
MFHCQ5UQyj4H3Ssc2K0U5TBcKQYHFM93WmkJcanGhyu8NbZi2XRO7FC2yZ4IUeP/GLYXh1WIOtS8
5Cq1j4jZn93qnTLwnTia+UcJZE5pmmujGbmxqphTlpG0isycr+Ebvnc6GBlAOXREKatMxRMe4JKF
FIDflHlZp1L3LLPP2TwWCp1/K1tXN25+mJGxae5HE46v5mBhdNeYP5aFG9hVcVuDYlKMu8xcnXNP
JMA8lDAtPM6pyN3iI/PDuiPam/jEKA11vCU7M9L5AgZ1XH2Akd7GRgCwsNxMZiY2dYOmHwPuiPxM
uS8Eq6AwMZ9S4zFNXQJdqX8gst0s1KC7gsTcqJl+VyYCsSr1HhsFWidxza+EDMD0Co3lSMICmCaq
Ld4ofreFcdNZKKtqqtq92+Pw7kGsiEK9rsvPmTqYXRC1YggDnYOrHOz+Ui85kkgaoNQ4MFWmc2CO
6xHpL9A/M/rUMEU7T1yH5FGxKicDfiGfRonj23wImZhSzKHxv2bUMfRqFix9oxj3zaAaR00MzXYJ
SbdIxU9y7DZNTGYo3f4tq/Bsq+VEcc7NifDl/pzRmhAHNDTDflBxvdRh5BMZBmikoSxlVlx1Sk/m
gppgafK447kthZJGENYTz1DD27CcrxQuK50oZwK0SGCHyLltnco8QqHTN1PeM/HM241SJG8wAcfj
pNbpNsfup3DqI2BPVQhVkLX02LLJ/9gbE+l6uqJQMEcgkDunPHaZA/Xxph+sx2jtZo83tqW9Fdmv
Gs7xoyvoEDRtv9EJLT235CzA8oJbnABhJUIa9oOSNTutHxogGIT/IoYNFMMMRMFMqxgSY9fq8WVJ
eprTntkdo5riZ02SutdE5HyFwDMaqwL40BCHc7v0v9T/y96ZLDeudNf6VW54jhMAEsgEBnfCBuxE
9V1pglBVqdD3PZ7+fkD94To+1+Gw554wSEoiJRFI7Nx7rW+VwtoOc+FwlZsoG0PDM7Wp2A19/zyZ
+mJjf5xLgkkbRUtCV264D2NUK/B/GOwMmKuLAPBYMh64LlpHc+zQGbZJs3Nt8DPCz19JeLmvA0Ky
3dTeIKR6S1oUuDb5QD2LlmtU5iGS7r1eWc9GCAPKJPr4KmvYjKT4iW3b249lE9cnINdsW5L+ex0G
z61EE2xBp+6dRRJRmPVeb5onJ20dVgNQtGqXVmS4G9OpnVDOYIUzNzGj8E1Jox6bKGen42ITaCyd
WkSE7r0Fwdk2qNamoOJI8fWb2p37fdCax6TNqVEc51ceu9mWePSjnI1831fyGFbFtI/it3rSynuo
8migOAzbPNh3KVxoPWv3YV8s0PtXCtx6q0qVIJ4NKyqQ9EdXAO8szJcgUdUpcdmE2W4m7vRg/mjs
THJci4KIkdqDuvmS+arxBFj7rY21hygMknsy/7PsZrhrhhlu+sW7U07pwUx52aRnv131r3T7CYDt
CK+ezqPIfg5tv2vMAtiWJr9ZMr+b4QLKojxUBK5t4n5+zxtcGdLNn0bFL6U/MD5n5aGrX9sD9fCH
qYYnJ6eF4RqDvgfvfC2WbCNwpZXHrqKCEErsndxZHYjZOpC4pCeiqXRimCzMVcbYHA1F2nSiaRur
JQ19QghbP/m0dCLEK2A02MDpxNhlg/+g+eqpIfSYsoDW/+zuaWPCsYvFTnGOuw1jejEjzyPLlGa9
6B6nmhAMgHRA1PX0M+SbIff9yqafNuYUpfsmXHbGfnjCH020GTBL7cA6ZFN8W2b1Rz20HLHpN5ty
V47jDaxDYrbpuy9KA1sqnCGiv0+WvQEqKMqZa5u9yZHJIaxBai69+gIYxjYlY5dCu0scEr17MMfh
jeniHtrKrjbVmQTIXzP/kt62vpwxJdK65FWG4IjECVrxp/CbvZlkP4EgjYH7APlt3BoLo88dbkxd
Mn0lFgy840Nt4w9sEsyHyV7J4FpFzUejkn1dNK9UeZZHwMxtN6qrJuNdUEOR3OhG+tx37Xtp++fl
tWo7ueaFdaFiPbTivXLrLRMLNlvj2eDaGlnDAQrMJcjuKpW/u+Z0P+jy0e0amFsHOH3vpqlu+CRB
BOxMzEeEeu8acH9WxOoj9hP6CpMlcjNSmdSFvU9ZpOp22Z8QVbApZrY65XQVJUtllBlPDjj9CATr
SKOjhaI1qv4mk+VFDMVLaj3zX9txlp4ivd53zEPq0b2zh+5u+bw6jYYu2HXe8hZgCCz1B79tPoaS
rtYc9+SFdey1x4EsbgvcL8DuYThChYT1nRJTVmdcGS166+CRCH6fqgeCqd5Iqubf3XAFMB9N6ZAt
YQN/me9lXO9rUXiMs7/FtmiAqVUPjfuQG/IWec+pdiZPhukB9Q6s6cp+Jd7JgyMCxie/VvVirUm0
5zGvkeEMD3FMp0pTMMiKsI4PaRq/jtr4k6kieqKm3ZZtcC+65BFME8iFtD+ObY3Ph7lBQ4JqmPgW
Th3rrjIDL+5CzJsMXMMKF9cYvdJ7DlkJ636jzNbcSt28k7e+9UFji/CHnuSWkaZ1Hx91NzgQsHMs
2CVn846MbPpQ9wGuOPI2rpoxXSPLOERxeOri8NmMKbw14c2QqpKmPPq+5pErjsWXqUsJrqgcmSoZ
O9/xcfba3ZNPE3ihlbHsHpDPMLchO90son0W5U/Lgd9q8WeR0vXgmlb0twPEsh5JYi3UO2zSS625
tylRdE3rvDBofx+SYoeB9cIOm+Wq0t+MwbE3+vQrFw4S/6x5mDjlN4YM+HD6QdsORn6h9EAHbJ1M
vT5kjQF/w3826T6U1C9FZt6CZr7N4/KT8fW3ZnSORtwyGzezgxp+5KQ/5Yw9LW3e1RQuCwjaabXv
s9H87DLrZTKdlyak704z4mfeyucJtKOmmSfZVq/MMT9masXOJ4fNf7Dm5ldSQfHKSeWzkwdmzqdh
sVVNDFrRV7h5fEfQmlZUzzLsdgypvMhNv5s6YjkpnvKAlGryrGjDHJf8rS75rDX9sU6bbxlnvZaX
N10Yv5vl8G0gQ2cbgGHsE3VMsux+ZgRLdDDtTdjaFYlQzEy3TuaeQwUPVkHXkMGLKYz7gs9EOM5P
ftdNNYTbsKmhO77oTNIk1080b/fx+Mx86cufnNsqMG+bNPlIkSQHKj4iu7vB8HjrSDQnGunXwrrU
ovyKeqwmSX+xte5dcFJJtLhyMrJdxMw00R8IzPqWZyaZZCb9PDa4HYsJJ9ibrdk3Nj7uJeqrVBVR
COVtqNyj6Bmm6O1wJ+bybjDrczuLWy0zaD9zvSS2rvGTm84YnmkuPdVcUxaX0eNi5wxIVWsLDm1W
T9sgcwG6oZ+Z90DGTv5jbg/aZklsoBUpu/YiyQVhf1bvU2B26s6ezIoFHPGLm0/hdjlYfDO794N7
w6+9sIRLGdG/Yp3B3aWaOt36OU0rEBR+JibUE6VX1KQzBncWEji3zZ8NC3m9AG9b2GLTFnCn9PKO
PNR9p55EPJzsSSBOoMMfmO/2BKA9G2kBqelJLRkVagD/Ztd3c29d48m8d7XquxjDYwBvN8zmG58p
aoPbPkuaj6yLHovs2Q0hBQil3ibnA6nsabTHHwVuTOkb5m3bJI8+MkSgHEb1OXReXzcktDfvoTV9
U52xzxL3NXQ45cjlSq2m/UESxtWiC85Y5FCCKNxqJuWUqIsTarpdpAXHRClUoi2TDXQxEUKJwaUX
lzGMToprjA/ST6iRWDH2UvAxDUA31CgVrn0E352RexVl1ja3ngxtIgtQGS9Mt65uToJToM7scY6R
lb5aPaf9MAe8+nzRaT+UODtzo+bwo/FkW/fUvF8TX/cNZ++6kzcad7LKnou0PgTiYZyjNxwKT9K2
wSRTqutQCVqQ5SXukLj0NC2kQW27e2lYv5b3TSb5oAv3ElbhFY8f4SkmUp3lDTPLeFKA1Umsc2/G
gIj2MD+z7Tj6ITl8mem1ffGqENPPV5uAoI0/WovisT+ktkMMHPPn5ZvGrHrrVMB2L/oym7DdqEw+
Y/J76EJPhVsx7NIif3KQlCAn3SWZ+91c/LlC2I/6PHMld3czG7gNeQh0hseGMeL8Kmbi7OzGA2d/
aCJnKy2aIkSmJEzlS5zmCNmxkWtXnDgADoDRDuNwrFV/B2qQNqF18ofmbtLUdQrEKQjbQzyLk/Xe
dzSxp+d+jnZjNOHv6dDcfguWVuZQfEEm/U639URKE7IJfSMDmLHuCyOaY+CnX77lXP3Qj7eTrIj1
az5nXz6Czd4PXXhycjo4ndjyBsA/m5S4N5ZImJoHWnjbblIf8F30nc2EPE2Ls5EM/CsBBO5nrlpb
SPLaTjFW3cYtnIIe2QATqHxrLXiKMTO/LUtm0IzvMqtI8MoiudWaO+m0YuuiAz4nxdE1WR5RTVxt
0KzAqxGVa/8Lb/n6b8k/BY3o/0r++QwV/qtpvr7+joQXv3/qX8pPx/hL2kz/lGlYK7oF5eXS14Pc
4up/CcMWSqL6VGLRfv47uUXIv6RjwMWzTFzxK57l36Wf1l+uIyTwahe/GiF1/zPpp/7/ST/JDCQ0
0LV0Q0jdRYT6H6WfaqqFFg52fgoNpW1X18tKHxos0QJ5fe0W500hqEXI50Wdo1UFupF/t+OsX9ay
CVPxasNZH6+unPXeevPHqZN3XGfHDpL5QgtZ3S3N4n/Sg4BlbH38+64j6pOZuu0hl/QFMYqws8R9
pxbHy3pvvelWkykd9snTKnG3uJXPJDNgAVjvDn7hzjQXeXZ1WSVWTDFjCAj2xbKqoO1jsDpop8qS
AeJrLrjEdb/aC26tYrPI1ooB2nwZMDWNGUNYJL5pTyt/GDajmRtsbvJLNOODyJqKuRwhRyiaQAqG
wSd7dmDYY/kCpXqghAA2fCcs/RsqsPB2Mpek21HzEmv2jyH+M6Y0gPbLMr1r9f5+sEIGftNQbCfD
R8Kj1Ts0HJu0C8Q27PEFoU5iihJER9vCdBWM0aVtlecOaGP1PHwva3EhTSlGkQuhyiroTpO1SLev
g67bHCL8T1tag+QBe+bwkoR96GV2yeRwxBE3lJ7JEBAQ+XMz0JCSvosyN0X4ko+kl2bkIC9CUlQt
qAq00vYc98kJjB4XlIkbwmAcCWOkLOuReRw74klHk9fr+sbI6MzpUwFpEQXttsAW5g01pYpWQUlg
rS70+UULH4c2/pbShsyjeabLTJlHkb5LsEsBbumGnXItZCqUrQRWA0RW7D4D+ylThnXUI6LTEA7A
i7Y8FLoaxkmkoAYDHAK8l0msc2XKNx4ty/ilEVq5Iy/FPVdpeS/Qij2YydnuawWlRANwz5Qj0JXl
ORlgogBS9S43jI5d9/xIthrlVEPDcAIGHKUubFzlb8aaErQT4zczAh1Joo7BZRy4f+7L78PyKnK6
JvH4TixAeyTdDamwM39EDPigO+M7XCxt81OTFtluMsd7PYeagyeHzVQ0iK0VWj+CdiGtCyKtU8Vh
48flCTGUybyxPjQdbZjWlGh3YfdnKTNffXiErcn+svIbbyCOkzCYadnxe2PYujuZOAlQEoFzSmLP
6yOP6chpZnRY1pI+A1yJnf/gmsnJdvpd7vT9Vtb2kxn139NOg/owFw9tq6NdnNkpdgiSWdYArJnT
KURqYqDfNvySwTsoH5AlzWNeD/Sqx2hbjAlIZNveMVrmRGyPuQQ3DpHXgHaOeLisjAsV8HOtMwaF
lUA07bGyrJ+R2TEPIgztKAv9Bv3d2i0L2VL2E1On4jtHB+VrB95Tj8jdmoJiIfZNQKsR3i7BXBzF
uyiq33u7C9itHla3nwF1zyc44mLoA726afCMltkBUdzYhpkz50vxBKUXPV5wiGbMxeA4CFCqD4if
XYTD5UOBRLmcpvdmcBknWIIAUQuqZkUbY9uJoCX4IWhOCKMyQ34kikqbbB1b3xHJ9CEb0t8QdcGs
9nv41N6As0R9scloj9KRQFSXrZ1lWlD3k+Yt5TA7KoHAK0Au0s4I57Rcp7cTDihv2Ii4V8PS+Xiy
jdsvVQ4RhLFONy103WZHARwf3HogE2owflbTKcgYSQUIHAxcrEgDQhQ4nBoIs5A+5XdyeZOiyg4z
+9VDqCBA+fp1GQdvxVjb951u/UzR1RfEEHbReD/2UXsLuGuC/VgHqL+fSPYMXslNp9E5ReORNuWp
5hjTu0l6M3ka7GW1CmM+yPqeLtvMBsR2E5d+r/7DTHiU6cHnkicZWXh6EkYTi2Y2S1HYhY9T4Gvo
7Fk5IZ2T2okGvU33QVNyNIYCSjuRb64lX8XIHG+MYECNAamTIyJpmk+LSbjLaBOqAIcAw515qNga
43vAcwAyoELuRte3J8Ge9vAk9/3gfFkjy0uPhP04uZzn5ambevaYEj6Iz5XKqbN32/qlZaRkGBpR
TG0aMfqKUC6Vv5wiN8+J3x+12uiOwZA+jxnBbiPjn0Oe9CkBzqG8BzW+jfNmR7Hrn2aDdbP7SSjQ
fPRn8YoHut+NiaFhJBpQheeuCapY9Z7JMlVaxj5Ip5PCdOdg4NOI5UYk12wHxmQcwtpwyifmY5lB
kOSMVLPEt5SI1r5Q4iLE/Oj76kNggNtYBu20qmPvpzN6BPSRf0ey8TlOXokOadtpI6OSkoG27p7x
Oje4yO50ZSBKyJP0pEz/W13ow8kJSWQnjPjkZ+HBtk1EaS0JAamY06MG/I2UEUIFbEunXzhn9xow
G8a6FpFh5jKdKJpTOEnwMy004PHSGJySOPP9XR3GDxMmwm3zWqPS9DRqkF05E+Q3CKIP3HFELlJl
iH3ZjcfsF4pqm6AjvcsX0WKRhM9VxrVoNslwTfWMjI6cRWNIftlBT1N0ECkyvgk0nd6ZpwbtYnl0
++ladvRcHZBEck7fENbaWwKkd6mllvol/5W7kvxKmw15HjKwybmoBM10h3HguZZN6yUynm56Us8p
G6otkxLrMTCifazN9gUX/oV1+jaSZeDZonqtwUoeJpLEtdjDvT4etEa/i+I6ZABRzXucNRrBPAyT
pCUfNY2AHhvjZF6Y3lK+wGfxdzLILrGh36rcfuLMedcXyRTo9vEAr/pM0lf/+yahkEiamEhi87Ek
YU2zGMPa4UD50NtogcKiAXNP9E81FKcMYPO5WG5EaH6AJ4p3Oq7DEfTs3k5Y1OckfQihIG0ZiX7g
aMj2JXuVMbDFAULByFpnVUtn1X7We4DvRB9+0x0MGgOUbc0JGVXS+jIZROafeAwJ7FkkcH2iASho
s+xRT+IeQnu8DWKQxVGJmwG9Bd71yvPdnz6GQDonPjpbdsr0jZHFUk8cB037zprfeDQh7gJGON4K
r5aaJQh7cKHISItrlguas64chnMTKrJ0gmEYTcuulNl4svMzLT21m1q3+3mrL+t3jCCIzTV0BzPv
K69q6kfhAqgY4OakqP2xEfr44neDgC+QiEfE1wBAFthGzVjwjKaSCB/ek5g8/Zy1BUI2RDnNQS5z
DUJXFLFFx5WPgqvhmRQ1iVIjuq4SPCXM/jASbhzIkJTeMSSeEuXdZNGwwJFbbUNg0McCHdWKlLFw
vCMwdR4JP2bCGj1N4SuCALpXHeOg9deRLorqJApPys0iL+3ZshvVuAtHPzkDDyNVBak2raVoi3SI
mtA1U8JUy+d4ZStNVNJeN2rX2U3sU9atQlVyZJfaPVgg+TrRG3sjNr4qW2v3SSYZC0umoqrCCFYZ
pIn7tCraqK92etQwbvc7QhEWyNEKa8n8D6vx4TNSLOMCDXacJLpwHsk/qI8DI1thSiJPg00fYmAf
mhTq8NRlm0RZ7RGZ0X4GbOW1tXwnrVQ/N/h/d6ELL69Og/lc6LrcKyf7yCJIOnOan+fFHq6ooxbg
OiTwj6p/ymLna4hYL0Kd+OPY0A7EFp/dSryMuDqTKnmOKs3ElbuILZtFVBTLTzfC5j/boX92AS3w
b/AZqQzkHxScTkaQvs5uRyOaWVuQue/UgSEEPBIlchl5SaF7yMO+CADV9gCU/CDBGaKHv9qRGOUO
0HKpP5fYCE9BK+AGL5sIZDBeKAlETJ2y3nbF1FON6mqbuwgPOYwYXAV74sJr9KeQZPMxedAqu0JG
0+9tR68IToLX4KcE4lH0lVtSJKdT5j7Wk6SltdwMwY9UOdNpRuDsmVX+KjAWZiQ9G+4B5SaOOIH0
NghrHFV2cxBs3CwmT6Buym9UFGhFMxYbRdIGnhQkoPrMrGMmmGjMX+iF0+8Tu7Cc+ksUVU/9wNCi
6FR/0ZxxO82OcZq6o5pT7dxE7SfVwyvcbNxYsrksqbZuF1sezEMdLeSZ9DV9A8as2nWhbZ07BIhR
hSejsbtxz4g63pRZap61pFAnVbzhYxn3KWv575PaGrIHszKZ6i1EsXjhSGDGrs7SKpIDgM4JYHFh
eKr/UJiZTn6JOTzTNQJau/QmHZlDxFJzWVZM9H7ZyNntoPNnR4hYBjvvxp2YvtduAEQww9ESJdfI
H6LzdJ/ZabcdWl5OieC5mCAXt3EbXrpslqcWigQDfzrDMs48N1SvgcKhEap58XJwkNjVReZIeukb
AWDkvbsS9m8H1DPwof8UjfuKXZF6YUFwrIf5FCJVZeEBfSm/qcj8CBO4+qi9b2LTuEghOgwq8yUN
bAohmzFLOZMntYgFa52SWtl4vReeSZL2IIg/shx1illk/a5yfq0axPWGNFQqMN8WDwwWOEaXvasF
TPn3TVp2r33RjN6AiPz3U5VkCCLCvtyvN75UNWZKvO+6bq5F+n6GR8SFFBDdgtXAsm0gyKo+bTEj
1YromTG06jkw7XYH7Lo/R3QVz0S2oaRLZHEk5nErM6v1whQJXqpVvde+RSxGgPp06xwhdPt9Lxkk
KK6K1ZrrEPFVdkOKTA69KNdQa9DV1lBQDR3hS0hqhpptpVXdo3cLD7qs1HFGtazI1D33y9f+3KzP
pTEEmkAbyz2+TX6yyPyzjONHBnfKG6ciQT7+YC6GoCD3px8WfZXttEg24wLM56aQ7m2lBcEhlDpX
5oW23lYgZRjkkZpXO84eouX7sGBs6IPHm6EIk60R6V8lUAc8iB29gixxaMemNWILNOAPazjKb9jc
gkjxl6ukEVLtxlU7n9cbUK/QbjtzJxqZsWwUlLELaHO9WVyCQpOn9bL252mTsaHNOTRlTB315Wbu
iFxoLRcuGAjBKbI+fdL6PMM3h8usOKhiEBb7mWP0CHh+cfoMl1z2WUHMVpzvyzGt2KqnDKcQHqNq
8U3XYw3QubqEiHbCzLpfbzJN/653xZPdKoJNXeOlckXHhdPfRzXh00kcXYraBuRltuWhbkyInbZ1
aOL0oLRqvoYceVvLCPKdSAzrRo9Vs2EgmsBh+Dbmj4xT8q4FGJUX6DwZ9H9aPZOZJrWbiz/7D2Fe
q6eypDTQnW2J+O7QQIW5992IdTVMf7a1dvDdHrpQ2YFYteYCY3Q87XHwFDilEL50objYCrFIgigE
4WKB2Nf8mPUMSLzbfcubuGeiuCnKWLw1ZUyKKHKdDdjI4pLoFf+sINkOcQOt19HHk23ZX3iAnkM9
c494DZg3CHUIB7ZnfggHd4akP+f5J0GNxo+8InlBDm/EfwvGeRLvaYwxyAzM8Dw4PVTWYLwto+qn
7jpEic1sLYsWJwCNnf4yFO7Jbk117fWWiEfyUlF6De5NVH4ndlhcyrsxzaxHdiAmo/gMe2/k4hdn
RSymmbQaWMG7oDQWF0GH8iUorM0kcxARA4pJdre7usoJnvbrJcJt9G8CK360h89pDJMP0xpRx7VY
q0bxTAjnp/OWBgYTWwf/bN3axjNiNcLZEPuNGAo3ZZhPNy0MDG8mG+ygpsa9CQtCp+KmNbb443Zu
gDy/D8dzWdrGri+T6aDEr5rYt5O04+EwU46wAXG0fdr4z8U8UcXqFBixssZr1TTTHhsbFnpn+J5q
UXNn581bCB14y4yGC+5CTSINmkR6h4vpehHWqCjPU5SQqYfH1hcdwGo0LluGsfoZPc18duoOLbAW
P69PUQtN5/sqdTv6WtxMC/g+HkSF6WUmPm7pMfVL/7ZdbjQIFS7ow8RxmUtiwgAgwQGYkrCMMCZ4
SRb1eN0j1Q9E6K2svpXgNpn1Pbt6CJ0LlMhcm66lKV/asUJUvXCx1puVgenIykPGiGdyueJU4X2z
RCWtXxdc6c/Nys7KQ2qFjCjDrTQbiuuV1Loy7tYbc0Qz6XP46joWxk4uQdyrCn8teoCDYC1c/vLU
iFPQscbrutMp2NaoLDTgqxr5ceRAkYbx06ic8IDv5oRaBfyXJBjPDJY4oZ6GoUtbhVEj7ZYJfEAZ
8OGRwSypct3uyJ9HU6Q7cMLkG+RerB/a/WgkYovThBQe+gUba5Rf/YRcfLKci+PEBu2/hXlGVlZa
PIYBPhtjWHwjSP5iPyETU8RsXugeR4vwVvhGsiuL6i6ueK++sgxu7PvADPx970tMMNPgXzlaIfhM
BUtkYe5CTJYQfpw5vHPafTnk/aFA7xw4KUN0EFK0jxZL4rLUBPedIP65t2BYJgGCNNM8kdPzmATx
L5paDK60czIChw4Rs2ChIV6x7F+SGEm/VQX7yekS5JD0DEivXkBlQNqjCb+50xiTV8cvaSS+uinP
2RwxxBqC8JN9/F0XjIfETej0NH7rkX2zNWkusjz23lhxiVbN6G/4lBJDHMFS4QLR8N+iKxt/u45c
w2QtdybgzxH/bDVX2U41+J9asfBb7I01ODcJBiD8q+r7klPduulNRiw1Iw3+fHd+swd1jpN9ZY7J
XeWm9OhgaxBhg1YWX3BJk3fHO1PcJFh52m5Zw+b50k1GclDd/DQagEQpXgnqiOheNwL9SCXKGxRR
tDa12LgDkLPLTI0D1IkgBdHsNSyWcmkOHuMMVLRudZX0SlN4MqNOT3dwK6jCtNFFnX3gLSKMMPOn
jZ5CtmnnW6OB+SMc/FGt9kSj/2lf+cxfSuO9b2j7LmVsPnzq7K43sQluPpujd3zt5mNT8mc3FemU
VpvRcKYcjNLgiY1ALK4trBu64iGJniXhdD5XPEhh27zMnqUZXBU1cd+04XVcPuhqwoqn4u1YICK0
pPlDVc7sqfY1d1O5SdHcM/p5ta3G2IedZR1Um14HRSvElYjraTcjwHBghOBW4pJBKmLoq1MTGuYR
ZNM1jbma5Vribzsd9vP41sWROiHpeXac1DPk5O5K1iyuajXyGJv0mw7UlhhbmvkEiXcG6g8MUkdy
6B9Nk4FA1Lv+Xg+G/WzIq6QV1zQYedKsrM9Zgzgxwxud+NcOjzoK2NrY60xNdB+n7iSR0UxaRSNg
QM9vJz1+lxbjC6OezBXuzhRfmtv+FGYIEL0ot4FWpBTG34LwPuyw3EwBhHITiY9OebChcUIDC4mI
s0Rf8t43RibMrQG1gBSTCPnBXPHP0llUsE5p9YddW7/GHzlTwk0a5Fdt0u2bLAjf8vgHO9WQ5l2b
7IErdzPWdl2abNkAfEdgpGeXrpWlMY9vyufG4gBR81Nl6w77JbGzAiu/dNFH0bWcaYP0t7N8j41h
oD0gcM1PIBgSwtk7nEplgnO+LCavH2gJWCFi0kAXaKVosyw+ejuL0Qm+F3Hc72J03VZrfo8Euutq
AJUWzsVrntEqh6mbbCIDaVRXF167hMImdBPzyXgGhFTVkxf4nHNlZz37kVsf/UVLVyTPiUVunhvP
+U7CUpGZS0hujIbFBL0TGJCdShusM17irWBysjWqR0VjZKDqaVoxeDLH14dTPrEYD0Xlcc6Lfuco
7RELUPsUWuZbMbnf8qQc6bqF7qFlSW9CeQvQ/1cQg8iaBmT+aMSWDVrMzCjnahRSQcUBMORm0aWr
lNqDEMwzVNRdjhZSO3UDfWMXeP9eigK1aWEj8jDcYMOFLd6kkfa9Qcpg+2RiGA0yuAW6q0YCGZwa
3r4icNrWfnCy78Ja52PMx8VEZ7K5DrWtMu9EdukNzrQqfkG+hzQBugRWeoYVTWC8qrQlcZpY1NlB
JpBjP4rGpYGHBM0q6puEcO4DQffUNHcNkMw6BV2hi7DhZa6kUBPEaSRPVSl+mTWCDEYmHDtIsxSE
BD90u1NWpdfwmZgDVsOLtHMmQJXk3+DyEn1YVldfGzaNln4QhUCxErVvDBHsbSXMu5jmIPpw7VLZ
6OAsQrxA/FCBpO0dBiUgPbCD8BoWypvR6uLBKC1Tw4vu1XUot63KQe/DlNCqqoCf4P5ofQzX4VzK
axDPp345oRp6RL6GRNIFTFKVbAfsklOE60RDdAITGxYX2wSt1YzsQaeuYQ+kq70jMbHnPgZZycyh
zLfYID/obv6oIH16Ftka43BShqs/R4ViHASmSCxFYiB+RFN7IbF0ScEDUjNmJ6kzI3JVsHd+qoOR
ZwCycwj+hMDSMlpSfzEmhrp+l5rxJxO2yotahHt07+2dpcVPdZFIbIbJYz9xiOkjA7ucUxrxLKrc
tMwRCecgbWSDnk0V5yyrY8+pABRBCn5UYakTlNjWnF0hi6pyCoJdNxE6ppm50TmolQdnnEQVrAi+
TrlejdmR6vedDHUOTRMFdNUb14gB55Dmn9aP2E7FrVliLu3IeqvtwjrZ8HLmQck9kgS5CfOm2INX
IGvTaX6xxqhtpStnS4rxhbxUBiusGQfC60ionbs96r3vOGUvamYUTLYL3R4EeT7qXmNpHRa9VaTO
ocUXdPCXGvfPjVrK4BWv+Y/n/jzUiMSF7bkAKKu8MbYr+DRfwafr3WjFodJFqHAz+OV2WuHkXNmK
s1giHv72/bVvMv/O0pdy/fH1e/529/fLLfTKYmkmSJPTY82jWvgyxmzMTPH44nqz/uyfh79/iT/v
97eX/se3/36/acDEGhCS7I1+jIR8+UVXXOcKzxzWBK/1rQ0ZGsds1gmhCcwXfQb4q7CF4dBpf9AU
m45dS3x7VTjFMae63pex/AHb+Nj3b1EF1zoT0GemsACLA9q9QiyM3+gjJO88D5W6cbBLHTWTcFw2
S4xd1qS1f95dY9Aqhw0OHsePlbi5Ql/Xm9hZMPPr3d/81/VuaLoEO653G13F58ym34vutVhodnzk
f/v6+npqxXauX0rXyLflm9aH0oQx+fuV1seuBZgJzC6VM9fg308t3/zn1/r9Wn8e/2ff8589Z2mt
c1LNYSWP2gtqdFgi+iCTiN9c0hV82yyO9vWr6731uT8P1+fWF1jv/fnmf/zsPx6u35d14KNiwWdR
L8ORf0CF18f/6ZOirNlz/Pl6sQwbopVEvD65Pl7vyYrdDw74YRkdgOaZDebV3PULBfJxvbt+ab1B
NkiLTDv9+fF/vMX6UOiD+F8V2n9PhUaKp/lfqdBev+qsyNv/oEH7/TP/0qAp4y9LCeFKobNLcm2B
0OxfGjQl/rKEhTxNWoZcdGa8U05SXPh//82y/9INnnYsW1HlLUq4f9EHLfMvZboG0jPbRs5hW+p/
Qh8kn+zv6EHTtW0DNRu/oCWgU+mElP0dPegYfTdHhWMfoUX8cDquttHDbAwjdRemyL/9Y+6LFDFH
/n/yLrsvSCZo/u+/LYlnf38zy5EMVPmrkNC5kA71f4jd/K6vTKamPhAEg1xZpzOpwUYam5UgDpbE
YP0nW4ZTxzZRn5DwOu+VNp7SjPo26pkLKSIpUvjyNaSQ3dDiyR2R/FpJ4G6cPHqJHAYxKSNhKcUl
Sm32L2Y1gFRuGK4lznYclbOJ7f9H2ZktN65kWfZX2vod2ZiHsq56IAnOGiiJkiJeYIoICYA7ZjjG
r+8F3szKujezbla/0DRyABxw93P2Xjs9l7G/H1rdDLV+KsNeax7//IN6S97ab5//8Ovf/7dz+6CO
q/t6wJmCbfaHo5q4GVlS1HT2mMOxZfjtyhI+24fUAf+EoN/IMGyl5k9bz77Yse+rsXnU0yJfq2gx
UlaKRXq+pzj4ldv5Ocv6YeNjklzUP6EsQHpMLnn2sBUp8bOzanLjTXYJLdCd7IiiMH3rgNOrpWZn
m2GpLARokv0esA+d2KOlZ6WZVJgCT7z+l3J8UmCdrBILQjcr7AwF8mI/4Z3avG3V+xnUXoRkgaSF
4MXqfapxNyVxvU9841qkmOHjAuGEH4i98FvmAdTG/Ev6ZYgJkfrwSLicTwnCkhtSsKb5E1fYo9Tj
L1ea7YrYn+eKUFxzIBudjwVqzpaYgvESUpn9oAizCCSIzP0X52oZdH88V57NeXIC3eEK/cOg1Om7
WrlCU5QklESMOnoRlvweoNHoi1FfFbKISHbtOvwSwtn0Nc2sshmgIjv7VsN+G3VqZ6ChiCW5wh7G
VRTRbhgNprkx0wEab+GGTu2/4/LO1qbNAllHKwWUhEgYN941KPXof6p4608X463XMyBacfrlCJTe
VWrjHPHIJBYl477utbAZhiCc7eBHBiTkiCvpPUuKs13i1tRSR5Dy3GEBlqfcrF67oXjMSwYeVCf0
2v2ZHQcmwuIxaieMjUccMIfJdDemkd2LSHvoTHV2aLoTJmHpMBBVj2+DP4Cjw1mEiYxZ0w8uOha/
VTSRk4Pt8wGx/Maz0dG08stv5FLcfMoDRsy/OE//5DT5nhsYvu/bqHb/wEhtbYvEZG8I9qlVDZtm
4bj7sTNtDRsrtvmsbPn+5y94C03848CArWhxOTu+8w/SXKc32rwyeEVrpEzuukswcb62l4sBrfob
eR/3FrHAwIW7dzkxglPM+hg1AIeBHTo0afxFYSauMaR23/78vf2zMRuwtme0oGgNLOaN/3rXNo22
KFBCBHvPhClZJhCreGvMZGDywNbScQZCUMz5vzgH/+RlESqjpPZ8FNPoZX//spC9QP4Mmr+nOfo1
Ov6LXnE/oPH01dZdFMa4m2Xrv/z5ZzX05Wn/cCIckx/D5WSa+oc5CsKHGQxcuHtdYSRI44d4oC+V
DNk5qvQe+yy2HbsHmWhfo9Z7kcImy200+3Xp6V+GERBINveI0ED8iCS/cwU8HMFNJtJpH6Q8DfSM
3cRGclUIWBS8kWxdZS4aTzd/tImJRIaSvhWNdils91j0HOoJRe+G9iVMGqnCbKTVlaG9ENgKGZuP
VCMQyrptt5ZZfghcJoDYOkGIclfld6SsaP8KPBVWAmyCMIhVXSKtcf3mp9KvEm7aJuoGTBU1W+ho
zPAmed8Vm1kSLbkHS9Snsm4Ft0VJVJ1P6apzTjTs5Eakql9X+Rj6C5AFSbEL1WNabjzZOJ8BCIQl
3RBa1Jy2qt5qLqv1dHQd9jrTi9WX185Y/paplcb49ATuIlvXWq+vupQY85gLLwo4uE5tvbvTjNpi
mR0mWnFDXUOKC7a6n8AWIQCo7Gi/jbSWaWnm638xIkybNdPvh4S/pJ0yEE3ozQG+8d+PxMiEPkde
z7iPA3NRnG1F0T+QczzvtKilbR4AXRwx6RnVnWVFYAiUd0e2BIhwGsjTyFK+D7Oe4i5dd2zzvr43
/KGjVik6SPFMRKxV1g51uqHLsWvpXXyG/3vtBHtd0hzrdYbOpiUbvoOiBesPXWvdQXNzfqbe0hBF
6D4BYlk7/oC0IFMo3jyiRwyPyvUMlLaMk22ST1+qcI+emeq47Nmt64cmGZ6CcqBUsSRNlq3amUjD
7srZ/gXQ11lH0fQyVhEead8JS4ZTKzcoAZ4tPTlnTvHkw11buWODk7QEyVgZ5nvQZcPWtL2tk4NO
z7qASqbQNg6hRZQqWGLFRo6gwaAMTAtBK4pum/Tam+s66KmTaeeDHm7n8ltUIlFtWgdbextB40yf
haCEU1MBcCNtIyI2rhlVLbfV7uu5O6CrhJukvAuvS0sHU17cNQeV+2hCk+HZEtXe7NPQ1/MUIfRw
10yi2+DVWHsZh8p+VQNx3GPdP8HG+Jpqcj/zpiKctelWRhWgV/J435FILgkL67XnwMV0SVyUgQBb
NZNTOALiGiMIBt48bjhWS78GB7BGNclOKZBEVnDQYhZfcEjGMWck87+EB00fLM1gNKAjxugJUKK2
jK1tRPS/qHbORuJvfLJlSF3tH1DSp1uMTZC7RLOphYWvjQIdo4EhQXpIwvC30+0A/RXvVV6tpRTI
2qV5agpHP1TL5GwhWvezRIX+wqOQRv4+OdQ9Se57nePsWaAlSWk4CDcx17WcQJAQ3Zp3NYArilUI
mQfP2SU2g2GizKR7JX0tsBMMu32NfZfRXXZrcwouQezidND657itg3VlNCArE4hPhnVJBk+jridP
YFnnj6I7upKnYSpxd1Vkvzq1c+/CtYAugxRVoiMkSIVO3FhzF6QPjXEL6IZDonyZXgs5onmkjTeU
urUqs+o6mjXJlgs4KBhLa5V3hHwBPtjbiDjwyOfEVGlkKqC/RnMOkLiAVDRMkJR6PJVlWoEWtB4m
0HCVpn2AxL6waAXEJ3GiWyarJ8xwK6jp38jreIp1zn/e6PoJIuCx9SgX9qxQHVYrJbl426LTnrHS
Y5UouMXacUHsRrLORHoRi48a/MdTq/WgzToNmoRmnudmSR80uKqVIfaTJCwBeNw3i8sGhhxG9WjC
ezYInAULBCPfUTT9hgscS11qipWb494tYXOuxsz6CNQxSrpfNXebQzNwHROisWud6D6r6+fCdw6X
LVLIu2oCLeJjkCVSa+sKMky95FXm/SdKPah6Oq4Vo7pvx1Pn1t9U3b3APPgu7aMk5qPGcon0Em2t
nDzoNE1B8oU3vGUIQzsVsehWO0fWIJqAVM4Feh7R03ufENFUSX5tsn5JPQ4+JIxQunHjcxYsrCUP
laaVuyuv7Hv0cMG20HzzAWzHDLwYJyaUGiheo7HTTJgcuotyMsvOfRG9LKy8YSzn+76NEXuZ2TdR
cHQS+7XSh/ycN9SfaQLra5a2b4HJbKIJXV4qLSj26I/rFTyQCxgNbVuyO6DcutdGEpK7Cb44NgDh
TdRGTdwima14fn24+lhS2X30TzXacWFzMVelGZC+q65eAORbVQ9IromrxVUhho42JhKdul2IJrN3
9djfIL7Isc+PKffIuYXqBK1q1/odWYFJFuLnKhas1EeUvjQtks1h4qaZWJeCBuAilFi5wPFHKqtG
Il68mjupaFyyPDHCplWE96QMJorleqj6GoK+Z3tEXdFNSn0U8cNwrYIJF79J9B2Wm2NnHEDFMt1O
eF1GzhWx1z+09DtXeRtSqRQbwNuvXRtcRoO5Og7kta2anT0aC5wI7/lFx+dzgFO8k0sctpUAc6GB
QLhx3231XD/rtF/XrCNXmt21K2e23qvA/ubbK7PKOxZ4zJtp350ctzhWVvzTMjd9Fv/MbbKD8xrm
Dqupq6roxCo6tJvKGY5m1L7pWvAzytO9WwEbmCLtVbqAKJGoQ29b93WICWWPe+G9b6aXnNvLaiI3
UXh0rJSH+7kPNnJgGykzNBnel6DLClap4Y325dsQ0AP3XCMciuS+tJL3KH5vzVMGG26lS4I4hBXs
jAq8vyJ69va/Aw4HDOXdtoUYMo2QZ6yApcFgOARiOeu5luMaR+1b4g4mnXVfrHrcMevGs1EIdnij
umybDtAb6b5mG4ir5D5zz1VI1nt46l4mh70xGW8lThOQvk5oIh4IdRuBH/c4ahE0Q1PfP41N8DUu
Lzb7JZca6tOkoo8ACnc11fE1MdmuWWJtiOGb0ko4Tt47fRTnXWsuItWfSGpqQs1T2srU5mCNZpt1
a5Pn32SpkR2RboZJiJ3b+xjAKvjlWmB8JoJibDd9ACB4HAacQx5VhINWje/Ki88KXWxfwAMqNBzN
jnadJsOGY6Qg9lc9XrtFNGzP9oZpINt0nv0oq5OpFu8tSkyNnSspfhEci90te5EN4F8lLg6iPzS2
iBCV61xYrs7b0iJo1ZcTBoZZo64zIrnANVkf+LhLSnPSH29f/f0hXvSCuaATg0wa598icev9eDcV
tC/cRRxnLWGT7qJ9VnN5P41yPiY3lVyeioVDaizHsgPLADKwQ8ZfO/He9vGM+Tn93kzd38Q/EhFt
46O6vqn2MIUxcwwQdBKPdqkUxq6zzLvKwXpTWBuQGBS8lXknwPty078yxJl2bYlJHzH4qotZjTho
z2stlxu4NafZ7xGnA5eINflJh+dxmHO6v37x6RjZnZdcqpS9xzzFj1E0ApBBaBt4yeNQtlfYO881
aejUoj+bYTylWOEM3/zwO/e7fcRO/S77QJGPU36aWfxoKn1tmGDbSo9GGNCxFauMu75zmde7K/bP
T9ZQp75elil2AqR3ZuqjGOYDn2kmTCuISriZQj1DUJM7YRXk39n3Tceb3mdYeK890F9Uj7gRV47D
5WrC1ew1zAxVtbvpX38LrSRWO3S68vWWLKkWp6nkRMvWgRzDJaqlaIZv+NHbQzGgJ0a2cs+6O9re
tFhzx20sG5zdTRzf6PRU1+kSzFo35YuQ6merWKvczu7tq9tYSWekYekUsc4mpInu1uJaTQRJxrev
/CXCGOZrHiZJAGMoQHjR+Bsnn3+gl4XNjCg+bfRvsaD6M/QFROFoVywFDV3IL1KzXtgwkZ+Mrywo
nLOp4itKxnQ3uQFiSt3ZpyOzWwHlCTlvfARFNsLmG9i49qpDO7bwaFjEpSXs8Zql29q2FE7Bwgkd
c/5lT0QhLTVMJfBNYAsI4lZb+yUkiip1tnPTvbNrY3kEUTh0Z2QW8Jn4hcV9Mxxctiek7a4aJb56
m4Kc42ifY0/URdPwAZSprZxqNFY4fVjcsMQ8emwvGy/iQpxoJdXul1ym9aX0d9skRvA/K5dYFztX
e79EDHXbcsNsxFCa4oUkH/RQmbm/GZeXg0x4NYwpDHyok0sJ71bm0nKyJPTsO4ZX1rWS9rmeiZ8Q
OL7sEda3yg7uyOcTzX2ia0SDxQA5TZTKYar0J2H61NgG/sibHrSeti74TmtHB47eMffDsItWWpUa
62okoL0rKuCLBj4SN0g2LoR31adMzyzhaP7TBY6enYaclgl5ZGPJvZd1H7mLPTHtAQ5SIj+b6Znk
UuJugIP1mNTWCQqivUc9VX205RI+xYgZ58Td1Esd053NME+2vUH1oFF5FToOcTvNlK5j3cectJxK
H4kLdjI9A6bBNd4tZUUkwAEfa7wor/kVuVQEimE6VQbBDVFPocIV7VvkV2ggqXAQl/hqkAq2tmuI
oQIFboO6dJMpZu2hIUPGYtFEzb3Y5I1nrqXGm3I1hRXwULanjtSE8HZ6Eu40aQIx1o3Ed8WJIKar
eDV1pjJBZXBwygeBz2wlochvtGh4mm3ISKjnuDykda9Z/kV3KJykNatpP/CfNLQcqxEb01pxVDxB
FSNz029ply6MLv+3USfHJMwNvYdkwepkGIn5M/SveWb9kCBnWAohEhjYarZwk0ZUHOk/6JiS/JdM
wJsWy+/YtdUMqIOP0XE5AcR4saVeKjFe7lyaxv6ZVdSGgqgi7U3/TDX9HiIIlDWxmhLyg5ZDmmIQ
COm8LoVKWhmscwrCDJZnK+UHa1vIlHOfnL18qeOSjbRyW7TvDPBwUPI5H8d7UVKd70v2cnlqA5XT
oSpn80xeeY6cCoxxQbEBnA/m05kBvxoV5/VW3C4oxlHZHg4KmQd6DQ6vmxdhKTuTRjJOmnoQoTlS
GC4rO93TXFcUnSRlo9yBZD8sad/ie2xThTG0c29QlGhEeVyUu5Ffyy1qeqbjxDvVg5GEhVYiNut9
5L4pJka7UPsgek5arGpJNHPRphRrGrTjGJ0dJOzbbGCnAN3rYKCHbjQHIVv+xa4AcVERHREX/Bhi
2R9kRzhl5s9fuX5VywB2EgprWiCRz6GcayK2x4sfTlI3Mxr9MlTeLreozumCstLsQNViV9kuA4/6
Bao3ebr1ZJDkfVFe4TQP/gte9/tsdi4tDsSQBVRLzkXoQaI3NSRxtzE22wVoYJhhBkRZLt3GDPWu
vrStzU6glF+wi9nAwfPkVgliLifDbXKohhnmyTRtfAIEieT1Dux7sB6xLeZ6S11NQ9QHd3wFhITe
OZKUiACVpYoLKkjV0xPW/zc956IeXcQyWVCt0aoudTRWwXHvH9yIYMyJ65lP2H5CtW4IkElOjoGL
vKLHtxc2BdJAkLPDPWWdJLNB/YFWWx4jqcVsGIUDRHJ3/GiwSTDFbiJ7OrDhP4NJKVaE1+Dv8Vgl
jmxzWhvrpqm0hzjY52V6KOt9o5s1Qe9bCZ0trqryQKfgLbXVRW+HfbmgF0xBvJ6fAoth24FiBkIQ
kzOWvjVYeqzQ7rfGwPWCf/Xqzt7eyL2P3td+NgptVWMQD2GygqtBtRgsC1ORUopyrHXD/qYyxVuV
4WpIp/G75wBJant56Al+kLnBvqYw+lWQ9fAI3fY+Csw9kvSXW/TOnN7rdXYPcu3SlYiwsjw9z4Fw
V1HW7INGj0916f4wuuxdxWwWUz+DS6YjA8XnIsG7Y4aee+Yi55302XghNd9Duax3lGzFKQe9vtGw
gduq61kJy/I0TixTXHVJbeqZq7TbTzO2DtOxPqPZrP21HmHtpM6cEAJGstLtIdZrXGx//74JKGvW
9Oi1tvRPTb1kJGrx05J/ezRyPIuezT2kH7Xp1M4Ehs2YOS3uS6txXvwh2KJBebuNfrx9HyTRAyhR
iDrkNVFdtIpzREN2HvyCXp0X6hQLwPyYOMYGAISI9kFSWMZRSbk4vpYvKyc2j7evbg/wzumYMnfD
J56gZi0PUUeWeN0iE1KJtH772e0Xc5KeqfmPYSyoEzalvxWx9Uy4UXquNnGNP54rT5YmtIm+QzhK
f5KSKVvj9tAxHTkn0sNEWDJrk/stsET954MTADm2bCSt8PaLEwTp460Q/H9+jv8Wf5aPv/UA2lu2
3s+ymrjWEvWHb//jBSZVmf/f5X/+829+/x//cZf+bMq2/FJ/+le7z/L+I/9s//hHv3tmXv2v727z
oT5+9014g9pcus9mevpsu0z9LRNw+cv/6S//1/9QlGAtLeX/PhnxNW3itEh/n4no3P7pb6oE4g1t
lx+ZtLfQtRq0kP6qSvCtv7g4/zybWMKl8WXRBvqrKsEK/oLqACaOrqM4444MT+dvoYjuX3g2y1+6
NL5pmq77/yNLoIf1D80mXh/OGM/J20C0/Yceuk+IRYntztirub7QF6xXNqEGoXdG0shSNgbKGHTE
7NZc67N3UsNa2r2xc3OHDkVuRXitll0fuFci5rz7so83hgmv6obXKasGOZY0Q7ps/TGvtGvbpOHU
a9fZWJBpXbcJ2B9lVjaijp7oBAE7MMYnj1pV3PnHWm+fXfM6+y36V7KMKYvdZYa7hFfcS9Y2zVsV
je+RV5G9FjABTvH4fWgf01eW4Qb6hdOcYnbwzOq7aOMf4+KwzdmNxJX7lJru2W9bY+O7FtqEw/SV
ts2Glmi0jVus/bB7+mnv+cE6lWBDBzIY4cbCdY8K94EFqnlsS9va+x6EQCda8OGgblZw5A6zzfwI
rhQWXzVPG0JUCN0qvrxcd6DLuA91E1C5wtwCO7D+ECOcoJ5EjEZ/zYJfkNdfrLS/E2lwHQ0rWOXm
qI5ZC6mP0/eURn2zXfK2jpRk+TDOKtcEcgNnzMMmr+Kw7CiL2Urz12VCH8bUi0lnPgHgremRvRnJ
W7S9ZAP9zn4X2hBvAbju1AztWqa8f5OUzrBh2F9RL7+XlDLtrDjRevpi+Vmdq9Q9ZTUf++ZyNCkz
oZ9MH82ubdZOVJSnHrTgCnJ0vC2CeG9NMaBpXf2qhr7bJaNAAZxGwetkT8brxLxcYSYwayYO9tGE
lg8R1dQ5ztGauMbeFxdLepjxg2GLlQVo8dREBz+lX2EtXiAZPE5LIaPTWCnOFoWTqrji2lXHICaf
jK0Lb8WOT306kgVULylMI5baZtT4vx6n7WLAImOAwf+9i6jL3lKs89Z8xRabbKmUtceUKtJhdMH1
c/r9TKfLtNRERPbpDMELvIfdEJe/Zl/7kcykHw+mHEIdJCMyNqZOPCmYKKZiKeT7xblZTEmmUZTb
NPGPPnW2dG6dTc7HQgQh4SIahPbGvbvScnwaCHvW+mDT6piSk2xYo/dNZqxLN38mp6bdlsb0YxyJ
NL5pSIl+PNMqwcaxXGrOaA+bwhQwABd55e2hycHAzhq7WrMoCLqnQcrEA8miXxyTanmwaa4h53X2
t/z1MfuGafCbrefnqKGdo4Jlf/pT+j7EaQkGqikUy17fYz80shdHLcAMn31RD8J6ugzZtKWhV1J+
sJPyV+blb02uU3MAXNLVbTiiNUFxQe9giJyVq3nt8fYAXvyQTvOw+7u2kOYgHL01za5y42l0UkUC
91ZSfdsHOLut5cBAIrkTeYOLBxd8A/1cp+8RisU79ttkmccldUxKv0BK2lOpt5emcyV8WhdSpqCs
JZ37Gsv+zg0ykhrFo1c3ErJGQo8FfTfJHsPxJg80bRZQGOgOqgy2KtbVAXbHQyKCel0hPUHEP1KJ
HXI9zBAEN61W7r0Os7TbEgjXL5QHdg2geHv9oWZHskrdGExel+x/e5+p88wUPWz7spvXhY7ywip7
1MNk/iRD8uEnLcVV/shYDGgN0Pf9gAB4/kXdZjyaywP8lJU/ELujKJp3tIdweRT13B4txMlV7HFo
4RHIUuQH2iUANL1pf5Pc1prBOh3dyqrriAMbmhhfKPIxrfgYcivfYhR6jAfk4x23gnVTtD8m+qpb
0iCnTduZZOnRRIBKYW80j7NUp9I7EiJark1TTE+Z759dgqKpAmnzTh3w2zSP9A2se9qTlAi9+WSI
0GXwbv2x8Y5zFb80yVjsMtx4bOMHjzsC1Y5hMrAd21QnWkrgjvxlYmsIXRfbKvSa8qTaLN1gqd4C
NT/cJqKxse9oi1SbKS6G8zjK50JG0Q4P7gWZUXNPYaR8aoJgFxtN8zo1Jfetuv12+y5OWrH1rHTe
WOptKEzjzjRa+559VrOuM0hJpSGNfcfafl1EMUc9IrsyDnSNLgoeWqM2P1WfHPOmbC7SPw82qP7e
V/OHiTQ5aeTS9iCBg4PNVgS7LpIXl8RPZPigu8dzkcOqMKW66xLCW6GOdcsmpqJ0aKUj7jwjxgQ7
CKjmwCYRKlc7H98bgayKUTcC4i9sjZCaDOhyS2dpPZdwDRj4EEJaLGj0nOPHOPlhR7BZytrOtqQX
Y3Qau8dmnn1u+XXKsJtAcHNN3ZVj/KOKBGk5I3V4afgHxym9oxlo7tFliYt81995DZF70BbeWmXr
ZycqHTQQhUXkJ51dCixyg/gIjkGp2WFEEhw+DwV1uxWv0IZovFrtuBmcqDsyp9cbjMNEK9TJm0uL
+xx3mqJGB4RbVoO7J+3HPKpS+auR4uwzvVE7ytoH9H0PSVCSauPp7k4qVCpwZ6jaGTBL8uxXYTGL
qIBzWi+JoKndHQzKZ+lg6PuBFRn3iQ7XoW84+2zxOJAcm93pPBeuCn7BISyWzfKOmxJNl1Q+snF4
JKqpfy6swt2VbfzUaZFi96ame5eUzrsK2nRKZM1T1kFjR6H9EsfWQdOs10jJCLkYNHXYmNVdY6z7
Xsjn3mKX49k9ac1ztzFGQx1JtFcfzQTIZ9COydzmoQX8Yyfg+UEqASI+TnW01Rtxwm+g0cGs3PFp
sFowSdojBJfgYg+IMeiGNaf2FFixWHd0Cyn2Q2ml8rGYKhqWcUawH3z1UvpdHvY5LQF/yj60Lnhi
p58/SBfWhtPX59j3pvOCOw6WvSeYf1I+xztP9VC1msDelrH9MHvtQBzTQzda8cG3+zhsev5odlmX
VSR2dLMPtVcVu8Ksg9DB11FgWi4IZHjmFNHScc+sTtWTNlXz1jW0d4pROZyJIr/msY3YUuxiNAHn
aJBgoMYW6mzzjGRFWyfmkN3bUaJvptwoT2ZrPzu6S0U4b7SHRJ8SwOzcWv3vhBRgF9XQY0oZjfuO
fiItZjBnEllNpXndtbepgEEjBG3apt218yXZFONg0rSEmW9ztU1+WV9z433ujAbcFacHExWBPt6d
UTpsTf2J02Hijt5kgFL2wpmfFT7hs5J4UZVemm+pucNq4Z5IxwA0543OuVLpSQtMJt9O5Wch5ruo
6LVj1UKj75OAKuwsMQrUvAXgltWOipZ1pnHm7CGRnfXFfGk5yrrWjK814p4pTNz4o2EzAl1pKJY4
cGcv4lKtWmsoyINJS2qzuX8Z++YhENOlJ8UGN5s5hmgjuzvpafEx2YpGy06VmMTWrIR3bSzzO7e+
FXY1dU1Hwq1jtt23sGZWYYRcjTHkyCTNzl6dE4heksihVeg+ROe8S7Dl8Xdi2fuHhCViOJHwh6rA
VhsipP0HIk+eiKR0Qm745C6V7dL0TIiyQ7oLlSRqduTo0c9Ef3uMR4f6vq2aPcVdCZsJJ6JJiscz
lT4yjoo2uoylelMtviw99qqrbo68MXw5vxzQL2lf+ddm9txVLtfa6DVXoDd448aRuzohMt8woxJR
bmjxCVUehCC0k5uoh8SXN/0xniwQ92XhbIu2RpmBHdlIfuAGenCo/aWLB8UuUYBGU5VtjJTmb+cD
WgCoRwNAsdERbvea5FI/RFaRAdKtyr2cqUJwt+M21Zhwwtr5Lu0+Wzq4mPg8Fk8J07mSLIh7l9HB
cYWOjF4gZ5EcNW9TZAAljmO2cp3Wb3vNtQ5OPtl7jZR1UyRESgSz3MR5kbHB8/z3JI9Qc9NAnKYe
zZyPtY7WworYDZLdvJqMpEB88CzRCX8cpVtQ2R8EB2LfS/o2TIMh3rHvC0mMMd7VIg2c46d4jPFu
Ar+iMJa0fAi9PRgGx13Edlgpb3rMigI5StHGtOCTHGemhewBssTOydQXmKfkWUqSzyyUFUWDPju3
WBzqpKrBRbLBZFh3xAyrbY7ogJUaSZFDGj32OGCh4DhcOdpXAe7v4GJipFQXiy4Ii1w2eyxSBGTY
6PhSpUF4igd7708LKKTV7ohhOQumT7hz3YMnqHYDmZs2BeGdJxSg9QbpyjbVXe2O1dcD+TjsjBCQ
rRq/PTBJ0KztqBUWjvMjGWZj2wqXUI2goicRt96OREk8iLQR7zDcX9JOvQwBRW2Wv3449lXALjg+
VzXdAGWaJc88c0lQf2xnntmrrS8ngglR0+feIJAQyDSJ34hxXj41YoQjlST9OhcqQD9RkP0eiehY
WF618eKcKjIrjI0bxfdjTj5r9I0SBEkycD73OUUMXIToA9BkWAc1eZe01dQea6tH4RVSkOcuXupe
Zmczu5sdJDLMTGbYdiXM9sR7n6wE8ZiXXYtIf9DsnrGY5OdkrhH71XJnE+IE8MI+iErw2ehwbMqh
gDglF885ZdUjBA5wmD2XOiHYxyGX52C2k1MnZw5ytFgOZXfRPAYmVtS0oHBtVepz7uz61JvQ9NvC
/WhiArYHG9ukVyj9qKG/WQ3+EByMfiGpRQCPWre7kE38zUjMaZ1VacyqDyGQUS6cTIGxukdqs89R
Lgg8vfsJjs/Gr/pxj9+YOLEpf0yT3g+rEgSdAaf6WM3+TzUF5cnBc73uCtIUnUUUUsvh7EXDA52B
cPBmpGGZ6O56bMBa/uRYXfKMMjS9Q7/wqGuguaq+fNKaEpsF7Ujai5p9N8IvRClJNKPtncvEDR4S
B2PWIiPIa7qhyrZPmvdLL9V0MmVMzZmodd47yLXyeehaC3gGv4ooa3YueZ7ImYk/NQe23WZ8amPN
BTFnRS8kr9OCJ+VxnKvvCu5XLoxHaC4Jaq8VVZwalCohAz2oAqNsinuz1MXaQvCyDRzZbPxlxvUi
qG1kbox7NenlGnzRZfRaRu8g9H3sA4OxATsksI3WtMY92uLmqS99dRKptTFKgwWi375MwbRE/wAP
dDM4nvqiejJ10nYLGhpbZWX71guQDDriO1M1bUGjmI4uxFw9ibtD0hK4zi7wYNjuNU6AneNl1Vau
WeQohjXz6F4zDYsKeVNFnWXbMSB5R4L5XQcyeXWbjGVNxvVkcry3TAGr6scg4xEyvQObpe9/GWP/
kpSdvRPS2VtDTZB3an+iAPx0stHcAZz86biyOSSz2lKxde/YDBcr8G88NK75atkwqIPgagbFhxwi
H0Y8HfTRAIbod0dzdus7VQBSsPMWT7tRkFTTdtUHQe7PHIl3u82HAyAploLJpZj3wFlZIZp69p6o
ewBe01sUz86Baw4mcW3nT7TZDkEZTwfNE+e+716hciCtsgOmg6R8cLjET5q2SHEarPAzEq0LGZer
FlhM7LTqJw+bmSxQWVfeM9GO6M36rQa/HaNrw4jvB7Q7ZrIZWS49pGkL5r6f0m1M2cnFFC5tjuiE
0hkXRvPN9ZAyJIQChYmFtNAT8xNp4M+0ziGRAvHcde9TK3q274RBNka14WcipNDWwi6ttrq2pe85
bGPpUB9UxG4qlc5QQcp9YvZqnVNcgV04T4jyB/LRS5ino0vBrzc+SEorw0fTG9/6gQQmbyyZCjva
c92s04oZpvtu8O1Hbv3OY5ZjADco22/crrqgdPZPru6h7tSIBgjoPNdNlX4zk/7Ahir7js4g/H/s
ncly3EiarV/lWq8vyjA6gEVvIhDzRAbFQdzASInCPI+Op7+fs7vM8la1dVnveyPLTInKGAC4+3/O
+Y7tKkpzQg0BIIWEnTrNQN2Ma3dpYhiILZOYbh46ihOZv3i8rUDE4W8itQh2rSDv0EomqVqRHsa0
fyy9xXroNMtaNx5Qidli7KH73bBfUt60QHeldlp2bGuMeN9yyRF3RbSysWjXX0XEqd+gQMSwOzLh
DFgf7GiYCMm3Pas/oG7dT5yLj7y0oQHc3fSYXHIwYm0TXfIS545kQR8cnsq03HPrFNXVzMJzkuvV
CSfNrrOG4gciLvc/4L5hsJ+SCfdA02O3pZN59CnZa5YwKI4zHHTRxPdR/RILyIJuX+BU5gLl1Cei
Gkl07oHv+ayNnXHzKQoYjl0KmAKWs1xFSF2jjC6UKtBmnIEYF8iXXWWVayIh2AJ8aoja2l1XGldY
VSef2jhR5NW8GoN9bbBizSDe2mjYtSHGjLktby3OGgCqPLH8Pojz0XrmU6bpThUZmfXPObT32cys
uyCgxzrIPgcnYOlZFwdFl1HGJ7wL1s7n1vEfao9Sc3OyVmQEVKeJ6P7YCR61qoqx+aB75ex4YEKY
N7TMdWY6u2EaToyt25XHlYh7hdbsJH6OJnkpqRmLcxseVKI9l/lISr4Z4EKAcqCWESjRNPy0pEX1
hnNxQaIwxAKxkVvC2Y4+LIo5LV5xS3kMnatXkF5CY7/hTPhkCSQNZUzmauan6mr5aSYPccxOoc7f
uCbfbXBEzB+taFuL7mcf28nONMIXP0x/ZXNm7zJNP9USKAlr/Br4FF2hBi0QNGoupsS7mBp3YD3H
ghnFStBCHmS5y8SIjxXA+2Om3V2D9kBnstwTw7eXSFJOSZiqZkJg00tVmDtb1v4q8tJnG++BmQND
Z6CtgI60/dh8kIGhzZuhA1xSMbOsWr4+vUx/DswHV5ktwMyOtNVNvNm+WP7kGpAcWriBlbJhJ6RR
n4W3MTLKAcnzDnu3y1vIhM3n4M2frlYzNmZ8kNU8aqUkVlZoxDwQxI0IlF3f+euGaXI7N18iCd8X
0dFANMMUqvLrkHoucRz7xJ7BJEIO3Whv2M7JtIt0bS9U30QmrSeyVF4M96HKmNKMrY3e0E97b0LH
XqruPcy8R9egFUNfOL1Td3mSyCG0uO9t/9gA7ttUjFk4TEN4ThEIu+TU1vWvyGUjB8Bsi4xdXgz3
5E/Lp54XWsA0hYhIipF0Sj4je+oOGZUGzO8eUl0aB7hQ7qpJUkrieEZ5rnUW/JYljAjQdGVBJe++
wgYu69KmAJSjX5Npj2/sVLAQuuXFSdzdFE4vdDsDOYZ9ycCbnV1l8dG2NbVYUz007xl68WrQ3OzW
SwX30RZv6/HeVj7c0t5h4k0SiCt7tMbArNvDvFS0b6bQM6bIs9a6bV4jEjjnEr2DbP2LB6lQjAcX
hfhdt7BWFtofLTVx7S5cccRAo4ODsxfTJZxXeEA8qOZwu5RgtaWLKu6Mw3Psz7gS6+6BoC5DGzM/
95bmHc18VEw5dmZ5z4WAvNH8cNjSzobGylFymq34GXukVSfrsKwn+Eh3YKJeOZK1P1NRc26dR20f
YugNHK0jEhFi4CgYea3YNQ57LVvslV/0F89yzn5ZkxDAQDY8aEvoB6Y2NTvDZQqDDQZyjE9wQ8QN
/CAOnvNYXsta3sXcowyYJF44ewZlZz/SWMdjpvhBkRunbYxgrGE2XknaAjamxoS9qbQHGgyNjgev
ibNsGKobyLr7ovc1nIosW6fXosXR75BAC2LhxacujW/k6KAZjss7xszPwayp1545JHGO+eRxY0Ao
oYqaCkSr+4wmI9+O8QXLslrUR7l1I6dad91Ug4WDotWEVrv1Rexi6Sbdn0f5GXdWCZk7Ya/T+Vsb
F7CE2ZXT2kxAOj1YmIcpTm253MtxZbbhnzBZ/sjMth8dHTnHT+dHErhkADMWBTW1soUEU5DwDNAX
YhlOq2EEf58xU1IcH73FTsTUHdpJMz8a0ms2nWl+iDZyTkWiPZRZp1qZ02OuG31gAyzF6WJdfbP+
5IoocF+NYV1fKB0jOqIblPX57CgQlrACL/3zNKrY17D0ZyuvDxNNAxPFt6RJmyUoqvYl9fu7wFax
9hpEuaKHVOlY7NBFTukoiUYm8y+yEowAlsYgtSxNip6kOLs1GP3efe4a3VhlFLNvhF51+zYxT5ae
7ljrSowQ/qcPR/At19+rmKyAxTxgLxt8143UjP2Cx4pHUxfum8MAhT6vcR1k7qvVFD9cZs6b0O/m
12mCeoW7OQmT3VKY71MVYqZb4mdjbLDyGRopM5fqywRbxDv1mhsxF8XNLaI9suSKL4L0cItTO3kb
2VZecLWtpcYMdhH5iRk80VvGCEtBAsdghweajTpqCKsgM+kxB5mVUkKm8YzkfGj8SMOQ9Yj6uigU
Rxk3BpouuYwa62Rj838itQz5fq6+SscetpX4TUcVs/Mac22VaRUjUrb+TXEbGj4xCDQWZo1klmwL
0ZL2Q2WqOslhrY+0OBRhraHeDPfe1N8lLw7vGkAv251+Q2sGGFjo8lGQqho7nlsEcLZ2i7XJESpL
r03tNSdB5cmTHpvDozQrRlVgOHB6btvsIJBe9zbZVEbqSyAmcxehvWG4LOTB6eptnY7F0ZiGV79N
vZVtvnQdjrR+duluqp7NfngSqUs8vSPsLMCBTsUhGvXsoR617CFlW4hF2H+K6lE/4bK9ZLEYrw6P
1coS2g3tS9SXAjPReexZZHU3ObgxCTJpcpTGj1C+lQTLa4OHNynSB0I9D2y1mwBs8cHTIuOqZXq2
S2rWqiJ5IYRkngumJq0T6g/cw2yAG9YtFpp1Z9NcSiXzyhKzOtBLTHkt2DLCDMEEZTpw6itlpbeJ
zuEVC6us54PIm8fRoiJytpu34VdS6OO+XMS74zsJaacCDP+QP0nT4XNL6HzjnA4+YPSCgTGkVzGi
AHwQ4GeFU6uARz6nn6WgO4Ei5ZBeuMfWoOu0JILgj7AI7GLceRpfT7en4QX61jxcfCQGem707QQ7
zW3z+uhlmrEZiH8nqQ/3ykX2T+mvrpFHmth+jmgZZlHjmZFZp9Rl66XL86ICbk2Kv5GdHNRBN9/1
Bo+62FGHDj9rL3Jb8Fh/7Hv1bE9oWNPnBmS42QaGJLK4oAIgH7CH58KM+8+0NozAjcttNePLXAye
0JXRTdfJ/xzrCCFzkT9ExYUSWdO0GjlU2pn5lUu2sdmCPBlr4sVJ/wyp9UV04VyDS9jMOd5CD3wQ
b4ahnpcQEl1SQPeT4T66kQvQDRPHwoTWpxy75bLsrf7FrY3xODvOLeFUitZCLa5fAOKfwt+ZaxI1
KB3ahDRo77SVfpDcJJ/r3A2D52g3hc/e4t3nkJ4QGenmmTK+gykmal4NLIBGW/1ahpSjwwIaenQ9
IPlmv6uJlk4h293OV37kYf4YDREYY02ew/2YXSKRXf7hG3I/e42/mmK4Wm6lzwFxnmY9JEu9ohbP
WltW4gQwQq9jEa99s1tQG26eHj7yCVKtF9I4YTY7ssT7kRKhdsJTGkY4nLl+iSHL/gGjIMqVQ4Ho
iPGQEKeJHDYdDGoNpazcnesNX1r2SoiECbBXb1thXZdsTjaDQtm62LFH65HZ75tByCl0OVx21M7M
iRaAEuT/6jyURJve5qWdNmLEbdnntBMSXil2XqlH68KZtz3lium8/NYqPMK6nH7zhijXtAZqSdp7
pZd3/3FZoukZwWvrCK++iN65OkiIMqOGw7M50MJiu2eF6zHspMmd5xAMARgdZtbsuHwuommhEDig
xfr4biTRxWu0bmVYYEkJAx/7GCdMkWKVpfjyMCTKIw1cecTxmAx8QQt7EpRW8HIjA+y4pKMtpsWo
CpddIUDFefRHUd8RcfCfBUWSPF0rUomGaLyNMo+mLobRvmmxaFK6giO+uY1V/IbkJzYJGL/M17DZ
uLc8dB4bwzxTO38fmoxNpp1fnAgbg2EyCxqK6Ic//4J5laxraeLLIEdtQPFYC33sA1gxgDQN7reS
5Uij4qC36rcsls5JeZvYu8LSG7pp3FQj3SSabLe0Jve7Vtep+2iGOoipjtnNNFuzI6OLw3Un8Icx
nkkcz1uGJlSViyQ7h7F867z+UhGtODUF+Zqox6Hdi2OUYEc1OHbZkFkZ91cnQ/Qd/THttDIM+zoU
1EYL9Kf1nPrVOi679yHm8BT7gDtzxJVQHOYQX1ImWVm8gVVzpka4Lj/U7ybTfLFb99Zo/omD14bR
Hiirl5RXLjDL1oKJxERjsY05J54e57570ZE2l1ijj3Ocznlt/tD3+IRZyduLYSFVABstD8Sv12kn
7n5SzD/CXNsYcUaFsVmm26aJt+R5Rkofqyaoo5H5wBgxme0NLQD1OqxcWV+WASFAbYFN91vLSwKO
5vI2ihhRLPpoOFyvLTmQ94SzNDge/MQR9CibpMi39Q24FoKmVHPt8s6h4iFL/U1tY2mCmN2uZNGp
r023N8aUaBuGKssDvT4XFx7sNsR3H5jmk4PtY8NMvAmqsKTYsIvRi0wCfmy7CsNbEYValyMGKZps
qXOhhWfmeI+5cjmb4XzK+E5UqHxLxXlxtgCQThLZ2bEZxnTeXB1GD0Y3THBgJBugRPXW1hpzbUHf
pYeV+6zda15GA5O/1JvoZ5hB/QzzbGOlNuhur6fVFCJZPAhWuVNUepdY+jOnqzjcqbt2bYMEgMer
l5s0DW996XzoHV+Dk2irRR0aZMMwu3W2FYzUFdEFcWg3WUaxvDDOcQssm4TjB8BecgCADTaZnbUn
U49uQ8pk16Pu0abBcWvr8+8Yj/jIUc1KR38H9R4nKWnFR6Hta0xS+8qU4SY18n2KCDNW7bDuq3JN
+D4k/mDB+RQ6riMiouXo3qmJ2SXsuIJ4IBE2VvVIYQrdJMTTbpgZkwMUSjbfngx6+mks5mLc+U+m
pUY3cbm3+v40WN6uyxEVxjnmPjFrm+KfHBtyxStzMchSErs8pWHX7ETzPCylDHTprlh5Uwa93UXv
5LNfOM+pybhQpv0OQ4EqK9VX+SibVed++JUZ78fPXoo3ifqwSmzsO1Ni3IESQJChzG7lJ+ITpz/p
JjBym6Fq/mAmmjUl3pazFQBiXWjg5VKnkbebWWTTC+DJxjPQ6qJO3w/+csgTsSmRl9lplYvzQR2a
3GgsEscUxWsTk1pl/FVeCkg+nDQwtwDbf8vI9ddl+rt0imM7Re7JEqhOPpvAmeWqYw664UxM2GSU
L7K5dK0c353YgRad6dgsD+zFfP4ZrPTsVJdGz842M3kmzE80Yjxag9mRo6qORJdQrSNS+n5kcfgk
HM0h2fX21cDlxLarXVmyrqg1TkiD4Pp3eHodtMQnm/cn9VL7pP8qOZ8G+qA5B6fGuCkKMyYylg88
BPByZeayjWKnPcc09SyG8SeZSUwifP4w9JDxgXDfBkpPk0IYD4Y2GA9M5wBARwyGLWRhpL1lHSLJ
7Zivt5t5IqYxj86bnhDuQ77VI47csOYDe3J+FkYywZ58nP1r0pfmK+sE7zsVM6l1op70mjFT8UhO
wzfG5FhNG7uH0anLXQa3cV3TPRUY3cBpCSL5Ct/ZAvHeeunHd1pZ8IDobb6T8/DIVVRAYk8CtwvP
udayOSWulPYITV39kIwL/Mi2H+EIYQbN2uTVrdcGlSrP5OZvPXPibUnermSZ2cTIeetI9DCl0wtf
QfOEM+pBhrIhR0nQscjvUniXEWRh78KDEhTDZw6shT6jMVA0bIlNgRwlccT2tWrVgacZ1hiuCmov
Arf91aU56rRcsw0/Op0DVgCM8CgX7XGcM7aQtY/YHWfkGKyto/JNtsgTcFDqZGB3VKeDPOHynje0
2VKHmEPQRuVhKwTQIFwuC7z8vQ6+ijuv4cLWee5JZy/dYgG+HbJZNcGU8oHT4ofhENRp9Tmy4B8X
0na5RiX9kDLetc3yFd4WyU0/vOFGgaStx3LP1KBroXjGTbn/5qNngnmGAJWblunBqPC++P1Npwgw
sJaS5sjGQVoLiy3Oq88iHptdZlouuK6R5zIft9UybjI5qBPQ17qgjkWMgTh1rz4bKG8h+p7hpwqk
VzNgibkFpW9faCI/VK7vBNEoeBI42qVriq8wpZOJk/Ss/2zjBXUO5kXb3h2q0U6t2/YHDVpvW43s
74tFrHm2bRIrX/BmefY+xxgDSG1MIf9WcI8CpySgTVPSNe5HTIzM0VhSOcCV2PK47Ohz4rIs6HlD
AuI01rNzWdDN6AO7Q/Dl3EVLkNl9GCof/O0HzlXN3KIqhTpVLhTbbFZkrRrpVPVQrTx/JZUHNDUP
Gz01vhZVVBRZyqqsgpuSOVUjxXTQ6t45FG18xd8mthi46Xhq9fZH7lOElCuuaatzvXwLaiMGwkgV
J+nNHGSqSglRllKlvIkPDqH9xq4bEptkLClKoJo4frGTJ9cwFhT58G6psqZvBGRJf1MedmRWPHA9
s02507fZkpXgRlEEhdBedhSqCop593zkDrswema40tc/vutVR9kbwNw67BPTjcx6twtDBuCrrp/0
Yws1dlElVN8vh5YLZpL8a5ClT1NLrhkNxw4KVxIy+3Z/f1fEEiW9M+yG4FOLCpZbS6RyDPVgHIHc
rC1mepgRFhjgmjM8DmEtdw6bAFWo1ahqLV2VbHUF36qQVEkJw2ckrkqzotKkUJR+LvqJ8PHqya8a
huk0cXMIYK7rPCY85KuCL9//PXb0bUHlAI4hAEFTWjXTCbaocrCOlrCBdZi+MGUqrZTvVnPLD9jJ
5ib8bhgbYfCQiU43Ee1jyomBTOP+gKnq4TrEzbk22giiuVPth5gCs27R3g0mEMgr5WNvhE4wqboz
btsLPvQUWdR8L6Ee0yyjflE1aQl9aXVMcZodsYfxzYXwqk0Sp6JfTZj3TK+9TUomxVMtbN+/NHSy
ccPNu0XFnSf62gS9bQn9baLPThNAdDFE8zFVvaIOfGAXz0nEfyJVON9aL35e3A/K5UdcHViGc9/e
WQ5Jptp2Dplh/om00WeZVWVQfmgA2Uv5mmkoYAZGZ02DxUmxG9hIhjClsA+SunWwbVNH9WKZhrVr
eMj57lhCdja8Y5iF3pEQR2BSY03606AhY1srLy2FfZ85QTcsjCUdZJJLglD6vDb7+oMj7qs3G7Q4
FRCRDMLhtj5IsIqo/IC87G3TN3es09MmKdy7z3HA4URSTP2uACUPYJmpppT5iclzg92Juw/8g/HU
zdXLAoMG5ov2JrrZ5OyrArT5x7dz2GX38R9eZ8kQdWen/iMHBzZPsHYyFQ7ol2xX2cNN8/3ouOhQ
WqIrbu0SUyY1ail74ShaKAgJy3mN0Gwfy5IoNd8bttOt7nAnDCzRyFtGoPmMMmvHabetlT9931VG
yDSELH+3qfWYHFL4YPF3b74vy2/X8/cvS1uh7Ie3aCYG0WuPoFZQBdQrr+qGki1PvgAKG7dsOl4n
FzAfS0+0lapVTKPujKpgfTd1hXEcQnx3Uj/z2MaYrF5tW+FeadSVood6erJlFAd6ymx8FpNaHeTP
2KBBSWsi/gqHyEtNmmAFGYwWtbC5OQvHlaYK30pLu1A5lewtnkliLO45+YStES0ArPNY4/2N0Zdf
TqxzLVk/icEZ12ixBQa5tlNT2/eNurpTSDERL5lGu5ozNYxKE86RLhB/JjtnYBaFu2axcV5a0MvY
TzGYm0nGDQsFqX0Ag08hl9th/s2AnHUfBECkmo++b8DI4pGgmRNKpsawOlGlaqN6yJnZ00AHHNyO
vMuug+EM607OGMOS6D5mCKo+UBHsH1vaKHAd1x23m13hvXLByvxLhNg/AMR83VL93YbFVM4g96LS
R78+7kkZAS41/m/kTwMH87nFoZ5+LY4dBqnjUR8kEJMkPWVAcbh+TY/GMownJiMUVDNJkxxjvN1f
oln/GWL7KxaVH/qnF2NbhueY5Ms5ipjOP+D88niU0DO6aq/r2Kddyia2uSywHGX6xaybJ04kVDe0
4DhxXzEKotzC6K0y6GgtxrdcRS9V9ZRxa53dJCvPygnNqPlex1l2FUzKypH2SFvGTJ8gMkyxVwau
GWs3m+1k6maMxZPEOvYEbQOCBd05tF1MlD1Kp5H07br3Unn0SjZOE3ijhHrje99TJOovVwpXkz8o
95/6qHt7w6xjfLlYjVhyBm549Fi9KMN1rw32s3QouZIR9I9EfySyz9N9Gp1DnqEaOBV7e9th/xPl
LJsRpVmrKTW2XI7aT4oFHKs50KdJSrfRruaMWFjEc4L5SU9eF5+tpcjLDdYREipxdEiFNx4Guz+E
ei1udlK/mS2kIaj+1SmxONjIsLxrdesdGUMQK2hH41p6XOd1m/CYVFid0VIr5uJZN13piyXNRn6q
RS8MUfIIzZxTt7X1nPQ6uS5TmA5VAsuttcvzEENblXoH3QHZA9TO35k8SjcMfogdE2uhKkh/y52l
uGuOd7ebfLlUDKODvobV2iT1CF437XbYs9Qsuv3MwjI6zbh9yUjQjmCYuXZmcvibpcI4ZpKXCVKM
4Cv93ic7tHaJO81nCP79qpL9fMEpqK0L27npU1N90soUrbxHVonyA6NBQoI73qNaOpCpSEp4Zv2S
hHN21lApcbXZXPekn2N7YaFntFgVpvnDBIrD1jH9Sexk79a5t8HV1uMQtJfXwid5ntT5H6s2oYIV
XEzkUST+6ax98d3+3ciNidkno7BJ5vrFFm1xsMPiYVD/lopxYtih/rHkgrpYZp9vKdCBNurBiuV6
cRcmgqj9+jwQyItcc4YDxR///hmoxEyMJAXK339QdzWXMgsp96FgKoH9LDvaPZHUgSwbLccmW1KH
CvoIG90hprPs3s0tUDIDm9vcMfLxXuwU/0CJEB17rr2uIpd6LZk/VbJqLpUv9IAqVJ27klnqwk4K
Fwj5Wu7J8qmbTniHige9cKN9LSxYFZ48+7DcVzlsLD3uBTHqpt2aWvvVaKDdfLdjBaiYYrTZRFVw
1dp39pu4qsNb3nDpD0OoOjFMextVIXEoPthbP4Hu8KfMu+iK81X0Nj3JDAvv+M8pQADFewjtDsE7
JLU3QrMw6hT4lfOniUY4WThpHEq8Nx2p8w3OTAfSHG2XIcGXzOsNlkMcvq5ImQVK99OLqnbvmaN9
DqPhiSru+jKPAh3TmLdJTQlIX7fEFoeFUV7V5tR/8CALbZphHAY5oKXw0MTLJpwFWXBgMHFpXVOh
T0erqjY5wLlTarXfMyYqrscC+EEV2+t+nqaTS416gDjdbjGMQtsXyycj3naN2S/f6bLae7mXBE7E
WOa/fzj/EwWWAKgjbBvqrGPrxGL/YaHIWsOk9Umv9jgK1mx927VtlOlRpyvq7ExmyAEl+2q5jknM
0IhteglVGAv4Pd/Rk7M5ajej4aBUUhD3gtbyh2niv3iJpkrC/pWP+v0SfWGT4rU9658Ixl4rGPLh
gdoD/LI2XURQY/IQ8PB6mSc9B9UzFEX6FfIot7MCjl1usjt1LO1hTKfA0B/zktF7zPgQ4J7X78Z2
di8Cs5oCg0NlswwG3ehVzAxpPmFDz6izMv/FKmgQHf6HdwFr1/OBodo6lT6OIpX/ZUWuNaz0upwr
bGNlc7Ej54EA3kpw+AgcwykvXXGsq5GiFQJZ9EMqEpqNookhj6fPhL+9frbbJAn8+QM5Cddc1Wj4
dQsyYf/9JWFb/8UrtaGi+KbhWv4/fd7EELWwCluc8DAZ1ya1l0FX62JvelNQRg0JmW76NUftY9N7
7VsvfoFE6s+uoK6+Lwl2eGFBoWdZBnM4Ul9b+K9l456KUs5nDxP3ps1Y6p22oUgxMc3VHILXEWXt
HEH6YGxEAF3V8Ph249SagV8UO5MzxWso5q9xuWnSmx/rOsIDndv7KPEFaVms/nrPeCdzMUYw2U+Y
JsGLQMn7/mj+N5D/Q9Zf//5vH78VGSWh1SX51f9/xH/B5fCXq0hF/v8zyq+YAv/+b69fXf9//stU
/n/85N9T+S5sf4e9IDWUBK1tnZvg76l882/E9Vl8KFASJn+A3/p7V4D+N2Hphu56Li0D5DPYP/49
le/+jRkie2+Xll3b9IX/P0rlO//0OKRpxjVUKQGDEPZTxj/cpZG0aatJo/hARSx1OGb1VYxNtzan
5Na5fXuaLCunPIcluxmGDxIkxUFq52wyhiud4bEtDtOANlNGCHZLui5JOwaOXcALIfJdC/cjQVcY
lMBQCTrpuoiBJA5fOuLTWOkg4YWkdy0XBlb60bSkv2Zkqa3xy2Yw15fX6UPYbFSXAeLosOy9AWax
G9X7SWf0ReNPA5rSx+ZmBUvTHFolmdhKPBmVjGKip7hKWOH8u02V1GKguYxKfJmYGC5Kjoni5gZP
GkcOSk2OYhMrw4yScOhlinclqo5WIe/YSugxzCemFwmdpcO41e3xkuvW8jCLStsUEhm8AWXIGChl
Py8ZbNZ97W9mi6GqY8TFzia7taJknrRukoFzNuenTIlSlIC0DJ/AvTaMRgeCd7m9spNeQm/SEa6U
uFVzjFFil0D1aqcZTSBxtUA0MFPxLKYrttkNIeuGsfAAnzYZUgCWsBtNtpLxImdo0PR6MyHtaFyA
WwVw03Q6Mi3sQPcF+lythDrahH8YKHcSBU+g5HFyWY8oew0Kn0BoL1vGLezQv4mkctPo2mmq/Zuo
Fnh0/jM0mw8bvP7IaWGVMV3tM9kGWu8d1O9aVLGhapLxQH2clAzpKEGyV9KkjkbZK7GSQ2u3rdEv
LSVkJkrS1CjnydA4JyV2kn86RpWTnzx9vJij/pZUXXamF9TDhmlU25gjQ9kAp0owpwV5hYvZz2xj
R7duHVieM4B9ED1JRsZhI7BcUvjIslzgq95BstIb16HgLW/eFkA4fXnqMZ9zwUUwLj1MtLWxTOuG
wgb8oRHeXQRhb/7Vow+zgaiB17c4UuhmMFtYPCFqMrLwOUNdhsB6qzKsds30bke5u2mN9K2p4/bW
5nBkEoxDmgUMLGPs6qjesaFou42Gdy1pDbGacSGfO2dUnOZ4O5XGLtOp8otQxDsljdto5AidkpSp
OnNZ2rSjRm8DPeEVmyu2nhB+LOJrwJOA2wz5XWekRd4iJHHPrF5J9ITQbzEbB2TgndERgQI74aAZ
sZdTAr9ByWHW2YTCFp8qAWQUjPrX3iYM7yKXcByanuMftlnfk/buFSYroV1iJ6iX32mPcaaszN+O
11xBXkOmxIKAa7yA34gtgXg5exBlVSCkoeT5h1CZGHxlZxiVsaHH4UDYiNvmjRZnqJVsgaYavc1M
NpbhXN02BbEdEcyUrzhxv6Q2YpAZSdmL+UBS0txiDQaFid1iyeCVxvP4IGUM/LJyyvXo4TVpB5jX
00A63UfyC6PHlmp7H0dHN97Cb4OHr2Ca+dUtoVVYGUcAswYaidEJr+2CVz+qrGLtO+Bn40Tf690H
QA6HksKPeR4YeuguM3n9Q1/UFxQtMfgme+uGw84lbrFu4YYg5ZbA4aL210DOIigK297l7XJoTN88
5xOOHN0KOUP44XNc5NTRPhUxumFPox8aNwKmFUdHokm8mSr+qim/MvzJuiUKuppbLsJHiN0mnl5c
3yqO8HoZPTUrge1tnDylWHs4pmY0Chw8s2qU8/wWe1NUYbOMY8KRdX+Gl/Ul0j+0ur/kygxUKFuQ
gz+I8e0KEMEECIkIt+boP4hgdJup+xUl1nS1HFTAKselrqqm2fQagc8JhPkMrjkvDnyLB1aPsSb1
CPnUPJmaatnNUF5WA2b1R7EzXAhgvSYLfI9wyOI2KXYYsQLRt9gnNZwcdqOfM1xTJe6pWdmoYvxU
Lb6qQhmsrJjK+i49yCVPGGWApa5ycl3Ag4+RwfGLsfA2NlXjpDtcmiJ6brAseM1tGqfdXNfeWkux
N42skiEVZ4+FT4zXJqrZ1MV07BxtDAyQj0CZO7K01F7Pm2jCTgZxGepaVrD1xWlE5eoTxYGkwfwo
3S2Z/y6YAO+LP37ev6WenUFLbx47ZWAz9rOys8FWveX61c4FvR4zj5e+HtBbOKi0vYUvRMk3egSw
StS4IJVlLsE71ygTHWz4TapsdXkCkjZt1qEy3BGuNa4jHrzx24yHK89S9rwKn16BKge1pXyblYVP
KDPfgqtvUPY+Mh3VOcHx10HFw/5n4wMk3DleXZyBtBbrJ44BTwT5LGpIsA9qA0ZCLcdSqJFDjvEY
OngNDTyHi9s8O5DvGJMiEGb0NZfkkjxY0QaXJaHNLR44iSbWqLpXi0E17vwJuDvDlGU/dkyBLIQK
DWjK0tw8yCzQDk71RCdi47ZXf4LfXdHhyHmJP9cuPrMOjEyWJh/DAWkQS8LvgdkTTQmNh/Svv9ft
dB96qR26iOvfb4g11lyY7DmmPWPvfr1IizY1zvBDzzyMMNOE+6vK6mAowVJWE+cou/6qHOyiDb5R
8iA02zXSQ4nGX8M0mlK7iUnR5B27TJbHsYt/FrP1oyXhvR1t+x6xAUlyzuWD7w+bGMnSHyqoLDha
Q9mfUSlJyrIcJa0mAyya4NvEeHHHt8RM9uGCK5Jy3pXALwugp7jpOGhjZaVtvk21yl6rK6MtKOPn
UVlvJR7cGC/uhCd3xJvrK5OuUHZdE9+ugX/XGWZsg/NaHKsJPrmF12zTIHvvhd8P2yXiC60Mg2q9
5MPRlumt1aNfjOvLXetlO8u0TqKZOm4gPjHFMFtZpv88lowMEk+cTQ6/W+quDeZRPsuYY74Uyqgs
cCynvd7jaSpoocSnQwZRkDce74XsX/JhXIKqYbBX9biklgZbod+fozmHtOuOzzAtAOJRcL/uJi27
VCk8NdddamASQG0AX+O3hgdnXS0c2I4r+mBO5vS4yP7w/9g7k+W4kWzbfhHKAAcczTT6PoI9xQmM
pCT0raP/+rfATLMsKa9l2rvjOyiaUiopGgDux8/Ze+0sCu9QIcpjUsr3sovqtVFPd5EGUm5WdqPw
xjrCili92Si/Ib/geQ+RdZLBAc9n0JBEO+FZoXRdhOl0l0ayXVRmDCXZNX5m5EST99shhp3cfU35
xCncifekJa9TNybNwH/hjOhtajEDQJp8T7WSnlzGOjJnrYPGWG+yWenezJp3cnIKYFHo4Ktx4P6q
z4HPQZCk5hhUxQIVQ4kHa5Em4kPTwHt2s7qegKgPFYg3SxTo7rXomrKLHo3MYxo5ldVCuxJnkizz
HiGRNub3flVdcQsA0Wzj+3i6VEV4x7gtWzd2REk5ewDy2Q1gzL6AEoOAMxsFMAyMOadYvQWWWOmg
Z5R+X8zuAsYSS8jL+3r2Heg9WFAp5sU9hu03zaeG9l7qvUE2cn3nYF9wsTH4s5+hmJ0NTIfZXma3
gzX7HrzZATHMXghWpHY9zf6IDKMEJS+13eydMGcXRY6dop19Ff3ssGD2sC9nz0Uyuy/y2YeBhg/e
1+zNCAXf9+zWKPk7zBeHrYWRY5gdHXygHND37PKY/R7d7PywsIAksxekmV0h/uwPSbWfrDHkWMzO
ETk7SAxog+1zTcw8EaYUqVhNutlzYvGZF/3sQzEwpIwdzhSgV8MCDZq/cFlXndm/Us5OFkDKYDRm
d0s8+1yok6o3Rj5ykc8umGn2w0AqDNf27JHpMMtYmGYmJz8TFYCKEcHFK9jAzw4irB8nw1WF3Y/W
VOYytmxGUJm86Rw2ThKDTo1RZ2AoSGK6bezhlN507r+CduPext6jzO6o02LeQOXQ8LOJjzA9aRmN
nFErok3YVy+jHH+IKrlXsY4RgsHuoh3ESWFrkNu8ys+5QYhvAdVzJeOZd6S5C0cPP4KEORSVyFum
6r1rI72dbnUcHWY3KqeoO1q+z71WY8rM8VqJI57jt0ZjghnkBrKqybvPumArfSZ4YUMADF1ucja6
5XRvl969HIJ31w34hgEkSeKrBfHkdfDua+2e4c8SOt4m4HjjWP1ZJCkABANWXEc8Kc5w4mr3EUyJ
hejsrUT/bysbfXf44RlPwzStJ05vHQbvkkG5YXtPljNEizkVw3v0R++T6vOb07GGWL5O0vg3iD6e
laxqdDuou3euDk7Tz29Tw/Ln+LcpEMc8pGOvdetS60F7qhs0eKSgqXMvYZqloFg4KuGVDGOwWEOM
JoHzZsC4m38qTrO7EgRFZ5tQK5kCgTyeWY/DVdrhqexruDHiNafPFROEI7vmkPus0Jq/TmVxBEd6
KSRcZWMQiCIzRuwh2kCXmN0hEHeFbjybGL5Ta/YfJvIjoV9fFGcwX9DFquTRs8xzXNbXEQIMaT5r
ZX9D1TRbZsG3+CTSa0xjrDUtx+j0WkdIPA1TfwxzVGwxq7Kx9+FWsHhbVxBKb1VRPupKnIPKvxAf
KDTSjMvZApfMAn7qvUp+oGlF9oVPLQkHTIdW+zlUmMwpcRI/XBIitUrI6F1iynHRaOFC5ybLL45o
15kKP3HX3qU+9jcfEaounJt07RWSxEcsKMtq5gnMlyYnCUZ62SaDXRpyeM84jiIljAvIH0Y/u3ux
iNMnXJYaJtQCQpBn7kKzJDxFvLhTixuJtR00/HL+zhHyPtaFtfWC8NEvz11fvjs6sfNiBBJNInAh
iVUZvVsr+ucAVkipujXuSOyCKMct+URZ8Uz3Ald1w+lZC/1bYnebIAaZgGZaPtyXWEqOucZUdmjA
PaGYvyWDFs12p31Bx+XMBFI/RVJt9WLCktSxaJTotfqJcxTDoIXLZUp1GxsIzndblRyUtQpGR7dl
72e0YjbnKNCvQ0sHgI0LqlNJAFevPUQgCrQwQo7qWzfSJOsVJ0ASj9JmILcElEcwnKYEhHTuARAs
qh/Ykajk0E4w191Mg5NeVeW8eFmHFpRTRGgj2EZy23BLML6ftOmSxv4CDd1OtCXHVz18rynrIiIE
/LTI1lBVT2ZQbulcUcYF5kWGZD85F+RtdUVZEIeCw3x4pnb8cDrzQ+v3qqaMi8HBLO0GQxF3D9p7
s8UlBfEfR8NuKosPwtHdfWaVHeI4g5z3rN+EnrqVAVnOjVa82HZ8HBzssL7SP2qtHx/16Fq5hKd4
cAqXfiMfrcAlEKC6dWYMIEBH3D9qjzaThNbsn4WiBVNgjuek7G20SFwdiW+kLaY3I6nQOJmhtWmQ
spLXtOO+3IhaZ4qUkRLR58k50l33EgXGMfGJXXaZ19ZTFB60hMawj8qzqPoZDuc+SqSH27AUbwxn
KKLLT7rs/nKo7VVcpHJv6g5aOtBERVK8E29DbEkDCxsEhieKix5EzWMeJXvfi8Hs180xpeO5knp4
CLCbMIGG2ozW01Fz7hme1dQsj7nhe9shIJ+MGeH3LIZQmDoaDr4JKkrJskGUm7vOQFeYfWesBwea
s+TIUQwPcditKLd8MJaMGF1idxoKG3zlq97S8DYZJYxMCbcspMHWtP5rgNi/QkZKmhpiE0+BEqgh
NBt1fykiRDGapDkZTUXJieJn1vGAtk7FSVLiN20AehT9Q5pq2TKomYZERcwqTlwpr+iYR6+e7I0o
tbs2FfmK/3eyxuiIE0g62wEwzk4In9PdJPEIIuxMXeyTXac4JVCceTGbbe+Au08kusXBPtQhruCK
CbJl+eh4Fe2NzBi7+6H9Xpg9PDKFxb4gDNV0zXPVWu7eCPQeAotaF6KlLsiGU1PSqExLdenj+gZh
YGvQil0QtAlBSdskRvUpfVqBsR1/nwb4PwkHOuTgxqfjyx+ZY+SbPmXk2LpOfOxK/aH21E5n7IlT
N7g1enBnRtrFdzvuas+BGYCiueSUQy2Ir81wiUlJgvgGDP8zUkR3wYE7RUWA/sjfJJgpeURNKBhI
AbHKwwsKEm2fi0d/gvvQOfzDcxLYmF5SnfZlDoYgLczHlmyUBW3bt1wTJgo5/YBWEelbxUwm0NHJ
mFQmWjnjcKqlHVG36WaylVmnLx1c980zLDT6sYFNwEWcrS2s/ZYw1RKsXcUYB2aYAi9Xe981XYDD
piNlx0GCEaabtjRUd0wod77DuUOLUNM59YA/sIm25awWRZFbrXOH4ndo3WWIZ34S+wp1Ls7Npq4+
Aaigg+NWno9MwFdGcXDmH4EqBVEVqdygEryZA7rBKAYgmcTUFrDdDn2o/vxVHdTTuu/hvnq+ph14
UDgRctZZSZfe59cP+HT4FS1hH8RYcQN+/WbjRSPyTx51xZp5aIOo3Zg0rPbxzG0NWuNCQwYB/xz4
XeZ6iIRQF/ghQIYipCC+PQhCZH1zmMeYD/zSxIUGhqjmsBEbO2uMxi3t5Ar2TLfrs2zcMukqD2Zn
8WP+Vd9Q1LjjPi3ZwFLCNtriLjOwfTOFro/+V9j516tDI6kPJcocOy/gXtKTd0kk5XX/ihOhJV5w
2X/5PapQ2PCl2KkZit1l6LJ7z/FXfT25SxHS96ENDdLHFn/+CHOOrUxWXsw5KAR7Gb2ujIAmtOr8
0nEjJ1lUKsoPboQUNWrYf5BJnqoIewbjUAkqJoq3PHloqSKC4cKy8wGSt9bSyPkSv360PDXrXujv
f/2WkC5coRynomhpqf31B4R//fm3vn4vHjMDrDxL+19/0BcMMMyKYq4oWd6CmhAxC0nWXz+82sRB
9/XfUdSsq1oQieTxFLjkVeF/wbMFfusA36pZNRhdV25WPeCeyM74+VdTp7Gb9jSwK+BbmZPrIPKA
OmBRXRstdkC9y8xVzUA5bRlOhkj/wQq1WauWBQZ02FxAUMss0bbsBHdZzsZPRJZ+DxntEhGciouH
3v0gJsF+2kcnJw4m7H40eW2AHuuws39MAsRTmXd7zgTy1I7Rtm7cbF3SldKGBxFU2GepbulC2ovA
ckkZi3DxaXQVxyh7GmPVb8lSWTjclMfYMj8jMQdfSjoQyRg/Gn5anrSSvHrDCUniEocRTzKbAHNT
gIfkZPrtzQLzc9SncG0UWLDKPN9MLpGcBelMu4bW0LJ0ECvi5lqyzBVAePDgeq0+LDNcD7mOAqog
lI4EoCd9UGId0w9Crdv2GfQhPIGhLJ196rccl2o8uzq450rBeWr5UVDEieCDs296KzWco7afegxt
YDjBz63z8nuFt1fpl8ASu8rkqGJCX3Toe2byOTFQ+ye1+QOn/0PNoTqtyiMK7HRvot7s0D/O2lOC
McUTCZ7wM4E1J+6enKWa4UkkgWoNj2p0DnHy2ImcfovZX/3WQg6Km9yLL3o0rlCYPdOM57zP3Jqj
ZP40Wqy4U4FyvO3ewsy7zS9bunB8G7QcMLp0IMt4SAq8iHTwGcSNr36lr3FeEzymZw/Scl4sjQlO
R1M2DfXXvGVlLab6e1+brw2fUMY0RpqWRQfLyLdwpIddiIe6ORUtaFIalc7CGtXL/OmWFu2Gc2Lb
E7qF5t3pgpunUZwXkncZsgxRTzTdJQ5cTm64v3T5WPrUP9BX2CnTfOuXOoTCYdsJzJhh1H5XfUN5
xTmXDjh7pdiXuqUdVfMo4jnnSM9QXKXuXkC/igTmkJBBjV1lNcaV7AekgJSJCQL7fFzEESqpEMuY
z6kCMRrjftMYH0vhfdqBnI6qpAdltD2q+FE1jPRt8lh7QPxFIzndhzUdh61sadO7GgFCoGe7XRVG
Nh5OSmikZajB5SUtMPTgt26BDvERwFdu5q+OQZH5To4kEjft7ZIVnFKFzxDCwd+i2f0qaOwHo423
TCmts2AEF3cN3jBBz9s3aPj61RlzKVonrgc42nxTw9RcwEA8wzF46Wr9nbWShKzC/IYvCxs5iKC8
qrvZ6PRJ0Eu50MAsCwC+JHxiQPTrR9tKaCCMNoWNeQ3ykkjLHmkU/ZoE57M8GTTrdja+WmIL4o8x
d5mFKEIg1U8noRE6kdWCIgXvn9RglXpTukwYROhcxZU5IH8MzTcybLg8novq3yNforr3W/N7n3WE
dfj0XAuFv6TJMdrzi/mPogh+Y5Ko74KIj8K1yLDiIfWjjsexeK4dkEBj10OJ7JCzWdo2rZ45ZHlL
k9n9TLywl1Zfx3vPDzAHcqTMMvnIRN3iJqX566EaXE0oYR2nwnuHgTRSHaUz8pXqm95O1UqSnsp9
wiVx66N0ihddkxdon+mKNkIcTi+I7/fC6q+NEWyixuaVhTuz0tu9NiuIsTQ+xqGsNi4KO8rUOSBI
s7ZBQNZRo1UsnPFcu3Pa8sR2VDaNEUGSkrujm/2qhTB3IIBZ4zFxjFNd228VJRjJ4YBMvARHj3tf
efYHmNWFxm2Tm+0PUUx3ZXVzRLEeLdqAA+lFdJ3aH7HE15NX/ut8w+NNWbeRt9asYG9a2mFQJPSE
rXWXYErUxvgdw8TOs4sNb21atTa9OK/XcSDRiaFYECt8cE8h9H404dp9BvGv7D60wIdbRBDVJPX9
WMUWJsbAXOCPuPgSG+Qc9inRXgMhgtjgeCvf1HaJPV7oU93Zjn0zU8hWEMbz3IaeY16/XndsCM9D
IhNy2ks3tVPch8jAFmSaLQzkbejmgRtF6CNRtxHzw+gaDXr65IQYYbM0mGHm4w/Na7aFiwVtoKey
GCRNNikQvrf3CnT1otMd6O11fvZy/942yIId+3qbWe8efVwC5OQngu5bPzK1raunuIq3qg6PMtcu
JnyBKGRVHLybSzfJbGgUBQ0mIaaw7wr7gjYSGu26P930Qy++kFn2Y472QcUxkCIHgEfB1L0GK1xD
3qprOqyDvpv6+u0L+oKCjGMkPBkWWi0nDiDA0lH219qT+BWsadd0Pg7GzJnW1CCnUA8Oumc9St16
IfZ2SboRObfcjdHopEQNOG9ELs0Jj+mC7IFFyRhmodE+pSZfM309xNJeMw5811taxm1aPsXdcOii
e102nzqQOCkSQEoK4213YqPdpk13hasH0p+RDTE5ZUGb2JjoS0I4zZaVwbS91jjGI/VdlLHYwoCn
xVyIM9Fk61G3XqtJn6dX/rFA0p6Tx9k6iOADySyFPASnKr/FbfeiEtL0RBRdzRCTTUNMbN/k312X
DlJita9uCrmlUR/VaL1lVf6cp5QFbfRU2d03y0kI182HO2qNfMP50WEDQF+cwiYIUQ97TCdwpDBo
yOsPyfX03UHwMIDxKow1Ns8E8OdDEGvNXVzop3JYCb3CCFYOJgZ0I0V5hlqJc9u0xP97KMxVBDVt
UbbDQFJMxJ2Ahow5ZflKQ5/gy0hn4AXHWDOS96ZCEeCzUTAWMzd2U50R+OF744tBThCT09MzvxXB
N4XNSh+rY95Q+VguOyUSkiOd15ucc3WccI8B9x0WFIr58dEdjXeaZjhC+m6rkZDKfpl/zs+3XwSA
Bxp7SYuNfF5B9uxg2Y9ILvcdxjgeJKZwvTme5BxGh6Qxg+/mjCyl7S5wGnlV+IkWrdA+i4p/RWrP
OaumrirsRxl1i6ytF6QB0E3seq3bxrgHYL74Kved5ruw6U81gVYvPM2Yt+Zr3vkUKhVL5pQfSBj4
1CzehdKMD1XDxtN68ooxMeISQf2KX66WHrIOY4+PbNpph8qInhIB0wazquRgdUMIHB1bJiUmrKRi
mpjIEBCYFf6jF9mveshcICDXcUz850bvjrZyydSs1BG2BBFnefkDQg5Lhpju8njaIuPHHpYlx4Lj
EF0FRiGNW+E3ilE14TFSEWmwjlw5AyBIX4GmT4Zdnhlriwn/0gBfvwxpgyBhNnuwPPKlmqJ+X6mM
Lh0uqqUTvVRiAkgjiq3vCtwWIrmjBEKjMDqvCG929VR7S8qteulDpIbgwoy7HdeGDhc1bS8jzdWu
rQaWDPttoF2B4pd1hYtr4SQN76sqqNbYbnxU/Bu7CK5FqF7FBB21H0xiRxAmKc+kE+oEW8PMEQd3
QNXhAx6Y3iwdJq4Mg46l4lRRKHkh3NnZmu7wxK1Qs5nchCRLDdkP0NX4qYfdRN+arTbK2cgqEOzx
AC4DeVi1olgDaZXzyVmi9jnaIR/kNTColEeFZwWTZkKR52gIpmwPumOcV7sygOALVgoIMe5BEKxd
z7jUaCw8uol980aEIRi/zyl9qy0zZ33bGcm9LM2PEuj3SZd7L7mQL1jetcZ0HEKA6ozMGn3ikjQZ
lQ0bVhaTNSYDd9pbJXklpS4XUxmjlaKbV7YZdWSoL2pveGpoC/Uiv2+K/lR1wl4yw39uFFAEU756
5afdEBWmqQjSlIjuswh0pUmbrmZmOSqw/35y5xbBcaInAlQOSAzde7slFD6dtJ+g9BkpRT0utWnw
loXo4Oa3P4WXkZfuj1i19CdLe0sT+4eO97nPRX40c5QzZhedJpxHa0jLcMR1cx310Fen9NmS3NY5
lBKNZls8KZJJ0hzOPnzstgx2vWounTEQeT8KmoNNs/FDI1rTj4Z+QID1YjJ11sQxX4UmewhXjdom
3quWWK2QJuqIxX8qvK09WBjDc2frDs+0Z+gR4rrbuE33kQvGMlnpP/SD82qI4Zl2xBPwWza4ygPN
ndmXIW/pRY/fwb682GlLSVMztQmAeC6zFqeop+2nUofR6rYAMfpArthDuU1TdYtti1BYULP4krpN
k8t95dGrD9z4fUo5tbXZK5Bgbv72Tc3Y6wZJu176FQVVD0FVnMeByYEOzuyO2axj5j/svHOXuPl8
JP5DvOo5fhLQCVbZuboRpqRs6gzCWhwD07G4ysCi0KLVKc1NqCJUwKD8ysH46Me8WSbQAbIg3rH3
BeQ/PLWeBYlSUOwlaZZvTAiqbprdYnwfVGfdnZeLh875ruKMwCOyX6nWP8qmfbVjPDx1dk4lDtuG
/01IlhYkPaaYV6eTqbccc4UiXEVYB8bduwSuQANfQGGY23Hq0+j7rXsOYvWwtuERRBEc38zEEmPV
5srT8Sc34dJv859VDqfHawOsA/ANrBl0kMzIgy4y7kNLb/bDjENQcBHaD7cAkgAhkWF2tWhnfAKJ
mrR7Go5cgBVCnyNt0j+5sjqHwo62rmsv4NYDhameohnOAC/ogfi+5BDN4IZ8Rjg0AtdAO2Md6hnw
gEpmKyA+5JAfDBMEBPOthynADSaDq5whEYQsv9szNqIT3VXNvth6tqOkZBkvwxkzMcGb8GbwBMix
pQ2JIp6RFOEMpyBCFHwkuIoIbkVkpDuGOf66mJEWUtuJGXGRzLALEYO9MGcARlCuTXgYX+rj/xNq
/6tQG3vB11f1R8bc34XakfosyKjMf5V3f/2tP0Xarv0fmjEC0wEtOucPJfafIm1P/Md1DVt4TC9d
iyCZ/xJpO//RMWdYrsGfCMcxeRt/irQt8R+k1I7uYTRBR47j/v9HpG38ak+wsFBIR5o6bkL+OcM2
f5NoC0MPkQnD0UeJV+8cvxkQX91LI693shrGjYuQ9SIZCqMuMfd5UA5LmlXryGEba5lq/9fX9z+4
Gw39F7fEH2/HETbFvyFRtRt87v/2dSR8KegeM3nEUQeVrwzLTSw+u9Epr3r+TuplCdCG3onWlde5
+ftHRuAvEYH/7a781Vby58tbNt+u55kutcyvL+/FzA09Ai6O9eB/K9yufZCDv0M1nB/RKaVkJiNt
7lAqopb9N2fnlxr+L2fO14tzq3CvSMmcTrd+++x12IP+TgzrmGS9ZEw2JnBfTESQLWFBdSQeobof
qcKTwpkOWhx/t9FpzulHx1hZzZY6rwY1PEdP9Gra/cuF+dV1+sebM2zJ/ebqhuf8LuXvKxZRXaut
I3CDeh2r6pukY7epKt9APATRpwWlQm81YASQuysN/WTaBkzJO/GQFozVKFirfnA3//y+vhxVv31p
PA2GJ6RtuDaBO79esQEiV4YuwjqGnU/HovKHlWpoHua+95PzePBkwZo0sUGu4olmqEo7ieE/k4ei
Zv6S7FRMT9RU3Qak33gcx8bZEDHXMlUL4qtuHDyvW4Hbqx/MAkLA6Fi06eBhHXt7+M483CaH9Jtd
AdtDCL6LJmrIMAqKN2a+T4BdrXstKW88ZMnZA+qt01++s/V4kwaiPLTeeIeO+qfKrZojj4ZzVbmY
C2Pnm2aLF13k3umfvy3D+NvjZes8VrbuGo7t4AH79duKjZBkz8C3jlFR6JvARy1jS6ChALzVghCe
aDENzNWigoQZN68/C/Lz0C/8796IYbDyYFExeKB+e9CC2NTTcBytI2Mm5ko6wHHiMO5Bbm1L0TyM
OPxlOSo8qta+abJ942rD4z9/GfNn/fXOsRH+406Rji5d/XcfdYT/ULNB4B87P/ypiR3SVI6ZaEMt
z7tZUbzhGv3b8vb31ZbXJHgJ45pusCX8drfqXWw5xDxbEFDlbqjRemtKPBQBClk/0zY4MiaCWeKL
aBDCJJNzhk6zqCvDfK7hZP3z5xfz0v77F2AKxxC2aXEh3N9uBtc3DawphnmkfXYqkt48mR50Xzgv
+CS9e90dP6WjRassd4B5RH23wat6NoaCum3K8amEpXFuG8bzUHPkoWf8sPbs9N4knh7/dYxGsU6I
OkTai91g3CQMyBmpoDVFQ/cvNjvx95Xb1i32MX1ePC3x+51Nx1n4vp1Yx362veVT6V/rua8nB7wx
Q4zDyPfcU6kpbYnC39qnSrZrf7RRLJTVvQKX1Jc6B6s2yYHpOGjF+zoB+AYdv+1NEiGFdpkBv74e
QhrIDDQhLW1xbQycDXN8Bg02nUtZUmPHHjkk/3ytnP/hUlmW6WHn4nZ19N8elyT17CFLSu6bRFa7
QUONreu83a8YL3qwgEaK9T+/5Jzp+rfbw8Yhhq2LMkT8/nwMpVsXTNnNYzS7nTOawbcyqm9GCQzL
k7W38TI33Iap6R6/friE/trfkyrP/mVTNn7de9joLdTduuNZVCjO35/UMmyKtKpK7dD4ibZBSv/A
sC3F18uEHWP/gCwHI3I5l+/Iuc0zJw12QlWTayrQpXiAIoKgDh5yo6v/xYgqf11R5/fmuFRjpm3z
SGNZ+a1+KhGRCttwQJwj4LU1vDeGbOJl0hFqagceempodUveG7lrQh2RqK/KzHev874S4ARDEo1x
NWC8cuwlp3J7iHayC0gr9ypkN9JjbMJtnOfS2Q29u/aoyhZRoLB+Cf5iPEKf4FBwHIxWnoYqDc5e
XBkXDkfVbmxciICWf6cH7qIMXEKDlDw0NbMdFbv6dghxTHz5tBN8Z9ssGTZVjdqJ8ihZjVPEvDUu
1gYgmh3x1/oNvbpRFMd/vs+4hL/eaQzq0GHPub24DglmpfrjTvwvM2/uDrE1ZCbpVwGNSiXtJ+ao
06aIbG1j59nVHPyeTbvVV7Q3CUnlvZMfyqGTCi0kahsL/CGO2UcqHbBY5Eo6xUU1HjKT4MRYsxF8
I5eIGrpLlF1vmZXtpzjpuXdA24V0SAn/RdboOfYdY+xomyYJpBtsByuDWIdkDs7NaZsDfOsvVRBj
KgnwB9JAgJ5jBeOyRkZHiJpF3O5XTGOMO3f6g5H0R2xjnJor5TlwUGuTTaZ0XFiidJjNqQxhbXUd
7hcT2kTIpAw7snfoh53fEuaBYJqc0TY7ij7Il42wmw3lAbdQnxybajDxDjB4MT0mE0Dgt2jCvUWU
v6Rl0u2nML/Hkn3PukYkJ2URjvO3MRrWYxqqh1CQZtCFhA95lTYsS9v2cfoTHKZn1q1hDb32WlOs
uoqJtq2X9M+MaVvFoTplykWTLQNnnZizlmVU3qkJ6HcXHolQJAAOBytv/WU1pdbSGUrKHqwfBxNY
fFyJV0dP5xu4TWkKDe+KTRhx1BtItFeTlMKJ5o7RNkw/ybs9KatnUt7rLzh1AqxW8r1lKLlGECsQ
7TGeLugabpXD6G5wdKJdEV8dNkVeMc8BGbKX3SVqTfuMjGg7YfchuUEt08ZzHvpg8hYFKcmVC2nD
I8cDbNj4BHKZXE3SkgTqs72e2T/ywYVQFXo0Mme9ulkQVWAx8YRx3AS3rkOjo7cgdlIVviX5eLXc
fMc0rrt30Bmp3qSQb9p7O+kArKY56gMChoGKki2RFBjaksq5Cw1QDS5jCyvLatRCdgP4skppwqc/
lU0Go9ZBkNcFMBbJvKMLoYQMGOJWSoIDyYPnpET7ggZlFZGQcWn8bFwIWFevfVnPTelzFffO0Q9n
zrUi/4UMqn6NON1cBeNYP7Yk1jGr35L0iBZTjdjrQhAr4XDRpL00s0iiq9WBsXJb7w2QU8vGATTt
lhdRobnSoZPsuNdMEi1a6hmDa2MCOVuEInd5lNJ+hdUCGsx8h9e5vm4ynzsVkx4tbf+nF9XqWEzF
dy9gD/a8qbiRwnJhJRMg7iaiTJl4LqXSx4PX4utS6kPj0XjyzW9x3t97SSROU09lYXKS3pahFR8h
qJ61Nt3Qha0elEkultX7twZDRjwqBsAxEhnP/hHBMF7LrAbThwmU4KSu2GcB8/QUQYEVx2QnT3Fw
N8bVu2UOgOuVV+5UAKRqppXGtnfBW1Pd+ICAXOPa2fvCf7c8fzw2WfGTHnV/RiClI6006elxVRf4
N6PHQHKH5QjQjWh8tvyHWiBGCNrW+d6cSKMJ74t5iEwmSwU/1ayvcNwA0WcZdP/cxPfz08NvQKdN
MbdrYK852Dbb6SPQc+Aj7agIIjOLbRLVr5G+B1/nvCD5e4sMyJuFDHHTQtwLfGQ7o+slZ/CUy753
YLErXnAo0OM1FUvgVNEASFrCQYj02SKO19d65tHq1EMdZrQWnwAmPNcch7eyx6NYM/FlISg+M0oK
kqjoQxpGeSNNSUGZTU5ZEflnEdpMWab8QR9Cf2N7uMS06S2Uo7mOq3H2GjvpvuqseUz1VkPubzNF
a0w5S85GNalgMZ3T1rBPkWvsRuVD6h/UnUnblLEEcym0tpasYx67QpFX3HAMLYTxmDu7oHGCx9Yg
3lCmoCyteDgx2PKfK8v6EejDCIZlTDhG806wEZl3aYnmNrN77xl4dnEhHz5dxZDfVnlI553NOidL
21oMdTrNYQsvAxUaIvGg3tV0ZU9Z5z2GI9KOSnVbczCsqxba64FUSoYealiYuRwfg9Ogd1TXFg1s
J9AvUeElbx2Dr96IA8y+nKmzQe6VqrR91xi3yq/461Z78pVyz9p0rjuM51+Hs5yT8YY2JF9ZXYfl
wnCjYlu3OUE39NipFx8mhZNoGKxqj/A1ukv8BQTcYQ0GSB7HZEJUjSG4FrCHswx7kh6rR9t2nWOQ
uWDRcRL6mV3cZ5OHGquJGcj0PVZIMZgvnYVKqowByGosTgDR2SGEgsmoIIH1ZrfPfZ/pLaehRS+r
dp0X254zwyoMrRHbfjJwk4i7QFM0PyVnCU/4eJCrRK6xUBGvmKePjjakJ1Odxq7Wdl5RtSuU4cF4
bCfiQkU53BQhDLUFcihUPomjQnvCfGEtfK0b5rxruR1aKL7gg9nza0djJsWaAsIXHO6srNcd8yp6
TPMJIRECcN5rpcbXLkVwzoiq3Qqv+qbhfn8FaADR1cjstU4+H0IVvGvJBHW7nA8XrtWr72MMB79x
Iv2YFLBs2mEOMbHyn5kCku9q0jxBJLprkPpcXYVKxmvKYZO17qnrmvqOOnzi5bwAZb7cpCXz+1RZ
eO8ZPRw0uSkdhKMa/ijEWYiIJqaxRailNOdpSLsmqsEwAZowDpwuTbJAPK3bRhPe0wEJpzbgkAHU
NZy6Gip6E8c11xEofThAvFPWPCCvSLogrOsAtq48Rp1Il/XU9QfWYT3nSOw5o8N5HPu2XaDgNjz7
itweRfIsao6tcI4QN/Sj6NKL19bIzszxLQrmAoyZejhq50FZDMXi9qJ8qNm+kRDJ0HmXuDJp9KGI
3w4zi8oFBbESUC3Y/DGtNQOQXMRNc52cuDt/JrpilOzXrgKL/v/YO7PlxpEty34RrmEezNr6gQBI
cBA1SxF6gUWEFJjnGV/fy6GsVGZ2VV3rfmzrFxgIUhQH0OF+zt5rSw5Z5Zjxwn0BqO8Gx5Gi7ppG
MvztP6ZNPBxqE6Z9ZnzPI2W6pKEju1TyUC6q6IXidcRpXLTqRc9PGlAkty8X4xjHpe2Hg5ndELg6
4IDtHH7vCMvbXNpzZaQ5uTofdFp/x9WI3N/W38bSfK/rlOUu+O8yTMl/deSfuAoSliRF7E3SeDcW
PQzQdub8V5193aLGQ9F1kbXxWpoDCxW9/65KzrGfYb1zfhdK/aEbyhtoGX5dqmngB0wPypxw7dB/
VfUUQ74uvg3Y/2EnJwzTFTkNivlAgCEeS9swvaaM30zzLIphc0y4pVVBcVaM33O5IvBTC5Q5w6vR
ZUdLNvdmMjsejruISZyxp60Z7dq1e5z5yfodIWJESLx1dp0dillZ/UUw1Ju5P+I4DpFWlF67EBxB
j+5Gb9rQHdPuRlKJt5dLKI0KnNqncVLiXTtrLySe7haFr23qlzdjzsx9Es9HmjH4yQ2CT6Kx+kGS
xo9BSQMQn78Mf1SakhZf/jgSlO7VIJxdvdaDon2RBnw1RYakCvsJbAXjXc3x3qMRzuF+0yYccrLF
+DIqHcARrJ4GLayK1mM2rqRkQqJsyBNachKRtRoBVplKfC0NLcyFxnwclfcjvgihmPDp8vhIgug/
1W4mLwkfD6KkNkG3bzWXZrbBxyKNF4gSkP0EfzOL9KpuqLC+6J03JdUVcibRLuPeUhHat3P/ONSI
0vKGdip9tST0ZN1R3E5BsgdA5S7qR/wW6xwoQvawjjVrj8jwY6NmsdN3waJmXGRFw3E0Mr9GlMky
eCJOrO70nZKiu21m4NCJIvks+qo+mZjL5rFQ+AKjW2+b7Cpp2fchk99wJtl73ZxNtwcEpxnlrWS1
hyGUe3d0GNBZqXnMEW1C1xPytHXQ/E3ywYoXKUXco20LS29s9RcuDHgj43d9NSvGJK7cEdGtzDsn
T5ese1tKkoPa6XutRXRWrs1DXhLbiOK78TM73jND3+ExOhZADxhCGeUs2oRS87GQBeZqVXZg2Hxt
w4lAKkpJhlYwrYwkBf6J+ijHjBZQYaG2WdVZTwFvFFqGSrE/rdgffIugNDqXZHVHGgb/ygycoU48
rBSogbsI5NpgYf7P3iHPfkwzXPIY/8q+W9LDMltPSQgqOmtiLgQpDIwC2qIZRRdZwQ6u9agjRnsU
Fprwvqiza2JPDzWTYMaPHuyK5PwSDs/d2FKmp+0T7XHCmbYkzGWeNhqP2qSvGFjDZ3RW71oN1lEb
KJwXyKLaJiEqRt2TyuKDGVHoa1fMHCsuP0hlIK0MPzXsfnk8I7uTDC/D0SaZ7rSW1HcNrfKK0aCf
X/3MpYUuLWzLIFPfkSRiKaxGY5ejhLQkhBhL2RFhigOoV76PKtEFSNoIrIfWkuXE3BCvCnyxthhp
5/h1PfRNd7VDIjvCyYncXO/uVZXnlEI0YryQoxHyLjoZi+2I1F3i6VZk1XrdXqGJs1q37ssx7jxT
M1CiKvnJML8brejV6tV8u4wB/lcM3qmBy22MiTqw+Iw5dW0+/+yKyxfHl8JyXKdYhaJFB0y7VgwV
P0ngmHG6klnxA6wJl3rUHIWAcdiD5uwMFx8Z83yDNqzc6ti3UVwB/HzQTQRCdYZTK1zIZe0iYqlb
rq6FYhyIBET332LmOoyA0wIVvJhljj9a41uu9u+SkzE9wfnIJQzs5ACDTj93WkI0ddJqh2pVLkkL
vzuW+96TBgCDUxwQQ/VSyvVv8r6f54F2djo5LIcN7At2fo24ymG0jIEAm3dSv9R7Lc/clfJ0YNFI
d1XZeUC9RfZYOV4ogU6PkYMejLXFSpYfVSJtbVrfsMuKq0+WIsnJA+C/GbY7aEiho79R8YQrHRJY
Tbsg9OJxyAMlsrH1kNywH6QSzx6MYbdpLKLRpkSFm9F8GI6t3Jgm6UwMwyclYaINcmMvj625U+UK
iLw+p1eeJ71ue/lcptc4Ku60JV7xHP3H8Q6VzE5aF4VRp0pYUcmYLVV+F9vNbcOipJb5mLni1hri
xUFHYDB3I+g54NzXWtMymdnsuJyacDr24li7HVv6+D0mvDmo5ja6TgBtIxk+r4XF/7ptjD/3yAOX
3Tla2t0c2c/aZH7Tc20MBnOm6JR3k3OMI+lCz4eb1tRc8PFzCmVu7Sj0CZpE9eskr9/yfVUPUO+k
vAhKYR5c0gVTooViY5CIr1cL+Y1V8exZkH72To1kG7WYrETwk+v3rkwJaMP9T+bOeG9PgYMjhKu1
nu1rHBKVg9Usi2XlvHRCW4XBh7c0lgRMIJrFI9rdtAb+wRHANWKcjIGz0D3LlN7BG+MPRzpGBHDp
44zHLjY8pml0OyCcP2Bd3/O0txRlEEWtrOYcxcl3O7q02T5JVSJVx+Wpa7QfS9KZHsuT3wPCI+SQ
DT8gUWOMNWb/uIkKTGlk7NJoA/5jtcdOX+MHWxkvnarFd4hoMjg/N5NeHuaEiqjWmeNFjJQTzkiu
3BHT2jLVzsQXGRREOvmIYhrV/toVLkUP+wx3pb/YBMrt1qG87dYEpmyUk+WHoeqQAB7Ch55ID8aA
tQhfhsciWj128myc82J9X0QOO92LG0vt44ttNxJJj4jG5yWEMjUQa9e195jGnKBlarFbC8V6VAwu
JoQrjZ4UZ8W5M4pbcgi4WJO1G6TFUgRZtpBlM6H9t8B1wKnnJxo36FsTJT3OVQpfwtYZoVdkkl2c
HFp1rO5kSmW7GTmvVTgQdNPVt9TptYilyKO9YVy6snw0YSSgrswulbCzk8dwM9XgmWz0KBDRVPvA
dXMiP+SulDsLqoet3BvxQ5YTDziFSfQ6dsUVeWv8syJv2p4pupmJhRODGHBJ7UdyDafvRMHnAWxQ
wiLmhujrJW+DynpOrZ7hfZpXLL2QHiBftTPXgYjEn8c8PeaqDlkwrn61Tdvd6nmFmXW0oRUtXF1V
Y35zRutlVcnWa1qlOPPW40NdgMKa5wjgh3ZiopodWls3WaHo5nnGLGOxuM3wowNnvVNXzeLXOIEa
zUMHuLOJAqZTQpeO4CRABstDzfS+j4bmXEXVq1oVMhKZ3AgsK4N325SPzpLtHakSinau/z204ktV
UD8h6gebnRO9tnX4Q0KWczIr+2GZ9PaC4OJZyQ3ljEcdZAA1Olxp0jOCxupB0bQjy20bPggkm23x
qVZNdOxH84ZKUXSHvYJInhJreKZFzaGgfnhTy6N8k+upctPJZDTRj3X2XScjaN4Obo+ZSmO8sR/L
Vagaze4eCVP8OE0ZYYX0gClYMQVwianGpF3096MDpphLYY6tKCe5aKh041KFMyZPU4PqUujkTaKJ
NC7aMFEdAZxn2U9KLcGlSSljrNWC5aqCrcbyB1K/+eSEmhM0bbGAIW7hZ2K4rSeyyWxcHqAkiIjs
1Yngw5Tlcx6q2JAwVXIeP8Sr8k2ev6XknXlaLnKotOzSyfLIdxBDfa9nyUVqH3uQp5WEAUtmHeoT
Gawl/Bp5tQxyauER2CAEYAmRACZ2ySp+T7CKcyZ5ql4Kgz4S4sQo9wXo+qG9dViQ4URd8gJlcfxL
I8TSXyVpgbKPryo2nQCPuXrSVcS1cvSCQGo5bRt+Rw+rnv4if4mR1J4bhl1KLatNjsEwtTWRHuxB
cqGGjwC880vqBru0j2AXsOiHIEVi8GyZRA10Bp9KblPSjNdqOo0EsTMbO60KibbjKJpyrPsnYpaG
CsCYreyMaQRwF81YQ0awu1pN/cTWLmbJb0NmaJYjad47MZRqLbZ2vZPnmMdZhKiL+bhM5q8uwraT
mtv4qjxNzWwcRqW+n8jNIfYST8hszLdJGlGTGnfElvAxa1ATcTmVLCcZvzptYvU/pKdY65jjaT1e
1eEDqMd8tPTuDGCHXhVTdc8k0jrLqEY3UfXbaDPpzOgfUIWr8VDpS5DZh6RmybeYKIXLoc1PNhEs
NRin+wRrg21EH4PeAPVZeMWzIaX+2DM6siTbyXkb3SgmOSe4y2s3lcAYEhIEdrgKtYBVbJRbya5h
5CSqL1xOcTPrLKvyGwpNmU8WLpNDShF4LJwXbZTU85RLj7Pwq5HDDHXK9B2L4r4d9RF9MudWzihQ
OXn7NrKWPKYJhXUFwaU1cnIj84eFpPvDbMCg6uRsP+QFnze6x2UC+kipZ18s6nJi2YnKPV3vNIKD
plkYCuJDZOoPxBJaZB8ODWlICEsGjG09RpUhRREP/CQ+FBJ9DAOpYMqcRF5E7IG1UtiUtO+JosoH
KQc3poOzzmfFo3kb4p7PD7QUMACDh/JVAuFsA8odS6fWZBpKfdEiSohCZfMuUyQqcosSbiNKPnPR
+zGwh0yNr/F8v+J0C9ZMvlMieDUoZ0gzKLHxF7p2RBAJC4fYUqmaBreqWoE2SP0ag5VPMWTclUnh
xSsJ6aM58N4EO80iu6KszY9GL0AeONm9xjqbhQ9JFIJQwIVhH+HCAzdMdnD4HXQZqWmKM4GBAsFT
ZKT2weqDmFITMDhb3rywrubJaKZkKt6lurofs5DI6Bo1PcAp05mCKnaISjcf8PeTMKCG760pfRgR
tNARfzdJEc1bgp5nRwZPjj2RVlpjsQ5KYgsFdq3vGSCeY6V4lFU78iMz/D4V5uqlo13u55YqwQSj
iIoS0UxtSZ+mL6wA2KbvlNpLGEXf8cMC3SA9yi0JjPaWJVG8ykkYFVitxgnB31lIM1ULPdxRuGRL
0slW1u1dp6lXa0lfeigd8O/bh7Qdfq1zz6n4e0qYLTS0ndRkqtE81xYjxd5OKYoQN7/K39Y2oYSf
4N3NM+y4NbJxYIiJL1UkeEfo+1nAm/P0y4Eg7rZ0pOEVkH/cNgUW0IhpOuEsqXygI8wVL58RZynL
RaFEsUdG9mzMZY79P38xzBaDBzOrHe50uip1k+yIsGq8LDfvV0l/E0lsjAe2ShRL6S/EKmD70tD2
d93kLaHOYKGJ01v6baSL7LVtk/vmgoqV4jQlD+XcCLI8zVfG+KV5RyLGz8Pu3mVicbwZQjcS4bj2
1EEBJkARaGI9judaxhNLIUO29820PktFde+s9sGR5D7oRPZNU4+NX6P4vQMHl4qJJMUvYAdJQo+U
qjaNOOAuh0hJH2eW8Gc0/RraOW9h6n3SnJQ5qengC1Ly1GNYNVzJbPSTkYCI1Jv1u4Wf4JlcGuPW
jMfbYXSie5XcYceYsqfctWmstiSOXaacMQFSQHpQJfrJEymGAPPJTZqY28FSheeNGl8x6wv64dIx
nkvb/mGCCsWeYwVN1lu3dUUENHX6/Zq06V6G0D9Byvccpctvk3U8F4M2Pxa0DHd52T+tkRSeY720
L/oQM7/SBa0uPKyD7hxqi4lSXXQpJSeNdbDK6gjcKudi41edSTt/AUVI34Dzb1Ce83AiCgvrV5nV
J2nUo0fiWz8Ggsk9Fs3EuFXz1Rjs6bCoWuPLdfGrxNsdUMTrAjBWP5BsYUmoNflFjVZyGhI8GYRP
B3WSuENmNzTc57uSCRewdiovuvNaiWZHCCpOm6vXgoDeHc21KGBW+kuteDcV7l/XLgpaRuvaHfrU
AuXb9xqtWeVOjmr5ABdB5NIyXUlqaa+MwCKzBAiHDryQsBCMY8TcUGrCbVnJtILpEo38oycjKt8r
a/ilkx936EPlxqhMGC7JGGSoSY6tDeal0nJCiirtoCr55GsGV2h6SLbXxbXFbAL7AfZ0GeIj4WVk
zIDakO2OmtWgHNDF/KQf3bu0B+9txmIMJzmx0SZRK3LXoj8s+xRExnItCArDaRny9VC9TIyaDtes
30fEsJkaK9GiyRAvtJ5BwpY/6Ex+lrBgtqU3CPsdjOv1ohxwQT4MrUEsToT9OcIT4CNMdcnyuimN
icjQJTuh1SF/XLLwp5YDbUn64XCBMZlHXHQJ97T2WqJ+D0e+uRhxRK7O+Jrn7CgzcrqgxBWPgm5m
ABNZR872cBfrZHp0pOUwUUc+kHZB2EjxSYNoy+WcfmY6N/FLPQivClORis6NK6NL9ccVVnhjjQuX
GlM7AuJV9qqMjB3cakKz3azPuL1wi/bHcmy/tVZRHkbRG9RlqA1GmP6GCwHBYNJ+zgbu+MFeT3q+
sEJvosjru+WAYSi/tBlQLnvWSRpNyPGQpEx6DJuDnRlem1h0DHW0IyaIXbf8wD9JvFetX6p+Nj0k
KvqulNB/moYa1NWeGDLpVgKyrmgtF2/UM64egxsarITuGe62eHLI6sPT13WEJJk1Z2iM55QyKL4y
2APhrKA1a1hedyY8w8oejnhOqaexLIpUWuISOiWX2jgLBCtO9knB4jOydB8UtXOyKRjfIaKCSgXZ
r0rUaw6KBnsKM7hUbcKD0ii++U2dMW1RnxHI6YxnTL+zyra5ujoy2FBiGuxS8eF8IkNJgiIpIjog
ibhsdCipnenEBfQ65v1BZ1l6a3TwQyWlu6htC5nBjJDQDvVlNFsS+8J+r1XLWR+r/NqsCuvPVbGo
HEj0DdGS79plHknLmHGZRWAGV3lRCGFonq2Fn4ot5c/YYYTBYqJeLnfntYtVzPclV/vRWK8Dnxx6
mv6kW/zrusNXvTr26oVLRFMNGyi6mCBS+0BzGpUVrkS+F1M5Wg+sXYG7ET6PuZkTG9mVUM0DLKOD
smDFSxWAwiSXLXeTITPpDDvbt4fmgmqhJ8hyvYP01/kaqzBXVWuEDVZfuk6nF9e2VpYDyTr1rlUt
3CZpzxJUs8NTNr6kLpkOoJMqAHxzCHEPMNcjZFBrNwyNtlcJ3vKXmU5OPdIzIVf2IUIq+Fg46plE
CIvZUBqeQhlk9zz4nTS+Jnx8rox5Hx9V66WRc55m5xmK0E9liAPmhcAgElLQvjbbsfHvd2zHpFwm
9FzT5p0tZ5Kv1zSjO9Ixk0glpdMyYK5su9vBbdNYhIh1nTm5Q0u8VoVEM2y69pSqaXuSVgUO9nb7
66Alye2p4dpFypTY3R7ZhZxnMbBDr7As1t8To8UuxLJP955nK8r1HFZcJjO54jVs/zneXs62S9BP
ccR7wAUEysvXphmF6ffrtrUwD03M9JeUAktpeHsnfNsPLS7nvQ6e4SCpgoLBfV8PkJsQH48KVHdL
5Nte7Wfq1ba7bWLxZq1hvIywZJjWm/2pUGc24mOf+PnnMO6CLVOLtupjk2nF3hAJW06Gds80KYWK
W9uhydaqfRfpj3oBGigzogyGXUakHBXWniL8WhwqbUmCUQSLwf79Ya7G+/bnW65WrdsgscunTteo
nsxMjiUHycOmsvv/Fp6nf5e1gF1j+6j+KwvPUhHTEP3dwLP9zR8GHkXW/4WXVcQYyBzfrDh/GHgU
ReEuy7HJRraJ40K3+h8hC8a/aPjoaEKFKlR31K+QBV3+F+YSzGYyJ46MtFb9P/Hv/F3EbsioYRGx
E4ACz5v/ownp7F+kk8qq0uN0GhDYzbcYq64Aw0r7cqZ7cicX/0ZkvZmBvhTj//t/+4fYtYk0uZ4n
/lt4s/yeyfl5qcDLMl7cE+oGx9R4rbJzdEOr44kgFf1b7ScfZDccdRQOYMNdFreX6UW5UAA/wqUX
lS10fH7PRPDfqEoVitF/0y/zYlG0872pmqY7Bl/eP1Sli9JRzUMMcGN1MkWFZu0gKLGBWj6D7hDq
zTEiHaruVbCk5ZPVrfNRKpYR6kljtKdemdrTtscATaAmiwsvVg0FDQ6UG3XgyrptRoUQ6lCX36Bm
zSdq1/NJEyD/IoUjtx0rQxyzNG9rr0kdx8uSLnEh4KKntyk7sIQsT9vG7mLQC8y5U58Yumin5XZ5
Srbxk/UaNC1xe9xGd3GT+uJdaTfTfhtGTCNZ3Uqp6Y+KINWvzRBV7Qliq7mP1uqKpouce7Ep2lA5
oOMUMq8/DhFXB5tvtbjg8yE5yF+pjMk5waID0V18LkOdUT61os9rimFNaiACT7fBTJdGimfmtt0O
bIGBqz4mFO8VQnztNsSkOO4rMYqDlGQNIgbubc/5cwjvWuZoino0WDuyoIgJK9yG8W2DdqY5Kejf
PXS6OEzF1YgLK0N5qUOr+bpdoRD38zl8JQmMHENZpWSWMby3mMa5gNzISR/ut0P9KskwBFTNJGs0
+W7LTQeaLfttj2mD8pVb26Ft83VTadJvxkQjShJcra9rARXDGf+EuKht34rdRherQ1z99S63vXDU
BD9GfAiyndX7Yk0fv96hmhHR9Pm2rX4SDHZteK9jIhu3a6s915ykX29221N0Svn8HABkDESDyWDB
tj3Cv8ma1dcjRU/azZbxst2XJ6TIdsxjR/rwfGv4Imacz6zccv61o/bR3h6ql8+bmq2Vp4XkIM4E
w7C5YIu97eyg0K2SA9m52/HtEN84zUuHc57UOT6iRnDXyCSj86nEPemj3SjK+5IFz7QxaMH2RM/G
DTM6jRCSE3JEdqNyafxkhVg3i5zcRGnn06TTlazKNbDEa9hO21G85s+9dbgvDCaufzlfazR7f2iy
u6oCeBy2N9urqbaX9OfGEKw6Fpm8THEsFKDJpFqNYFw4aUKisU4Fy9LTdnPbzOKOr5v/eAj86myH
5UXy9Iq5kLxwhlLAYf5EO8k6mA5MRYdTd7uXCNr29I+bZYjSA2w6LOh0BPqfo03QWEjDbBBPaMI4
8ut8+Pb19Ntej1U1GPLx81F0rfnVzUvqtjqfF7Wf5rSIzba3HaNMz/BdtgkwoDEWIjoeuCpDxFrG
yf3Pu//yyF7+kEapQFTPmJUt0DC2PYRldftt213gJsMcEvdvm8Y2fsRcMmikSyxavu7Y/rr5Ovj1
bNtjJLugWFDaqbd98tmfH7+pU8iFk/swxA2UCq6zBNaKCn5kiCEKlqITTJQGp+2tWfSIPt/v9qZV
bUQ7EskEy4g3rpuQ0HfxIka9z/tj1fbp1b9WC0s5M9Uu4cK6RzzJ52O3R223K0X945m3m9sd27HP
p/vL35TSUByWKT8rLC0Omizt51T8yP6zp/k6pk6avbpq27+jOyddhgzqWJym9mQI9bb1Y7uVikOy
OF/BN5t4D7k5YdE6bXtfm38eKwSM0TS05CDxaRSSRMFxe0y5xr8X8eb/07/d/uzrnmr7u6/b294/
/9XfXxI6klh2+BgWdSR5W/1NM6b2IS63J41mjjXXeYDa+JseojuHBsUiRmzgQPDjXEH05RKFi8OI
CASlWE/dCHOpSyWN1kC/oK8Sa6RtY7NO0FL4GZ9IyY0rKTYyOLlPuOTXHVRdP7qkRgIm/o9c07Yl
gm92U7GKKqde6IsmdQBfSYVzECf3tlHFBfnr5l+OiateCyGa8SoXpz3lTdaffMjl1CnesDQqfaQV
VrbICnb0o50P1Z5F6hsfx3iUFCgAZpwfIEbNZNucDLkYGdPHR/1Wz7Ls83+O/NpP1vYLavQq8+as
sKiHOJWfGHw8LSFXi9FYKBFgOqo9nZVQXC/HopuYsondDZq5bcijMXaxGbEwX6r9PC1hUI+/tg/I
QO1cwc6osf1RmBCfyPYpfWbaWx05Umt6iLrO8PEt/x5SrREhR+S72z+aLiZslFBLJ+sW9AzeAG7m
pEfPccqPtxMzrFlMTxxrYAk5kqSeVOSEb8fE6YBFPg/aOeUFd9LqHCf1MilcQmiHd4TcZvem4rz0
zHWXJYLSMJ2rVsmYIhUA1YkdawTUU5E05XOzkhlNlzcL6EoFEDDta20jKFTXJ8CV4x525mmcSBhS
mOBUikVNDk56G5bWPcnftav29GrwHxanbSMG25NTzH/c/LwjoRCW5SW+NJFEv20+z4BtNzEzJsHZ
NLoJmjhWG9LVii2ViiFlALJkLhMaKtdSKf32qxDOT9FtPxuihYjGZVaZt5qDdWuuOTZZGbYsxGjl
dzfLBQ0jhsBto2xXaRHQvt2E26EcVhO5QKW/Q/64K1G2nDLilk/bXpMWM4VC0ptiEFAsgMUEOIPs
dfrLbUdmsEO+IQ5nRJd93mczdIxGmx++Dm2P+HyOAmMJX5vZO0DkK8PtxLWlEZs8tzXRAmIXMQ/F
yWTsPUsfmBHJk4M/YXtoTeb65+O3vVlcuba9rzu2x33+yTon77lo3G7HrKZxDnar780asLgtNvJa
UrDYbnOyK+C/ysJj/d6ftmOWpHN33V7GRTGO26HtzjiaBrHM70+VlEVAoHh5+YCvxrJlv51C+1gO
xt0cmvqeM4VLuhofc5SJhwl3oux+Huvbj8iOWh/Oc4PWiocZhSJ5Ml2JXS9uft3xdXO6rZnhouCk
6TXDFPJtyeMEULBcHRR7vOaHCGm0dlYcH27d9Fp+2EpxQ15ExdXxgKDuKb+y7HhAyepAs4G+9rDA
x56psqPb3anhmU4tPcmlfeimS5vA4ab1TTXqtIwvg/pjJG0uzg7QaTKVMEjibW+V9CDUlNKZ+qGV
HnqV38zBUs722O1gpzvlBZVXM1+wQCCKDR1CAs69dLQdpP33kYwc0IuSY1Ycs6VyW+TJvK+9eSov
5LgKA67b/1oJjvCL36B72v4wIJKU3gQ2lPf/2FtHkHiuvNyi0yqyVxUxQbqLvPgZt3rzEzG9nhJH
8jTEPq5AHZDTDpSspkJS34visnaw5L1ZHOncR8meKmKj32JlS5/b9K6Tf+Y3eEh3F+NU/7B36XXe
1fxE3cRdT7hj3PRtuZCL/XvZA8xDNu1XngTVbAcBEr3LYXZheb4r96U/HbNvsle/NJ7tzQH5M/Gt
FowBSM1dcmf5JpD2Oxad7Q5KrlfcKEH9M2Fh2SOWg0Pug0bLk31IWtC0My+Ed9TDXmGG3XsVSE3v
Z7fTbssjyuwnE4uhn91L1+hjeacO/7u6NBdkPoSw+sU3wtEo2lvPfekZV/Wp+6Z7H32wno/DW3jk
VWHxOZCvcs9vDhbC3UmbA+tQL7tFx9vgVxWXLI/OrXYoC99svvVpkMQPKHLo2OKYwlwa7h3Uy3mB
EBxQmuWajyvY5d6V3/XqPoa89J1emCT7JuGJizdTrqWAOwQzy1po+NYupTgwn8gjISEBZUitwKhv
39rzxbp3eFvl0XTRQM0nm5QCPzkqkyeFr9oaVNFhRYA77gg5s54JCwovceDcqx5ykf381jsuGM4L
KdxF52UOmaYeLLzlMSf128FJEPQO8qhj2tFiesD+Wf4AJi+v+++APVL1vsxoB1ynvfyrlvx69YGx
y1whSKFAgvPTesfDOU6w8mhe7Cz5HDIVnlztlhTo7KVZ3LPxNEo76azsa696Nd5jroNIFgkacC7h
Q4R48PtYukvo5m8km0mauFOnUxbgzHxy6ouqB/KFudd9/qZ8ILqmMiH/xHOTn8YfKCPT5qJULrOf
A6aw2nUi5AMoQzBwuOgME4Ul4059LQ893mK0Di/mz/G+uLO/NccZvgINFSQXF37+0nhE6jk90uct
wt3wHrntB6hrXfFL04XAOiv7vNoTEMcr5OlpjvVkWdxoJ+2+hHQNBrRAsLNLPsjS/iH9yu90v3JZ
pD2p36L37ImGMhztgeSDXe+G1+y1eUVGc091gGwffzgb0CqvVUDO3votP+rXl+XBeJQC7S79gN1k
RZAHdzC0ftP9ME/zHgMSvabl0D4j+bwH1HCWjxh02xc19tDecrU6dt68033pm4yibk9Xfjd4w1NC
eEO1U1xWBemCZsBrFEGRAl7MSS/dj2/FET0S8sbUJBBzJ19IFjhErzpB6bvosQo93nrlF8iWdyqr
32lHRtfeDsp75zuBzS+Qqrw1yN5wwPlS7Sb2rUYLGjG1y6DpRdCyXWwykPF31YWfG73iqxZQGzZe
OQ8vpNspO0pfJ0I/+OWrGFSvaUze4x630v2vMIgurDyDMlj5oSL5te/6QD5iNRzbvY60nRFQc2XE
BF7zyGd67M9k62Ue4O6SMzUKwI1GUKawTPOzvsPRhLZlRh/v0rCgPK5x5uOSuVpoNlxSgLpDSHnn
EPk07g7p9+mmap9Ze6Xg9XlGsoVfFTp8nHvQGy62Fx2bC36bk/mi85oPdBqDOXNvcQ9aZ6gwdaBx
TXGJi7HciHIkrLLU/1hus4vzQ7/LnqOb6BD/LMnHuc55Mblflz+7bCj4bJdIjWGjoF0VUDw6ybSK
DrEWXrG2QU4XK5xQ8LGBx5KTNk0a7BTRKVBtYGQU/kVcwoQRFWifp1EBOwGRo4Am9iKxINn2JoM0
rOBzlyxU2U/z8ZzpOL0T8Zh8W93813+twZ9zm05lUdIbqVcNpktvuTvbFpag0mJBFTvDafhzk7by
cJK0HH6p2Nvu6Lr6jWgCcNQNyEZnajHBr+s+xnR+7Khc2RPNr3XVGSm3XbJuVxSQhA1apo6XqouZ
cE4oLEDKwUClcY00rihjII8aNYh0ux1a3GVpubcgVg3MFm7STha0ecemVLTt9bFYFHzdJuOR1Ucs
n80RFHVNqOBOFcB7WWwsgbbf9r6OKc44HYp2uAvl0SNZtXPNhS+Y5Qkr3aZUam9JFekQRrcRiJqT
TYIB0M5SOUKN7A6DmEtvmz4zrs0iKftJVBe+NtG2CvzzmDoBCIhH+Xarsm0tpW2vRUvIgCAWKdtB
NJUJ7eE29reekqkOLmRCPdjKwb0oCW57m5c/yVQ5KGJHyPkekQOFe9uhNFXPYwZHlctEONTNuQXs
stc1xuPhZW6W6TglE36w2Tl8FZBkuxzcJTPFjzEZCiKM+vVUrFRitL5lVMdIi5SCmeeAAXQ2Bu3z
pjwlqCGYKjlj+ERjVSZaYJ5EponyVLd2Q6eRE4E+wHxylFk7aIkdRKv4xlvdeC2W2vbHHIGzm4p6
nZ5hd7UAKyPuGFmpiG/ua/N1DM3iclTDSzkpBCSOLTkF+lAt3qI39KO7q8WqR7NCMxhFIW4r0Yku
CBlPhAglonasd6KY8lk8/iomq+r4ZhiI+mSpQqkFCP9ULv2ZtW/MyNr8XPoMlfkEQGZfdfhIO1th
5cZGLoh8lmkddy2a/63Ftn2X2+brJlyZhDfJwlBmTr59vYpY2oMyVlgYNaCH62Wyd8tiU97ZWoef
G1FDNuqWg/AmvMLB9wjqNnT/0vvceoSft215Lj7RKv/PNOP+eCMCd4fOlSjo++EDTfVHN+R99z//
x1cn7Q4BWP9U/d896L9/oj8C0f9Ne0/VcMT+o723vajtFf93z5H/4I39L+bOdUdqIwvArzLKA3ht
V9kuSwlSBFIgCdlVspsoP023w1gMbdTuCZl9+v3q4hlXdUOAM9JWwR/omdOu43O/3u7Ztq50wVwZ
ZohpBI89DG1i2j1Lh9zHxFraoiJZx84hhr/848nXG/R8CAEfv5vH5Md/5mPPPrqX8mL/zVdMzyLj
xzMl7+Tzrl/3ioFJFXOt7CFdGl2fJGfb6qZnPqFDz/8LCbv5li50yPD1NEcDF5F6n4aDBMKGBPqC
cpCGOWBkNLeX73vyuEbpqmzukZMXBXRuZKOMAgwZadMwbL12L7jkDW+RwOWLxo45auGMvG5vjPLk
KKB/XnFpurZW4RWTR97evmsK3ZpWUwHgScAzXE5CwIksGQnUBQ10uiaL7kkgkYGGKaaa4Ux1yfAB
d3KjBOrYjSdPASlQmmFsYUaTXL+vCkM0AyFpB4NyvMDJiAYaiPfThOCwp97l2bScjtPuBKk/6MGu
qBvNHDNyjaug3zICC/OKlspIFCXzC+3JjwbseDYZI2jedG9KVQVpQMHNFgnM7KXapmrIZnskZScN
OuqRhEjQVcFQ4KpRiqoZexKF0CEtlMFiqLO7PVvcqfORkQDqkHBC1zVB1iUGUcds5qqtjekCiWSH
BNUwzFmKha6gpgybt9eeBhKR2Jmi7buO0YzBaMgOC1VVin2D2hRN34AIlVgFBjlgqAVE6dyjJy/T
iC6yUkwEdWH7fCD1y6xgVEG0QTG+N0hDr4Ez0ou1rsUCgYpNppE3lBEyeNWehBWgBSZiqsbYub7u
ON7LCAuV7ir/ar7cONK6UIYprPWq/RPNWFW6aBs7mV57jzyr+5tSrBTLghrbivm7wQZM7m/6otKG
KSXmwY/ISyIwG1mLqaAuMAHheOb7u5OaBgQLKElm2KKvus6LCIw4VtQXmMd91wcasDbw1jzET8Is
Yop/Hyyn7BwFojzh1QhEQV2UnW6bjrnM7iQCsVeEU0r2ZpXhc6IqubEC2ltqIWEnNnVH2CCmga5F
HWA62Wnd7niey4kT2qoWO0oGA0hjF9hp5PYkgqA3qAtiZ4TVPBbykweYNmJfASsZEqiJEMVEYBoE
AajR9IC4k58goGVFen3dFDS5EBzevOStOGz7glbnir18gRWywwIJhFbKCrouYHY26BAecycRh0QQ
Wz5pQISnhfzEIbEd/1ACpUDkBLOgp6PJ3/KcI7AZUJ1WgdqTHxZq0/qYlgALhE6IkKmuC8kkLI4t
R5BQIMJo3alc40c14T2pmaRb5EJv+9LCLVPloIuKrjn88+xcBdWeNwx+bkbRCgTom70Pl4OIEEBB
UEHbpjTHCp7qMrIQarZvSYlA4RbXZFbu/aHETsJhIqVY4y4GsZmfQGAZhTSEojtCJOz0NJXyrzrB
AukG8ks2AZtr8ABaEAsEhTXY0pVVkkl1JxWLhNNorbXes8dSfrRQdUasHIgcE1Nnfdplv6kqYQmG
OduFTNl5TEhrH+L9cuWo+oIFObQpE6R3J1ELVdUiEhq6mRtPJt4yy0kuWgtG6DdqVbSM3a6IGHos
pOaizb6QjybG4D/PTkfSC1tJjWZFTYGyW3/AqDugdWsodYTTTKOrDhfSnQyxUFViWiCoSGFRT5/6
/S0jLBBTRYEyAjYoj/zkgoaU5RzBtk2KLDC+/IlpgVQG9pKpqlDskZNA0AR6hNe3rECNEQE1TwNn
oRSsRT8sAufJneyUA3acFAtkWQyDU1aP4SygRNrVsJLVxps8EnxAPydasCU0Qlog9U5que5XO8jm
8iOBgHJgrkVpC/Lc8WjPCAsK/1EaV1KKFDzx05ocrjuJijSWVkg6MoDFYyE7cxFDVovFIq4DMq/p
TOD7REV6sWijmMGqzs5csrTg2fTLjUbyjuymJu9GYYs7KRZwoMjxYlQG5suJF/CipW409y8pReFP
wgRU4bAsmgFDlCa7k10FhlJlqBD68tePcmQDek8hyoMduBWIZNyUZjup3RDqTnZ2ooILxJ5TRZCA
BXZIPH9LWH2LBcKKivAzyjEUamSnHMkT2AXEssosbknuGUJ4yCltsWDncWEu13Xd5qcQiHRJRSFR
FGp00QdkFy+JQtRiS+gZh+JBbeaVd2UosRGbSPhESDxq3NYkfMwLxBXJyBFD6D+/NOsTdMd9Awzj
Vm72rvVlGpdLHTIf+oG1W+P889D0YTs7bFND9IO2E8Z/t2//sP9+EhXzusaUzYdro4r7nvDr4YLn
Xx1913qr9T+fT+NxOO6u79wHd+Exfxre0j7z7c3wang7bAfoQX3oqocn+ear6Dk3UuBvAC9vErg2
YymGe5z+Ox9iwK6NRg74zXBg7eb6iL5Bx5YkSyE/ZUPRH/PxMEVP7Wu+xbDnm/k47Of1Ke1T+6YS
OeTDYdydpt3tKQLuCpSlwJ+NN8P74ThuIftuEDHkUBt/Nf9x9XRmufKrGO2+xFj6LTTQH6d99D5D
waoU8nfjfHwdP3KoBZVCfg7Gp2mL8UqRwln/42Kv3r3C/xirv9gP1xEBhoJF6QOz33Y6zFPMkfhL
KGIx6MN+GhIpoo0tMBNDnt/HZOErtqRgfziXTb4MSAwYALe7N3frzZ3Y87U1UtA/sqNkOUOz7/SR
wn45TIdIepCRfgz18nI43t0Mh/0WHSQ5bbmZ/JGXZdhd3y7j6RTRdKjsFMOfdtfT6yFurvSlIXLQ
6IJlPkWUHUoN5LCXZeLvu3eRbAo57MeAPt8eU9A2JSoGPR9OiQypfZpRCvmn8dVxSKwnutdseYsc
9J9DrLeIvtjUoBzw+6vnw9t3y/UUq3Xg26TbY8D/fjwuYySpKACzWZzHAP5y/GvaRWostKc/BvDf
2fK2PqbzD3zhmhg0kxqur54OxxlNGTOnT/I9zhc8GxjQmYK3tRVS8P9k284KxaHF93uIwb65wSKJ
vRpaSWyqRwyaWW9p/7pLoUkB/2s8HJa7mz+HxE2ofXJGCv7n63k/Xr1YznSbz3pIwf/CnobLhBgS
Co/zBeeEGGLUUvD/BvvjsoyRSRECoHLYf8VeZQgpSuH+5zRcrwRtmSfE6KRgfx2Pb9FsEWQfCBdD
nvBsEvIOzY5S0L8N6J3D61PMmiGNIwY+LqerXy89vI8KiuFPy24+MCMpwrmPtYlhf3hBghtD8iGv
71Kk6X52ynn8aZ2JcunX4uCa/YndzTgcn/wPAAD//w==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3" Type="http://schemas.openxmlformats.org/officeDocument/2006/relationships/image" Target="../media/image3.emf"/><Relationship Id="rId7" Type="http://schemas.openxmlformats.org/officeDocument/2006/relationships/chart" Target="../charts/chart2.xml"/><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5.emf"/><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image" Target="../media/image4.emf"/><Relationship Id="rId9" Type="http://schemas.openxmlformats.org/officeDocument/2006/relationships/chart" Target="../charts/chart4.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442301</xdr:colOff>
          <xdr:row>7</xdr:row>
          <xdr:rowOff>158748</xdr:rowOff>
        </xdr:from>
        <xdr:to>
          <xdr:col>4</xdr:col>
          <xdr:colOff>18073</xdr:colOff>
          <xdr:row>9</xdr:row>
          <xdr:rowOff>85479</xdr:rowOff>
        </xdr:to>
        <xdr:pic>
          <xdr:nvPicPr>
            <xdr:cNvPr id="52" name="Picture 51">
              <a:extLst>
                <a:ext uri="{FF2B5EF4-FFF2-40B4-BE49-F238E27FC236}">
                  <a16:creationId xmlns:a16="http://schemas.microsoft.com/office/drawing/2014/main" id="{CFC480B0-0505-C3FC-1FAE-DA672443EECE}"/>
                </a:ext>
              </a:extLst>
            </xdr:cNvPr>
            <xdr:cNvPicPr>
              <a:picLocks noChangeAspect="1" noChangeArrowheads="1"/>
              <a:extLst>
                <a:ext uri="{84589F7E-364E-4C9E-8A38-B11213B215E9}">
                  <a14:cameraTool cellRange="'KPI YOY'!$H$7" spid="_x0000_s2077"/>
                </a:ext>
              </a:extLst>
            </xdr:cNvPicPr>
          </xdr:nvPicPr>
          <xdr:blipFill>
            <a:blip xmlns:r="http://schemas.openxmlformats.org/officeDocument/2006/relationships" r:embed="rId1"/>
            <a:srcRect/>
            <a:stretch>
              <a:fillRect/>
            </a:stretch>
          </xdr:blipFill>
          <xdr:spPr bwMode="auto">
            <a:xfrm>
              <a:off x="1614609" y="1440960"/>
              <a:ext cx="748079" cy="29307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122115</xdr:colOff>
      <xdr:row>7</xdr:row>
      <xdr:rowOff>127489</xdr:rowOff>
    </xdr:from>
    <xdr:to>
      <xdr:col>20</xdr:col>
      <xdr:colOff>97692</xdr:colOff>
      <xdr:row>9</xdr:row>
      <xdr:rowOff>54220</xdr:rowOff>
    </xdr:to>
    <xdr:sp macro="" textlink="">
      <xdr:nvSpPr>
        <xdr:cNvPr id="65" name="Rectangle: Rounded Corners 64">
          <a:extLst>
            <a:ext uri="{FF2B5EF4-FFF2-40B4-BE49-F238E27FC236}">
              <a16:creationId xmlns:a16="http://schemas.microsoft.com/office/drawing/2014/main" id="{F944C6AB-2398-489C-8AB8-65985CEDEF33}"/>
            </a:ext>
          </a:extLst>
        </xdr:cNvPr>
        <xdr:cNvSpPr/>
      </xdr:nvSpPr>
      <xdr:spPr>
        <a:xfrm>
          <a:off x="9500577" y="1409701"/>
          <a:ext cx="2320192" cy="2930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rgbClr val="000000"/>
              </a:solidFill>
              <a:latin typeface="+mn-lt"/>
              <a:ea typeface="+mn-ea"/>
              <a:cs typeface="+mn-cs"/>
            </a:rPr>
            <a:t>YOY GROWTH</a:t>
          </a:r>
        </a:p>
      </xdr:txBody>
    </xdr:sp>
    <xdr:clientData/>
  </xdr:twoCellAnchor>
  <mc:AlternateContent xmlns:mc="http://schemas.openxmlformats.org/markup-compatibility/2006">
    <mc:Choice xmlns:a14="http://schemas.microsoft.com/office/drawing/2010/main" Requires="a14">
      <xdr:twoCellAnchor editAs="oneCell">
        <xdr:from>
          <xdr:col>7</xdr:col>
          <xdr:colOff>488460</xdr:colOff>
          <xdr:row>7</xdr:row>
          <xdr:rowOff>134327</xdr:rowOff>
        </xdr:from>
        <xdr:to>
          <xdr:col>9</xdr:col>
          <xdr:colOff>54706</xdr:colOff>
          <xdr:row>9</xdr:row>
          <xdr:rowOff>40786</xdr:rowOff>
        </xdr:to>
        <xdr:pic>
          <xdr:nvPicPr>
            <xdr:cNvPr id="70" name="Picture 69">
              <a:extLst>
                <a:ext uri="{FF2B5EF4-FFF2-40B4-BE49-F238E27FC236}">
                  <a16:creationId xmlns:a16="http://schemas.microsoft.com/office/drawing/2014/main" id="{54C8D00E-1F8B-1D64-A632-E9D2749EA9CF}"/>
                </a:ext>
              </a:extLst>
            </xdr:cNvPr>
            <xdr:cNvPicPr>
              <a:picLocks noChangeAspect="1" noChangeArrowheads="1"/>
              <a:extLst>
                <a:ext uri="{84589F7E-364E-4C9E-8A38-B11213B215E9}">
                  <a14:cameraTool cellRange="'KPI YOY'!$I$7" spid="_x0000_s2078"/>
                </a:ext>
              </a:extLst>
            </xdr:cNvPicPr>
          </xdr:nvPicPr>
          <xdr:blipFill>
            <a:blip xmlns:r="http://schemas.openxmlformats.org/officeDocument/2006/relationships" r:embed="rId2"/>
            <a:srcRect/>
            <a:stretch>
              <a:fillRect/>
            </a:stretch>
          </xdr:blipFill>
          <xdr:spPr bwMode="auto">
            <a:xfrm>
              <a:off x="4591537" y="1416539"/>
              <a:ext cx="738554" cy="27280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561730</xdr:colOff>
          <xdr:row>7</xdr:row>
          <xdr:rowOff>134326</xdr:rowOff>
        </xdr:from>
        <xdr:to>
          <xdr:col>14</xdr:col>
          <xdr:colOff>127975</xdr:colOff>
          <xdr:row>9</xdr:row>
          <xdr:rowOff>40788</xdr:rowOff>
        </xdr:to>
        <xdr:pic>
          <xdr:nvPicPr>
            <xdr:cNvPr id="72" name="Picture 71">
              <a:extLst>
                <a:ext uri="{FF2B5EF4-FFF2-40B4-BE49-F238E27FC236}">
                  <a16:creationId xmlns:a16="http://schemas.microsoft.com/office/drawing/2014/main" id="{DA13C7FE-7BB7-5295-42D1-4A477A51AC16}"/>
                </a:ext>
              </a:extLst>
            </xdr:cNvPr>
            <xdr:cNvPicPr>
              <a:picLocks noChangeAspect="1" noChangeArrowheads="1"/>
              <a:extLst>
                <a:ext uri="{84589F7E-364E-4C9E-8A38-B11213B215E9}">
                  <a14:cameraTool cellRange="'KPI YOY'!$J$7" spid="_x0000_s2079"/>
                </a:ext>
              </a:extLst>
            </xdr:cNvPicPr>
          </xdr:nvPicPr>
          <xdr:blipFill>
            <a:blip xmlns:r="http://schemas.openxmlformats.org/officeDocument/2006/relationships" r:embed="rId3"/>
            <a:srcRect/>
            <a:stretch>
              <a:fillRect/>
            </a:stretch>
          </xdr:blipFill>
          <xdr:spPr bwMode="auto">
            <a:xfrm>
              <a:off x="7595576" y="1416538"/>
              <a:ext cx="738553" cy="27280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207597</xdr:colOff>
          <xdr:row>7</xdr:row>
          <xdr:rowOff>146537</xdr:rowOff>
        </xdr:from>
        <xdr:to>
          <xdr:col>19</xdr:col>
          <xdr:colOff>359997</xdr:colOff>
          <xdr:row>9</xdr:row>
          <xdr:rowOff>61056</xdr:rowOff>
        </xdr:to>
        <xdr:pic>
          <xdr:nvPicPr>
            <xdr:cNvPr id="40" name="Picture 39">
              <a:extLst>
                <a:ext uri="{FF2B5EF4-FFF2-40B4-BE49-F238E27FC236}">
                  <a16:creationId xmlns:a16="http://schemas.microsoft.com/office/drawing/2014/main" id="{41E3970F-B9B2-639C-3E68-CD1E360BB6CD}"/>
                </a:ext>
              </a:extLst>
            </xdr:cNvPr>
            <xdr:cNvPicPr>
              <a:picLocks noChangeAspect="1" noChangeArrowheads="1"/>
              <a:extLst>
                <a:ext uri="{84589F7E-364E-4C9E-8A38-B11213B215E9}">
                  <a14:cameraTool cellRange="'KPI YOY'!$K$7" spid="_x0000_s2080"/>
                </a:ext>
              </a:extLst>
            </xdr:cNvPicPr>
          </xdr:nvPicPr>
          <xdr:blipFill>
            <a:blip xmlns:r="http://schemas.openxmlformats.org/officeDocument/2006/relationships" r:embed="rId4"/>
            <a:srcRect/>
            <a:stretch>
              <a:fillRect/>
            </a:stretch>
          </xdr:blipFill>
          <xdr:spPr bwMode="auto">
            <a:xfrm>
              <a:off x="10758366" y="1428749"/>
              <a:ext cx="738554" cy="28086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512885</xdr:colOff>
          <xdr:row>7</xdr:row>
          <xdr:rowOff>146538</xdr:rowOff>
        </xdr:from>
        <xdr:to>
          <xdr:col>24</xdr:col>
          <xdr:colOff>31507</xdr:colOff>
          <xdr:row>9</xdr:row>
          <xdr:rowOff>48845</xdr:rowOff>
        </xdr:to>
        <xdr:pic>
          <xdr:nvPicPr>
            <xdr:cNvPr id="42" name="Picture 41">
              <a:extLst>
                <a:ext uri="{FF2B5EF4-FFF2-40B4-BE49-F238E27FC236}">
                  <a16:creationId xmlns:a16="http://schemas.microsoft.com/office/drawing/2014/main" id="{FDFBF021-33DC-3AF8-8799-8CCF20E6B961}"/>
                </a:ext>
              </a:extLst>
            </xdr:cNvPr>
            <xdr:cNvPicPr>
              <a:picLocks noChangeAspect="1" noChangeArrowheads="1"/>
              <a:extLst>
                <a:ext uri="{84589F7E-364E-4C9E-8A38-B11213B215E9}">
                  <a14:cameraTool cellRange="'KPI YOY'!$L$7" spid="_x0000_s2081"/>
                </a:ext>
              </a:extLst>
            </xdr:cNvPicPr>
          </xdr:nvPicPr>
          <xdr:blipFill>
            <a:blip xmlns:r="http://schemas.openxmlformats.org/officeDocument/2006/relationships" r:embed="rId5"/>
            <a:srcRect/>
            <a:stretch>
              <a:fillRect/>
            </a:stretch>
          </xdr:blipFill>
          <xdr:spPr bwMode="auto">
            <a:xfrm>
              <a:off x="13408270" y="1428750"/>
              <a:ext cx="690929" cy="26865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61058</xdr:colOff>
      <xdr:row>0</xdr:row>
      <xdr:rowOff>76200</xdr:rowOff>
    </xdr:from>
    <xdr:to>
      <xdr:col>25</xdr:col>
      <xdr:colOff>146538</xdr:colOff>
      <xdr:row>45</xdr:row>
      <xdr:rowOff>178778</xdr:rowOff>
    </xdr:to>
    <xdr:grpSp>
      <xdr:nvGrpSpPr>
        <xdr:cNvPr id="84" name="Group 83">
          <a:extLst>
            <a:ext uri="{FF2B5EF4-FFF2-40B4-BE49-F238E27FC236}">
              <a16:creationId xmlns:a16="http://schemas.microsoft.com/office/drawing/2014/main" id="{7397F11E-E0AB-2CA0-E6E5-16E351C7FDDC}"/>
            </a:ext>
          </a:extLst>
        </xdr:cNvPr>
        <xdr:cNvGrpSpPr/>
      </xdr:nvGrpSpPr>
      <xdr:grpSpPr>
        <a:xfrm>
          <a:off x="61058" y="76200"/>
          <a:ext cx="14739326" cy="8345366"/>
          <a:chOff x="61058" y="76200"/>
          <a:chExt cx="14739326" cy="8345366"/>
        </a:xfrm>
      </xdr:grpSpPr>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4547606" cy="314325"/>
          </a:xfrm>
          <a:prstGeom prst="roundRect">
            <a:avLst>
              <a:gd name="adj" fmla="val 16667"/>
            </a:avLst>
          </a:prstGeom>
          <a:gradFill>
            <a:gsLst>
              <a:gs pos="0">
                <a:srgbClr val="262626"/>
              </a:gs>
              <a:gs pos="100000">
                <a:srgbClr val="595959"/>
              </a:gs>
            </a:gsLst>
            <a:lin ang="1200000" scaled="0"/>
          </a:gradFill>
          <a:ln>
            <a:gradFill>
              <a:gsLst>
                <a:gs pos="0">
                  <a:schemeClr val="tx1">
                    <a:lumMod val="95000"/>
                    <a:lumOff val="5000"/>
                  </a:schemeClr>
                </a:gs>
                <a:gs pos="100000">
                  <a:schemeClr val="tx1">
                    <a:lumMod val="75000"/>
                    <a:lumOff val="25000"/>
                  </a:schemeClr>
                </a:gs>
              </a:gsLst>
              <a:lin ang="5400000" scaled="1"/>
            </a:gra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3183792" y="1973141"/>
            <a:ext cx="2628900" cy="383686"/>
          </a:xfrm>
          <a:prstGeom prst="roundRect">
            <a:avLst>
              <a:gd name="adj" fmla="val 40910"/>
            </a:avLst>
          </a:prstGeom>
          <a:ln/>
        </xdr:spPr>
        <xdr:style>
          <a:lnRef idx="2">
            <a:schemeClr val="accent2"/>
          </a:lnRef>
          <a:fillRef idx="1">
            <a:schemeClr val="lt1"/>
          </a:fillRef>
          <a:effectRef idx="0">
            <a:schemeClr val="accent2"/>
          </a:effectRef>
          <a:fontRef idx="minor">
            <a:schemeClr val="dk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ysClr val="windowText" lastClr="000000"/>
                </a:solidFill>
                <a:latin typeface="Lato"/>
                <a:ea typeface="Lato"/>
                <a:cs typeface="Lato"/>
                <a:sym typeface="Lato"/>
              </a:rPr>
              <a:t>SALES BY STATE</a:t>
            </a:r>
            <a:endParaRPr sz="1400" b="1">
              <a:solidFill>
                <a:sysClr val="windowText" lastClr="000000"/>
              </a:solidFill>
              <a:latin typeface="Lato"/>
              <a:ea typeface="Lato"/>
              <a:cs typeface="Lato"/>
              <a:sym typeface="Lato"/>
            </a:endParaRPr>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9622692" y="1951405"/>
            <a:ext cx="3335948" cy="429845"/>
          </a:xfrm>
          <a:prstGeom prst="roundRect">
            <a:avLst>
              <a:gd name="adj" fmla="val 40910"/>
            </a:avLst>
          </a:prstGeom>
          <a:ln/>
        </xdr:spPr>
        <xdr:style>
          <a:lnRef idx="2">
            <a:schemeClr val="accent2"/>
          </a:lnRef>
          <a:fillRef idx="1">
            <a:schemeClr val="lt1"/>
          </a:fillRef>
          <a:effectRef idx="0">
            <a:schemeClr val="accent2"/>
          </a:effectRef>
          <a:fontRef idx="minor">
            <a:schemeClr val="dk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ysClr val="windowText" lastClr="000000"/>
                </a:solidFill>
                <a:latin typeface="Lato"/>
                <a:ea typeface="Lato"/>
                <a:cs typeface="Lato"/>
                <a:sym typeface="Lato"/>
              </a:rPr>
              <a:t>TOP 5 SUBCATEGORIES BY SALES</a:t>
            </a:r>
            <a:endParaRPr sz="1400" b="1">
              <a:solidFill>
                <a:sysClr val="windowText" lastClr="000000"/>
              </a:solidFill>
            </a:endParaRPr>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157529" y="1975827"/>
            <a:ext cx="1581150" cy="219075"/>
          </a:xfrm>
          <a:prstGeom prst="roundRect">
            <a:avLst>
              <a:gd name="adj" fmla="val 20344"/>
            </a:avLst>
          </a:prstGeom>
          <a:gradFill>
            <a:gsLst>
              <a:gs pos="0">
                <a:srgbClr val="262626">
                  <a:alpha val="80000"/>
                </a:srgbClr>
              </a:gs>
              <a:gs pos="100000">
                <a:srgbClr val="7F7F7F"/>
              </a:gs>
            </a:gsLst>
            <a:lin ang="600000" scaled="0"/>
          </a:gradFill>
          <a:ln>
            <a:gradFill>
              <a:gsLst>
                <a:gs pos="0">
                  <a:schemeClr val="tx1">
                    <a:lumMod val="95000"/>
                    <a:lumOff val="5000"/>
                  </a:schemeClr>
                </a:gs>
                <a:gs pos="100000">
                  <a:schemeClr val="tx1">
                    <a:lumMod val="75000"/>
                    <a:lumOff val="25000"/>
                  </a:schemeClr>
                </a:gs>
              </a:gsLst>
              <a:lin ang="5400000" scaled="1"/>
            </a:gra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nvGrpSpPr>
          <xdr:cNvPr id="83" name="Group 82">
            <a:extLst>
              <a:ext uri="{FF2B5EF4-FFF2-40B4-BE49-F238E27FC236}">
                <a16:creationId xmlns:a16="http://schemas.microsoft.com/office/drawing/2014/main" id="{D5B0D097-C744-6071-3B29-CE890596D07A}"/>
              </a:ext>
            </a:extLst>
          </xdr:cNvPr>
          <xdr:cNvGrpSpPr/>
        </xdr:nvGrpSpPr>
        <xdr:grpSpPr>
          <a:xfrm>
            <a:off x="61058" y="381488"/>
            <a:ext cx="14739326" cy="1352532"/>
            <a:chOff x="36635" y="430336"/>
            <a:chExt cx="12119551" cy="1352532"/>
          </a:xfrm>
        </xdr:grpSpPr>
        <xdr:grpSp>
          <xdr:nvGrpSpPr>
            <xdr:cNvPr id="74" name="Group 73">
              <a:extLst>
                <a:ext uri="{FF2B5EF4-FFF2-40B4-BE49-F238E27FC236}">
                  <a16:creationId xmlns:a16="http://schemas.microsoft.com/office/drawing/2014/main" id="{087934F3-E340-1D41-3712-46C2A6000FD5}"/>
                </a:ext>
              </a:extLst>
            </xdr:cNvPr>
            <xdr:cNvGrpSpPr/>
          </xdr:nvGrpSpPr>
          <xdr:grpSpPr>
            <a:xfrm>
              <a:off x="36635" y="430336"/>
              <a:ext cx="12005407" cy="1352532"/>
              <a:chOff x="48846" y="442548"/>
              <a:chExt cx="12005407" cy="1352532"/>
            </a:xfrm>
          </xdr:grpSpPr>
          <xdr:grpSp>
            <xdr:nvGrpSpPr>
              <xdr:cNvPr id="21" name="Shape 2">
                <a:extLst>
                  <a:ext uri="{FF2B5EF4-FFF2-40B4-BE49-F238E27FC236}">
                    <a16:creationId xmlns:a16="http://schemas.microsoft.com/office/drawing/2014/main" id="{00000000-0008-0000-0100-000015000000}"/>
                  </a:ext>
                </a:extLst>
              </xdr:cNvPr>
              <xdr:cNvGrpSpPr/>
            </xdr:nvGrpSpPr>
            <xdr:grpSpPr>
              <a:xfrm>
                <a:off x="146538" y="442548"/>
                <a:ext cx="11907715" cy="1352532"/>
                <a:chOff x="0" y="3060863"/>
                <a:chExt cx="10692000" cy="1438257"/>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57"/>
                  <a:chOff x="152399" y="453254"/>
                  <a:chExt cx="12498639" cy="1383550"/>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gradFill>
                      <a:gsLst>
                        <a:gs pos="0">
                          <a:schemeClr val="tx1">
                            <a:lumMod val="95000"/>
                            <a:lumOff val="5000"/>
                          </a:schemeClr>
                        </a:gs>
                        <a:gs pos="100000">
                          <a:schemeClr val="tx1">
                            <a:lumMod val="75000"/>
                            <a:lumOff val="25000"/>
                          </a:schemeClr>
                        </a:gs>
                      </a:gsLst>
                      <a:lin ang="5400000" scaled="1"/>
                    </a:grad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3254"/>
                    <a:ext cx="2499728" cy="239584"/>
                  </a:xfrm>
                  <a:prstGeom prst="roundRect">
                    <a:avLst>
                      <a:gd name="adj" fmla="val 16667"/>
                    </a:avLst>
                  </a:prstGeom>
                  <a:gradFill>
                    <a:gsLst>
                      <a:gs pos="0">
                        <a:srgbClr val="262626">
                          <a:alpha val="80000"/>
                        </a:srgbClr>
                      </a:gs>
                      <a:gs pos="100000">
                        <a:srgbClr val="595959">
                          <a:alpha val="74901"/>
                        </a:srgbClr>
                      </a:gs>
                    </a:gsLst>
                    <a:lin ang="0" scaled="0"/>
                  </a:gradFill>
                  <a:ln>
                    <a:gradFill>
                      <a:gsLst>
                        <a:gs pos="0">
                          <a:schemeClr val="tx1">
                            <a:lumMod val="95000"/>
                            <a:lumOff val="5000"/>
                          </a:schemeClr>
                        </a:gs>
                        <a:gs pos="100000">
                          <a:schemeClr val="tx1">
                            <a:lumMod val="75000"/>
                            <a:lumOff val="25000"/>
                          </a:schemeClr>
                        </a:gs>
                      </a:gsLst>
                      <a:lin ang="5400000" scaled="1"/>
                    </a:gra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2699753" y="453254"/>
                    <a:ext cx="2490202" cy="239584"/>
                  </a:xfrm>
                  <a:prstGeom prst="roundRect">
                    <a:avLst>
                      <a:gd name="adj" fmla="val 16667"/>
                    </a:avLst>
                  </a:prstGeom>
                  <a:gradFill>
                    <a:gsLst>
                      <a:gs pos="0">
                        <a:srgbClr val="262626">
                          <a:alpha val="80000"/>
                        </a:srgbClr>
                      </a:gs>
                      <a:gs pos="100000">
                        <a:srgbClr val="595959">
                          <a:alpha val="80000"/>
                        </a:srgbClr>
                      </a:gs>
                    </a:gsLst>
                    <a:lin ang="1200000" scaled="0"/>
                  </a:gradFill>
                  <a:ln>
                    <a:gradFill>
                      <a:gsLst>
                        <a:gs pos="0">
                          <a:schemeClr val="tx1">
                            <a:lumMod val="95000"/>
                            <a:lumOff val="5000"/>
                          </a:schemeClr>
                        </a:gs>
                        <a:gs pos="100000">
                          <a:schemeClr val="tx1">
                            <a:lumMod val="75000"/>
                            <a:lumOff val="25000"/>
                          </a:schemeClr>
                        </a:gs>
                      </a:gsLst>
                      <a:lin ang="5400000" scaled="1"/>
                    </a:gra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5256630" y="453254"/>
                    <a:ext cx="2452103" cy="239584"/>
                  </a:xfrm>
                  <a:prstGeom prst="roundRect">
                    <a:avLst>
                      <a:gd name="adj" fmla="val 16667"/>
                    </a:avLst>
                  </a:prstGeom>
                  <a:gradFill>
                    <a:gsLst>
                      <a:gs pos="0">
                        <a:srgbClr val="262626">
                          <a:alpha val="80000"/>
                        </a:srgbClr>
                      </a:gs>
                      <a:gs pos="100000">
                        <a:srgbClr val="595959">
                          <a:alpha val="74901"/>
                        </a:srgbClr>
                      </a:gs>
                    </a:gsLst>
                    <a:lin ang="0" scaled="0"/>
                  </a:gradFill>
                  <a:ln>
                    <a:gradFill>
                      <a:gsLst>
                        <a:gs pos="0">
                          <a:schemeClr val="tx1">
                            <a:lumMod val="95000"/>
                            <a:lumOff val="5000"/>
                          </a:schemeClr>
                        </a:gs>
                        <a:gs pos="100000">
                          <a:schemeClr val="tx1">
                            <a:lumMod val="75000"/>
                            <a:lumOff val="25000"/>
                          </a:schemeClr>
                        </a:gs>
                      </a:gsLst>
                      <a:lin ang="5400000" scaled="1"/>
                    </a:gra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7756359" y="453254"/>
                    <a:ext cx="2394952" cy="239584"/>
                  </a:xfrm>
                  <a:prstGeom prst="roundRect">
                    <a:avLst>
                      <a:gd name="adj" fmla="val 16667"/>
                    </a:avLst>
                  </a:prstGeom>
                  <a:gradFill>
                    <a:gsLst>
                      <a:gs pos="0">
                        <a:srgbClr val="262626">
                          <a:alpha val="80000"/>
                        </a:srgbClr>
                      </a:gs>
                      <a:gs pos="100000">
                        <a:srgbClr val="595959">
                          <a:alpha val="74901"/>
                        </a:srgbClr>
                      </a:gs>
                    </a:gsLst>
                    <a:lin ang="0" scaled="0"/>
                  </a:gradFill>
                  <a:ln>
                    <a:gradFill>
                      <a:gsLst>
                        <a:gs pos="0">
                          <a:schemeClr val="tx1">
                            <a:lumMod val="95000"/>
                            <a:lumOff val="5000"/>
                          </a:schemeClr>
                        </a:gs>
                        <a:gs pos="100000">
                          <a:schemeClr val="tx1">
                            <a:lumMod val="75000"/>
                            <a:lumOff val="25000"/>
                          </a:schemeClr>
                        </a:gs>
                      </a:gsLst>
                      <a:lin ang="5400000" scaled="1"/>
                    </a:gra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0208462" y="453254"/>
                    <a:ext cx="2442576" cy="239584"/>
                  </a:xfrm>
                  <a:prstGeom prst="roundRect">
                    <a:avLst>
                      <a:gd name="adj" fmla="val 16667"/>
                    </a:avLst>
                  </a:prstGeom>
                  <a:gradFill>
                    <a:gsLst>
                      <a:gs pos="0">
                        <a:srgbClr val="262626">
                          <a:alpha val="80000"/>
                        </a:srgbClr>
                      </a:gs>
                      <a:gs pos="100000">
                        <a:srgbClr val="595959">
                          <a:alpha val="74901"/>
                        </a:srgbClr>
                      </a:gs>
                    </a:gsLst>
                    <a:lin ang="0" scaled="0"/>
                  </a:gradFill>
                  <a:ln>
                    <a:gradFill>
                      <a:gsLst>
                        <a:gs pos="0">
                          <a:schemeClr val="tx1">
                            <a:lumMod val="95000"/>
                            <a:lumOff val="5000"/>
                          </a:schemeClr>
                        </a:gs>
                        <a:gs pos="100000">
                          <a:schemeClr val="tx1">
                            <a:lumMod val="75000"/>
                            <a:lumOff val="25000"/>
                          </a:schemeClr>
                        </a:gs>
                      </a:gsLst>
                      <a:lin ang="5400000" scaled="1"/>
                    </a:gra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nvGrpSpPr>
              <xdr:cNvPr id="73" name="Group 72">
                <a:extLst>
                  <a:ext uri="{FF2B5EF4-FFF2-40B4-BE49-F238E27FC236}">
                    <a16:creationId xmlns:a16="http://schemas.microsoft.com/office/drawing/2014/main" id="{0D77C939-838D-B59D-A645-F7651A7E5A36}"/>
                  </a:ext>
                </a:extLst>
              </xdr:cNvPr>
              <xdr:cNvGrpSpPr/>
            </xdr:nvGrpSpPr>
            <xdr:grpSpPr>
              <a:xfrm>
                <a:off x="48846" y="696058"/>
                <a:ext cx="2485625" cy="994997"/>
                <a:chOff x="24423" y="732692"/>
                <a:chExt cx="2485625" cy="994997"/>
              </a:xfrm>
            </xdr:grpSpPr>
            <xdr:sp macro="" textlink="KPI!B17">
              <xdr:nvSpPr>
                <xdr:cNvPr id="45" name="Rectangle: Rounded Corners 44">
                  <a:extLst>
                    <a:ext uri="{FF2B5EF4-FFF2-40B4-BE49-F238E27FC236}">
                      <a16:creationId xmlns:a16="http://schemas.microsoft.com/office/drawing/2014/main" id="{1A177BDD-8599-31D7-7FED-B70927276FEA}"/>
                    </a:ext>
                  </a:extLst>
                </xdr:cNvPr>
                <xdr:cNvSpPr/>
              </xdr:nvSpPr>
              <xdr:spPr>
                <a:xfrm>
                  <a:off x="24423" y="732692"/>
                  <a:ext cx="2430917" cy="2930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9F7C0AF-E1C1-457D-B43D-3B2B093BA71A}" type="TxLink">
                    <a:rPr lang="en-US" sz="1600" b="0" i="0" u="none" strike="noStrike">
                      <a:solidFill>
                        <a:srgbClr val="000000"/>
                      </a:solidFill>
                      <a:latin typeface="Calibri"/>
                      <a:ea typeface="Calibri"/>
                      <a:cs typeface="Calibri"/>
                    </a:rPr>
                    <a:pPr algn="ctr"/>
                    <a:t> $22,97,200.86 </a:t>
                  </a:fld>
                  <a:endParaRPr lang="en-IN" sz="1600"/>
                </a:p>
              </xdr:txBody>
            </xdr:sp>
            <xdr:sp macro="" textlink="">
              <xdr:nvSpPr>
                <xdr:cNvPr id="46" name="Rectangle: Rounded Corners 45">
                  <a:extLst>
                    <a:ext uri="{FF2B5EF4-FFF2-40B4-BE49-F238E27FC236}">
                      <a16:creationId xmlns:a16="http://schemas.microsoft.com/office/drawing/2014/main" id="{BF3DFBC0-8AAD-4288-A69D-F1B84A05F2F4}"/>
                    </a:ext>
                  </a:extLst>
                </xdr:cNvPr>
                <xdr:cNvSpPr/>
              </xdr:nvSpPr>
              <xdr:spPr>
                <a:xfrm>
                  <a:off x="176823" y="1434612"/>
                  <a:ext cx="2333225" cy="2930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rgbClr val="000000"/>
                      </a:solidFill>
                      <a:latin typeface="+mn-lt"/>
                      <a:ea typeface="+mn-ea"/>
                      <a:cs typeface="+mn-cs"/>
                    </a:rPr>
                    <a:t>YOY GROWTH</a:t>
                  </a:r>
                </a:p>
              </xdr:txBody>
            </xdr:sp>
            <xdr:graphicFrame macro="">
              <xdr:nvGraphicFramePr>
                <xdr:cNvPr id="50" name="Chart 49">
                  <a:extLst>
                    <a:ext uri="{FF2B5EF4-FFF2-40B4-BE49-F238E27FC236}">
                      <a16:creationId xmlns:a16="http://schemas.microsoft.com/office/drawing/2014/main" id="{DEC0E860-165E-46AC-B79D-C97C78F34929}"/>
                    </a:ext>
                  </a:extLst>
                </xdr:cNvPr>
                <xdr:cNvGraphicFramePr>
                  <a:graphicFrameLocks/>
                </xdr:cNvGraphicFramePr>
              </xdr:nvGraphicFramePr>
              <xdr:xfrm>
                <a:off x="476857" y="1184520"/>
                <a:ext cx="1843335" cy="244231"/>
              </xdr:xfrm>
              <a:graphic>
                <a:graphicData uri="http://schemas.openxmlformats.org/drawingml/2006/chart">
                  <c:chart xmlns:c="http://schemas.openxmlformats.org/drawingml/2006/chart" xmlns:r="http://schemas.openxmlformats.org/officeDocument/2006/relationships" r:id="rId6"/>
                </a:graphicData>
              </a:graphic>
            </xdr:graphicFrame>
          </xdr:grpSp>
        </xdr:grpSp>
        <xdr:grpSp>
          <xdr:nvGrpSpPr>
            <xdr:cNvPr id="77" name="Group 76">
              <a:extLst>
                <a:ext uri="{FF2B5EF4-FFF2-40B4-BE49-F238E27FC236}">
                  <a16:creationId xmlns:a16="http://schemas.microsoft.com/office/drawing/2014/main" id="{A0B1F915-BC30-F472-D0AA-65FD89119C03}"/>
                </a:ext>
              </a:extLst>
            </xdr:cNvPr>
            <xdr:cNvGrpSpPr/>
          </xdr:nvGrpSpPr>
          <xdr:grpSpPr>
            <a:xfrm>
              <a:off x="2515090" y="683358"/>
              <a:ext cx="2411867" cy="1006718"/>
              <a:chOff x="2515090" y="683358"/>
              <a:chExt cx="2411867" cy="1006718"/>
            </a:xfrm>
          </xdr:grpSpPr>
          <xdr:sp macro="" textlink="KPI!$E$17">
            <xdr:nvSpPr>
              <xdr:cNvPr id="54" name="Rectangle: Rounded Corners 53">
                <a:extLst>
                  <a:ext uri="{FF2B5EF4-FFF2-40B4-BE49-F238E27FC236}">
                    <a16:creationId xmlns:a16="http://schemas.microsoft.com/office/drawing/2014/main" id="{ED40273A-80F0-413F-8B30-6A16E14BF224}"/>
                  </a:ext>
                </a:extLst>
              </xdr:cNvPr>
              <xdr:cNvSpPr/>
            </xdr:nvSpPr>
            <xdr:spPr>
              <a:xfrm>
                <a:off x="2515090" y="683358"/>
                <a:ext cx="2272166" cy="2930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28EE22D-AE67-4D50-9519-B92511449843}" type="TxLink">
                  <a:rPr lang="en-US" sz="1600" b="0" i="0" u="none" strike="noStrike">
                    <a:solidFill>
                      <a:srgbClr val="000000"/>
                    </a:solidFill>
                    <a:latin typeface="Calibri"/>
                    <a:ea typeface="Calibri"/>
                    <a:cs typeface="Calibri"/>
                  </a:rPr>
                  <a:pPr algn="ctr"/>
                  <a:t> $2,86,397.02 </a:t>
                </a:fld>
                <a:endParaRPr lang="en-IN" sz="1600"/>
              </a:p>
            </xdr:txBody>
          </xdr:sp>
          <xdr:sp macro="" textlink="">
            <xdr:nvSpPr>
              <xdr:cNvPr id="68" name="Rectangle: Rounded Corners 67">
                <a:extLst>
                  <a:ext uri="{FF2B5EF4-FFF2-40B4-BE49-F238E27FC236}">
                    <a16:creationId xmlns:a16="http://schemas.microsoft.com/office/drawing/2014/main" id="{215F0173-43CC-489B-9C14-5B68B670B63A}"/>
                  </a:ext>
                </a:extLst>
              </xdr:cNvPr>
              <xdr:cNvSpPr/>
            </xdr:nvSpPr>
            <xdr:spPr>
              <a:xfrm>
                <a:off x="2654791" y="1396999"/>
                <a:ext cx="2272166" cy="2930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rgbClr val="000000"/>
                    </a:solidFill>
                    <a:latin typeface="+mn-lt"/>
                    <a:ea typeface="+mn-ea"/>
                    <a:cs typeface="+mn-cs"/>
                  </a:rPr>
                  <a:t>YOY GROWTH</a:t>
                </a:r>
              </a:p>
            </xdr:txBody>
          </xdr:sp>
          <xdr:graphicFrame macro="">
            <xdr:nvGraphicFramePr>
              <xdr:cNvPr id="75" name="Chart 74">
                <a:extLst>
                  <a:ext uri="{FF2B5EF4-FFF2-40B4-BE49-F238E27FC236}">
                    <a16:creationId xmlns:a16="http://schemas.microsoft.com/office/drawing/2014/main" id="{516559F0-3EFA-4A11-97B8-AB14CFED5005}"/>
                  </a:ext>
                </a:extLst>
              </xdr:cNvPr>
              <xdr:cNvGraphicFramePr>
                <a:graphicFrameLocks/>
              </xdr:cNvGraphicFramePr>
            </xdr:nvGraphicFramePr>
            <xdr:xfrm>
              <a:off x="2979616" y="1016489"/>
              <a:ext cx="1343026" cy="352424"/>
            </xdr:xfrm>
            <a:graphic>
              <a:graphicData uri="http://schemas.openxmlformats.org/drawingml/2006/chart">
                <c:chart xmlns:c="http://schemas.openxmlformats.org/drawingml/2006/chart" xmlns:r="http://schemas.openxmlformats.org/officeDocument/2006/relationships" r:id="rId7"/>
              </a:graphicData>
            </a:graphic>
          </xdr:graphicFrame>
        </xdr:grpSp>
        <xdr:grpSp>
          <xdr:nvGrpSpPr>
            <xdr:cNvPr id="78" name="Group 77">
              <a:extLst>
                <a:ext uri="{FF2B5EF4-FFF2-40B4-BE49-F238E27FC236}">
                  <a16:creationId xmlns:a16="http://schemas.microsoft.com/office/drawing/2014/main" id="{744A3163-681F-44AD-C2DF-126A09373BFE}"/>
                </a:ext>
              </a:extLst>
            </xdr:cNvPr>
            <xdr:cNvGrpSpPr/>
          </xdr:nvGrpSpPr>
          <xdr:grpSpPr>
            <a:xfrm>
              <a:off x="5037016" y="677496"/>
              <a:ext cx="2272166" cy="1043354"/>
              <a:chOff x="5037016" y="677496"/>
              <a:chExt cx="2272166" cy="1043354"/>
            </a:xfrm>
          </xdr:grpSpPr>
          <xdr:sp macro="" textlink="KPI!$H$17">
            <xdr:nvSpPr>
              <xdr:cNvPr id="53" name="Rectangle: Rounded Corners 52">
                <a:extLst>
                  <a:ext uri="{FF2B5EF4-FFF2-40B4-BE49-F238E27FC236}">
                    <a16:creationId xmlns:a16="http://schemas.microsoft.com/office/drawing/2014/main" id="{710B5A5A-D23D-4421-873B-022E1074515F}"/>
                  </a:ext>
                </a:extLst>
              </xdr:cNvPr>
              <xdr:cNvSpPr/>
            </xdr:nvSpPr>
            <xdr:spPr>
              <a:xfrm>
                <a:off x="5037016" y="677496"/>
                <a:ext cx="2272166" cy="2930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06F7D2C-9425-4024-A5C7-6613EBB5D40D}" type="TxLink">
                  <a:rPr lang="en-US" sz="1600" b="0" i="0" u="none" strike="noStrike">
                    <a:solidFill>
                      <a:srgbClr val="000000"/>
                    </a:solidFill>
                    <a:latin typeface="Calibri"/>
                    <a:ea typeface="Calibri"/>
                    <a:cs typeface="Calibri"/>
                  </a:rPr>
                  <a:pPr algn="ctr"/>
                  <a:t># 37873</a:t>
                </a:fld>
                <a:endParaRPr lang="en-IN" sz="1600"/>
              </a:p>
            </xdr:txBody>
          </xdr:sp>
          <xdr:sp macro="" textlink="">
            <xdr:nvSpPr>
              <xdr:cNvPr id="66" name="Rectangle: Rounded Corners 65">
                <a:extLst>
                  <a:ext uri="{FF2B5EF4-FFF2-40B4-BE49-F238E27FC236}">
                    <a16:creationId xmlns:a16="http://schemas.microsoft.com/office/drawing/2014/main" id="{93334364-B8B7-483D-84C6-C0552ED49D18}"/>
                  </a:ext>
                </a:extLst>
              </xdr:cNvPr>
              <xdr:cNvSpPr/>
            </xdr:nvSpPr>
            <xdr:spPr>
              <a:xfrm>
                <a:off x="5067788" y="1427773"/>
                <a:ext cx="2210289" cy="2930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rgbClr val="000000"/>
                    </a:solidFill>
                    <a:latin typeface="+mn-lt"/>
                    <a:ea typeface="+mn-ea"/>
                    <a:cs typeface="+mn-cs"/>
                  </a:rPr>
                  <a:t>YOY GROWTH</a:t>
                </a:r>
              </a:p>
            </xdr:txBody>
          </xdr:sp>
          <xdr:graphicFrame macro="">
            <xdr:nvGraphicFramePr>
              <xdr:cNvPr id="76" name="Chart 75">
                <a:extLst>
                  <a:ext uri="{FF2B5EF4-FFF2-40B4-BE49-F238E27FC236}">
                    <a16:creationId xmlns:a16="http://schemas.microsoft.com/office/drawing/2014/main" id="{8D73FE71-053C-4350-BC94-5DC81547AF91}"/>
                  </a:ext>
                </a:extLst>
              </xdr:cNvPr>
              <xdr:cNvGraphicFramePr>
                <a:graphicFrameLocks/>
              </xdr:cNvGraphicFramePr>
            </xdr:nvGraphicFramePr>
            <xdr:xfrm>
              <a:off x="5458558" y="979854"/>
              <a:ext cx="1333500" cy="375627"/>
            </xdr:xfrm>
            <a:graphic>
              <a:graphicData uri="http://schemas.openxmlformats.org/drawingml/2006/chart">
                <c:chart xmlns:c="http://schemas.openxmlformats.org/drawingml/2006/chart" xmlns:r="http://schemas.openxmlformats.org/officeDocument/2006/relationships" r:id="rId8"/>
              </a:graphicData>
            </a:graphic>
          </xdr:graphicFrame>
        </xdr:grpSp>
        <xdr:grpSp>
          <xdr:nvGrpSpPr>
            <xdr:cNvPr id="81" name="Group 80">
              <a:extLst>
                <a:ext uri="{FF2B5EF4-FFF2-40B4-BE49-F238E27FC236}">
                  <a16:creationId xmlns:a16="http://schemas.microsoft.com/office/drawing/2014/main" id="{0293A029-E61F-7571-9BDD-880275E6326C}"/>
                </a:ext>
              </a:extLst>
            </xdr:cNvPr>
            <xdr:cNvGrpSpPr/>
          </xdr:nvGrpSpPr>
          <xdr:grpSpPr>
            <a:xfrm>
              <a:off x="7320084" y="713642"/>
              <a:ext cx="2272166" cy="690075"/>
              <a:chOff x="7320084" y="713642"/>
              <a:chExt cx="2272166" cy="690075"/>
            </a:xfrm>
          </xdr:grpSpPr>
          <xdr:sp macro="" textlink="KPI!$K$17">
            <xdr:nvSpPr>
              <xdr:cNvPr id="58" name="Rectangle: Rounded Corners 57">
                <a:extLst>
                  <a:ext uri="{FF2B5EF4-FFF2-40B4-BE49-F238E27FC236}">
                    <a16:creationId xmlns:a16="http://schemas.microsoft.com/office/drawing/2014/main" id="{E51F2899-C2CD-480C-9065-2D058009C0D7}"/>
                  </a:ext>
                </a:extLst>
              </xdr:cNvPr>
              <xdr:cNvSpPr/>
            </xdr:nvSpPr>
            <xdr:spPr>
              <a:xfrm>
                <a:off x="7320084" y="713642"/>
                <a:ext cx="2272166" cy="2930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99E5C26-08E7-4449-B90B-904B2840B9A8}" type="TxLink">
                  <a:rPr lang="en-US" sz="1600" b="0" i="0" u="none" strike="noStrike">
                    <a:solidFill>
                      <a:srgbClr val="000000"/>
                    </a:solidFill>
                    <a:latin typeface="Calibri"/>
                    <a:ea typeface="Calibri"/>
                    <a:cs typeface="Calibri"/>
                  </a:rPr>
                  <a:pPr algn="ctr"/>
                  <a:t># 9994</a:t>
                </a:fld>
                <a:endParaRPr lang="en-IN" sz="1600"/>
              </a:p>
            </xdr:txBody>
          </xdr:sp>
          <xdr:graphicFrame macro="">
            <xdr:nvGraphicFramePr>
              <xdr:cNvPr id="79" name="Chart 78">
                <a:extLst>
                  <a:ext uri="{FF2B5EF4-FFF2-40B4-BE49-F238E27FC236}">
                    <a16:creationId xmlns:a16="http://schemas.microsoft.com/office/drawing/2014/main" id="{3E965210-F45E-4539-A073-26C1BB25B37F}"/>
                  </a:ext>
                </a:extLst>
              </xdr:cNvPr>
              <xdr:cNvGraphicFramePr>
                <a:graphicFrameLocks/>
              </xdr:cNvGraphicFramePr>
            </xdr:nvGraphicFramePr>
            <xdr:xfrm>
              <a:off x="7729904" y="1027480"/>
              <a:ext cx="1457325" cy="376237"/>
            </xdr:xfrm>
            <a:graphic>
              <a:graphicData uri="http://schemas.openxmlformats.org/drawingml/2006/chart">
                <c:chart xmlns:c="http://schemas.openxmlformats.org/drawingml/2006/chart" xmlns:r="http://schemas.openxmlformats.org/officeDocument/2006/relationships" r:id="rId9"/>
              </a:graphicData>
            </a:graphic>
          </xdr:graphicFrame>
        </xdr:grpSp>
        <xdr:grpSp>
          <xdr:nvGrpSpPr>
            <xdr:cNvPr id="82" name="Group 81">
              <a:extLst>
                <a:ext uri="{FF2B5EF4-FFF2-40B4-BE49-F238E27FC236}">
                  <a16:creationId xmlns:a16="http://schemas.microsoft.com/office/drawing/2014/main" id="{79A27E97-9D7D-1A47-15F2-F4EDB80DB72D}"/>
                </a:ext>
              </a:extLst>
            </xdr:cNvPr>
            <xdr:cNvGrpSpPr/>
          </xdr:nvGrpSpPr>
          <xdr:grpSpPr>
            <a:xfrm>
              <a:off x="9634416" y="683358"/>
              <a:ext cx="2521770" cy="1055565"/>
              <a:chOff x="9634416" y="683358"/>
              <a:chExt cx="2521770" cy="1055565"/>
            </a:xfrm>
          </xdr:grpSpPr>
          <xdr:sp macro="" textlink="KPI!$N$17">
            <xdr:nvSpPr>
              <xdr:cNvPr id="57" name="Rectangle: Rounded Corners 56">
                <a:extLst>
                  <a:ext uri="{FF2B5EF4-FFF2-40B4-BE49-F238E27FC236}">
                    <a16:creationId xmlns:a16="http://schemas.microsoft.com/office/drawing/2014/main" id="{5CA37588-F3EA-4B93-A052-28E53687C5B5}"/>
                  </a:ext>
                </a:extLst>
              </xdr:cNvPr>
              <xdr:cNvSpPr/>
            </xdr:nvSpPr>
            <xdr:spPr>
              <a:xfrm>
                <a:off x="9634416" y="683358"/>
                <a:ext cx="2272166" cy="2930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064EC9E-1272-4D24-966D-B972698DC033}" type="TxLink">
                  <a:rPr lang="en-US" sz="1600" b="0" i="0" u="none" strike="noStrike">
                    <a:solidFill>
                      <a:srgbClr val="000000"/>
                    </a:solidFill>
                    <a:latin typeface="Calibri"/>
                    <a:ea typeface="Calibri"/>
                    <a:cs typeface="Calibri"/>
                  </a:rPr>
                  <a:pPr algn="ctr"/>
                  <a:t>12.47%</a:t>
                </a:fld>
                <a:endParaRPr lang="en-IN" sz="1600"/>
              </a:p>
            </xdr:txBody>
          </xdr:sp>
          <xdr:graphicFrame macro="">
            <xdr:nvGraphicFramePr>
              <xdr:cNvPr id="80" name="Chart 79">
                <a:extLst>
                  <a:ext uri="{FF2B5EF4-FFF2-40B4-BE49-F238E27FC236}">
                    <a16:creationId xmlns:a16="http://schemas.microsoft.com/office/drawing/2014/main" id="{F8F332A8-D744-4FC9-8098-30B058BDD14B}"/>
                  </a:ext>
                </a:extLst>
              </xdr:cNvPr>
              <xdr:cNvGraphicFramePr>
                <a:graphicFrameLocks/>
              </xdr:cNvGraphicFramePr>
            </xdr:nvGraphicFramePr>
            <xdr:xfrm>
              <a:off x="9976827" y="1051903"/>
              <a:ext cx="1563077" cy="366712"/>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67" name="Rectangle: Rounded Corners 66">
                <a:extLst>
                  <a:ext uri="{FF2B5EF4-FFF2-40B4-BE49-F238E27FC236}">
                    <a16:creationId xmlns:a16="http://schemas.microsoft.com/office/drawing/2014/main" id="{CEE399C7-9F88-4411-9FED-68D0C1FCDE10}"/>
                  </a:ext>
                </a:extLst>
              </xdr:cNvPr>
              <xdr:cNvSpPr/>
            </xdr:nvSpPr>
            <xdr:spPr>
              <a:xfrm>
                <a:off x="9884020" y="1445846"/>
                <a:ext cx="2272166" cy="2930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rgbClr val="000000"/>
                    </a:solidFill>
                    <a:latin typeface="+mn-lt"/>
                    <a:ea typeface="+mn-ea"/>
                    <a:cs typeface="+mn-cs"/>
                  </a:rPr>
                  <a:t>YOY GROWTH</a:t>
                </a:r>
              </a:p>
            </xdr:txBody>
          </xdr:sp>
        </xdr:grpSp>
      </xdr:grpSp>
      <xdr:graphicFrame macro="">
        <xdr:nvGraphicFramePr>
          <xdr:cNvPr id="47" name="Chart 46">
            <a:extLst>
              <a:ext uri="{FF2B5EF4-FFF2-40B4-BE49-F238E27FC236}">
                <a16:creationId xmlns:a16="http://schemas.microsoft.com/office/drawing/2014/main" id="{F67866E4-F85E-4404-984C-58E12CEA12C4}"/>
              </a:ext>
            </a:extLst>
          </xdr:cNvPr>
          <xdr:cNvGraphicFramePr>
            <a:graphicFrameLocks/>
          </xdr:cNvGraphicFramePr>
        </xdr:nvGraphicFramePr>
        <xdr:xfrm>
          <a:off x="1941635" y="5666154"/>
          <a:ext cx="4840652" cy="2743200"/>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48" name="Rectangle: Rounded Corners 47">
            <a:extLst>
              <a:ext uri="{FF2B5EF4-FFF2-40B4-BE49-F238E27FC236}">
                <a16:creationId xmlns:a16="http://schemas.microsoft.com/office/drawing/2014/main" id="{DE9D40E1-BE79-DCA1-D387-05F0019201C8}"/>
              </a:ext>
            </a:extLst>
          </xdr:cNvPr>
          <xdr:cNvSpPr/>
        </xdr:nvSpPr>
        <xdr:spPr>
          <a:xfrm>
            <a:off x="2894134" y="5165480"/>
            <a:ext cx="3028462" cy="45182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a:t>Sales Of Profit Per</a:t>
            </a:r>
            <a:r>
              <a:rPr lang="en-IN" sz="1600" baseline="0"/>
              <a:t> Month</a:t>
            </a:r>
            <a:endParaRPr lang="en-IN" sz="1600"/>
          </a:p>
        </xdr:txBody>
      </xdr:sp>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26EFD0D1-719C-44CF-962A-3DCA864D576A}"/>
                  </a:ext>
                </a:extLst>
              </xdr:cNvPr>
              <xdr:cNvGraphicFramePr/>
            </xdr:nvGraphicFramePr>
            <xdr:xfrm>
              <a:off x="6850672" y="5678366"/>
              <a:ext cx="4572000" cy="274320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850672" y="5678366"/>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51" name="Rectangle: Rounded Corners 50">
            <a:extLst>
              <a:ext uri="{FF2B5EF4-FFF2-40B4-BE49-F238E27FC236}">
                <a16:creationId xmlns:a16="http://schemas.microsoft.com/office/drawing/2014/main" id="{AB6A8372-D77C-4E3E-A3D6-D44F244BE4DA}"/>
              </a:ext>
            </a:extLst>
          </xdr:cNvPr>
          <xdr:cNvSpPr/>
        </xdr:nvSpPr>
        <xdr:spPr>
          <a:xfrm>
            <a:off x="7796823" y="5195765"/>
            <a:ext cx="3028462" cy="45182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600"/>
              <a:t>Category</a:t>
            </a:r>
            <a:r>
              <a:rPr lang="en-IN" sz="1600" baseline="0"/>
              <a:t> Wise Profit</a:t>
            </a:r>
            <a:endParaRPr lang="en-IN" sz="1600"/>
          </a:p>
        </xdr:txBody>
      </xdr:sp>
      <xdr:graphicFrame macro="">
        <xdr:nvGraphicFramePr>
          <xdr:cNvPr id="55" name="Chart 54">
            <a:extLst>
              <a:ext uri="{FF2B5EF4-FFF2-40B4-BE49-F238E27FC236}">
                <a16:creationId xmlns:a16="http://schemas.microsoft.com/office/drawing/2014/main" id="{D8B33E7F-6AF1-412E-A0D3-664ACA1A9D29}"/>
              </a:ext>
            </a:extLst>
          </xdr:cNvPr>
          <xdr:cNvGraphicFramePr>
            <a:graphicFrameLocks/>
          </xdr:cNvGraphicFramePr>
        </xdr:nvGraphicFramePr>
        <xdr:xfrm>
          <a:off x="11478847" y="5678365"/>
          <a:ext cx="3260480" cy="274320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59" name="Rectangle: Rounded Corners 58">
            <a:extLst>
              <a:ext uri="{FF2B5EF4-FFF2-40B4-BE49-F238E27FC236}">
                <a16:creationId xmlns:a16="http://schemas.microsoft.com/office/drawing/2014/main" id="{51710CE0-AE4D-46BE-96BB-CD428CEF2385}"/>
              </a:ext>
            </a:extLst>
          </xdr:cNvPr>
          <xdr:cNvSpPr/>
        </xdr:nvSpPr>
        <xdr:spPr>
          <a:xfrm>
            <a:off x="11637108" y="5164992"/>
            <a:ext cx="3028462" cy="45182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a:t>Category</a:t>
            </a:r>
            <a:r>
              <a:rPr lang="en-IN" sz="1600" baseline="0"/>
              <a:t> wise Sales Share %</a:t>
            </a:r>
            <a:endParaRPr lang="en-IN" sz="1600"/>
          </a:p>
        </xdr:txBody>
      </xdr:sp>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C413C355-F023-4A9A-B841-407D69921F0E}"/>
                  </a:ext>
                </a:extLst>
              </xdr:cNvPr>
              <xdr:cNvGraphicFramePr/>
            </xdr:nvGraphicFramePr>
            <xdr:xfrm>
              <a:off x="2014904" y="2393461"/>
              <a:ext cx="7038732" cy="274320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014904" y="2393461"/>
                <a:ext cx="7038732"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61" name="Chart 60">
            <a:extLst>
              <a:ext uri="{FF2B5EF4-FFF2-40B4-BE49-F238E27FC236}">
                <a16:creationId xmlns:a16="http://schemas.microsoft.com/office/drawing/2014/main" id="{0D8412A6-2193-4A1F-B6BA-0B720BDAF8F6}"/>
              </a:ext>
            </a:extLst>
          </xdr:cNvPr>
          <xdr:cNvGraphicFramePr>
            <a:graphicFrameLocks/>
          </xdr:cNvGraphicFramePr>
        </xdr:nvGraphicFramePr>
        <xdr:xfrm>
          <a:off x="9134231" y="2356827"/>
          <a:ext cx="5495192" cy="2743200"/>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editAs="oneCell">
    <xdr:from>
      <xdr:col>0</xdr:col>
      <xdr:colOff>0</xdr:colOff>
      <xdr:row>12</xdr:row>
      <xdr:rowOff>85481</xdr:rowOff>
    </xdr:from>
    <xdr:to>
      <xdr:col>3</xdr:col>
      <xdr:colOff>134326</xdr:colOff>
      <xdr:row>45</xdr:row>
      <xdr:rowOff>158750</xdr:rowOff>
    </xdr:to>
    <mc:AlternateContent xmlns:mc="http://schemas.openxmlformats.org/markup-compatibility/2006">
      <mc:Choice xmlns:a14="http://schemas.microsoft.com/office/drawing/2010/main" Requires="a14">
        <xdr:graphicFrame macro="">
          <xdr:nvGraphicFramePr>
            <xdr:cNvPr id="63" name="State 1">
              <a:extLst>
                <a:ext uri="{FF2B5EF4-FFF2-40B4-BE49-F238E27FC236}">
                  <a16:creationId xmlns:a16="http://schemas.microsoft.com/office/drawing/2014/main" id="{66567D31-57E6-4994-90CE-73175DA10A9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0" y="2283558"/>
              <a:ext cx="1892788" cy="6117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171450</xdr:colOff>
      <xdr:row>1</xdr:row>
      <xdr:rowOff>4762</xdr:rowOff>
    </xdr:from>
    <xdr:to>
      <xdr:col>11</xdr:col>
      <xdr:colOff>476250</xdr:colOff>
      <xdr:row>15</xdr:row>
      <xdr:rowOff>80962</xdr:rowOff>
    </xdr:to>
    <xdr:graphicFrame macro="">
      <xdr:nvGraphicFramePr>
        <xdr:cNvPr id="2" name="Chart 1">
          <a:extLst>
            <a:ext uri="{FF2B5EF4-FFF2-40B4-BE49-F238E27FC236}">
              <a16:creationId xmlns:a16="http://schemas.microsoft.com/office/drawing/2014/main" id="{E111FFC6-9FFA-6DB0-2708-D820760EB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285750</xdr:colOff>
      <xdr:row>5</xdr:row>
      <xdr:rowOff>95250</xdr:rowOff>
    </xdr:from>
    <xdr:to>
      <xdr:col>10</xdr:col>
      <xdr:colOff>285750</xdr:colOff>
      <xdr:row>18</xdr:row>
      <xdr:rowOff>142875</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755DFB3B-E74D-63A3-351F-7CBCE5F29BD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248275" y="1047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152399</xdr:colOff>
      <xdr:row>8</xdr:row>
      <xdr:rowOff>1</xdr:rowOff>
    </xdr:from>
    <xdr:to>
      <xdr:col>12</xdr:col>
      <xdr:colOff>581025</xdr:colOff>
      <xdr:row>11</xdr:row>
      <xdr:rowOff>133351</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60C58997-32A7-5A22-C909-2C9AF39CA8D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724524" y="1524001"/>
              <a:ext cx="2867026" cy="704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47625</xdr:colOff>
      <xdr:row>1</xdr:row>
      <xdr:rowOff>52387</xdr:rowOff>
    </xdr:from>
    <xdr:to>
      <xdr:col>13</xdr:col>
      <xdr:colOff>352425</xdr:colOff>
      <xdr:row>15</xdr:row>
      <xdr:rowOff>128587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ED60D6F-23B4-58BA-34E8-472E45543D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7725" y="2428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52387</xdr:colOff>
      <xdr:row>3</xdr:row>
      <xdr:rowOff>90487</xdr:rowOff>
    </xdr:from>
    <xdr:to>
      <xdr:col>10</xdr:col>
      <xdr:colOff>357187</xdr:colOff>
      <xdr:row>17</xdr:row>
      <xdr:rowOff>166687</xdr:rowOff>
    </xdr:to>
    <xdr:graphicFrame macro="">
      <xdr:nvGraphicFramePr>
        <xdr:cNvPr id="3" name="Chart 2">
          <a:extLst>
            <a:ext uri="{FF2B5EF4-FFF2-40B4-BE49-F238E27FC236}">
              <a16:creationId xmlns:a16="http://schemas.microsoft.com/office/drawing/2014/main" id="{C9B8100F-9718-FAF4-4D5E-241869270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109537</xdr:colOff>
      <xdr:row>31</xdr:row>
      <xdr:rowOff>119062</xdr:rowOff>
    </xdr:from>
    <xdr:to>
      <xdr:col>12</xdr:col>
      <xdr:colOff>414337</xdr:colOff>
      <xdr:row>46</xdr:row>
      <xdr:rowOff>4762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EE6BFEE-4813-072A-8C32-AA18E32AAE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33912" y="60245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3</xdr:row>
      <xdr:rowOff>90487</xdr:rowOff>
    </xdr:from>
    <xdr:to>
      <xdr:col>10</xdr:col>
      <xdr:colOff>333375</xdr:colOff>
      <xdr:row>17</xdr:row>
      <xdr:rowOff>166687</xdr:rowOff>
    </xdr:to>
    <xdr:graphicFrame macro="">
      <xdr:nvGraphicFramePr>
        <xdr:cNvPr id="2" name="Chart 1">
          <a:extLst>
            <a:ext uri="{FF2B5EF4-FFF2-40B4-BE49-F238E27FC236}">
              <a16:creationId xmlns:a16="http://schemas.microsoft.com/office/drawing/2014/main" id="{827B63A2-64D7-2345-D051-6874728A5B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57151</xdr:colOff>
      <xdr:row>19</xdr:row>
      <xdr:rowOff>57151</xdr:rowOff>
    </xdr:from>
    <xdr:to>
      <xdr:col>1</xdr:col>
      <xdr:colOff>647701</xdr:colOff>
      <xdr:row>21</xdr:row>
      <xdr:rowOff>95251</xdr:rowOff>
    </xdr:to>
    <xdr:graphicFrame macro="">
      <xdr:nvGraphicFramePr>
        <xdr:cNvPr id="2" name="Chart 1">
          <a:extLst>
            <a:ext uri="{FF2B5EF4-FFF2-40B4-BE49-F238E27FC236}">
              <a16:creationId xmlns:a16="http://schemas.microsoft.com/office/drawing/2014/main" id="{C92CEB24-0DD1-4DFC-E628-9B694987DF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19</xdr:row>
      <xdr:rowOff>76200</xdr:rowOff>
    </xdr:from>
    <xdr:to>
      <xdr:col>4</xdr:col>
      <xdr:colOff>581026</xdr:colOff>
      <xdr:row>21</xdr:row>
      <xdr:rowOff>47624</xdr:rowOff>
    </xdr:to>
    <xdr:graphicFrame macro="">
      <xdr:nvGraphicFramePr>
        <xdr:cNvPr id="3" name="Chart 2">
          <a:extLst>
            <a:ext uri="{FF2B5EF4-FFF2-40B4-BE49-F238E27FC236}">
              <a16:creationId xmlns:a16="http://schemas.microsoft.com/office/drawing/2014/main" id="{5226E90E-570C-EB93-32D7-57B3AFF05B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276225</xdr:colOff>
      <xdr:row>19</xdr:row>
      <xdr:rowOff>38099</xdr:rowOff>
    </xdr:from>
    <xdr:to>
      <xdr:col>7</xdr:col>
      <xdr:colOff>733425</xdr:colOff>
      <xdr:row>21</xdr:row>
      <xdr:rowOff>147636</xdr:rowOff>
    </xdr:to>
    <xdr:graphicFrame macro="">
      <xdr:nvGraphicFramePr>
        <xdr:cNvPr id="4" name="Chart 3">
          <a:extLst>
            <a:ext uri="{FF2B5EF4-FFF2-40B4-BE49-F238E27FC236}">
              <a16:creationId xmlns:a16="http://schemas.microsoft.com/office/drawing/2014/main" id="{5B310203-D5F7-EBE1-6BE8-40E0151A0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342899</xdr:colOff>
      <xdr:row>19</xdr:row>
      <xdr:rowOff>152399</xdr:rowOff>
    </xdr:from>
    <xdr:to>
      <xdr:col>10</xdr:col>
      <xdr:colOff>923924</xdr:colOff>
      <xdr:row>21</xdr:row>
      <xdr:rowOff>147636</xdr:rowOff>
    </xdr:to>
    <xdr:graphicFrame macro="">
      <xdr:nvGraphicFramePr>
        <xdr:cNvPr id="5" name="Chart 4">
          <a:extLst>
            <a:ext uri="{FF2B5EF4-FFF2-40B4-BE49-F238E27FC236}">
              <a16:creationId xmlns:a16="http://schemas.microsoft.com/office/drawing/2014/main" id="{5616F12F-B632-EE5D-3653-579C6A299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400049</xdr:colOff>
      <xdr:row>19</xdr:row>
      <xdr:rowOff>85725</xdr:rowOff>
    </xdr:from>
    <xdr:to>
      <xdr:col>13</xdr:col>
      <xdr:colOff>542924</xdr:colOff>
      <xdr:row>21</xdr:row>
      <xdr:rowOff>71437</xdr:rowOff>
    </xdr:to>
    <xdr:graphicFrame macro="">
      <xdr:nvGraphicFramePr>
        <xdr:cNvPr id="6" name="Chart 5">
          <a:extLst>
            <a:ext uri="{FF2B5EF4-FFF2-40B4-BE49-F238E27FC236}">
              <a16:creationId xmlns:a16="http://schemas.microsoft.com/office/drawing/2014/main" id="{8636B385-3687-963C-AF87-9BD3F9434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ibi Leima Singha" refreshedDate="45338.599248032406" createdVersion="8" refreshedVersion="8" minRefreshableVersion="3" recordCount="9994" xr:uid="{BA8D2EDF-F224-4AD6-834B-926212950EE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4525803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s v="Consumer"/>
    <s v="United States"/>
    <s v="Henderson"/>
    <x v="0"/>
    <n v="42420"/>
    <s v="South"/>
    <s v="FUR-BO-10001798"/>
    <x v="0"/>
    <x v="0"/>
    <s v="Bush Somerset Collection Bookcase"/>
    <n v="261.95999999999998"/>
    <n v="2"/>
    <n v="0"/>
    <n v="41.913600000000002"/>
  </r>
  <r>
    <n v="2"/>
    <s v="CA-2013-152156"/>
    <x v="0"/>
    <x v="0"/>
    <d v="2013-11-12T00:00:00"/>
    <s v="Second Class"/>
    <s v="CG-12520"/>
    <s v="Claire Gute"/>
    <s v="Consumer"/>
    <s v="United States"/>
    <s v="Henderson"/>
    <x v="0"/>
    <n v="42420"/>
    <s v="South"/>
    <s v="FUR-CH-10000454"/>
    <x v="0"/>
    <x v="1"/>
    <s v="Hon Deluxe Fabric Upholstered Stacking Chairs, Rounded Back"/>
    <n v="731.93999999999994"/>
    <n v="3"/>
    <n v="0"/>
    <n v="219.58199999999997"/>
  </r>
  <r>
    <n v="3"/>
    <s v="CA-2013-138688"/>
    <x v="0"/>
    <x v="1"/>
    <d v="2013-06-17T00:00:00"/>
    <s v="Second Class"/>
    <s v="DV-13045"/>
    <s v="Darrin Van Huff"/>
    <s v="Corporate"/>
    <s v="United States"/>
    <s v="Los Angeles"/>
    <x v="1"/>
    <n v="90036"/>
    <s v="West"/>
    <s v="OFF-LA-10000240"/>
    <x v="1"/>
    <x v="2"/>
    <s v="Self-Adhesive Address Labels for Typewriters by Universal"/>
    <n v="14.62"/>
    <n v="2"/>
    <n v="0"/>
    <n v="6.8713999999999995"/>
  </r>
  <r>
    <n v="4"/>
    <s v="US-2012-108966"/>
    <x v="1"/>
    <x v="2"/>
    <d v="2012-10-18T00:00:00"/>
    <s v="Standard Class"/>
    <s v="SO-20335"/>
    <s v="Sean O'Donnell"/>
    <s v="Consumer"/>
    <s v="United States"/>
    <s v="Fort Lauderdale"/>
    <x v="2"/>
    <n v="33311"/>
    <s v="South"/>
    <s v="FUR-TA-10000577"/>
    <x v="0"/>
    <x v="3"/>
    <s v="Bretford CR4500 Series Slim Rectangular Table"/>
    <n v="957.57749999999999"/>
    <n v="5"/>
    <n v="0.45"/>
    <n v="-383.03100000000006"/>
  </r>
  <r>
    <n v="5"/>
    <s v="US-2012-108966"/>
    <x v="1"/>
    <x v="2"/>
    <d v="2012-10-18T00:00:00"/>
    <s v="Standard Class"/>
    <s v="SO-20335"/>
    <s v="Sean O'Donnell"/>
    <s v="Consumer"/>
    <s v="United States"/>
    <s v="Fort Lauderdale"/>
    <x v="2"/>
    <n v="33311"/>
    <s v="South"/>
    <s v="OFF-ST-10000760"/>
    <x v="1"/>
    <x v="4"/>
    <s v="Eldon Fold 'N Roll Cart System"/>
    <n v="22.368000000000002"/>
    <n v="2"/>
    <n v="0.2"/>
    <n v="2.5163999999999991"/>
  </r>
  <r>
    <n v="6"/>
    <s v="CA-2011-115812"/>
    <x v="2"/>
    <x v="3"/>
    <d v="2011-06-14T00:00:00"/>
    <s v="Standard Class"/>
    <s v="BH-11710"/>
    <s v="Brosina Hoffman"/>
    <s v="Consumer"/>
    <s v="United States"/>
    <s v="Los Angeles"/>
    <x v="1"/>
    <n v="90032"/>
    <s v="West"/>
    <s v="FUR-FU-10001487"/>
    <x v="0"/>
    <x v="5"/>
    <s v="Eldon Expressions Wood and Plastic Desk Accessories, Cherry Wood"/>
    <n v="48.86"/>
    <n v="7"/>
    <n v="0"/>
    <n v="14.169399999999996"/>
  </r>
  <r>
    <n v="7"/>
    <s v="CA-2011-115812"/>
    <x v="2"/>
    <x v="3"/>
    <d v="2011-06-14T00:00:00"/>
    <s v="Standard Class"/>
    <s v="BH-11710"/>
    <s v="Brosina Hoffman"/>
    <s v="Consumer"/>
    <s v="United States"/>
    <s v="Los Angeles"/>
    <x v="1"/>
    <n v="90032"/>
    <s v="West"/>
    <s v="OFF-AR-10002833"/>
    <x v="1"/>
    <x v="6"/>
    <s v="Newell 322"/>
    <n v="7.28"/>
    <n v="4"/>
    <n v="0"/>
    <n v="1.9656000000000002"/>
  </r>
  <r>
    <n v="8"/>
    <s v="CA-2011-115812"/>
    <x v="2"/>
    <x v="3"/>
    <d v="2011-06-14T00:00:00"/>
    <s v="Standard Class"/>
    <s v="BH-11710"/>
    <s v="Brosina Hoffman"/>
    <s v="Consumer"/>
    <s v="United States"/>
    <s v="Los Angeles"/>
    <x v="1"/>
    <n v="90032"/>
    <s v="West"/>
    <s v="TEC-PH-10002275"/>
    <x v="2"/>
    <x v="7"/>
    <s v="Mitel 5320 IP Phone VoIP phone"/>
    <n v="907.15200000000004"/>
    <n v="6"/>
    <n v="0.2"/>
    <n v="90.715200000000038"/>
  </r>
  <r>
    <n v="9"/>
    <s v="CA-2011-115812"/>
    <x v="2"/>
    <x v="3"/>
    <d v="2011-06-14T00:00:00"/>
    <s v="Standard Class"/>
    <s v="BH-11710"/>
    <s v="Brosina Hoffman"/>
    <s v="Consumer"/>
    <s v="United States"/>
    <s v="Los Angeles"/>
    <x v="1"/>
    <n v="90032"/>
    <s v="West"/>
    <s v="OFF-BI-10003910"/>
    <x v="1"/>
    <x v="8"/>
    <s v="DXL Angle-View Binders with Locking Rings by Samsill"/>
    <n v="18.504000000000001"/>
    <n v="3"/>
    <n v="0.2"/>
    <n v="5.7824999999999998"/>
  </r>
  <r>
    <n v="10"/>
    <s v="CA-2011-115812"/>
    <x v="2"/>
    <x v="3"/>
    <d v="2011-06-14T00:00:00"/>
    <s v="Standard Class"/>
    <s v="BH-11710"/>
    <s v="Brosina Hoffman"/>
    <s v="Consumer"/>
    <s v="United States"/>
    <s v="Los Angeles"/>
    <x v="1"/>
    <n v="90032"/>
    <s v="West"/>
    <s v="OFF-AP-10002892"/>
    <x v="1"/>
    <x v="9"/>
    <s v="Belkin F5C206VTEL 6 Outlet Surge"/>
    <n v="114.9"/>
    <n v="5"/>
    <n v="0"/>
    <n v="34.469999999999992"/>
  </r>
  <r>
    <n v="11"/>
    <s v="CA-2011-115812"/>
    <x v="2"/>
    <x v="3"/>
    <d v="2011-06-14T00:00:00"/>
    <s v="Standard Class"/>
    <s v="BH-11710"/>
    <s v="Brosina Hoffman"/>
    <s v="Consumer"/>
    <s v="United States"/>
    <s v="Los Angeles"/>
    <x v="1"/>
    <n v="90032"/>
    <s v="West"/>
    <s v="FUR-TA-10001539"/>
    <x v="0"/>
    <x v="3"/>
    <s v="Chromcraft Rectangular Conference Tables"/>
    <n v="1706.1840000000002"/>
    <n v="9"/>
    <n v="0.2"/>
    <n v="85.309199999999805"/>
  </r>
  <r>
    <n v="12"/>
    <s v="CA-2011-115812"/>
    <x v="2"/>
    <x v="3"/>
    <d v="2011-06-14T00:00:00"/>
    <s v="Standard Class"/>
    <s v="BH-11710"/>
    <s v="Brosina Hoffman"/>
    <s v="Consumer"/>
    <s v="United States"/>
    <s v="Los Angeles"/>
    <x v="1"/>
    <n v="90032"/>
    <s v="West"/>
    <s v="TEC-PH-10002033"/>
    <x v="2"/>
    <x v="7"/>
    <s v="Konftel 250 Conference phone - Charcoal black"/>
    <n v="911.42399999999998"/>
    <n v="4"/>
    <n v="0.2"/>
    <n v="68.356800000000021"/>
  </r>
  <r>
    <n v="13"/>
    <s v="CA-2014-114412"/>
    <x v="3"/>
    <x v="4"/>
    <d v="2014-04-21T00:00:00"/>
    <s v="Standard Class"/>
    <s v="AA-10480"/>
    <s v="Andrew Allen"/>
    <s v="Consumer"/>
    <s v="United States"/>
    <s v="Concord"/>
    <x v="3"/>
    <n v="28027"/>
    <s v="South"/>
    <s v="OFF-PA-10002365"/>
    <x v="1"/>
    <x v="10"/>
    <s v="Xerox 1967"/>
    <n v="15.552000000000003"/>
    <n v="3"/>
    <n v="0.2"/>
    <n v="5.4432"/>
  </r>
  <r>
    <n v="14"/>
    <s v="CA-2013-161389"/>
    <x v="0"/>
    <x v="5"/>
    <d v="2013-12-11T00:00:00"/>
    <s v="Standard Class"/>
    <s v="IM-15070"/>
    <s v="Irene Maddox"/>
    <s v="Consumer"/>
    <s v="United States"/>
    <s v="Seattle"/>
    <x v="4"/>
    <n v="98103"/>
    <s v="West"/>
    <s v="OFF-BI-10003656"/>
    <x v="1"/>
    <x v="8"/>
    <s v="Fellowes PB200 Plastic Comb Binding Machine"/>
    <n v="407.97600000000006"/>
    <n v="3"/>
    <n v="0.2"/>
    <n v="132.59219999999993"/>
  </r>
  <r>
    <n v="15"/>
    <s v="US-2012-118983"/>
    <x v="1"/>
    <x v="6"/>
    <d v="2012-11-26T00:00:00"/>
    <s v="Standard Class"/>
    <s v="HP-14815"/>
    <s v="Harold Pawlan"/>
    <s v="Home Office"/>
    <s v="United States"/>
    <s v="Fort Worth"/>
    <x v="5"/>
    <n v="76106"/>
    <s v="Central"/>
    <s v="OFF-AP-10002311"/>
    <x v="1"/>
    <x v="9"/>
    <s v="Holmes Replacement Filter for HEPA Air Cleaner, Very Large Room, HEPA Filter"/>
    <n v="68.809999999999988"/>
    <n v="5"/>
    <n v="0.8"/>
    <n v="-123.858"/>
  </r>
  <r>
    <n v="16"/>
    <s v="US-2012-118983"/>
    <x v="1"/>
    <x v="6"/>
    <d v="2012-11-26T00:00:00"/>
    <s v="Standard Class"/>
    <s v="HP-14815"/>
    <s v="Harold Pawlan"/>
    <s v="Home Office"/>
    <s v="United States"/>
    <s v="Fort Worth"/>
    <x v="5"/>
    <n v="76106"/>
    <s v="Central"/>
    <s v="OFF-BI-10000756"/>
    <x v="1"/>
    <x v="8"/>
    <s v="Storex DuraTech Recycled Plastic Frosted Binders"/>
    <n v="2.5439999999999996"/>
    <n v="3"/>
    <n v="0.8"/>
    <n v="-3.8160000000000016"/>
  </r>
  <r>
    <n v="17"/>
    <s v="CA-2011-105893"/>
    <x v="2"/>
    <x v="7"/>
    <d v="2011-11-18T00:00:00"/>
    <s v="Standard Class"/>
    <s v="PK-19075"/>
    <s v="Pete Kriz"/>
    <s v="Consumer"/>
    <s v="United States"/>
    <s v="Madison"/>
    <x v="6"/>
    <n v="53711"/>
    <s v="Central"/>
    <s v="OFF-ST-10004186"/>
    <x v="1"/>
    <x v="4"/>
    <s v="Stur-D-Stor Shelving, Vertical 5-Shelf: 72&quot;H x 36&quot;W x 18 1/2&quot;D"/>
    <n v="665.88"/>
    <n v="6"/>
    <n v="0"/>
    <n v="13.317599999999999"/>
  </r>
  <r>
    <n v="18"/>
    <s v="CA-2011-167164"/>
    <x v="2"/>
    <x v="8"/>
    <d v="2011-05-15T00:00:00"/>
    <s v="Second Class"/>
    <s v="AG-10270"/>
    <s v="Alejandro Grove"/>
    <s v="Consumer"/>
    <s v="United States"/>
    <s v="West Jordan"/>
    <x v="7"/>
    <n v="84084"/>
    <s v="West"/>
    <s v="OFF-ST-10000107"/>
    <x v="1"/>
    <x v="4"/>
    <s v="Fellowes Super Stor/Drawer"/>
    <n v="55.5"/>
    <n v="2"/>
    <n v="0"/>
    <n v="9.9899999999999949"/>
  </r>
  <r>
    <n v="19"/>
    <s v="CA-2011-143336"/>
    <x v="2"/>
    <x v="9"/>
    <d v="2011-09-01T00:00:00"/>
    <s v="Second Class"/>
    <s v="ZD-21925"/>
    <s v="Zuschuss Donatelli"/>
    <s v="Consumer"/>
    <s v="United States"/>
    <s v="San Francisco"/>
    <x v="1"/>
    <n v="94109"/>
    <s v="West"/>
    <s v="OFF-AR-10003056"/>
    <x v="1"/>
    <x v="6"/>
    <s v="Newell 341"/>
    <n v="8.56"/>
    <n v="2"/>
    <n v="0"/>
    <n v="2.4823999999999993"/>
  </r>
  <r>
    <n v="20"/>
    <s v="CA-2011-143336"/>
    <x v="2"/>
    <x v="9"/>
    <d v="2011-09-01T00:00:00"/>
    <s v="Second Class"/>
    <s v="ZD-21925"/>
    <s v="Zuschuss Donatelli"/>
    <s v="Consumer"/>
    <s v="United States"/>
    <s v="San Francisco"/>
    <x v="1"/>
    <n v="94109"/>
    <s v="West"/>
    <s v="TEC-PH-10001949"/>
    <x v="2"/>
    <x v="7"/>
    <s v="Cisco SPA 501G IP Phone"/>
    <n v="213.48000000000002"/>
    <n v="3"/>
    <n v="0.2"/>
    <n v="16.010999999999981"/>
  </r>
  <r>
    <n v="21"/>
    <s v="CA-2011-143336"/>
    <x v="2"/>
    <x v="9"/>
    <d v="2011-09-01T00:00:00"/>
    <s v="Second Class"/>
    <s v="ZD-21925"/>
    <s v="Zuschuss Donatelli"/>
    <s v="Consumer"/>
    <s v="United States"/>
    <s v="San Francisco"/>
    <x v="1"/>
    <n v="94109"/>
    <s v="West"/>
    <s v="OFF-BI-10002215"/>
    <x v="1"/>
    <x v="8"/>
    <s v="Wilson Jones Hanging View Binder, White, 1&quot;"/>
    <n v="22.72"/>
    <n v="4"/>
    <n v="0.2"/>
    <n v="7.3839999999999986"/>
  </r>
  <r>
    <n v="22"/>
    <s v="CA-2013-137330"/>
    <x v="0"/>
    <x v="10"/>
    <d v="2013-12-14T00:00:00"/>
    <s v="Standard Class"/>
    <s v="KB-16585"/>
    <s v="Ken Black"/>
    <s v="Corporate"/>
    <s v="United States"/>
    <s v="Fremont"/>
    <x v="8"/>
    <n v="68025"/>
    <s v="Central"/>
    <s v="OFF-AR-10000246"/>
    <x v="1"/>
    <x v="6"/>
    <s v="Newell 318"/>
    <n v="19.459999999999997"/>
    <n v="7"/>
    <n v="0"/>
    <n v="5.0595999999999997"/>
  </r>
  <r>
    <n v="23"/>
    <s v="CA-2013-137330"/>
    <x v="0"/>
    <x v="10"/>
    <d v="2013-12-14T00:00:00"/>
    <s v="Standard Class"/>
    <s v="KB-16585"/>
    <s v="Ken Black"/>
    <s v="Corporate"/>
    <s v="United States"/>
    <s v="Fremont"/>
    <x v="8"/>
    <n v="68025"/>
    <s v="Central"/>
    <s v="OFF-AP-10001492"/>
    <x v="1"/>
    <x v="9"/>
    <s v="Acco Six-Outlet Power Strip, 4' Cord Length"/>
    <n v="60.339999999999996"/>
    <n v="7"/>
    <n v="0"/>
    <n v="15.688400000000001"/>
  </r>
  <r>
    <n v="24"/>
    <s v="US-2014-156909"/>
    <x v="3"/>
    <x v="11"/>
    <d v="2014-07-19T00:00:00"/>
    <s v="Second Class"/>
    <s v="SF-20065"/>
    <s v="Sandra Flanagan"/>
    <s v="Consumer"/>
    <s v="United States"/>
    <s v="Philadelphia"/>
    <x v="9"/>
    <n v="19140"/>
    <s v="East"/>
    <s v="FUR-CH-10002774"/>
    <x v="0"/>
    <x v="1"/>
    <s v="Global Deluxe Stacking Chair, Gray"/>
    <n v="71.371999999999986"/>
    <n v="2"/>
    <n v="0.3"/>
    <n v="-1.0196000000000005"/>
  </r>
  <r>
    <n v="25"/>
    <s v="CA-2012-106320"/>
    <x v="1"/>
    <x v="12"/>
    <d v="2012-09-30T00:00:00"/>
    <s v="Standard Class"/>
    <s v="EB-13870"/>
    <s v="Emily Burns"/>
    <s v="Consumer"/>
    <s v="United States"/>
    <s v="Orem"/>
    <x v="7"/>
    <n v="84057"/>
    <s v="West"/>
    <s v="FUR-TA-10000577"/>
    <x v="0"/>
    <x v="3"/>
    <s v="Bretford CR4500 Series Slim Rectangular Table"/>
    <n v="1044.6299999999999"/>
    <n v="3"/>
    <n v="0"/>
    <n v="240.26490000000001"/>
  </r>
  <r>
    <n v="26"/>
    <s v="CA-2013-121755"/>
    <x v="0"/>
    <x v="13"/>
    <d v="2013-01-20T00:00:00"/>
    <s v="Second Class"/>
    <s v="EH-13945"/>
    <s v="Eric Hoffmann"/>
    <s v="Consumer"/>
    <s v="United States"/>
    <s v="Los Angeles"/>
    <x v="1"/>
    <n v="90049"/>
    <s v="West"/>
    <s v="OFF-BI-10001634"/>
    <x v="1"/>
    <x v="8"/>
    <s v="Wilson Jones Active Use Binders"/>
    <n v="11.648000000000001"/>
    <n v="2"/>
    <n v="0.2"/>
    <n v="4.2224000000000004"/>
  </r>
  <r>
    <n v="27"/>
    <s v="CA-2013-121755"/>
    <x v="0"/>
    <x v="13"/>
    <d v="2013-01-20T00:00:00"/>
    <s v="Second Class"/>
    <s v="EH-13945"/>
    <s v="Eric Hoffmann"/>
    <s v="Consumer"/>
    <s v="United States"/>
    <s v="Los Angeles"/>
    <x v="1"/>
    <n v="90049"/>
    <s v="West"/>
    <s v="TEC-AC-10003027"/>
    <x v="2"/>
    <x v="11"/>
    <s v="Imation 8GB Mini TravelDrive USB 2.0 Flash Drive"/>
    <n v="90.570000000000007"/>
    <n v="3"/>
    <n v="0"/>
    <n v="11.774100000000004"/>
  </r>
  <r>
    <n v="28"/>
    <s v="US-2012-150630"/>
    <x v="1"/>
    <x v="14"/>
    <d v="2012-09-21T00:00:00"/>
    <s v="Standard Class"/>
    <s v="TB-21520"/>
    <s v="Tracy Blumstein"/>
    <s v="Consumer"/>
    <s v="United States"/>
    <s v="Philadelphia"/>
    <x v="9"/>
    <n v="19140"/>
    <s v="East"/>
    <s v="FUR-BO-10004834"/>
    <x v="0"/>
    <x v="0"/>
    <s v="Riverside Palais Royal Lawyers Bookcase, Royale Cherry Finish"/>
    <n v="3083.4300000000003"/>
    <n v="7"/>
    <n v="0.5"/>
    <n v="-1665.0522000000001"/>
  </r>
  <r>
    <n v="29"/>
    <s v="US-2012-150630"/>
    <x v="1"/>
    <x v="14"/>
    <d v="2012-09-21T00:00:00"/>
    <s v="Standard Class"/>
    <s v="TB-21520"/>
    <s v="Tracy Blumstein"/>
    <s v="Consumer"/>
    <s v="United States"/>
    <s v="Philadelphia"/>
    <x v="9"/>
    <n v="19140"/>
    <s v="East"/>
    <s v="OFF-BI-10000474"/>
    <x v="1"/>
    <x v="8"/>
    <s v="Avery Recycled Flexi-View Covers for Binding Systems"/>
    <n v="9.6180000000000021"/>
    <n v="2"/>
    <n v="0.7"/>
    <n v="-7.0532000000000004"/>
  </r>
  <r>
    <n v="30"/>
    <s v="US-2012-150630"/>
    <x v="1"/>
    <x v="14"/>
    <d v="2012-09-21T00:00:00"/>
    <s v="Standard Class"/>
    <s v="TB-21520"/>
    <s v="Tracy Blumstein"/>
    <s v="Consumer"/>
    <s v="United States"/>
    <s v="Philadelphia"/>
    <x v="9"/>
    <n v="19140"/>
    <s v="East"/>
    <s v="FUR-FU-10004848"/>
    <x v="0"/>
    <x v="5"/>
    <s v="Howard Miller 13-3/4&quot; Diameter Brushed Chrome Round Wall Clock"/>
    <n v="124.20000000000002"/>
    <n v="3"/>
    <n v="0.2"/>
    <n v="15.524999999999991"/>
  </r>
  <r>
    <n v="31"/>
    <s v="US-2012-150630"/>
    <x v="1"/>
    <x v="14"/>
    <d v="2012-09-21T00:00:00"/>
    <s v="Standard Class"/>
    <s v="TB-21520"/>
    <s v="Tracy Blumstein"/>
    <s v="Consumer"/>
    <s v="United States"/>
    <s v="Philadelphia"/>
    <x v="9"/>
    <n v="19140"/>
    <s v="East"/>
    <s v="OFF-EN-10001509"/>
    <x v="1"/>
    <x v="12"/>
    <s v="Poly String Tie Envelopes"/>
    <n v="3.2640000000000002"/>
    <n v="2"/>
    <n v="0.2"/>
    <n v="1.1015999999999997"/>
  </r>
  <r>
    <n v="32"/>
    <s v="US-2012-150630"/>
    <x v="1"/>
    <x v="14"/>
    <d v="2012-09-21T00:00:00"/>
    <s v="Standard Class"/>
    <s v="TB-21520"/>
    <s v="Tracy Blumstein"/>
    <s v="Consumer"/>
    <s v="United States"/>
    <s v="Philadelphia"/>
    <x v="9"/>
    <n v="19140"/>
    <s v="East"/>
    <s v="OFF-AR-10004042"/>
    <x v="1"/>
    <x v="6"/>
    <s v="BOSTON Model 1800 Electric Pencil Sharpeners, Putty/Woodgrain"/>
    <n v="86.304000000000002"/>
    <n v="6"/>
    <n v="0.2"/>
    <n v="9.7091999999999885"/>
  </r>
  <r>
    <n v="33"/>
    <s v="US-2012-150630"/>
    <x v="1"/>
    <x v="14"/>
    <d v="2012-09-21T00:00:00"/>
    <s v="Standard Class"/>
    <s v="TB-21520"/>
    <s v="Tracy Blumstein"/>
    <s v="Consumer"/>
    <s v="United States"/>
    <s v="Philadelphia"/>
    <x v="9"/>
    <n v="19140"/>
    <s v="East"/>
    <s v="OFF-BI-10001525"/>
    <x v="1"/>
    <x v="8"/>
    <s v="Acco Pressboard Covers with Storage Hooks, 14 7/8&quot; x 11&quot;, Executive Red"/>
    <n v="6.8580000000000014"/>
    <n v="6"/>
    <n v="0.7"/>
    <n v="-5.7149999999999999"/>
  </r>
  <r>
    <n v="34"/>
    <s v="US-2012-150630"/>
    <x v="1"/>
    <x v="14"/>
    <d v="2012-09-21T00:00:00"/>
    <s v="Standard Class"/>
    <s v="TB-21520"/>
    <s v="Tracy Blumstein"/>
    <s v="Consumer"/>
    <s v="United States"/>
    <s v="Philadelphia"/>
    <x v="9"/>
    <n v="19140"/>
    <s v="East"/>
    <s v="OFF-AR-10001683"/>
    <x v="1"/>
    <x v="6"/>
    <s v="Lumber Crayons"/>
    <n v="15.76"/>
    <n v="2"/>
    <n v="0.2"/>
    <n v="3.5460000000000007"/>
  </r>
  <r>
    <n v="35"/>
    <s v="CA-2014-107727"/>
    <x v="3"/>
    <x v="15"/>
    <d v="2014-10-24T00:00:00"/>
    <s v="Second Class"/>
    <s v="MA-17560"/>
    <s v="Matt Abelman"/>
    <s v="Home Office"/>
    <s v="United States"/>
    <s v="Houston"/>
    <x v="5"/>
    <n v="77095"/>
    <s v="Central"/>
    <s v="OFF-PA-10000249"/>
    <x v="1"/>
    <x v="10"/>
    <s v="Staples"/>
    <n v="29.472000000000001"/>
    <n v="3"/>
    <n v="0.2"/>
    <n v="9.9467999999999979"/>
  </r>
  <r>
    <n v="36"/>
    <s v="CA-2013-117590"/>
    <x v="0"/>
    <x v="16"/>
    <d v="2013-12-11T00:00:00"/>
    <s v="First Class"/>
    <s v="GH-14485"/>
    <s v="Gene Hale"/>
    <s v="Corporate"/>
    <s v="United States"/>
    <s v="Richardson"/>
    <x v="5"/>
    <n v="75080"/>
    <s v="Central"/>
    <s v="TEC-PH-10004977"/>
    <x v="2"/>
    <x v="7"/>
    <s v="GE 30524EE4"/>
    <n v="1097.5440000000003"/>
    <n v="7"/>
    <n v="0.2"/>
    <n v="123.47369999999989"/>
  </r>
  <r>
    <n v="37"/>
    <s v="CA-2013-117590"/>
    <x v="0"/>
    <x v="16"/>
    <d v="2013-12-11T00:00:00"/>
    <s v="First Class"/>
    <s v="GH-14485"/>
    <s v="Gene Hale"/>
    <s v="Corporate"/>
    <s v="United States"/>
    <s v="Richardson"/>
    <x v="5"/>
    <n v="75080"/>
    <s v="Central"/>
    <s v="FUR-FU-10003664"/>
    <x v="0"/>
    <x v="5"/>
    <s v="Electrix Architect's Clamp-On Swing Arm Lamp, Black"/>
    <n v="190.92"/>
    <n v="5"/>
    <n v="0.6"/>
    <n v="-147.96300000000002"/>
  </r>
  <r>
    <n v="38"/>
    <s v="CA-2012-117415"/>
    <x v="1"/>
    <x v="17"/>
    <d v="2012-12-31T00:00:00"/>
    <s v="Standard Class"/>
    <s v="SN-20710"/>
    <s v="Steve Nguyen"/>
    <s v="Home Office"/>
    <s v="United States"/>
    <s v="Houston"/>
    <x v="5"/>
    <n v="77041"/>
    <s v="Central"/>
    <s v="OFF-EN-10002986"/>
    <x v="1"/>
    <x v="12"/>
    <s v="#10-4 1/8&quot; x 9 1/2&quot; Premium Diagonal Seam Envelopes"/>
    <n v="113.328"/>
    <n v="9"/>
    <n v="0.2"/>
    <n v="35.414999999999999"/>
  </r>
  <r>
    <n v="39"/>
    <s v="CA-2012-117415"/>
    <x v="1"/>
    <x v="17"/>
    <d v="2012-12-31T00:00:00"/>
    <s v="Standard Class"/>
    <s v="SN-20710"/>
    <s v="Steve Nguyen"/>
    <s v="Home Office"/>
    <s v="United States"/>
    <s v="Houston"/>
    <x v="5"/>
    <n v="77041"/>
    <s v="Central"/>
    <s v="FUR-BO-10002545"/>
    <x v="0"/>
    <x v="0"/>
    <s v="Atlantic Metals Mobile 3-Shelf Bookcases, Custom Colors"/>
    <n v="532.39919999999995"/>
    <n v="3"/>
    <n v="0.32"/>
    <n v="-46.976400000000012"/>
  </r>
  <r>
    <n v="40"/>
    <s v="CA-2012-117415"/>
    <x v="1"/>
    <x v="17"/>
    <d v="2012-12-31T00:00:00"/>
    <s v="Standard Class"/>
    <s v="SN-20710"/>
    <s v="Steve Nguyen"/>
    <s v="Home Office"/>
    <s v="United States"/>
    <s v="Houston"/>
    <x v="5"/>
    <n v="77041"/>
    <s v="Central"/>
    <s v="FUR-CH-10004218"/>
    <x v="0"/>
    <x v="1"/>
    <s v="Global Fabric Manager's Chair, Dark Gray"/>
    <n v="212.05799999999999"/>
    <n v="3"/>
    <n v="0.3"/>
    <n v="-15.146999999999991"/>
  </r>
  <r>
    <n v="41"/>
    <s v="CA-2012-117415"/>
    <x v="1"/>
    <x v="17"/>
    <d v="2012-12-31T00:00:00"/>
    <s v="Standard Class"/>
    <s v="SN-20710"/>
    <s v="Steve Nguyen"/>
    <s v="Home Office"/>
    <s v="United States"/>
    <s v="Houston"/>
    <x v="5"/>
    <n v="77041"/>
    <s v="Central"/>
    <s v="TEC-PH-10000486"/>
    <x v="2"/>
    <x v="7"/>
    <s v="Plantronics HL10 Handset Lifter"/>
    <n v="371.16800000000001"/>
    <n v="4"/>
    <n v="0.2"/>
    <n v="41.756399999999957"/>
  </r>
  <r>
    <n v="42"/>
    <s v="CA-2014-120999"/>
    <x v="3"/>
    <x v="18"/>
    <d v="2014-09-16T00:00:00"/>
    <s v="Standard Class"/>
    <s v="LC-16930"/>
    <s v="Linda Cazamias"/>
    <s v="Corporate"/>
    <s v="United States"/>
    <s v="Naperville"/>
    <x v="10"/>
    <n v="60540"/>
    <s v="Central"/>
    <s v="TEC-PH-10004093"/>
    <x v="2"/>
    <x v="7"/>
    <s v="Panasonic Kx-TS550"/>
    <n v="147.16800000000001"/>
    <n v="4"/>
    <n v="0.2"/>
    <n v="16.556399999999996"/>
  </r>
  <r>
    <n v="43"/>
    <s v="CA-2013-101343"/>
    <x v="0"/>
    <x v="19"/>
    <d v="2013-07-23T00:00:00"/>
    <s v="Standard Class"/>
    <s v="RA-19885"/>
    <s v="Ruben Ausman"/>
    <s v="Corporate"/>
    <s v="United States"/>
    <s v="Los Angeles"/>
    <x v="1"/>
    <n v="90049"/>
    <s v="West"/>
    <s v="OFF-ST-10003479"/>
    <x v="1"/>
    <x v="4"/>
    <s v="Eldon Base for stackable storage shelf, platinum"/>
    <n v="77.88"/>
    <n v="2"/>
    <n v="0"/>
    <n v="3.8939999999999912"/>
  </r>
  <r>
    <n v="44"/>
    <s v="CA-2014-139619"/>
    <x v="3"/>
    <x v="20"/>
    <d v="2014-09-24T00:00:00"/>
    <s v="Standard Class"/>
    <s v="ES-14080"/>
    <s v="Erin Smith"/>
    <s v="Corporate"/>
    <s v="United States"/>
    <s v="Melbourne"/>
    <x v="2"/>
    <n v="32935"/>
    <s v="South"/>
    <s v="OFF-ST-10003282"/>
    <x v="1"/>
    <x v="4"/>
    <s v="Advantus 10-Drawer Portable Organizer, Chrome Metal Frame, Smoke Drawers"/>
    <n v="95.616"/>
    <n v="2"/>
    <n v="0.2"/>
    <n v="9.5616000000000092"/>
  </r>
  <r>
    <n v="45"/>
    <s v="CA-2013-118255"/>
    <x v="0"/>
    <x v="21"/>
    <d v="2013-03-14T00:00:00"/>
    <s v="First Class"/>
    <s v="ON-18715"/>
    <s v="Odella Nelson"/>
    <s v="Corporate"/>
    <s v="United States"/>
    <s v="Eagan"/>
    <x v="11"/>
    <n v="55122"/>
    <s v="Central"/>
    <s v="TEC-AC-10000171"/>
    <x v="2"/>
    <x v="11"/>
    <s v="Verbatim 25 GB 6x Blu-ray Single Layer Recordable Disc, 25/Pack"/>
    <n v="45.98"/>
    <n v="2"/>
    <n v="0"/>
    <n v="19.7714"/>
  </r>
  <r>
    <n v="46"/>
    <s v="CA-2013-118255"/>
    <x v="0"/>
    <x v="21"/>
    <d v="2013-03-14T00:00:00"/>
    <s v="First Class"/>
    <s v="ON-18715"/>
    <s v="Odella Nelson"/>
    <s v="Corporate"/>
    <s v="United States"/>
    <s v="Eagan"/>
    <x v="11"/>
    <n v="55122"/>
    <s v="Central"/>
    <s v="OFF-BI-10003291"/>
    <x v="1"/>
    <x v="8"/>
    <s v="Wilson Jones Leather-Like Binders with DublLock Round Rings"/>
    <n v="17.46"/>
    <n v="2"/>
    <n v="0"/>
    <n v="8.2061999999999991"/>
  </r>
  <r>
    <n v="47"/>
    <s v="CA-2011-146703"/>
    <x v="2"/>
    <x v="22"/>
    <d v="2011-10-25T00:00:00"/>
    <s v="Second Class"/>
    <s v="PO-18865"/>
    <s v="Patrick O'Donnell"/>
    <s v="Consumer"/>
    <s v="United States"/>
    <s v="Westland"/>
    <x v="12"/>
    <n v="48185"/>
    <s v="Central"/>
    <s v="OFF-ST-10001713"/>
    <x v="1"/>
    <x v="4"/>
    <s v="Gould Plastics 9-Pocket Panel Bin, 18-3/8w x 5-1/4d x 20-1/2h, Black"/>
    <n v="211.96"/>
    <n v="4"/>
    <n v="0"/>
    <n v="8.4783999999999935"/>
  </r>
  <r>
    <n v="48"/>
    <s v="CA-2013-169194"/>
    <x v="0"/>
    <x v="23"/>
    <d v="2013-06-26T00:00:00"/>
    <s v="Standard Class"/>
    <s v="LH-16900"/>
    <s v="Lena Hernandez"/>
    <s v="Consumer"/>
    <s v="United States"/>
    <s v="Dover"/>
    <x v="13"/>
    <n v="19901"/>
    <s v="East"/>
    <s v="TEC-AC-10002167"/>
    <x v="2"/>
    <x v="11"/>
    <s v="Imation 8gb Micro Traveldrive Usb 2.0 Flash Drive"/>
    <n v="45"/>
    <n v="3"/>
    <n v="0"/>
    <n v="4.9500000000000011"/>
  </r>
  <r>
    <n v="49"/>
    <s v="CA-2013-169194"/>
    <x v="0"/>
    <x v="2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1"/>
  </r>
  <r>
    <n v="50"/>
    <s v="CA-2012-115742"/>
    <x v="1"/>
    <x v="24"/>
    <d v="2012-04-22T00:00:00"/>
    <s v="Standard Class"/>
    <s v="DP-13000"/>
    <s v="Darren Powers"/>
    <s v="Consumer"/>
    <s v="United States"/>
    <s v="New Albany"/>
    <x v="14"/>
    <n v="47150"/>
    <s v="Central"/>
    <s v="OFF-BI-10004410"/>
    <x v="1"/>
    <x v="8"/>
    <s v="C-Line Peel &amp; Stick Add-On Filing Pockets, 8-3/4 x 5-1/8, 10/Pack"/>
    <n v="38.22"/>
    <n v="6"/>
    <n v="0"/>
    <n v="17.9634"/>
  </r>
  <r>
    <n v="51"/>
    <s v="CA-2012-115742"/>
    <x v="1"/>
    <x v="24"/>
    <d v="2012-04-22T00:00:00"/>
    <s v="Standard Class"/>
    <s v="DP-13000"/>
    <s v="Darren Powers"/>
    <s v="Consumer"/>
    <s v="United States"/>
    <s v="New Albany"/>
    <x v="14"/>
    <n v="47150"/>
    <s v="Central"/>
    <s v="OFF-LA-10002762"/>
    <x v="1"/>
    <x v="2"/>
    <s v="Avery 485"/>
    <n v="75.179999999999993"/>
    <n v="6"/>
    <n v="0"/>
    <n v="35.334599999999995"/>
  </r>
  <r>
    <n v="52"/>
    <s v="CA-2012-115742"/>
    <x v="1"/>
    <x v="24"/>
    <d v="2012-04-22T00:00:00"/>
    <s v="Standard Class"/>
    <s v="DP-13000"/>
    <s v="Darren Powers"/>
    <s v="Consumer"/>
    <s v="United States"/>
    <s v="New Albany"/>
    <x v="14"/>
    <n v="47150"/>
    <s v="Central"/>
    <s v="FUR-FU-10001706"/>
    <x v="0"/>
    <x v="5"/>
    <s v="Longer-Life Soft White Bulbs"/>
    <n v="6.16"/>
    <n v="2"/>
    <n v="0"/>
    <n v="2.9567999999999999"/>
  </r>
  <r>
    <n v="53"/>
    <s v="CA-2012-115742"/>
    <x v="1"/>
    <x v="24"/>
    <d v="2012-04-22T00:00:00"/>
    <s v="Standard Class"/>
    <s v="DP-13000"/>
    <s v="Darren Powers"/>
    <s v="Consumer"/>
    <s v="United States"/>
    <s v="New Albany"/>
    <x v="14"/>
    <n v="47150"/>
    <s v="Central"/>
    <s v="FUR-CH-10003061"/>
    <x v="0"/>
    <x v="1"/>
    <s v="Global Leather Task Chair, Black"/>
    <n v="89.99"/>
    <n v="1"/>
    <n v="0"/>
    <n v="17.098099999999988"/>
  </r>
  <r>
    <n v="54"/>
    <s v="CA-2013-105816"/>
    <x v="0"/>
    <x v="25"/>
    <d v="2013-12-18T00:00:00"/>
    <s v="Standard Class"/>
    <s v="JM-15265"/>
    <s v="Janet Molinari"/>
    <s v="Corporate"/>
    <s v="United States"/>
    <s v="New York City"/>
    <x v="15"/>
    <n v="10024"/>
    <s v="East"/>
    <s v="OFF-FA-10000304"/>
    <x v="1"/>
    <x v="13"/>
    <s v="Advantus Push Pins"/>
    <n v="15.260000000000002"/>
    <n v="7"/>
    <n v="0"/>
    <n v="6.2566000000000006"/>
  </r>
  <r>
    <n v="55"/>
    <s v="CA-2013-105816"/>
    <x v="0"/>
    <x v="25"/>
    <d v="2013-12-18T00:00:00"/>
    <s v="Standard Class"/>
    <s v="JM-15265"/>
    <s v="Janet Molinari"/>
    <s v="Corporate"/>
    <s v="United States"/>
    <s v="New York City"/>
    <x v="15"/>
    <n v="10024"/>
    <s v="East"/>
    <s v="TEC-PH-10002447"/>
    <x v="2"/>
    <x v="7"/>
    <s v="AT&amp;T CL83451 4-Handset Telephone"/>
    <n v="1029.95"/>
    <n v="5"/>
    <n v="0"/>
    <n v="298.68549999999999"/>
  </r>
  <r>
    <n v="56"/>
    <s v="CA-2013-111682"/>
    <x v="0"/>
    <x v="26"/>
    <d v="2013-06-19T00:00:00"/>
    <s v="First Class"/>
    <s v="TB-21055"/>
    <s v="Ted Butterfield"/>
    <s v="Consumer"/>
    <s v="United States"/>
    <s v="Troy"/>
    <x v="15"/>
    <n v="12180"/>
    <s v="East"/>
    <s v="OFF-ST-10000604"/>
    <x v="1"/>
    <x v="4"/>
    <s v="Home/Office Personal File Carts"/>
    <n v="208.56"/>
    <n v="6"/>
    <n v="0"/>
    <n v="52.139999999999986"/>
  </r>
  <r>
    <n v="57"/>
    <s v="CA-2013-111682"/>
    <x v="0"/>
    <x v="26"/>
    <d v="2013-06-19T00:00:00"/>
    <s v="First Class"/>
    <s v="TB-21055"/>
    <s v="Ted Butterfield"/>
    <s v="Consumer"/>
    <s v="United States"/>
    <s v="Troy"/>
    <x v="15"/>
    <n v="12180"/>
    <s v="East"/>
    <s v="OFF-PA-10001569"/>
    <x v="1"/>
    <x v="10"/>
    <s v="Xerox 232"/>
    <n v="32.400000000000006"/>
    <n v="5"/>
    <n v="0"/>
    <n v="15.552000000000001"/>
  </r>
  <r>
    <n v="58"/>
    <s v="CA-2013-111682"/>
    <x v="0"/>
    <x v="26"/>
    <d v="2013-06-19T00:00:00"/>
    <s v="First Class"/>
    <s v="TB-21055"/>
    <s v="Ted Butterfield"/>
    <s v="Consumer"/>
    <s v="United States"/>
    <s v="Troy"/>
    <x v="15"/>
    <n v="12180"/>
    <s v="East"/>
    <s v="FUR-CH-10003968"/>
    <x v="0"/>
    <x v="1"/>
    <s v="Novimex Turbo Task Chair"/>
    <n v="319.41000000000003"/>
    <n v="5"/>
    <n v="0.1"/>
    <n v="7.0980000000000061"/>
  </r>
  <r>
    <n v="59"/>
    <s v="CA-2013-111682"/>
    <x v="0"/>
    <x v="26"/>
    <d v="2013-06-19T00:00:00"/>
    <s v="First Class"/>
    <s v="TB-21055"/>
    <s v="Ted Butterfield"/>
    <s v="Consumer"/>
    <s v="United States"/>
    <s v="Troy"/>
    <x v="15"/>
    <n v="12180"/>
    <s v="East"/>
    <s v="OFF-PA-10000587"/>
    <x v="1"/>
    <x v="10"/>
    <s v="Array Parchment Paper, Assorted Colors"/>
    <n v="14.56"/>
    <n v="2"/>
    <n v="0"/>
    <n v="6.9888000000000003"/>
  </r>
  <r>
    <n v="60"/>
    <s v="CA-2013-111682"/>
    <x v="0"/>
    <x v="26"/>
    <d v="2013-06-19T00:00:00"/>
    <s v="First Class"/>
    <s v="TB-21055"/>
    <s v="Ted Butterfield"/>
    <s v="Consumer"/>
    <s v="United States"/>
    <s v="Troy"/>
    <x v="15"/>
    <n v="12180"/>
    <s v="East"/>
    <s v="TEC-AC-10002167"/>
    <x v="2"/>
    <x v="11"/>
    <s v="Imation 8gb Micro Traveldrive Usb 2.0 Flash Drive"/>
    <n v="30"/>
    <n v="2"/>
    <n v="0"/>
    <n v="3.3000000000000007"/>
  </r>
  <r>
    <n v="61"/>
    <s v="CA-2013-111682"/>
    <x v="0"/>
    <x v="26"/>
    <d v="2013-06-19T00:00:00"/>
    <s v="First Class"/>
    <s v="TB-21055"/>
    <s v="Ted Butterfield"/>
    <s v="Consumer"/>
    <s v="United States"/>
    <s v="Troy"/>
    <x v="15"/>
    <n v="12180"/>
    <s v="East"/>
    <s v="OFF-BI-10001460"/>
    <x v="1"/>
    <x v="8"/>
    <s v="Plastic Binding Combs"/>
    <n v="48.480000000000004"/>
    <n v="4"/>
    <n v="0.2"/>
    <n v="16.361999999999998"/>
  </r>
  <r>
    <n v="62"/>
    <s v="CA-2013-111682"/>
    <x v="0"/>
    <x v="26"/>
    <d v="2013-06-19T00:00:00"/>
    <s v="First Class"/>
    <s v="TB-21055"/>
    <s v="Ted Butterfield"/>
    <s v="Consumer"/>
    <s v="United States"/>
    <s v="Troy"/>
    <x v="15"/>
    <n v="12180"/>
    <s v="East"/>
    <s v="OFF-AR-10001868"/>
    <x v="1"/>
    <x v="6"/>
    <s v="Prang Dustless Chalk Sticks"/>
    <n v="1.68"/>
    <n v="1"/>
    <n v="0"/>
    <n v="0.84"/>
  </r>
  <r>
    <n v="63"/>
    <s v="CA-2012-135545"/>
    <x v="1"/>
    <x v="27"/>
    <d v="2012-11-30T00:00:00"/>
    <s v="Standard Class"/>
    <s v="KM-16720"/>
    <s v="Kunst Miller"/>
    <s v="Consumer"/>
    <s v="United States"/>
    <s v="Los Angeles"/>
    <x v="1"/>
    <n v="90004"/>
    <s v="West"/>
    <s v="TEC-AC-10004633"/>
    <x v="2"/>
    <x v="11"/>
    <s v="Verbatim 25 GB 6x Blu-ray Single Layer Recordable Disc, 3/Pack"/>
    <n v="13.98"/>
    <n v="2"/>
    <n v="0"/>
    <n v="6.1512000000000011"/>
  </r>
  <r>
    <n v="64"/>
    <s v="CA-2012-135545"/>
    <x v="1"/>
    <x v="27"/>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r>
  <r>
    <n v="65"/>
    <s v="CA-2012-135545"/>
    <x v="1"/>
    <x v="27"/>
    <d v="2012-11-30T00:00:00"/>
    <s v="Standard Class"/>
    <s v="KM-16720"/>
    <s v="Kunst Miller"/>
    <s v="Consumer"/>
    <s v="United States"/>
    <s v="Los Angeles"/>
    <x v="1"/>
    <n v="90004"/>
    <s v="West"/>
    <s v="OFF-PA-10003892"/>
    <x v="1"/>
    <x v="10"/>
    <s v="Xerox 1943"/>
    <n v="146.72999999999999"/>
    <n v="3"/>
    <n v="0"/>
    <n v="68.963099999999997"/>
  </r>
  <r>
    <n v="66"/>
    <s v="CA-2012-135545"/>
    <x v="1"/>
    <x v="27"/>
    <d v="2012-11-30T00:00:00"/>
    <s v="Standard Class"/>
    <s v="KM-16720"/>
    <s v="Kunst Miller"/>
    <s v="Consumer"/>
    <s v="United States"/>
    <s v="Los Angeles"/>
    <x v="1"/>
    <n v="90004"/>
    <s v="West"/>
    <s v="FUR-FU-10000397"/>
    <x v="0"/>
    <x v="5"/>
    <s v="Luxo Economy Swing Arm Lamp"/>
    <n v="79.760000000000005"/>
    <n v="4"/>
    <n v="0"/>
    <n v="22.332800000000006"/>
  </r>
  <r>
    <n v="67"/>
    <s v="US-2012-164175"/>
    <x v="1"/>
    <x v="28"/>
    <d v="2012-05-05T00:00:00"/>
    <s v="Standard Class"/>
    <s v="PS-18970"/>
    <s v="Paul Stevenson"/>
    <s v="Home Office"/>
    <s v="United States"/>
    <s v="Chicago"/>
    <x v="10"/>
    <n v="60610"/>
    <s v="Central"/>
    <s v="FUR-CH-10001146"/>
    <x v="0"/>
    <x v="1"/>
    <s v="Global Value Mid-Back Manager's Chair, Gray"/>
    <n v="213.11499999999998"/>
    <n v="5"/>
    <n v="0.3"/>
    <n v="-15.222500000000011"/>
  </r>
  <r>
    <n v="68"/>
    <s v="CA-2011-106376"/>
    <x v="2"/>
    <x v="29"/>
    <d v="2011-12-10T00:00:00"/>
    <s v="Standard Class"/>
    <s v="BS-11590"/>
    <s v="Brendan Sweed"/>
    <s v="Corporate"/>
    <s v="United States"/>
    <s v="Gilbert"/>
    <x v="16"/>
    <n v="85234"/>
    <s v="West"/>
    <s v="OFF-AR-10002671"/>
    <x v="1"/>
    <x v="6"/>
    <s v="Hunt BOSTON Model 1606 High-Volume Electric Pencil Sharpener, Beige"/>
    <n v="1113.0240000000001"/>
    <n v="8"/>
    <n v="0.2"/>
    <n v="111.30239999999998"/>
  </r>
  <r>
    <n v="69"/>
    <s v="CA-2011-106376"/>
    <x v="2"/>
    <x v="29"/>
    <d v="2011-12-10T00:00:00"/>
    <s v="Standard Class"/>
    <s v="BS-11590"/>
    <s v="Brendan Sweed"/>
    <s v="Corporate"/>
    <s v="United States"/>
    <s v="Gilbert"/>
    <x v="16"/>
    <n v="85234"/>
    <s v="West"/>
    <s v="TEC-PH-10002726"/>
    <x v="2"/>
    <x v="7"/>
    <s v="netTALK DUO VoIP Telephone Service"/>
    <n v="167.96800000000002"/>
    <n v="4"/>
    <n v="0.2"/>
    <n v="62.988"/>
  </r>
  <r>
    <n v="70"/>
    <s v="CA-2013-119823"/>
    <x v="0"/>
    <x v="30"/>
    <d v="2013-06-07T00:00:00"/>
    <s v="First Class"/>
    <s v="KD-16270"/>
    <s v="Karen Daniels"/>
    <s v="Consumer"/>
    <s v="United States"/>
    <s v="Springfield"/>
    <x v="17"/>
    <n v="22153"/>
    <s v="South"/>
    <s v="OFF-PA-10000482"/>
    <x v="1"/>
    <x v="10"/>
    <s v="Snap-A-Way Black Print Carbonless Ruled Speed Letter, Triplicate"/>
    <n v="75.88"/>
    <n v="2"/>
    <n v="0"/>
    <n v="35.663599999999995"/>
  </r>
  <r>
    <n v="71"/>
    <s v="CA-2013-106075"/>
    <x v="0"/>
    <x v="31"/>
    <d v="2013-09-24T00:00:00"/>
    <s v="Standard Class"/>
    <s v="HM-14980"/>
    <s v="Henry MacAllister"/>
    <s v="Consumer"/>
    <s v="United States"/>
    <s v="New York City"/>
    <x v="15"/>
    <n v="10009"/>
    <s v="East"/>
    <s v="OFF-BI-10004654"/>
    <x v="1"/>
    <x v="8"/>
    <s v="Avery Binding System Hidden Tab Executive Style Index Sets"/>
    <n v="4.6159999999999997"/>
    <n v="1"/>
    <n v="0.2"/>
    <n v="1.7309999999999999"/>
  </r>
  <r>
    <n v="72"/>
    <s v="CA-2014-114440"/>
    <x v="3"/>
    <x v="32"/>
    <d v="2014-09-18T00:00:00"/>
    <s v="Second Class"/>
    <s v="TB-21520"/>
    <s v="Tracy Blumstein"/>
    <s v="Consumer"/>
    <s v="United States"/>
    <s v="Jackson"/>
    <x v="12"/>
    <n v="49201"/>
    <s v="Central"/>
    <s v="OFF-PA-10004675"/>
    <x v="1"/>
    <x v="10"/>
    <s v="Telephone Message Books with Fax/Mobile Section, 5 1/2&quot; x 3 3/16&quot;"/>
    <n v="19.049999999999997"/>
    <n v="3"/>
    <n v="0"/>
    <n v="8.7629999999999999"/>
  </r>
  <r>
    <n v="73"/>
    <s v="US-2012-134026"/>
    <x v="1"/>
    <x v="33"/>
    <d v="2012-05-02T00:00:00"/>
    <s v="Standard Class"/>
    <s v="JE-15745"/>
    <s v="Joel Eaton"/>
    <s v="Consumer"/>
    <s v="United States"/>
    <s v="Memphis"/>
    <x v="18"/>
    <n v="38109"/>
    <s v="South"/>
    <s v="FUR-CH-10000513"/>
    <x v="0"/>
    <x v="1"/>
    <s v="High-Back Leather Manager's Chair"/>
    <n v="831.93600000000015"/>
    <n v="8"/>
    <n v="0.2"/>
    <n v="-114.39120000000003"/>
  </r>
  <r>
    <n v="74"/>
    <s v="US-2012-134026"/>
    <x v="1"/>
    <x v="33"/>
    <d v="2012-05-02T00:00:00"/>
    <s v="Standard Class"/>
    <s v="JE-15745"/>
    <s v="Joel Eaton"/>
    <s v="Consumer"/>
    <s v="United States"/>
    <s v="Memphis"/>
    <x v="18"/>
    <n v="38109"/>
    <s v="South"/>
    <s v="FUR-FU-10003708"/>
    <x v="0"/>
    <x v="5"/>
    <s v="Tenex Traditional Chairmats for Medium Pile Carpet, Standard Lip, 36&quot; x 48&quot;"/>
    <n v="97.04"/>
    <n v="2"/>
    <n v="0.2"/>
    <n v="1.2129999999999974"/>
  </r>
  <r>
    <n v="75"/>
    <s v="US-2012-134026"/>
    <x v="1"/>
    <x v="33"/>
    <d v="2012-05-02T00:00:00"/>
    <s v="Standard Class"/>
    <s v="JE-15745"/>
    <s v="Joel Eaton"/>
    <s v="Consumer"/>
    <s v="United States"/>
    <s v="Memphis"/>
    <x v="18"/>
    <n v="38109"/>
    <s v="South"/>
    <s v="OFF-ST-10004123"/>
    <x v="1"/>
    <x v="4"/>
    <s v="Safco Industrial Wire Shelving System"/>
    <n v="72.784000000000006"/>
    <n v="1"/>
    <n v="0.2"/>
    <n v="-18.196000000000002"/>
  </r>
  <r>
    <n v="76"/>
    <s v="US-2014-118038"/>
    <x v="3"/>
    <x v="34"/>
    <d v="2014-12-12T00:00:00"/>
    <s v="First Class"/>
    <s v="KB-16600"/>
    <s v="Ken Brennan"/>
    <s v="Corporate"/>
    <s v="United States"/>
    <s v="Houston"/>
    <x v="5"/>
    <n v="77041"/>
    <s v="Central"/>
    <s v="OFF-BI-10004182"/>
    <x v="1"/>
    <x v="8"/>
    <s v="Economy Binders"/>
    <n v="1.2479999999999998"/>
    <n v="3"/>
    <n v="0.8"/>
    <n v="-1.9344000000000006"/>
  </r>
  <r>
    <n v="77"/>
    <s v="US-2014-118038"/>
    <x v="3"/>
    <x v="34"/>
    <d v="2014-12-12T00:00:00"/>
    <s v="First Class"/>
    <s v="KB-16600"/>
    <s v="Ken Brennan"/>
    <s v="Corporate"/>
    <s v="United States"/>
    <s v="Houston"/>
    <x v="5"/>
    <n v="77041"/>
    <s v="Central"/>
    <s v="FUR-FU-10000260"/>
    <x v="0"/>
    <x v="5"/>
    <s v="6&quot; Cubicle Wall Clock, Black"/>
    <n v="9.7080000000000002"/>
    <n v="3"/>
    <n v="0.6"/>
    <n v="-5.8248000000000015"/>
  </r>
  <r>
    <n v="78"/>
    <s v="US-2014-118038"/>
    <x v="3"/>
    <x v="34"/>
    <d v="2014-12-12T00:00:00"/>
    <s v="First Class"/>
    <s v="KB-16600"/>
    <s v="Ken Brennan"/>
    <s v="Corporate"/>
    <s v="United States"/>
    <s v="Houston"/>
    <x v="5"/>
    <n v="77041"/>
    <s v="Central"/>
    <s v="OFF-ST-10000615"/>
    <x v="1"/>
    <x v="4"/>
    <s v="SimpliFile Personal File, Black Granite, 15w x 6-15/16d x 11-1/4h"/>
    <n v="27.240000000000002"/>
    <n v="3"/>
    <n v="0.2"/>
    <n v="2.724000000000002"/>
  </r>
  <r>
    <n v="79"/>
    <s v="US-2011-147606"/>
    <x v="2"/>
    <x v="35"/>
    <d v="2011-12-01T00:00:00"/>
    <s v="Second Class"/>
    <s v="JE-15745"/>
    <s v="Joel Eaton"/>
    <s v="Consumer"/>
    <s v="United States"/>
    <s v="Houston"/>
    <x v="5"/>
    <n v="77070"/>
    <s v="Central"/>
    <s v="FUR-FU-10003194"/>
    <x v="0"/>
    <x v="5"/>
    <s v="Eldon Expressions Desk Accessory, Wood Pencil Holder, Oak"/>
    <n v="19.3"/>
    <n v="5"/>
    <n v="0.6"/>
    <n v="-14.475000000000001"/>
  </r>
  <r>
    <n v="80"/>
    <s v="CA-2013-127208"/>
    <x v="0"/>
    <x v="1"/>
    <d v="2013-06-16T00:00:00"/>
    <s v="First Class"/>
    <s v="SC-20770"/>
    <s v="Stewart Carmichael"/>
    <s v="Corporate"/>
    <s v="United States"/>
    <s v="Decatur"/>
    <x v="19"/>
    <n v="35601"/>
    <s v="South"/>
    <s v="OFF-AP-10002118"/>
    <x v="1"/>
    <x v="9"/>
    <s v="1.7 Cubic Foot Compact &quot;Cube&quot; Office Refrigerators"/>
    <n v="208.16"/>
    <n v="1"/>
    <n v="0"/>
    <n v="56.20320000000001"/>
  </r>
  <r>
    <n v="81"/>
    <s v="CA-2013-127208"/>
    <x v="0"/>
    <x v="1"/>
    <d v="2013-06-16T00:00:00"/>
    <s v="First Class"/>
    <s v="SC-20770"/>
    <s v="Stewart Carmichael"/>
    <s v="Corporate"/>
    <s v="United States"/>
    <s v="Decatur"/>
    <x v="19"/>
    <n v="35601"/>
    <s v="South"/>
    <s v="OFF-BI-10002309"/>
    <x v="1"/>
    <x v="8"/>
    <s v="Avery Heavy-Duty EZD  Binder With Locking Rings"/>
    <n v="16.740000000000002"/>
    <n v="3"/>
    <n v="0"/>
    <n v="8.0351999999999997"/>
  </r>
  <r>
    <n v="82"/>
    <s v="CA-2011-139451"/>
    <x v="2"/>
    <x v="36"/>
    <d v="2011-10-16T00:00:00"/>
    <s v="Standard Class"/>
    <s v="DN-13690"/>
    <s v="Duane Noonan"/>
    <s v="Consumer"/>
    <s v="United States"/>
    <s v="San Francisco"/>
    <x v="1"/>
    <n v="94122"/>
    <s v="West"/>
    <s v="OFF-AR-10002053"/>
    <x v="1"/>
    <x v="6"/>
    <s v="Premium Writing Pencils, Soft, #2 by Central Association for the Blind"/>
    <n v="14.9"/>
    <n v="5"/>
    <n v="0"/>
    <n v="4.1720000000000006"/>
  </r>
  <r>
    <n v="83"/>
    <s v="CA-2011-139451"/>
    <x v="2"/>
    <x v="36"/>
    <d v="2011-10-16T00:00:00"/>
    <s v="Standard Class"/>
    <s v="DN-13690"/>
    <s v="Duane Noonan"/>
    <s v="Consumer"/>
    <s v="United States"/>
    <s v="San Francisco"/>
    <x v="1"/>
    <n v="94122"/>
    <s v="West"/>
    <s v="OFF-ST-10002370"/>
    <x v="1"/>
    <x v="4"/>
    <s v="Sortfiler Multipurpose Personal File Organizer, Black"/>
    <n v="21.39"/>
    <n v="1"/>
    <n v="0"/>
    <n v="6.2030999999999992"/>
  </r>
  <r>
    <n v="84"/>
    <s v="CA-2012-149734"/>
    <x v="1"/>
    <x v="37"/>
    <d v="2012-09-08T00:00:00"/>
    <s v="Standard Class"/>
    <s v="JC-16105"/>
    <s v="Julie Creighton"/>
    <s v="Corporate"/>
    <s v="United States"/>
    <s v="Durham"/>
    <x v="3"/>
    <n v="27707"/>
    <s v="South"/>
    <s v="OFF-EN-10000927"/>
    <x v="1"/>
    <x v="12"/>
    <s v="Jet-Pak Recycled Peel 'N' Seal Padded Mailers"/>
    <n v="200.98400000000004"/>
    <n v="7"/>
    <n v="0.2"/>
    <n v="62.807499999999976"/>
  </r>
  <r>
    <n v="85"/>
    <s v="US-2014-119662"/>
    <x v="3"/>
    <x v="38"/>
    <d v="2014-11-17T00:00:00"/>
    <s v="First Class"/>
    <s v="CS-12400"/>
    <s v="Christopher Schild"/>
    <s v="Home Office"/>
    <s v="United States"/>
    <s v="Chicago"/>
    <x v="10"/>
    <n v="60623"/>
    <s v="Central"/>
    <s v="OFF-ST-10003656"/>
    <x v="1"/>
    <x v="4"/>
    <s v="Safco Industrial Wire Shelving"/>
    <n v="230.376"/>
    <n v="3"/>
    <n v="0.2"/>
    <n v="-48.954900000000002"/>
  </r>
  <r>
    <n v="86"/>
    <s v="CA-2014-140088"/>
    <x v="3"/>
    <x v="39"/>
    <d v="2014-05-31T00:00:00"/>
    <s v="Second Class"/>
    <s v="PO-18865"/>
    <s v="Patrick O'Donnell"/>
    <s v="Consumer"/>
    <s v="United States"/>
    <s v="Columbia"/>
    <x v="20"/>
    <n v="29203"/>
    <s v="South"/>
    <s v="FUR-CH-10000863"/>
    <x v="0"/>
    <x v="1"/>
    <s v="Novimex Swivel Fabric Task Chair"/>
    <n v="301.95999999999998"/>
    <n v="2"/>
    <n v="0"/>
    <n v="33.215599999999995"/>
  </r>
  <r>
    <n v="87"/>
    <s v="CA-2014-155558"/>
    <x v="3"/>
    <x v="40"/>
    <d v="2014-11-03T00:00:00"/>
    <s v="Standard Class"/>
    <s v="PG-18895"/>
    <s v="Paul Gonzalez"/>
    <s v="Consumer"/>
    <s v="United States"/>
    <s v="Rochester"/>
    <x v="11"/>
    <n v="55901"/>
    <s v="Central"/>
    <s v="TEC-AC-10001998"/>
    <x v="2"/>
    <x v="11"/>
    <s v="Logitech LS21 Speaker System - PC Multimedia - 2.1-CH - Wired"/>
    <n v="19.989999999999998"/>
    <n v="1"/>
    <n v="0"/>
    <n v="6.796599999999998"/>
  </r>
  <r>
    <n v="88"/>
    <s v="CA-2014-155558"/>
    <x v="3"/>
    <x v="40"/>
    <d v="2014-11-03T00:00:00"/>
    <s v="Standard Class"/>
    <s v="PG-18895"/>
    <s v="Paul Gonzalez"/>
    <s v="Consumer"/>
    <s v="United States"/>
    <s v="Rochester"/>
    <x v="11"/>
    <n v="55901"/>
    <s v="Central"/>
    <s v="OFF-LA-10000134"/>
    <x v="1"/>
    <x v="2"/>
    <s v="Avery 511"/>
    <n v="6.16"/>
    <n v="2"/>
    <n v="0"/>
    <n v="2.9567999999999999"/>
  </r>
  <r>
    <n v="89"/>
    <s v="CA-2013-159695"/>
    <x v="0"/>
    <x v="41"/>
    <d v="2013-04-11T00:00:00"/>
    <s v="Second Class"/>
    <s v="GM-14455"/>
    <s v="Gary Mitchum"/>
    <s v="Home Office"/>
    <s v="United States"/>
    <s v="Houston"/>
    <x v="5"/>
    <n v="77095"/>
    <s v="Central"/>
    <s v="OFF-ST-10003442"/>
    <x v="1"/>
    <x v="4"/>
    <s v="Eldon Portable Mobile Manager"/>
    <n v="158.36800000000002"/>
    <n v="7"/>
    <n v="0.2"/>
    <n v="13.857199999999999"/>
  </r>
  <r>
    <n v="90"/>
    <s v="CA-2013-109806"/>
    <x v="0"/>
    <x v="42"/>
    <d v="2013-09-23T00:00:00"/>
    <s v="Standard Class"/>
    <s v="JS-15685"/>
    <s v="Jim Sink"/>
    <s v="Corporate"/>
    <s v="United States"/>
    <s v="Los Angeles"/>
    <x v="1"/>
    <n v="90036"/>
    <s v="West"/>
    <s v="OFF-AR-10004930"/>
    <x v="1"/>
    <x v="6"/>
    <s v="Turquoise Lead Holder with Pocket Clip"/>
    <n v="20.100000000000001"/>
    <n v="3"/>
    <n v="0"/>
    <n v="6.6329999999999982"/>
  </r>
  <r>
    <n v="91"/>
    <s v="CA-2013-109806"/>
    <x v="0"/>
    <x v="42"/>
    <d v="2013-09-23T00:00:00"/>
    <s v="Standard Class"/>
    <s v="JS-15685"/>
    <s v="Jim Sink"/>
    <s v="Corporate"/>
    <s v="United States"/>
    <s v="Los Angeles"/>
    <x v="1"/>
    <n v="90036"/>
    <s v="West"/>
    <s v="TEC-PH-10004093"/>
    <x v="2"/>
    <x v="7"/>
    <s v="Panasonic Kx-TS550"/>
    <n v="73.584000000000003"/>
    <n v="2"/>
    <n v="0.2"/>
    <n v="8.2781999999999982"/>
  </r>
  <r>
    <n v="92"/>
    <s v="CA-2013-109806"/>
    <x v="0"/>
    <x v="42"/>
    <d v="2013-09-23T00:00:00"/>
    <s v="Standard Class"/>
    <s v="JS-15685"/>
    <s v="Jim Sink"/>
    <s v="Corporate"/>
    <s v="United States"/>
    <s v="Los Angeles"/>
    <x v="1"/>
    <n v="90036"/>
    <s v="West"/>
    <s v="OFF-PA-10000304"/>
    <x v="1"/>
    <x v="10"/>
    <s v="Xerox 1995"/>
    <n v="6.48"/>
    <n v="1"/>
    <n v="0"/>
    <n v="3.1104000000000003"/>
  </r>
  <r>
    <n v="93"/>
    <s v="CA-2012-149587"/>
    <x v="1"/>
    <x v="43"/>
    <d v="2012-02-05T00:00:00"/>
    <s v="Second Class"/>
    <s v="KB-16315"/>
    <s v="Karl Braun"/>
    <s v="Consumer"/>
    <s v="United States"/>
    <s v="Minneapolis"/>
    <x v="11"/>
    <n v="55407"/>
    <s v="Central"/>
    <s v="OFF-PA-10003177"/>
    <x v="1"/>
    <x v="10"/>
    <s v="Xerox 1999"/>
    <n v="12.96"/>
    <n v="2"/>
    <n v="0"/>
    <n v="6.2208000000000006"/>
  </r>
  <r>
    <n v="94"/>
    <s v="CA-2012-149587"/>
    <x v="1"/>
    <x v="43"/>
    <d v="2012-02-05T00:00:00"/>
    <s v="Second Class"/>
    <s v="KB-16315"/>
    <s v="Karl Braun"/>
    <s v="Consumer"/>
    <s v="United States"/>
    <s v="Minneapolis"/>
    <x v="11"/>
    <n v="55407"/>
    <s v="Central"/>
    <s v="FUR-FU-10003799"/>
    <x v="0"/>
    <x v="5"/>
    <s v="Seth Thomas 13 1/2&quot; Wall Clock"/>
    <n v="53.34"/>
    <n v="3"/>
    <n v="0"/>
    <n v="16.535399999999996"/>
  </r>
  <r>
    <n v="95"/>
    <s v="CA-2012-149587"/>
    <x v="1"/>
    <x v="43"/>
    <d v="2012-02-05T00:00:00"/>
    <s v="Second Class"/>
    <s v="KB-16315"/>
    <s v="Karl Braun"/>
    <s v="Consumer"/>
    <s v="United States"/>
    <s v="Minneapolis"/>
    <x v="11"/>
    <n v="55407"/>
    <s v="Central"/>
    <s v="OFF-BI-10002852"/>
    <x v="1"/>
    <x v="8"/>
    <s v="Ibico Standard Transparent Covers"/>
    <n v="32.96"/>
    <n v="2"/>
    <n v="0"/>
    <n v="16.150400000000001"/>
  </r>
  <r>
    <n v="96"/>
    <s v="US-2014-109484"/>
    <x v="3"/>
    <x v="44"/>
    <d v="2014-11-13T00:00:00"/>
    <s v="Standard Class"/>
    <s v="RB-19705"/>
    <s v="Roger Barcio"/>
    <s v="Home Office"/>
    <s v="United States"/>
    <s v="Portland"/>
    <x v="21"/>
    <n v="97206"/>
    <s v="West"/>
    <s v="OFF-BI-10004738"/>
    <x v="1"/>
    <x v="8"/>
    <s v="Flexible Leather- Look Classic Collection Ring Binder"/>
    <n v="5.6820000000000013"/>
    <n v="1"/>
    <n v="0.7"/>
    <n v="-3.7880000000000003"/>
  </r>
  <r>
    <n v="97"/>
    <s v="CA-2014-161018"/>
    <x v="3"/>
    <x v="45"/>
    <d v="2014-11-12T00:00:00"/>
    <s v="Second Class"/>
    <s v="PN-18775"/>
    <s v="Parhena Norris"/>
    <s v="Home Office"/>
    <s v="United States"/>
    <s v="New York City"/>
    <x v="15"/>
    <n v="10009"/>
    <s v="East"/>
    <s v="FUR-FU-10000629"/>
    <x v="0"/>
    <x v="5"/>
    <s v="9-3/4 Diameter Round Wall Clock"/>
    <n v="96.53"/>
    <n v="7"/>
    <n v="0"/>
    <n v="40.5426"/>
  </r>
  <r>
    <n v="98"/>
    <s v="CA-2014-157833"/>
    <x v="3"/>
    <x v="46"/>
    <d v="2014-06-21T00:00:00"/>
    <s v="First Class"/>
    <s v="KD-16345"/>
    <s v="Katherine Ducich"/>
    <s v="Consumer"/>
    <s v="United States"/>
    <s v="San Francisco"/>
    <x v="1"/>
    <n v="94122"/>
    <s v="West"/>
    <s v="OFF-BI-10001721"/>
    <x v="1"/>
    <x v="8"/>
    <s v="Trimflex Flexible Post Binders"/>
    <n v="51.311999999999998"/>
    <n v="3"/>
    <n v="0.2"/>
    <n v="17.959199999999999"/>
  </r>
  <r>
    <n v="99"/>
    <s v="CA-2013-149223"/>
    <x v="0"/>
    <x v="47"/>
    <d v="2013-09-12T00:00:00"/>
    <s v="Standard Class"/>
    <s v="ER-13855"/>
    <s v="Elpida Rittenbach"/>
    <s v="Corporate"/>
    <s v="United States"/>
    <s v="Saint Paul"/>
    <x v="11"/>
    <n v="55106"/>
    <s v="Central"/>
    <s v="OFF-AP-10000358"/>
    <x v="1"/>
    <x v="9"/>
    <s v="Fellowes Basic Home/Office Series Surge Protectors"/>
    <n v="77.88"/>
    <n v="6"/>
    <n v="0"/>
    <n v="22.585199999999993"/>
  </r>
  <r>
    <n v="100"/>
    <s v="CA-2013-158568"/>
    <x v="0"/>
    <x v="48"/>
    <d v="2013-09-03T00:00:00"/>
    <s v="Standard Class"/>
    <s v="RB-19465"/>
    <s v="Rick Bensley"/>
    <s v="Home Office"/>
    <s v="United States"/>
    <s v="Chicago"/>
    <x v="10"/>
    <n v="60610"/>
    <s v="Central"/>
    <s v="OFF-PA-10003256"/>
    <x v="1"/>
    <x v="10"/>
    <s v="Avery Personal Creations Heavyweight Cards"/>
    <n v="64.623999999999995"/>
    <n v="7"/>
    <n v="0.2"/>
    <n v="22.618399999999994"/>
  </r>
  <r>
    <n v="101"/>
    <s v="CA-2013-158568"/>
    <x v="0"/>
    <x v="48"/>
    <d v="2013-09-03T00:00:00"/>
    <s v="Standard Class"/>
    <s v="RB-19465"/>
    <s v="Rick Bensley"/>
    <s v="Home Office"/>
    <s v="United States"/>
    <s v="Chicago"/>
    <x v="10"/>
    <n v="60610"/>
    <s v="Central"/>
    <s v="TEC-AC-10001767"/>
    <x v="2"/>
    <x v="11"/>
    <s v="SanDisk Ultra 64 GB MicroSDHC Class 10 Memory Card"/>
    <n v="95.976000000000013"/>
    <n v="3"/>
    <n v="0.2"/>
    <n v="-10.797300000000011"/>
  </r>
  <r>
    <n v="102"/>
    <s v="CA-2013-158568"/>
    <x v="0"/>
    <x v="48"/>
    <d v="2013-09-03T00:00:00"/>
    <s v="Standard Class"/>
    <s v="RB-19465"/>
    <s v="Rick Bensley"/>
    <s v="Home Office"/>
    <s v="United States"/>
    <s v="Chicago"/>
    <x v="10"/>
    <n v="60610"/>
    <s v="Central"/>
    <s v="OFF-BI-10002609"/>
    <x v="1"/>
    <x v="8"/>
    <s v="Avery Hidden Tab Dividers for Binding Systems"/>
    <n v="1.7879999999999996"/>
    <n v="3"/>
    <n v="0.8"/>
    <n v="-3.0396000000000001"/>
  </r>
  <r>
    <n v="103"/>
    <s v="CA-2013-129903"/>
    <x v="0"/>
    <x v="49"/>
    <d v="2013-12-05T00:00:00"/>
    <s v="Second Class"/>
    <s v="GZ-14470"/>
    <s v="Gary Zandusky"/>
    <s v="Consumer"/>
    <s v="United States"/>
    <s v="Rochester"/>
    <x v="11"/>
    <n v="55901"/>
    <s v="Central"/>
    <s v="OFF-PA-10004040"/>
    <x v="1"/>
    <x v="10"/>
    <s v="Universal Premium White Copier/Laser Paper (20Lb. and 87 Bright)"/>
    <n v="23.92"/>
    <n v="4"/>
    <n v="0"/>
    <n v="11.720800000000001"/>
  </r>
  <r>
    <n v="104"/>
    <s v="US-2012-156867"/>
    <x v="1"/>
    <x v="50"/>
    <d v="2012-11-17T00:00:00"/>
    <s v="Standard Class"/>
    <s v="LC-16870"/>
    <s v="Lena Cacioppo"/>
    <s v="Consumer"/>
    <s v="United States"/>
    <s v="Aurora"/>
    <x v="22"/>
    <n v="80013"/>
    <s v="West"/>
    <s v="TEC-AC-10001552"/>
    <x v="2"/>
    <x v="11"/>
    <s v="Logitech K350 2.4Ghz Wireless Keyboard"/>
    <n v="238.89600000000002"/>
    <n v="6"/>
    <n v="0.2"/>
    <n v="-26.875800000000012"/>
  </r>
  <r>
    <n v="105"/>
    <s v="US-2012-156867"/>
    <x v="1"/>
    <x v="50"/>
    <d v="2012-11-17T00:00:00"/>
    <s v="Standard Class"/>
    <s v="LC-16870"/>
    <s v="Lena Cacioppo"/>
    <s v="Consumer"/>
    <s v="United States"/>
    <s v="Aurora"/>
    <x v="22"/>
    <n v="80013"/>
    <s v="West"/>
    <s v="FUR-FU-10004006"/>
    <x v="0"/>
    <x v="5"/>
    <s v="Deflect-o DuraMat Lighweight, Studded, Beveled Mat for Low Pile Carpeting"/>
    <n v="102.35999999999999"/>
    <n v="3"/>
    <n v="0.2"/>
    <n v="-3.8385000000000105"/>
  </r>
  <r>
    <n v="106"/>
    <s v="US-2012-156867"/>
    <x v="1"/>
    <x v="50"/>
    <d v="2012-11-17T00:00:00"/>
    <s v="Standard Class"/>
    <s v="LC-16870"/>
    <s v="Lena Cacioppo"/>
    <s v="Consumer"/>
    <s v="United States"/>
    <s v="Aurora"/>
    <x v="22"/>
    <n v="80013"/>
    <s v="West"/>
    <s v="OFF-BI-10002794"/>
    <x v="1"/>
    <x v="8"/>
    <s v="Avery Trapezoid Ring Binder, 3&quot; Capacity, Black, 1040 sheets"/>
    <n v="36.882000000000005"/>
    <n v="3"/>
    <n v="0.7"/>
    <n v="-25.817399999999999"/>
  </r>
  <r>
    <n v="107"/>
    <s v="CA-2014-119004"/>
    <x v="3"/>
    <x v="51"/>
    <d v="2014-11-29T00:00:00"/>
    <s v="Standard Class"/>
    <s v="JM-15250"/>
    <s v="Janet Martin"/>
    <s v="Consumer"/>
    <s v="United States"/>
    <s v="Charlotte"/>
    <x v="3"/>
    <n v="28205"/>
    <s v="South"/>
    <s v="TEC-AC-10003499"/>
    <x v="2"/>
    <x v="11"/>
    <s v="Memorex Mini Travel Drive 8 GB USB 2.0 Flash Drive"/>
    <n v="74.112000000000009"/>
    <n v="8"/>
    <n v="0.2"/>
    <n v="17.601600000000001"/>
  </r>
  <r>
    <n v="108"/>
    <s v="CA-2014-119004"/>
    <x v="3"/>
    <x v="51"/>
    <d v="2014-11-29T00:00:00"/>
    <s v="Standard Class"/>
    <s v="JM-15250"/>
    <s v="Janet Martin"/>
    <s v="Consumer"/>
    <s v="United States"/>
    <s v="Charlotte"/>
    <x v="3"/>
    <n v="28205"/>
    <s v="South"/>
    <s v="TEC-PH-10002844"/>
    <x v="2"/>
    <x v="7"/>
    <s v="Speck Products Candyshell Flip Case"/>
    <n v="27.992000000000004"/>
    <n v="1"/>
    <n v="0.2"/>
    <n v="2.0993999999999993"/>
  </r>
  <r>
    <n v="109"/>
    <s v="CA-2014-119004"/>
    <x v="3"/>
    <x v="51"/>
    <d v="2014-11-29T00:00:00"/>
    <s v="Standard Class"/>
    <s v="JM-15250"/>
    <s v="Janet Martin"/>
    <s v="Consumer"/>
    <s v="United States"/>
    <s v="Charlotte"/>
    <x v="3"/>
    <n v="28205"/>
    <s v="South"/>
    <s v="OFF-AR-10000390"/>
    <x v="1"/>
    <x v="6"/>
    <s v="Newell Chalk Holder"/>
    <n v="3.3040000000000003"/>
    <n v="1"/>
    <n v="0.2"/>
    <n v="1.0737999999999999"/>
  </r>
  <r>
    <n v="110"/>
    <s v="CA-2012-129476"/>
    <x v="1"/>
    <x v="52"/>
    <d v="2012-10-20T00:00:00"/>
    <s v="Standard Class"/>
    <s v="PA-19060"/>
    <s v="Pete Armstrong"/>
    <s v="Home Office"/>
    <s v="United States"/>
    <s v="Orland Park"/>
    <x v="10"/>
    <n v="60462"/>
    <s v="Central"/>
    <s v="TEC-AC-10000844"/>
    <x v="2"/>
    <x v="11"/>
    <s v="Logitech Gaming G510s - Keyboard"/>
    <n v="339.96000000000004"/>
    <n v="5"/>
    <n v="0.2"/>
    <n v="67.991999999999962"/>
  </r>
  <r>
    <n v="111"/>
    <s v="CA-2014-146780"/>
    <x v="3"/>
    <x v="53"/>
    <d v="2014-12-31T00:00:00"/>
    <s v="Standard Class"/>
    <s v="CV-12805"/>
    <s v="Cynthia Voltz"/>
    <s v="Corporate"/>
    <s v="United States"/>
    <s v="New York City"/>
    <x v="15"/>
    <n v="10035"/>
    <s v="East"/>
    <s v="FUR-FU-10001934"/>
    <x v="0"/>
    <x v="5"/>
    <s v="Magnifier Swing Arm Lamp"/>
    <n v="41.96"/>
    <n v="2"/>
    <n v="0"/>
    <n v="10.909600000000001"/>
  </r>
  <r>
    <n v="112"/>
    <s v="CA-2013-128867"/>
    <x v="0"/>
    <x v="54"/>
    <d v="2013-11-11T00:00:00"/>
    <s v="Standard Class"/>
    <s v="CL-12565"/>
    <s v="Clay Ludtke"/>
    <s v="Consumer"/>
    <s v="United States"/>
    <s v="Urbandale"/>
    <x v="23"/>
    <n v="50322"/>
    <s v="Central"/>
    <s v="OFF-AR-10000380"/>
    <x v="1"/>
    <x v="6"/>
    <s v="Hunt PowerHouse Electric Pencil Sharpener, Blue"/>
    <n v="75.959999999999994"/>
    <n v="2"/>
    <n v="0"/>
    <n v="22.78799999999999"/>
  </r>
  <r>
    <n v="113"/>
    <s v="CA-2013-128867"/>
    <x v="0"/>
    <x v="54"/>
    <d v="2013-11-11T00:00:00"/>
    <s v="Standard Class"/>
    <s v="CL-12565"/>
    <s v="Clay Ludtke"/>
    <s v="Consumer"/>
    <s v="United States"/>
    <s v="Urbandale"/>
    <x v="23"/>
    <n v="50322"/>
    <s v="Central"/>
    <s v="OFF-BI-10003981"/>
    <x v="1"/>
    <x v="8"/>
    <s v="Avery Durable Plastic 1&quot; Binders"/>
    <n v="27.240000000000002"/>
    <n v="6"/>
    <n v="0"/>
    <n v="13.3476"/>
  </r>
  <r>
    <n v="114"/>
    <s v="CA-2011-115259"/>
    <x v="2"/>
    <x v="55"/>
    <d v="2011-08-27T00:00:00"/>
    <s v="Second Class"/>
    <s v="RC-19960"/>
    <s v="Ryan Crowe"/>
    <s v="Consumer"/>
    <s v="United States"/>
    <s v="Columbus"/>
    <x v="24"/>
    <n v="43229"/>
    <s v="East"/>
    <s v="OFF-FA-10000621"/>
    <x v="1"/>
    <x v="13"/>
    <s v="OIC Colored Binder Clips, Assorted Sizes"/>
    <n v="40.096000000000004"/>
    <n v="14"/>
    <n v="0.2"/>
    <n v="14.534799999999997"/>
  </r>
  <r>
    <n v="115"/>
    <s v="CA-2011-115259"/>
    <x v="2"/>
    <x v="55"/>
    <d v="2011-08-27T00:00:00"/>
    <s v="Second Class"/>
    <s v="RC-19960"/>
    <s v="Ryan Crowe"/>
    <s v="Consumer"/>
    <s v="United States"/>
    <s v="Columbus"/>
    <x v="24"/>
    <n v="43229"/>
    <s v="East"/>
    <s v="OFF-EN-10002600"/>
    <x v="1"/>
    <x v="12"/>
    <s v="Redi-Strip #10 Envelopes, 4 1/8 x 9 1/2"/>
    <n v="4.7200000000000006"/>
    <n v="2"/>
    <n v="0.2"/>
    <n v="1.6519999999999997"/>
  </r>
  <r>
    <n v="116"/>
    <s v="CA-2011-115259"/>
    <x v="2"/>
    <x v="55"/>
    <d v="2011-08-27T00:00:00"/>
    <s v="Second Class"/>
    <s v="RC-19960"/>
    <s v="Ryan Crowe"/>
    <s v="Consumer"/>
    <s v="United States"/>
    <s v="Columbus"/>
    <x v="24"/>
    <n v="43229"/>
    <s v="East"/>
    <s v="OFF-PA-10004965"/>
    <x v="1"/>
    <x v="10"/>
    <s v="Xerox 1921"/>
    <n v="23.976000000000003"/>
    <n v="3"/>
    <n v="0.2"/>
    <n v="7.4924999999999988"/>
  </r>
  <r>
    <n v="117"/>
    <s v="CA-2011-115259"/>
    <x v="2"/>
    <x v="55"/>
    <d v="2011-08-27T00:00:00"/>
    <s v="Second Class"/>
    <s v="RC-19960"/>
    <s v="Ryan Crowe"/>
    <s v="Consumer"/>
    <s v="United States"/>
    <s v="Columbus"/>
    <x v="24"/>
    <n v="43229"/>
    <s v="East"/>
    <s v="OFF-EN-10002504"/>
    <x v="1"/>
    <x v="12"/>
    <s v="Tyvek  Top-Opening Peel &amp; Seel Envelopes, Plain White"/>
    <n v="130.464"/>
    <n v="6"/>
    <n v="0.2"/>
    <n v="44.031599999999997"/>
  </r>
  <r>
    <n v="118"/>
    <s v="CA-2012-110457"/>
    <x v="1"/>
    <x v="56"/>
    <d v="2012-03-06T00:00:00"/>
    <s v="Standard Class"/>
    <s v="DK-13090"/>
    <s v="Dave Kipp"/>
    <s v="Consumer"/>
    <s v="United States"/>
    <s v="Seattle"/>
    <x v="4"/>
    <n v="98103"/>
    <s v="West"/>
    <s v="FUR-TA-10001768"/>
    <x v="0"/>
    <x v="3"/>
    <s v="Hon Racetrack Conference Tables"/>
    <n v="787.53"/>
    <n v="3"/>
    <n v="0"/>
    <n v="165.38129999999995"/>
  </r>
  <r>
    <n v="119"/>
    <s v="US-2012-136476"/>
    <x v="1"/>
    <x v="57"/>
    <d v="2012-04-10T00:00:00"/>
    <s v="Standard Class"/>
    <s v="GG-14650"/>
    <s v="Greg Guthrie"/>
    <s v="Corporate"/>
    <s v="United States"/>
    <s v="Bristol"/>
    <x v="18"/>
    <n v="37620"/>
    <s v="South"/>
    <s v="OFF-BI-10003650"/>
    <x v="1"/>
    <x v="8"/>
    <s v="GBC DocuBind 300 Electric Binding Machine"/>
    <n v="157.79400000000004"/>
    <n v="1"/>
    <n v="0.7"/>
    <n v="-115.71559999999999"/>
  </r>
  <r>
    <n v="120"/>
    <s v="CA-2013-103730"/>
    <x v="0"/>
    <x v="1"/>
    <d v="2013-06-16T00:00:00"/>
    <s v="First Class"/>
    <s v="SC-20725"/>
    <s v="Steven Cartwright"/>
    <s v="Consumer"/>
    <s v="United States"/>
    <s v="Wilmington"/>
    <x v="13"/>
    <n v="19805"/>
    <s v="East"/>
    <s v="FUR-FU-10002157"/>
    <x v="0"/>
    <x v="5"/>
    <s v="Artistic Insta-Plaque"/>
    <n v="47.04"/>
    <n v="3"/>
    <n v="0"/>
    <n v="18.345599999999997"/>
  </r>
  <r>
    <n v="121"/>
    <s v="CA-2013-103730"/>
    <x v="0"/>
    <x v="1"/>
    <d v="2013-06-16T00:00:00"/>
    <s v="First Class"/>
    <s v="SC-20725"/>
    <s v="Steven Cartwright"/>
    <s v="Consumer"/>
    <s v="United States"/>
    <s v="Wilmington"/>
    <x v="13"/>
    <n v="19805"/>
    <s v="East"/>
    <s v="OFF-BI-10003910"/>
    <x v="1"/>
    <x v="8"/>
    <s v="DXL Angle-View Binders with Locking Rings by Samsill"/>
    <n v="30.84"/>
    <n v="4"/>
    <n v="0"/>
    <n v="13.878"/>
  </r>
  <r>
    <n v="122"/>
    <s v="CA-2013-103730"/>
    <x v="0"/>
    <x v="1"/>
    <d v="2013-06-16T00:00:00"/>
    <s v="First Class"/>
    <s v="SC-20725"/>
    <s v="Steven Cartwright"/>
    <s v="Consumer"/>
    <s v="United States"/>
    <s v="Wilmington"/>
    <x v="13"/>
    <n v="19805"/>
    <s v="East"/>
    <s v="OFF-ST-10000777"/>
    <x v="1"/>
    <x v="4"/>
    <s v="Companion Letter/Legal File, Black"/>
    <n v="226.56"/>
    <n v="6"/>
    <n v="0"/>
    <n v="63.436800000000005"/>
  </r>
  <r>
    <n v="123"/>
    <s v="CA-2013-103730"/>
    <x v="0"/>
    <x v="1"/>
    <d v="2013-06-16T00:00:00"/>
    <s v="First Class"/>
    <s v="SC-20725"/>
    <s v="Steven Cartwright"/>
    <s v="Consumer"/>
    <s v="United States"/>
    <s v="Wilmington"/>
    <x v="13"/>
    <n v="19805"/>
    <s v="East"/>
    <s v="OFF-EN-10002500"/>
    <x v="1"/>
    <x v="12"/>
    <s v="Globe Weis Peel &amp; Seel First Class Envelopes"/>
    <n v="115.02"/>
    <n v="9"/>
    <n v="0"/>
    <n v="51.758999999999993"/>
  </r>
  <r>
    <n v="124"/>
    <s v="CA-2013-103730"/>
    <x v="0"/>
    <x v="1"/>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s v="Home Office"/>
    <s v="United States"/>
    <s v="Houston"/>
    <x v="5"/>
    <n v="77041"/>
    <s v="Central"/>
    <s v="FUR-CH-10004063"/>
    <x v="0"/>
    <x v="1"/>
    <s v="Global Deluxe High-Back Manager's Chair"/>
    <n v="600.55799999999999"/>
    <n v="3"/>
    <n v="0.3"/>
    <n v="-8.5794000000000779"/>
  </r>
  <r>
    <n v="126"/>
    <s v="US-2011-134614"/>
    <x v="2"/>
    <x v="59"/>
    <d v="2011-09-25T00:00:00"/>
    <s v="Standard Class"/>
    <s v="PF-19165"/>
    <s v="Philip Fox"/>
    <s v="Consumer"/>
    <s v="United States"/>
    <s v="Bloomington"/>
    <x v="10"/>
    <n v="61701"/>
    <s v="Central"/>
    <s v="FUR-TA-10004534"/>
    <x v="0"/>
    <x v="3"/>
    <s v="Bevis 44 x 96 Conference Tables"/>
    <n v="617.70000000000005"/>
    <n v="6"/>
    <n v="0.5"/>
    <n v="-407.68200000000013"/>
  </r>
  <r>
    <n v="127"/>
    <s v="US-2014-107272"/>
    <x v="3"/>
    <x v="60"/>
    <d v="2014-11-13T00:00:00"/>
    <s v="Standard Class"/>
    <s v="TS-21610"/>
    <s v="Troy Staebel"/>
    <s v="Consumer"/>
    <s v="United States"/>
    <s v="Phoenix"/>
    <x v="16"/>
    <n v="85023"/>
    <s v="West"/>
    <s v="OFF-BI-10003274"/>
    <x v="1"/>
    <x v="8"/>
    <s v="Avery Durable Slant Ring Binders, No Labels"/>
    <n v="2.3880000000000003"/>
    <n v="2"/>
    <n v="0.7"/>
    <n v="-1.8308"/>
  </r>
  <r>
    <n v="128"/>
    <s v="US-2014-107272"/>
    <x v="3"/>
    <x v="60"/>
    <d v="2014-11-13T00:00:00"/>
    <s v="Standard Class"/>
    <s v="TS-21610"/>
    <s v="Troy Staebel"/>
    <s v="Consumer"/>
    <s v="United States"/>
    <s v="Phoenix"/>
    <x v="16"/>
    <n v="85023"/>
    <s v="West"/>
    <s v="OFF-ST-10002974"/>
    <x v="1"/>
    <x v="4"/>
    <s v="Trav-L-File Heavy-Duty Shuttle II, Black"/>
    <n v="243.99200000000002"/>
    <n v="7"/>
    <n v="0.2"/>
    <n v="30.498999999999981"/>
  </r>
  <r>
    <n v="129"/>
    <s v="US-2013-125969"/>
    <x v="0"/>
    <x v="61"/>
    <d v="2013-11-11T00:00:00"/>
    <s v="Second Class"/>
    <s v="LS-16975"/>
    <s v="Lindsay Shagiari"/>
    <s v="Home Office"/>
    <s v="United States"/>
    <s v="Los Angeles"/>
    <x v="1"/>
    <n v="90004"/>
    <s v="West"/>
    <s v="FUR-CH-10001146"/>
    <x v="0"/>
    <x v="1"/>
    <s v="Global Task Chair, Black"/>
    <n v="81.424000000000007"/>
    <n v="2"/>
    <n v="0.2"/>
    <n v="-9.1601999999999961"/>
  </r>
  <r>
    <n v="130"/>
    <s v="US-2013-125969"/>
    <x v="0"/>
    <x v="61"/>
    <d v="2013-11-11T00:00:00"/>
    <s v="Second Class"/>
    <s v="LS-16975"/>
    <s v="Lindsay Shagiari"/>
    <s v="Home Office"/>
    <s v="United States"/>
    <s v="Los Angeles"/>
    <x v="1"/>
    <n v="90004"/>
    <s v="West"/>
    <s v="FUR-FU-10003773"/>
    <x v="0"/>
    <x v="5"/>
    <s v="Eldon Cleatmat Plus Chair Mats for High Pile Carpets"/>
    <n v="238.56"/>
    <n v="3"/>
    <n v="0"/>
    <n v="26.241599999999977"/>
  </r>
  <r>
    <n v="131"/>
    <s v="US-2014-164147"/>
    <x v="3"/>
    <x v="62"/>
    <d v="2014-02-06T00:00:00"/>
    <s v="First Class"/>
    <s v="DW-13585"/>
    <s v="Dorothy Wardle"/>
    <s v="Corporate"/>
    <s v="United States"/>
    <s v="Columbus"/>
    <x v="24"/>
    <n v="43229"/>
    <s v="East"/>
    <s v="TEC-PH-10002293"/>
    <x v="2"/>
    <x v="7"/>
    <s v="Anker 36W 4-Port USB Wall Charger Travel Power Adapter for iPhone 5s 5c 5"/>
    <n v="59.969999999999992"/>
    <n v="5"/>
    <n v="0.4"/>
    <n v="-11.993999999999993"/>
  </r>
  <r>
    <n v="132"/>
    <s v="US-2014-164147"/>
    <x v="3"/>
    <x v="62"/>
    <d v="2014-02-06T00:00:00"/>
    <s v="First Class"/>
    <s v="DW-13585"/>
    <s v="Dorothy Wardle"/>
    <s v="Corporate"/>
    <s v="United States"/>
    <s v="Columbus"/>
    <x v="24"/>
    <n v="43229"/>
    <s v="East"/>
    <s v="OFF-PA-10002377"/>
    <x v="1"/>
    <x v="10"/>
    <s v="Xerox 1916"/>
    <n v="78.304000000000002"/>
    <n v="2"/>
    <n v="0.2"/>
    <n v="29.363999999999997"/>
  </r>
  <r>
    <n v="133"/>
    <s v="US-2014-164147"/>
    <x v="3"/>
    <x v="62"/>
    <d v="2014-02-06T00:00:00"/>
    <s v="First Class"/>
    <s v="DW-13585"/>
    <s v="Dorothy Wardle"/>
    <s v="Corporate"/>
    <s v="United States"/>
    <s v="Columbus"/>
    <x v="24"/>
    <n v="43229"/>
    <s v="East"/>
    <s v="OFF-FA-10002780"/>
    <x v="1"/>
    <x v="13"/>
    <s v="Staples"/>
    <n v="21.456"/>
    <n v="9"/>
    <n v="0.2"/>
    <n v="6.9731999999999976"/>
  </r>
  <r>
    <n v="134"/>
    <s v="CA-2013-145583"/>
    <x v="0"/>
    <x v="63"/>
    <d v="2013-10-20T00:00:00"/>
    <s v="Standard Class"/>
    <s v="LC-16885"/>
    <s v="Lena Creighton"/>
    <s v="Consumer"/>
    <s v="United States"/>
    <s v="Roseville"/>
    <x v="1"/>
    <n v="95661"/>
    <s v="West"/>
    <s v="OFF-PA-10001804"/>
    <x v="1"/>
    <x v="10"/>
    <s v="Xerox 195"/>
    <n v="20.04"/>
    <n v="3"/>
    <n v="0"/>
    <n v="9.6191999999999993"/>
  </r>
  <r>
    <n v="135"/>
    <s v="CA-2013-145583"/>
    <x v="0"/>
    <x v="63"/>
    <d v="2013-10-20T00:00:00"/>
    <s v="Standard Class"/>
    <s v="LC-16885"/>
    <s v="Lena Creighton"/>
    <s v="Consumer"/>
    <s v="United States"/>
    <s v="Roseville"/>
    <x v="1"/>
    <n v="95661"/>
    <s v="West"/>
    <s v="OFF-PA-10001736"/>
    <x v="1"/>
    <x v="10"/>
    <s v="Xerox 1880"/>
    <n v="35.44"/>
    <n v="1"/>
    <n v="0"/>
    <n v="16.656799999999997"/>
  </r>
  <r>
    <n v="136"/>
    <s v="CA-2013-145583"/>
    <x v="0"/>
    <x v="63"/>
    <d v="2013-10-20T00:00:00"/>
    <s v="Standard Class"/>
    <s v="LC-16885"/>
    <s v="Lena Creighton"/>
    <s v="Consumer"/>
    <s v="United States"/>
    <s v="Roseville"/>
    <x v="1"/>
    <n v="95661"/>
    <s v="West"/>
    <s v="OFF-AR-10001149"/>
    <x v="1"/>
    <x v="6"/>
    <s v="Sanford Colorific Colored Pencils, 12/Box"/>
    <n v="11.52"/>
    <n v="4"/>
    <n v="0"/>
    <n v="3.4559999999999995"/>
  </r>
  <r>
    <n v="137"/>
    <s v="CA-2013-145583"/>
    <x v="0"/>
    <x v="63"/>
    <d v="2013-10-20T00:00:00"/>
    <s v="Standard Class"/>
    <s v="LC-16885"/>
    <s v="Lena Creighton"/>
    <s v="Consumer"/>
    <s v="United States"/>
    <s v="Roseville"/>
    <x v="1"/>
    <n v="95661"/>
    <s v="West"/>
    <s v="OFF-FA-10002988"/>
    <x v="1"/>
    <x v="13"/>
    <s v="Ideal Clamps"/>
    <n v="4.0199999999999996"/>
    <n v="2"/>
    <n v="0"/>
    <n v="1.9697999999999998"/>
  </r>
  <r>
    <n v="138"/>
    <s v="CA-2013-145583"/>
    <x v="0"/>
    <x v="63"/>
    <d v="2013-10-20T00:00:00"/>
    <s v="Standard Class"/>
    <s v="LC-16885"/>
    <s v="Lena Creighton"/>
    <s v="Consumer"/>
    <s v="United States"/>
    <s v="Roseville"/>
    <x v="1"/>
    <n v="95661"/>
    <s v="West"/>
    <s v="OFF-BI-10004781"/>
    <x v="1"/>
    <x v="8"/>
    <s v="GBC Wire Binding Strips"/>
    <n v="76.176000000000002"/>
    <n v="3"/>
    <n v="0.2"/>
    <n v="26.661599999999996"/>
  </r>
  <r>
    <n v="139"/>
    <s v="CA-2013-145583"/>
    <x v="0"/>
    <x v="63"/>
    <d v="2013-10-20T00:00:00"/>
    <s v="Standard Class"/>
    <s v="LC-16885"/>
    <s v="Lena Creighton"/>
    <s v="Consumer"/>
    <s v="United States"/>
    <s v="Roseville"/>
    <x v="1"/>
    <n v="95661"/>
    <s v="West"/>
    <s v="OFF-SU-10001218"/>
    <x v="1"/>
    <x v="14"/>
    <s v="Fiskars Softgrip Scissors"/>
    <n v="65.88"/>
    <n v="6"/>
    <n v="0"/>
    <n v="18.446400000000004"/>
  </r>
  <r>
    <n v="140"/>
    <s v="CA-2013-145583"/>
    <x v="0"/>
    <x v="63"/>
    <d v="2013-10-20T00:00:00"/>
    <s v="Standard Class"/>
    <s v="LC-16885"/>
    <s v="Lena Creighton"/>
    <s v="Consumer"/>
    <s v="United States"/>
    <s v="Roseville"/>
    <x v="1"/>
    <n v="95661"/>
    <s v="West"/>
    <s v="FUR-FU-10001706"/>
    <x v="0"/>
    <x v="5"/>
    <s v="Longer-Life Soft White Bulbs"/>
    <n v="43.120000000000005"/>
    <n v="14"/>
    <n v="0"/>
    <n v="20.697599999999998"/>
  </r>
  <r>
    <n v="141"/>
    <s v="CA-2013-110366"/>
    <x v="0"/>
    <x v="64"/>
    <d v="2013-09-08T00:00:00"/>
    <s v="Second Class"/>
    <s v="JD-15895"/>
    <s v="Jonathan Doherty"/>
    <s v="Corporate"/>
    <s v="United States"/>
    <s v="Philadelphia"/>
    <x v="9"/>
    <n v="19140"/>
    <s v="East"/>
    <s v="FUR-FU-10004848"/>
    <x v="0"/>
    <x v="5"/>
    <s v="Howard Miller 13-3/4&quot; Diameter Brushed Chrome Round Wall Clock"/>
    <n v="82.800000000000011"/>
    <n v="2"/>
    <n v="0.2"/>
    <n v="10.349999999999994"/>
  </r>
  <r>
    <n v="142"/>
    <s v="CA-2014-106180"/>
    <x v="3"/>
    <x v="65"/>
    <d v="2014-09-24T00:00:00"/>
    <s v="Standard Class"/>
    <s v="SH-19975"/>
    <s v="Sally Hughsby"/>
    <s v="Corporate"/>
    <s v="United States"/>
    <s v="San Francisco"/>
    <x v="1"/>
    <n v="94122"/>
    <s v="West"/>
    <s v="OFF-AR-10000940"/>
    <x v="1"/>
    <x v="6"/>
    <s v="Newell 343"/>
    <n v="8.82"/>
    <n v="3"/>
    <n v="0"/>
    <n v="2.3814000000000002"/>
  </r>
  <r>
    <n v="143"/>
    <s v="CA-2014-106180"/>
    <x v="3"/>
    <x v="65"/>
    <d v="2014-09-24T00:00:00"/>
    <s v="Standard Class"/>
    <s v="SH-19975"/>
    <s v="Sally Hughsby"/>
    <s v="Corporate"/>
    <s v="United States"/>
    <s v="San Francisco"/>
    <x v="1"/>
    <n v="94122"/>
    <s v="West"/>
    <s v="OFF-EN-10004030"/>
    <x v="1"/>
    <x v="12"/>
    <s v="Convenience Packs of Business Envelopes"/>
    <n v="10.86"/>
    <n v="3"/>
    <n v="0"/>
    <n v="5.1042000000000005"/>
  </r>
  <r>
    <n v="144"/>
    <s v="CA-2014-106180"/>
    <x v="3"/>
    <x v="65"/>
    <d v="2014-09-24T00:00:00"/>
    <s v="Standard Class"/>
    <s v="SH-19975"/>
    <s v="Sally Hughsby"/>
    <s v="Corporate"/>
    <s v="United States"/>
    <s v="San Francisco"/>
    <x v="1"/>
    <n v="94122"/>
    <s v="West"/>
    <s v="OFF-PA-10004327"/>
    <x v="1"/>
    <x v="10"/>
    <s v="Xerox 1911"/>
    <n v="143.69999999999999"/>
    <n v="3"/>
    <n v="0"/>
    <n v="68.975999999999999"/>
  </r>
  <r>
    <n v="145"/>
    <s v="CA-2014-155376"/>
    <x v="3"/>
    <x v="66"/>
    <d v="2014-12-28T00:00:00"/>
    <s v="Standard Class"/>
    <s v="SG-20080"/>
    <s v="Sandra Glassco"/>
    <s v="Consumer"/>
    <s v="United States"/>
    <s v="Independence"/>
    <x v="25"/>
    <n v="64055"/>
    <s v="Central"/>
    <s v="OFF-AP-10001058"/>
    <x v="1"/>
    <x v="9"/>
    <s v="Sanyo 2.5 Cubic Foot Mid-Size Office Refrigerators"/>
    <n v="839.43000000000006"/>
    <n v="3"/>
    <n v="0"/>
    <n v="218.25179999999997"/>
  </r>
  <r>
    <n v="146"/>
    <s v="CA-2012-110744"/>
    <x v="1"/>
    <x v="67"/>
    <d v="2012-09-12T00:00:00"/>
    <s v="Standard Class"/>
    <s v="HA-14920"/>
    <s v="Helen Andreada"/>
    <s v="Consumer"/>
    <s v="United States"/>
    <s v="Pasadena"/>
    <x v="1"/>
    <n v="91104"/>
    <s v="West"/>
    <s v="OFF-ST-10003656"/>
    <x v="1"/>
    <x v="4"/>
    <s v="Safco Industrial Wire Shelving"/>
    <n v="671.93"/>
    <n v="7"/>
    <n v="0"/>
    <n v="20.157899999999998"/>
  </r>
  <r>
    <n v="147"/>
    <s v="CA-2011-110072"/>
    <x v="2"/>
    <x v="68"/>
    <d v="2011-10-28T00:00:00"/>
    <s v="Standard Class"/>
    <s v="MG-17680"/>
    <s v="Maureen Gastineau"/>
    <s v="Home Office"/>
    <s v="United States"/>
    <s v="Newark"/>
    <x v="24"/>
    <n v="43055"/>
    <s v="East"/>
    <s v="FUR-FU-10000521"/>
    <x v="0"/>
    <x v="5"/>
    <s v="Seth Thomas 14&quot; Putty-Colored Wall Clock"/>
    <n v="93.888000000000005"/>
    <n v="4"/>
    <n v="0.2"/>
    <n v="12.90959999999999"/>
  </r>
  <r>
    <n v="148"/>
    <s v="CA-2013-114489"/>
    <x v="0"/>
    <x v="5"/>
    <d v="2013-12-10T00:00:00"/>
    <s v="Standard Class"/>
    <s v="JE-16165"/>
    <s v="Justin Ellison"/>
    <s v="Corporate"/>
    <s v="United States"/>
    <s v="Franklin"/>
    <x v="6"/>
    <n v="53132"/>
    <s v="Central"/>
    <s v="TEC-PH-10000215"/>
    <x v="2"/>
    <x v="7"/>
    <s v="Plantronics Cordless Phone Headset with In-line Volume - M214C"/>
    <n v="384.45000000000005"/>
    <n v="11"/>
    <n v="0"/>
    <n v="103.80150000000003"/>
  </r>
  <r>
    <n v="149"/>
    <s v="CA-2013-114489"/>
    <x v="0"/>
    <x v="5"/>
    <d v="2013-12-10T00:00:00"/>
    <s v="Standard Class"/>
    <s v="JE-16165"/>
    <s v="Justin Ellison"/>
    <s v="Corporate"/>
    <s v="United States"/>
    <s v="Franklin"/>
    <x v="6"/>
    <n v="53132"/>
    <s v="Central"/>
    <s v="TEC-PH-10001448"/>
    <x v="2"/>
    <x v="7"/>
    <s v="Anker Astro 15000mAh USB Portable Charger"/>
    <n v="149.97"/>
    <n v="3"/>
    <n v="0"/>
    <n v="5.9987999999999815"/>
  </r>
  <r>
    <n v="150"/>
    <s v="CA-2013-114489"/>
    <x v="0"/>
    <x v="5"/>
    <d v="2013-12-10T00:00:00"/>
    <s v="Standard Class"/>
    <s v="JE-16165"/>
    <s v="Justin Ellison"/>
    <s v="Corporate"/>
    <s v="United States"/>
    <s v="Franklin"/>
    <x v="6"/>
    <n v="53132"/>
    <s v="Central"/>
    <s v="FUR-CH-10000454"/>
    <x v="0"/>
    <x v="1"/>
    <s v="Hon Deluxe Fabric Upholstered Stacking Chairs, Rounded Back"/>
    <n v="1951.84"/>
    <n v="8"/>
    <n v="0"/>
    <n v="585.55199999999991"/>
  </r>
  <r>
    <n v="151"/>
    <s v="CA-2013-114489"/>
    <x v="0"/>
    <x v="5"/>
    <d v="2013-12-10T00:00:00"/>
    <s v="Standard Class"/>
    <s v="JE-16165"/>
    <s v="Justin Ellison"/>
    <s v="Corporate"/>
    <s v="United States"/>
    <s v="Franklin"/>
    <x v="6"/>
    <n v="53132"/>
    <s v="Central"/>
    <s v="OFF-BI-10002735"/>
    <x v="1"/>
    <x v="8"/>
    <s v="GBC Prestige Therm-A-Bind Covers"/>
    <n v="171.55"/>
    <n v="5"/>
    <n v="0"/>
    <n v="80.628500000000003"/>
  </r>
  <r>
    <n v="152"/>
    <s v="CA-2013-158834"/>
    <x v="0"/>
    <x v="69"/>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1"/>
  </r>
  <r>
    <n v="153"/>
    <s v="CA-2013-158834"/>
    <x v="0"/>
    <x v="69"/>
    <d v="2013-03-17T00:00:00"/>
    <s v="First Class"/>
    <s v="TW-21025"/>
    <s v="Tamara Willingham"/>
    <s v="Home Office"/>
    <s v="United States"/>
    <s v="Scottsdale"/>
    <x v="16"/>
    <n v="85254"/>
    <s v="West"/>
    <s v="TEC-PH-10001254"/>
    <x v="2"/>
    <x v="7"/>
    <s v="Jabra BIZ 2300 Duo QD Duo Corded Headset"/>
    <n v="203.184"/>
    <n v="2"/>
    <n v="0.2"/>
    <n v="15.238799999999991"/>
  </r>
  <r>
    <n v="154"/>
    <s v="CA-2012-124919"/>
    <x v="1"/>
    <x v="70"/>
    <d v="2012-06-02T00:00:00"/>
    <s v="First Class"/>
    <s v="SP-20650"/>
    <s v="Stephanie Phelps"/>
    <s v="Corporate"/>
    <s v="United States"/>
    <s v="San Jose"/>
    <x v="1"/>
    <n v="95123"/>
    <s v="West"/>
    <s v="OFF-PA-10001950"/>
    <x v="1"/>
    <x v="10"/>
    <s v="Southworth 25% Cotton Antique Laid Paper &amp; Envelopes"/>
    <n v="58.379999999999995"/>
    <n v="7"/>
    <n v="0"/>
    <n v="26.270999999999994"/>
  </r>
  <r>
    <n v="155"/>
    <s v="CA-2012-124919"/>
    <x v="1"/>
    <x v="70"/>
    <d v="2012-06-02T00:00:00"/>
    <s v="First Class"/>
    <s v="SP-20650"/>
    <s v="Stephanie Phelps"/>
    <s v="Corporate"/>
    <s v="United States"/>
    <s v="San Jose"/>
    <x v="1"/>
    <n v="95123"/>
    <s v="West"/>
    <s v="OFF-PA-10002254"/>
    <x v="1"/>
    <x v="10"/>
    <s v="Xerox 1883"/>
    <n v="105.52"/>
    <n v="4"/>
    <n v="0"/>
    <n v="48.539199999999994"/>
  </r>
  <r>
    <n v="156"/>
    <s v="CA-2012-124919"/>
    <x v="1"/>
    <x v="70"/>
    <d v="2012-06-02T00:00:00"/>
    <s v="First Class"/>
    <s v="SP-20650"/>
    <s v="Stephanie Phelps"/>
    <s v="Corporate"/>
    <s v="United States"/>
    <s v="San Jose"/>
    <x v="1"/>
    <n v="95123"/>
    <s v="West"/>
    <s v="OFF-ST-10001590"/>
    <x v="1"/>
    <x v="4"/>
    <s v="Tenex Personal Project File with Scoop Front Design, Black"/>
    <n v="80.88"/>
    <n v="6"/>
    <n v="0"/>
    <n v="21.028799999999997"/>
  </r>
  <r>
    <n v="157"/>
    <s v="CA-2012-118948"/>
    <x v="1"/>
    <x v="71"/>
    <d v="2012-06-03T00:00:00"/>
    <s v="Standard Class"/>
    <s v="NK-18490"/>
    <s v="Neil Knudson"/>
    <s v="Home Office"/>
    <s v="United States"/>
    <s v="Seattle"/>
    <x v="4"/>
    <n v="98105"/>
    <s v="West"/>
    <s v="OFF-AR-10001547"/>
    <x v="1"/>
    <x v="6"/>
    <s v="Newell 311"/>
    <n v="6.63"/>
    <n v="3"/>
    <n v="0"/>
    <n v="1.7901"/>
  </r>
  <r>
    <n v="158"/>
    <s v="CA-2011-104269"/>
    <x v="2"/>
    <x v="72"/>
    <d v="2011-03-06T00:00:00"/>
    <s v="Second Class"/>
    <s v="DB-13060"/>
    <s v="Dave Brooks"/>
    <s v="Consumer"/>
    <s v="United States"/>
    <s v="Seattle"/>
    <x v="4"/>
    <n v="98115"/>
    <s v="West"/>
    <s v="FUR-CH-10004063"/>
    <x v="0"/>
    <x v="1"/>
    <s v="Global Deluxe High-Back Manager's Chair"/>
    <n v="457.56800000000004"/>
    <n v="2"/>
    <n v="0.2"/>
    <n v="51.476399999999941"/>
  </r>
  <r>
    <n v="159"/>
    <s v="CA-2013-114104"/>
    <x v="0"/>
    <x v="73"/>
    <d v="2013-11-25T00:00:00"/>
    <s v="Standard Class"/>
    <s v="NP-18670"/>
    <s v="Nora Paige"/>
    <s v="Consumer"/>
    <s v="United States"/>
    <s v="Edmond"/>
    <x v="26"/>
    <n v="73034"/>
    <s v="Central"/>
    <s v="OFF-LA-10002475"/>
    <x v="1"/>
    <x v="2"/>
    <s v="Avery 519"/>
    <n v="14.62"/>
    <n v="2"/>
    <n v="0"/>
    <n v="6.8713999999999995"/>
  </r>
  <r>
    <n v="160"/>
    <s v="CA-2013-114104"/>
    <x v="0"/>
    <x v="73"/>
    <d v="2013-11-25T00:00:00"/>
    <s v="Standard Class"/>
    <s v="NP-18670"/>
    <s v="Nora Paige"/>
    <s v="Consumer"/>
    <s v="United States"/>
    <s v="Edmond"/>
    <x v="26"/>
    <n v="73034"/>
    <s v="Central"/>
    <s v="TEC-PH-10004536"/>
    <x v="2"/>
    <x v="7"/>
    <s v="Avaya 5420 Digital phone"/>
    <n v="944.93000000000006"/>
    <n v="7"/>
    <n v="0"/>
    <n v="236.23250000000002"/>
  </r>
  <r>
    <n v="161"/>
    <s v="CA-2013-162733"/>
    <x v="0"/>
    <x v="74"/>
    <d v="2013-05-13T00:00:00"/>
    <s v="First Class"/>
    <s v="TT-21070"/>
    <s v="Ted Trevino"/>
    <s v="Consumer"/>
    <s v="United States"/>
    <s v="Los Angeles"/>
    <x v="1"/>
    <n v="90045"/>
    <s v="West"/>
    <s v="OFF-PA-10002751"/>
    <x v="1"/>
    <x v="10"/>
    <s v="Xerox 1920"/>
    <n v="5.98"/>
    <n v="1"/>
    <n v="0"/>
    <n v="2.6909999999999998"/>
  </r>
  <r>
    <n v="162"/>
    <s v="CA-2012-119697"/>
    <x v="1"/>
    <x v="75"/>
    <d v="2012-12-31T00:00:00"/>
    <s v="Second Class"/>
    <s v="EM-13960"/>
    <s v="Eric Murdock"/>
    <s v="Consumer"/>
    <s v="United States"/>
    <s v="Philadelphia"/>
    <x v="9"/>
    <n v="19134"/>
    <s v="East"/>
    <s v="TEC-AC-10003657"/>
    <x v="2"/>
    <x v="11"/>
    <s v="Lenovo 17-Key USB Numeric Keypad"/>
    <n v="54.384000000000007"/>
    <n v="2"/>
    <n v="0.2"/>
    <n v="1.359599999999995"/>
  </r>
  <r>
    <n v="163"/>
    <s v="CA-2013-154508"/>
    <x v="0"/>
    <x v="76"/>
    <d v="2013-11-21T00:00:00"/>
    <s v="Standard Class"/>
    <s v="RD-19900"/>
    <s v="Ruben Dartt"/>
    <s v="Consumer"/>
    <s v="United States"/>
    <s v="Carlsbad"/>
    <x v="27"/>
    <n v="88220"/>
    <s v="West"/>
    <s v="OFF-EN-10001990"/>
    <x v="1"/>
    <x v="12"/>
    <s v="Staples"/>
    <n v="28.4"/>
    <n v="5"/>
    <n v="0"/>
    <n v="13.347999999999997"/>
  </r>
  <r>
    <n v="164"/>
    <s v="CA-2013-113817"/>
    <x v="0"/>
    <x v="77"/>
    <d v="2013-11-12T00:00:00"/>
    <s v="Standard Class"/>
    <s v="MJ-17740"/>
    <s v="Max Jones"/>
    <s v="Consumer"/>
    <s v="United States"/>
    <s v="Seattle"/>
    <x v="4"/>
    <n v="98115"/>
    <s v="West"/>
    <s v="OFF-BI-10004002"/>
    <x v="1"/>
    <x v="8"/>
    <s v="Wilson Jones International Size A4 Ring Binders"/>
    <n v="27.680000000000003"/>
    <n v="2"/>
    <n v="0.2"/>
    <n v="9.6879999999999988"/>
  </r>
  <r>
    <n v="165"/>
    <s v="CA-2011-139892"/>
    <x v="2"/>
    <x v="78"/>
    <d v="2011-09-12T00:00:00"/>
    <s v="Standard Class"/>
    <s v="BM-11140"/>
    <s v="Becky Martin"/>
    <s v="Consumer"/>
    <s v="United States"/>
    <s v="San Antonio"/>
    <x v="5"/>
    <n v="78207"/>
    <s v="Central"/>
    <s v="OFF-AR-10004441"/>
    <x v="1"/>
    <x v="6"/>
    <s v="BIC Brite Liner Highlighters"/>
    <n v="9.9359999999999999"/>
    <n v="3"/>
    <n v="0.2"/>
    <n v="2.7324000000000002"/>
  </r>
  <r>
    <n v="166"/>
    <s v="CA-2011-139892"/>
    <x v="2"/>
    <x v="78"/>
    <d v="2011-09-12T00:00:00"/>
    <s v="Standard Class"/>
    <s v="BM-11140"/>
    <s v="Becky Martin"/>
    <s v="Consumer"/>
    <s v="United States"/>
    <s v="San Antonio"/>
    <x v="5"/>
    <n v="78207"/>
    <s v="Central"/>
    <s v="TEC-MA-10000822"/>
    <x v="2"/>
    <x v="15"/>
    <s v="Lexmark MX611dhe Monochrome Laser Printer"/>
    <n v="8159.9519999999993"/>
    <n v="8"/>
    <n v="0.4"/>
    <n v="-1359.992000000002"/>
  </r>
  <r>
    <n v="167"/>
    <s v="CA-2011-139892"/>
    <x v="2"/>
    <x v="78"/>
    <d v="2011-09-12T00:00:00"/>
    <s v="Standard Class"/>
    <s v="BM-11140"/>
    <s v="Becky Martin"/>
    <s v="Consumer"/>
    <s v="United States"/>
    <s v="San Antonio"/>
    <x v="5"/>
    <n v="78207"/>
    <s v="Central"/>
    <s v="OFF-ST-10000991"/>
    <x v="1"/>
    <x v="4"/>
    <s v="Space Solutions HD Industrial Steel Shelving."/>
    <n v="275.928"/>
    <n v="3"/>
    <n v="0.2"/>
    <n v="-58.634699999999995"/>
  </r>
  <r>
    <n v="168"/>
    <s v="CA-2011-139892"/>
    <x v="2"/>
    <x v="78"/>
    <d v="2011-09-12T00:00:00"/>
    <s v="Standard Class"/>
    <s v="BM-11140"/>
    <s v="Becky Martin"/>
    <s v="Consumer"/>
    <s v="United States"/>
    <s v="San Antonio"/>
    <x v="5"/>
    <n v="78207"/>
    <s v="Central"/>
    <s v="FUR-CH-10004287"/>
    <x v="0"/>
    <x v="1"/>
    <s v="SAFCO Arco Folding Chair"/>
    <n v="1740.0599999999997"/>
    <n v="9"/>
    <n v="0.3"/>
    <n v="-24.858000000000175"/>
  </r>
  <r>
    <n v="169"/>
    <s v="CA-2011-139892"/>
    <x v="2"/>
    <x v="78"/>
    <d v="2011-09-12T00:00:00"/>
    <s v="Standard Class"/>
    <s v="BM-11140"/>
    <s v="Becky Martin"/>
    <s v="Consumer"/>
    <s v="United States"/>
    <s v="San Antonio"/>
    <x v="5"/>
    <n v="78207"/>
    <s v="Central"/>
    <s v="OFF-AR-10002656"/>
    <x v="1"/>
    <x v="6"/>
    <s v="Sanford Liquid Accent Highlighters"/>
    <n v="32.064"/>
    <n v="6"/>
    <n v="0.2"/>
    <n v="6.8135999999999974"/>
  </r>
  <r>
    <n v="170"/>
    <s v="CA-2011-139892"/>
    <x v="2"/>
    <x v="78"/>
    <d v="2011-09-12T00:00:00"/>
    <s v="Standard Class"/>
    <s v="BM-11140"/>
    <s v="Becky Martin"/>
    <s v="Consumer"/>
    <s v="United States"/>
    <s v="San Antonio"/>
    <x v="5"/>
    <n v="78207"/>
    <s v="Central"/>
    <s v="OFF-AP-10002518"/>
    <x v="1"/>
    <x v="9"/>
    <s v="Kensington 7 Outlet MasterPiece Power Center"/>
    <n v="177.97999999999996"/>
    <n v="5"/>
    <n v="0.8"/>
    <n v="-453.84900000000005"/>
  </r>
  <r>
    <n v="171"/>
    <s v="CA-2011-139892"/>
    <x v="2"/>
    <x v="78"/>
    <d v="2011-09-12T00:00:00"/>
    <s v="Standard Class"/>
    <s v="BM-11140"/>
    <s v="Becky Martin"/>
    <s v="Consumer"/>
    <s v="United States"/>
    <s v="San Antonio"/>
    <x v="5"/>
    <n v="78207"/>
    <s v="Central"/>
    <s v="TEC-PH-10003931"/>
    <x v="2"/>
    <x v="7"/>
    <s v="JBL Micro Wireless Portable Bluetooth Speaker"/>
    <n v="143.976"/>
    <n v="3"/>
    <n v="0.2"/>
    <n v="8.998500000000007"/>
  </r>
  <r>
    <n v="172"/>
    <s v="CA-2011-118962"/>
    <x v="2"/>
    <x v="79"/>
    <d v="2011-08-09T00:00:00"/>
    <s v="Standard Class"/>
    <s v="CS-12130"/>
    <s v="Chad Sievert"/>
    <s v="Consumer"/>
    <s v="United States"/>
    <s v="Los Angeles"/>
    <x v="1"/>
    <n v="90004"/>
    <s v="West"/>
    <s v="OFF-PA-10000659"/>
    <x v="1"/>
    <x v="10"/>
    <s v="Adams Phone Message Book, Professional, 400 Message Capacity, 5 3/6” x 11”"/>
    <n v="20.94"/>
    <n v="3"/>
    <n v="0"/>
    <n v="9.841800000000001"/>
  </r>
  <r>
    <n v="173"/>
    <s v="CA-2011-118962"/>
    <x v="2"/>
    <x v="79"/>
    <d v="2011-08-09T00:00:00"/>
    <s v="Standard Class"/>
    <s v="CS-12130"/>
    <s v="Chad Sievert"/>
    <s v="Consumer"/>
    <s v="United States"/>
    <s v="Los Angeles"/>
    <x v="1"/>
    <n v="90004"/>
    <s v="West"/>
    <s v="OFF-PA-10001144"/>
    <x v="1"/>
    <x v="10"/>
    <s v="Xerox 1913"/>
    <n v="110.96"/>
    <n v="2"/>
    <n v="0"/>
    <n v="53.260799999999996"/>
  </r>
  <r>
    <n v="174"/>
    <s v="CA-2011-118962"/>
    <x v="2"/>
    <x v="79"/>
    <d v="2011-08-09T00:00:00"/>
    <s v="Standard Class"/>
    <s v="CS-12130"/>
    <s v="Chad Sievert"/>
    <s v="Consumer"/>
    <s v="United States"/>
    <s v="Los Angeles"/>
    <x v="1"/>
    <n v="90004"/>
    <s v="West"/>
    <s v="FUR-CH-10003817"/>
    <x v="0"/>
    <x v="1"/>
    <s v="Global Value Steno Chair, Gray"/>
    <n v="340.14400000000006"/>
    <n v="7"/>
    <n v="0.2"/>
    <n v="21.259"/>
  </r>
  <r>
    <n v="175"/>
    <s v="US-2011-100853"/>
    <x v="2"/>
    <x v="80"/>
    <d v="2011-09-19T00:00:00"/>
    <s v="Standard Class"/>
    <s v="JB-15400"/>
    <s v="Jennifer Braxton"/>
    <s v="Corporate"/>
    <s v="United States"/>
    <s v="Chicago"/>
    <x v="10"/>
    <n v="60623"/>
    <s v="Central"/>
    <s v="OFF-AP-10000891"/>
    <x v="1"/>
    <x v="9"/>
    <s v="Kensington 7 Outlet MasterPiece HOMEOFFICE Power Control Center"/>
    <n v="52.447999999999993"/>
    <n v="2"/>
    <n v="0.8"/>
    <n v="-131.12000000000003"/>
  </r>
  <r>
    <n v="176"/>
    <s v="US-2011-100853"/>
    <x v="2"/>
    <x v="80"/>
    <d v="2011-09-19T00:00:00"/>
    <s v="Standard Class"/>
    <s v="JB-15400"/>
    <s v="Jennifer Braxton"/>
    <s v="Corporate"/>
    <s v="United States"/>
    <s v="Chicago"/>
    <x v="10"/>
    <n v="60623"/>
    <s v="Central"/>
    <s v="OFF-LA-10003148"/>
    <x v="1"/>
    <x v="2"/>
    <s v="Avery 51"/>
    <n v="20.16"/>
    <n v="4"/>
    <n v="0.2"/>
    <n v="6.5519999999999987"/>
  </r>
  <r>
    <n v="177"/>
    <s v="US-2014-152366"/>
    <x v="3"/>
    <x v="81"/>
    <d v="2014-04-26T00:00:00"/>
    <s v="Second Class"/>
    <s v="SJ-20500"/>
    <s v="Shirley Jackson"/>
    <s v="Consumer"/>
    <s v="United States"/>
    <s v="Houston"/>
    <x v="5"/>
    <n v="77036"/>
    <s v="Central"/>
    <s v="OFF-AP-10002684"/>
    <x v="1"/>
    <x v="9"/>
    <s v="Acco 7-Outlet Masterpiece Power Center, Wihtout Fax/Phone Line Protection"/>
    <n v="97.263999999999982"/>
    <n v="4"/>
    <n v="0.8"/>
    <n v="-243.16000000000008"/>
  </r>
  <r>
    <n v="178"/>
    <s v="US-2012-101511"/>
    <x v="1"/>
    <x v="82"/>
    <d v="2012-11-23T00:00:00"/>
    <s v="Second Class"/>
    <s v="JE-15745"/>
    <s v="Joel Eaton"/>
    <s v="Consumer"/>
    <s v="United States"/>
    <s v="Newark"/>
    <x v="24"/>
    <n v="43055"/>
    <s v="East"/>
    <s v="FUR-CH-10004698"/>
    <x v="0"/>
    <x v="1"/>
    <s v="Padded Folding Chairs, Black, 4/Carton"/>
    <n v="396.80200000000002"/>
    <n v="7"/>
    <n v="0.3"/>
    <n v="-11.337199999999939"/>
  </r>
  <r>
    <n v="179"/>
    <s v="US-2012-101511"/>
    <x v="1"/>
    <x v="82"/>
    <d v="2012-11-23T00:00:00"/>
    <s v="Second Class"/>
    <s v="JE-15745"/>
    <s v="Joel Eaton"/>
    <s v="Consumer"/>
    <s v="United States"/>
    <s v="Newark"/>
    <x v="24"/>
    <n v="43055"/>
    <s v="East"/>
    <s v="OFF-SU-10002189"/>
    <x v="1"/>
    <x v="14"/>
    <s v="Acme Rosewood Handle Letter Opener"/>
    <n v="15.88"/>
    <n v="5"/>
    <n v="0.2"/>
    <n v="-3.771500000000001"/>
  </r>
  <r>
    <n v="180"/>
    <s v="CA-2012-137225"/>
    <x v="1"/>
    <x v="83"/>
    <d v="2012-12-19T00:00:00"/>
    <s v="Standard Class"/>
    <s v="JK-15640"/>
    <s v="Jim Kriz"/>
    <s v="Home Office"/>
    <s v="United States"/>
    <s v="New York City"/>
    <x v="15"/>
    <n v="10009"/>
    <s v="East"/>
    <s v="OFF-AR-10001940"/>
    <x v="1"/>
    <x v="6"/>
    <s v="Sanford Colorific Eraseable Coloring Pencils, 12 Count"/>
    <n v="3.28"/>
    <n v="1"/>
    <n v="0"/>
    <n v="1.4104000000000001"/>
  </r>
  <r>
    <n v="181"/>
    <s v="CA-2011-166191"/>
    <x v="2"/>
    <x v="29"/>
    <d v="2011-12-09T00:00:00"/>
    <s v="Second Class"/>
    <s v="DK-13150"/>
    <s v="David Kendrick"/>
    <s v="Corporate"/>
    <s v="United States"/>
    <s v="Decatur"/>
    <x v="10"/>
    <n v="62521"/>
    <s v="Central"/>
    <s v="OFF-ST-10003455"/>
    <x v="1"/>
    <x v="4"/>
    <s v="Tenex File Box, Personal Filing Tote with Lid, Black"/>
    <n v="24.816000000000003"/>
    <n v="2"/>
    <n v="0.2"/>
    <n v="1.8612000000000002"/>
  </r>
  <r>
    <n v="182"/>
    <s v="CA-2011-166191"/>
    <x v="2"/>
    <x v="29"/>
    <d v="2011-12-09T00:00:00"/>
    <s v="Second Class"/>
    <s v="DK-13150"/>
    <s v="David Kendrick"/>
    <s v="Corporate"/>
    <s v="United States"/>
    <s v="Decatur"/>
    <x v="10"/>
    <n v="62521"/>
    <s v="Central"/>
    <s v="TEC-AC-10004659"/>
    <x v="2"/>
    <x v="11"/>
    <s v="Imation Secure+ Hardware Encrypted USB 2.0 Flash Drive; 16GB"/>
    <n v="408.74399999999997"/>
    <n v="7"/>
    <n v="0.2"/>
    <n v="76.639499999999984"/>
  </r>
  <r>
    <n v="183"/>
    <s v="CA-2011-158274"/>
    <x v="2"/>
    <x v="84"/>
    <d v="2011-11-24T00:00:00"/>
    <s v="Second Class"/>
    <s v="RM-19675"/>
    <s v="Robert Marley"/>
    <s v="Home Office"/>
    <s v="United States"/>
    <s v="Monroe"/>
    <x v="28"/>
    <n v="71203"/>
    <s v="South"/>
    <s v="TEC-PH-10003273"/>
    <x v="2"/>
    <x v="7"/>
    <s v="AT&amp;T TR1909W"/>
    <n v="503.96"/>
    <n v="4"/>
    <n v="0"/>
    <n v="131.02960000000002"/>
  </r>
  <r>
    <n v="184"/>
    <s v="CA-2011-158274"/>
    <x v="2"/>
    <x v="84"/>
    <d v="2011-11-24T00:00:00"/>
    <s v="Second Class"/>
    <s v="RM-19675"/>
    <s v="Robert Marley"/>
    <s v="Home Office"/>
    <s v="United States"/>
    <s v="Monroe"/>
    <x v="28"/>
    <n v="71203"/>
    <s v="South"/>
    <s v="TEC-PH-10004896"/>
    <x v="2"/>
    <x v="7"/>
    <s v="Nokia Lumia 521 (T-Mobile)"/>
    <n v="149.94999999999999"/>
    <n v="5"/>
    <n v="0"/>
    <n v="41.986000000000004"/>
  </r>
  <r>
    <n v="185"/>
    <s v="CA-2011-158274"/>
    <x v="2"/>
    <x v="84"/>
    <d v="2011-11-24T00:00:00"/>
    <s v="Second Class"/>
    <s v="RM-19675"/>
    <s v="Robert Marley"/>
    <s v="Home Office"/>
    <s v="United States"/>
    <s v="Monroe"/>
    <x v="28"/>
    <n v="71203"/>
    <s v="South"/>
    <s v="TEC-AC-10002345"/>
    <x v="2"/>
    <x v="11"/>
    <s v="HP Standard 104 key PS/2 Keyboard"/>
    <n v="29"/>
    <n v="2"/>
    <n v="0"/>
    <n v="7.25"/>
  </r>
  <r>
    <n v="186"/>
    <s v="CA-2013-105018"/>
    <x v="0"/>
    <x v="85"/>
    <d v="2013-12-03T00:00:00"/>
    <s v="Standard Class"/>
    <s v="SK-19990"/>
    <s v="Sally Knutson"/>
    <s v="Consumer"/>
    <s v="United States"/>
    <s v="Fairfield"/>
    <x v="29"/>
    <n v="6824"/>
    <s v="East"/>
    <s v="OFF-BI-10001890"/>
    <x v="1"/>
    <x v="8"/>
    <s v="Avery Poly Binder Pockets"/>
    <n v="7.16"/>
    <n v="2"/>
    <n v="0"/>
    <n v="3.4367999999999999"/>
  </r>
  <r>
    <n v="187"/>
    <s v="CA-2011-123260"/>
    <x v="2"/>
    <x v="86"/>
    <d v="2011-08-30T00:00:00"/>
    <s v="Standard Class"/>
    <s v="FM-14290"/>
    <s v="Frank Merwin"/>
    <s v="Home Office"/>
    <s v="United States"/>
    <s v="Los Angeles"/>
    <x v="1"/>
    <n v="90032"/>
    <s v="West"/>
    <s v="TEC-AC-10002323"/>
    <x v="2"/>
    <x v="11"/>
    <s v="SanDisk Ultra 32 GB MicroSDHC Class 10 Memory Card"/>
    <n v="176.8"/>
    <n v="8"/>
    <n v="0"/>
    <n v="22.984000000000009"/>
  </r>
  <r>
    <n v="188"/>
    <s v="CA-2013-157000"/>
    <x v="0"/>
    <x v="87"/>
    <d v="2013-07-23T00:00:00"/>
    <s v="Standard Class"/>
    <s v="AM-10360"/>
    <s v="Alice McCarthy"/>
    <s v="Corporate"/>
    <s v="United States"/>
    <s v="Grand Prairie"/>
    <x v="5"/>
    <n v="75051"/>
    <s v="Central"/>
    <s v="OFF-ST-10001328"/>
    <x v="1"/>
    <x v="4"/>
    <s v="Personal Filing Tote with Lid, Black/Gray"/>
    <n v="37.224000000000004"/>
    <n v="3"/>
    <n v="0.2"/>
    <n v="3.7224000000000004"/>
  </r>
  <r>
    <n v="189"/>
    <s v="CA-2013-157000"/>
    <x v="0"/>
    <x v="87"/>
    <d v="2013-07-23T00:00:00"/>
    <s v="Standard Class"/>
    <s v="AM-10360"/>
    <s v="Alice McCarthy"/>
    <s v="Corporate"/>
    <s v="United States"/>
    <s v="Grand Prairie"/>
    <x v="5"/>
    <n v="75051"/>
    <s v="Central"/>
    <s v="OFF-PA-10001950"/>
    <x v="1"/>
    <x v="10"/>
    <s v="Southworth 25% Cotton Antique Laid Paper &amp; Envelopes"/>
    <n v="20.016000000000002"/>
    <n v="3"/>
    <n v="0.2"/>
    <n v="6.2549999999999963"/>
  </r>
  <r>
    <n v="190"/>
    <s v="CA-2012-102281"/>
    <x v="1"/>
    <x v="88"/>
    <d v="2012-10-14T00:00:00"/>
    <s v="First Class"/>
    <s v="MP-17470"/>
    <s v="Mark Packer"/>
    <s v="Home Office"/>
    <s v="United States"/>
    <s v="New York City"/>
    <x v="15"/>
    <n v="10035"/>
    <s v="East"/>
    <s v="FUR-BO-10002613"/>
    <x v="0"/>
    <x v="0"/>
    <s v="Atlantic Metals Mobile 4-Shelf Bookcases, Custom Colors"/>
    <n v="899.13600000000008"/>
    <n v="4"/>
    <n v="0.2"/>
    <n v="112.39199999999991"/>
  </r>
  <r>
    <n v="191"/>
    <s v="CA-2012-102281"/>
    <x v="1"/>
    <x v="88"/>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s v="Home Office"/>
    <s v="United States"/>
    <s v="New York City"/>
    <x v="15"/>
    <n v="10035"/>
    <s v="East"/>
    <s v="OFF-PA-10000061"/>
    <x v="1"/>
    <x v="10"/>
    <s v="Xerox 205"/>
    <n v="51.84"/>
    <n v="8"/>
    <n v="0"/>
    <n v="24.883200000000002"/>
  </r>
  <r>
    <n v="193"/>
    <s v="CA-2012-102281"/>
    <x v="1"/>
    <x v="88"/>
    <d v="2012-10-14T00:00:00"/>
    <s v="First Class"/>
    <s v="MP-17470"/>
    <s v="Mark Packer"/>
    <s v="Home Office"/>
    <s v="United States"/>
    <s v="New York City"/>
    <x v="15"/>
    <n v="10035"/>
    <s v="East"/>
    <s v="FUR-BO-10002545"/>
    <x v="0"/>
    <x v="0"/>
    <s v="Atlantic Metals Mobile 3-Shelf Bookcases, Custom Colors"/>
    <n v="626.35200000000009"/>
    <n v="3"/>
    <n v="0.2"/>
    <n v="46.976400000000012"/>
  </r>
  <r>
    <n v="194"/>
    <s v="CA-2012-102281"/>
    <x v="1"/>
    <x v="88"/>
    <d v="2012-10-14T00:00:00"/>
    <s v="First Class"/>
    <s v="MP-17470"/>
    <s v="Mark Packer"/>
    <s v="Home Office"/>
    <s v="United States"/>
    <s v="New York City"/>
    <x v="15"/>
    <n v="10035"/>
    <s v="East"/>
    <s v="OFF-AR-10003514"/>
    <x v="1"/>
    <x v="6"/>
    <s v="4009 Highlighters by Sanford"/>
    <n v="19.899999999999999"/>
    <n v="5"/>
    <n v="0"/>
    <n v="6.5669999999999984"/>
  </r>
  <r>
    <n v="195"/>
    <s v="CA-2012-131457"/>
    <x v="1"/>
    <x v="89"/>
    <d v="2012-11-06T00:00:00"/>
    <s v="Standard Class"/>
    <s v="MZ-17515"/>
    <s v="Mary Zewe"/>
    <s v="Corporate"/>
    <s v="United States"/>
    <s v="Redlands"/>
    <x v="1"/>
    <n v="92374"/>
    <s v="West"/>
    <s v="OFF-EN-10001509"/>
    <x v="1"/>
    <x v="12"/>
    <s v="Poly String Tie Envelopes"/>
    <n v="14.280000000000001"/>
    <n v="7"/>
    <n v="0"/>
    <n v="6.7115999999999989"/>
  </r>
  <r>
    <n v="196"/>
    <s v="CA-2011-140004"/>
    <x v="2"/>
    <x v="90"/>
    <d v="2011-03-25T00:00:00"/>
    <s v="Standard Class"/>
    <s v="CB-12025"/>
    <s v="Cassandra Brandow"/>
    <s v="Consumer"/>
    <s v="United States"/>
    <s v="Hamilton"/>
    <x v="24"/>
    <n v="45011"/>
    <s v="East"/>
    <s v="OFF-AR-10004685"/>
    <x v="1"/>
    <x v="6"/>
    <s v="Binney &amp; Smith Crayola Metallic Colored Pencils, 8-Color Set"/>
    <n v="7.4080000000000004"/>
    <n v="2"/>
    <n v="0.2"/>
    <n v="1.2037999999999995"/>
  </r>
  <r>
    <n v="197"/>
    <s v="CA-2011-140004"/>
    <x v="2"/>
    <x v="90"/>
    <d v="2011-03-25T00:00:00"/>
    <s v="Standard Class"/>
    <s v="CB-12025"/>
    <s v="Cassandra Brandow"/>
    <s v="Consumer"/>
    <s v="United States"/>
    <s v="Hamilton"/>
    <x v="24"/>
    <n v="45011"/>
    <s v="East"/>
    <s v="OFF-AR-10004027"/>
    <x v="1"/>
    <x v="6"/>
    <s v="Binney &amp; Smith inkTank Erasable Desk Highlighter, Chisel Tip, Yellow, 12/Box"/>
    <n v="6.048"/>
    <n v="3"/>
    <n v="0.2"/>
    <n v="1.5876000000000006"/>
  </r>
  <r>
    <n v="198"/>
    <s v="CA-2014-107720"/>
    <x v="3"/>
    <x v="44"/>
    <d v="2014-11-14T00:00:00"/>
    <s v="Standard Class"/>
    <s v="VM-21685"/>
    <s v="Valerie Mitchum"/>
    <s v="Home Office"/>
    <s v="United States"/>
    <s v="Westfield"/>
    <x v="30"/>
    <n v="7090"/>
    <s v="East"/>
    <s v="OFF-ST-10001414"/>
    <x v="1"/>
    <x v="4"/>
    <s v="Decoflex Hanging Personal Folder File"/>
    <n v="46.26"/>
    <n v="3"/>
    <n v="0"/>
    <n v="12.0276"/>
  </r>
  <r>
    <n v="199"/>
    <s v="US-2014-124303"/>
    <x v="3"/>
    <x v="91"/>
    <d v="2014-07-14T00:00:00"/>
    <s v="Standard Class"/>
    <s v="FH-14365"/>
    <s v="Fred Hopkins"/>
    <s v="Corporate"/>
    <s v="United States"/>
    <s v="Philadelphia"/>
    <x v="9"/>
    <n v="19120"/>
    <s v="East"/>
    <s v="OFF-BI-10000343"/>
    <x v="1"/>
    <x v="8"/>
    <s v="Pressboard Covers with Storage Hooks, 9 1/2&quot; x 11&quot;, Light Blue"/>
    <n v="2.9460000000000006"/>
    <n v="2"/>
    <n v="0.7"/>
    <n v="-2.2585999999999995"/>
  </r>
  <r>
    <n v="200"/>
    <s v="US-2014-124303"/>
    <x v="3"/>
    <x v="91"/>
    <d v="2014-07-14T00:00:00"/>
    <s v="Standard Class"/>
    <s v="FH-14365"/>
    <s v="Fred Hopkins"/>
    <s v="Corporate"/>
    <s v="United States"/>
    <s v="Philadelphia"/>
    <x v="9"/>
    <n v="19120"/>
    <s v="East"/>
    <s v="OFF-PA-10002749"/>
    <x v="1"/>
    <x v="10"/>
    <s v="Wirebound Message Books, 5-1/2 x 4 Forms, 2 or 4 Forms per Page"/>
    <n v="16.056000000000001"/>
    <n v="3"/>
    <n v="0.2"/>
    <n v="5.8203000000000005"/>
  </r>
  <r>
    <n v="201"/>
    <s v="CA-2014-105074"/>
    <x v="3"/>
    <x v="92"/>
    <d v="2014-06-30T00:00:00"/>
    <s v="Standard Class"/>
    <s v="MB-17305"/>
    <s v="Maria Bertelson"/>
    <s v="Consumer"/>
    <s v="United States"/>
    <s v="Akron"/>
    <x v="24"/>
    <n v="44312"/>
    <s v="East"/>
    <s v="OFF-PA-10002666"/>
    <x v="1"/>
    <x v="10"/>
    <s v="Southworth 25% Cotton Linen-Finish Paper &amp; Envelopes"/>
    <n v="21.744000000000003"/>
    <n v="3"/>
    <n v="0.2"/>
    <n v="6.794999999999999"/>
  </r>
  <r>
    <n v="202"/>
    <s v="CA-2011-133690"/>
    <x v="2"/>
    <x v="93"/>
    <d v="2011-08-05T00:00:00"/>
    <s v="First Class"/>
    <s v="BS-11755"/>
    <s v="Bruce Stewart"/>
    <s v="Consumer"/>
    <s v="United States"/>
    <s v="Denver"/>
    <x v="22"/>
    <n v="80219"/>
    <s v="West"/>
    <s v="FUR-TA-10004289"/>
    <x v="0"/>
    <x v="3"/>
    <s v="BoxOffice By Design Rectangular and Half-Moon Meeting Room Tables"/>
    <n v="218.75"/>
    <n v="2"/>
    <n v="0.5"/>
    <n v="-161.875"/>
  </r>
  <r>
    <n v="203"/>
    <s v="CA-2011-133690"/>
    <x v="2"/>
    <x v="93"/>
    <d v="2011-08-05T00:00:00"/>
    <s v="First Class"/>
    <s v="BS-11755"/>
    <s v="Bruce Stewart"/>
    <s v="Consumer"/>
    <s v="United States"/>
    <s v="Denver"/>
    <x v="22"/>
    <n v="80219"/>
    <s v="West"/>
    <s v="OFF-AP-10003622"/>
    <x v="1"/>
    <x v="9"/>
    <s v="Bravo II Megaboss 12-Amp Hard Body Upright, Replacement Belts, 2 Belts per Pack"/>
    <n v="2.6"/>
    <n v="1"/>
    <n v="0.2"/>
    <n v="0.29249999999999987"/>
  </r>
  <r>
    <n v="204"/>
    <s v="US-2014-116701"/>
    <x v="3"/>
    <x v="94"/>
    <d v="2014-12-22T00:00:00"/>
    <s v="Second Class"/>
    <s v="LC-17140"/>
    <s v="Logan Currie"/>
    <s v="Consumer"/>
    <s v="United States"/>
    <s v="Dallas"/>
    <x v="5"/>
    <n v="75220"/>
    <s v="Central"/>
    <s v="OFF-AP-10003217"/>
    <x v="1"/>
    <x v="9"/>
    <s v="Eureka Sanitaire  Commercial Upright"/>
    <n v="66.283999999999992"/>
    <n v="2"/>
    <n v="0.8"/>
    <n v="-178.96680000000001"/>
  </r>
  <r>
    <n v="205"/>
    <s v="CA-2014-126382"/>
    <x v="3"/>
    <x v="95"/>
    <d v="2014-06-08T00:00:00"/>
    <s v="Standard Class"/>
    <s v="HK-14890"/>
    <s v="Heather Kirkland"/>
    <s v="Corporate"/>
    <s v="United States"/>
    <s v="Franklin"/>
    <x v="18"/>
    <n v="37064"/>
    <s v="South"/>
    <s v="FUR-FU-10002960"/>
    <x v="0"/>
    <x v="5"/>
    <s v="Eldon 200 Class Desk Accessories, Burgundy"/>
    <n v="35.168000000000006"/>
    <n v="7"/>
    <n v="0.2"/>
    <n v="9.6712000000000025"/>
  </r>
  <r>
    <n v="206"/>
    <s v="CA-2014-108329"/>
    <x v="3"/>
    <x v="34"/>
    <d v="2014-12-15T00:00:00"/>
    <s v="Standard Class"/>
    <s v="LE-16810"/>
    <s v="Laurel Elliston"/>
    <s v="Consumer"/>
    <s v="United States"/>
    <s v="Whittier"/>
    <x v="1"/>
    <n v="90604"/>
    <s v="West"/>
    <s v="TEC-PH-10001918"/>
    <x v="2"/>
    <x v="7"/>
    <s v="Nortel Business Series Terminal T7208 Digital phone"/>
    <n v="444.76800000000003"/>
    <n v="4"/>
    <n v="0.2"/>
    <n v="44.476800000000026"/>
  </r>
  <r>
    <n v="207"/>
    <s v="CA-2014-135860"/>
    <x v="3"/>
    <x v="96"/>
    <d v="2014-12-08T00:00:00"/>
    <s v="Standard Class"/>
    <s v="JH-15985"/>
    <s v="Joseph Holt"/>
    <s v="Consumer"/>
    <s v="United States"/>
    <s v="Saginaw"/>
    <x v="12"/>
    <n v="48601"/>
    <s v="Central"/>
    <s v="OFF-ST-10000642"/>
    <x v="1"/>
    <x v="4"/>
    <s v="Tennsco Lockers, Gray"/>
    <n v="83.92"/>
    <n v="4"/>
    <n v="0"/>
    <n v="5.8743999999999943"/>
  </r>
  <r>
    <n v="208"/>
    <s v="CA-2014-135860"/>
    <x v="3"/>
    <x v="96"/>
    <d v="2014-12-08T00:00:00"/>
    <s v="Standard Class"/>
    <s v="JH-15985"/>
    <s v="Joseph Holt"/>
    <s v="Consumer"/>
    <s v="United States"/>
    <s v="Saginaw"/>
    <x v="12"/>
    <n v="48601"/>
    <s v="Central"/>
    <s v="TEC-PH-10001700"/>
    <x v="2"/>
    <x v="7"/>
    <s v="Panasonic KX-TG6844B Expandable Digital Cordless Telephone"/>
    <n v="131.97999999999999"/>
    <n v="2"/>
    <n v="0"/>
    <n v="35.634600000000006"/>
  </r>
  <r>
    <n v="209"/>
    <s v="CA-2014-135860"/>
    <x v="3"/>
    <x v="96"/>
    <d v="2014-12-08T00:00:00"/>
    <s v="Standard Class"/>
    <s v="JH-15985"/>
    <s v="Joseph Holt"/>
    <s v="Consumer"/>
    <s v="United States"/>
    <s v="Saginaw"/>
    <x v="12"/>
    <n v="48601"/>
    <s v="Central"/>
    <s v="OFF-BI-10003274"/>
    <x v="1"/>
    <x v="8"/>
    <s v="Avery Durable Slant Ring Binders, No Labels"/>
    <n v="15.92"/>
    <n v="4"/>
    <n v="0"/>
    <n v="7.4824000000000002"/>
  </r>
  <r>
    <n v="210"/>
    <s v="CA-2014-135860"/>
    <x v="3"/>
    <x v="96"/>
    <d v="2014-12-08T00:00:00"/>
    <s v="Standard Class"/>
    <s v="JH-15985"/>
    <s v="Joseph Holt"/>
    <s v="Consumer"/>
    <s v="United States"/>
    <s v="Saginaw"/>
    <x v="12"/>
    <n v="48601"/>
    <s v="Central"/>
    <s v="OFF-FA-10000134"/>
    <x v="1"/>
    <x v="13"/>
    <s v="Advantus Push Pins, Aluminum Head"/>
    <n v="52.29"/>
    <n v="9"/>
    <n v="0"/>
    <n v="16.209899999999998"/>
  </r>
  <r>
    <n v="211"/>
    <s v="CA-2014-135860"/>
    <x v="3"/>
    <x v="96"/>
    <d v="2014-12-08T00:00:00"/>
    <s v="Standard Class"/>
    <s v="JH-15985"/>
    <s v="Joseph Holt"/>
    <s v="Consumer"/>
    <s v="United States"/>
    <s v="Saginaw"/>
    <x v="12"/>
    <n v="48601"/>
    <s v="Central"/>
    <s v="OFF-ST-10001522"/>
    <x v="1"/>
    <x v="4"/>
    <s v="Gould Plastics 18-Pocket Panel Bin, 34w x 5-1/4d x 20-1/2h"/>
    <n v="91.99"/>
    <n v="1"/>
    <n v="0"/>
    <n v="3.6795999999999935"/>
  </r>
  <r>
    <n v="212"/>
    <s v="CA-2012-101007"/>
    <x v="1"/>
    <x v="97"/>
    <d v="2012-02-13T00:00:00"/>
    <s v="Second Class"/>
    <s v="MS-17980"/>
    <s v="Michael Stewart"/>
    <s v="Corporate"/>
    <s v="United States"/>
    <s v="Dallas"/>
    <x v="5"/>
    <n v="75220"/>
    <s v="Central"/>
    <s v="TEC-AC-10001266"/>
    <x v="2"/>
    <x v="11"/>
    <s v="Memorex Micro Travel Drive 8 GB"/>
    <n v="20.8"/>
    <n v="2"/>
    <n v="0.2"/>
    <n v="6.4999999999999991"/>
  </r>
  <r>
    <n v="213"/>
    <s v="CA-2012-146262"/>
    <x v="1"/>
    <x v="98"/>
    <d v="2012-01-09T00:00:00"/>
    <s v="Standard Class"/>
    <s v="VW-21775"/>
    <s v="Victoria Wilson"/>
    <s v="Corporate"/>
    <s v="United States"/>
    <s v="Medina"/>
    <x v="24"/>
    <n v="44256"/>
    <s v="East"/>
    <s v="OFF-LA-10004544"/>
    <x v="1"/>
    <x v="2"/>
    <s v="Avery 505"/>
    <n v="23.680000000000003"/>
    <n v="2"/>
    <n v="0.2"/>
    <n v="8.879999999999999"/>
  </r>
  <r>
    <n v="214"/>
    <s v="CA-2012-146262"/>
    <x v="1"/>
    <x v="98"/>
    <d v="2012-01-09T00:00:00"/>
    <s v="Standard Class"/>
    <s v="VW-21775"/>
    <s v="Victoria Wilson"/>
    <s v="Corporate"/>
    <s v="United States"/>
    <s v="Medina"/>
    <x v="24"/>
    <n v="44256"/>
    <s v="East"/>
    <s v="FUR-BO-10004695"/>
    <x v="0"/>
    <x v="0"/>
    <s v="O'Sullivan 2-Door Barrister Bookcase in Odessa Pine"/>
    <n v="452.45"/>
    <n v="5"/>
    <n v="0.5"/>
    <n v="-244.32300000000006"/>
  </r>
  <r>
    <n v="215"/>
    <s v="CA-2012-146262"/>
    <x v="1"/>
    <x v="98"/>
    <d v="2012-01-09T00:00:00"/>
    <s v="Standard Class"/>
    <s v="VW-21775"/>
    <s v="Victoria Wilson"/>
    <s v="Corporate"/>
    <s v="United States"/>
    <s v="Medina"/>
    <x v="24"/>
    <n v="44256"/>
    <s v="East"/>
    <s v="TEC-PH-10002844"/>
    <x v="2"/>
    <x v="7"/>
    <s v="Speck Products Candyshell Flip Case"/>
    <n v="62.981999999999999"/>
    <n v="3"/>
    <n v="0.4"/>
    <n v="-14.695800000000006"/>
  </r>
  <r>
    <n v="216"/>
    <s v="CA-2012-146262"/>
    <x v="1"/>
    <x v="98"/>
    <d v="2012-01-09T00:00:00"/>
    <s v="Standard Class"/>
    <s v="VW-21775"/>
    <s v="Victoria Wilson"/>
    <s v="Corporate"/>
    <s v="United States"/>
    <s v="Medina"/>
    <x v="24"/>
    <n v="44256"/>
    <s v="East"/>
    <s v="TEC-MA-10000864"/>
    <x v="2"/>
    <x v="15"/>
    <s v="Cisco 9971 IP Video Phone Charcoal"/>
    <n v="1188.0000000000002"/>
    <n v="9"/>
    <n v="0.7"/>
    <n v="-950.40000000000009"/>
  </r>
  <r>
    <n v="217"/>
    <s v="CA-2012-146262"/>
    <x v="1"/>
    <x v="98"/>
    <d v="2012-01-09T00:00:00"/>
    <s v="Standard Class"/>
    <s v="VW-21775"/>
    <s v="Victoria Wilson"/>
    <s v="Corporate"/>
    <s v="United States"/>
    <s v="Medina"/>
    <x v="24"/>
    <n v="44256"/>
    <s v="East"/>
    <s v="TEC-AC-10000109"/>
    <x v="2"/>
    <x v="11"/>
    <s v="Sony Micro Vault Click 16 GB USB 2.0 Flash Drive"/>
    <n v="89.584000000000003"/>
    <n v="2"/>
    <n v="0.2"/>
    <n v="4.4792000000000058"/>
  </r>
  <r>
    <n v="218"/>
    <s v="CA-2013-130162"/>
    <x v="0"/>
    <x v="99"/>
    <d v="2013-11-02T00:00:00"/>
    <s v="Standard Class"/>
    <s v="JH-15910"/>
    <s v="Jonathan Howell"/>
    <s v="Consumer"/>
    <s v="United States"/>
    <s v="Los Angeles"/>
    <x v="1"/>
    <n v="90032"/>
    <s v="West"/>
    <s v="OFF-ST-10001328"/>
    <x v="1"/>
    <x v="4"/>
    <s v="Personal Filing Tote with Lid, Black/Gray"/>
    <n v="93.06"/>
    <n v="6"/>
    <n v="0"/>
    <n v="26.056800000000003"/>
  </r>
  <r>
    <n v="219"/>
    <s v="CA-2013-130162"/>
    <x v="0"/>
    <x v="99"/>
    <d v="2013-11-02T00:00:00"/>
    <s v="Standard Class"/>
    <s v="JH-15910"/>
    <s v="Jonathan Howell"/>
    <s v="Consumer"/>
    <s v="United States"/>
    <s v="Los Angeles"/>
    <x v="1"/>
    <n v="90032"/>
    <s v="West"/>
    <s v="TEC-PH-10002563"/>
    <x v="2"/>
    <x v="7"/>
    <s v="Adtran 1202752G1"/>
    <n v="302.37599999999998"/>
    <n v="3"/>
    <n v="0.2"/>
    <n v="22.678200000000018"/>
  </r>
  <r>
    <n v="220"/>
    <s v="CA-2012-169397"/>
    <x v="1"/>
    <x v="100"/>
    <d v="2012-12-27T00:00:00"/>
    <s v="First Class"/>
    <s v="JB-15925"/>
    <s v="Joni Blumstein"/>
    <s v="Consumer"/>
    <s v="United States"/>
    <s v="Dublin"/>
    <x v="24"/>
    <n v="43017"/>
    <s v="East"/>
    <s v="OFF-FA-10000585"/>
    <x v="1"/>
    <x v="13"/>
    <s v="OIC Bulk Pack Metal Binder Clips"/>
    <n v="5.5840000000000005"/>
    <n v="2"/>
    <n v="0.2"/>
    <n v="1.8147999999999997"/>
  </r>
  <r>
    <n v="221"/>
    <s v="CA-2012-169397"/>
    <x v="1"/>
    <x v="100"/>
    <d v="2012-12-27T00:00:00"/>
    <s v="First Class"/>
    <s v="JB-15925"/>
    <s v="Joni Blumstein"/>
    <s v="Consumer"/>
    <s v="United States"/>
    <s v="Dublin"/>
    <x v="24"/>
    <n v="43017"/>
    <s v="East"/>
    <s v="OFF-PA-10004000"/>
    <x v="1"/>
    <x v="10"/>
    <s v="While You Were Out Pads, 50 per Pad, 4 x 5 1/4, Green Cycle"/>
    <n v="22.704000000000004"/>
    <n v="6"/>
    <n v="0.2"/>
    <n v="8.2302"/>
  </r>
  <r>
    <n v="222"/>
    <s v="CA-2012-169397"/>
    <x v="1"/>
    <x v="100"/>
    <d v="2012-12-27T00:00:00"/>
    <s v="First Class"/>
    <s v="JB-15925"/>
    <s v="Joni Blumstein"/>
    <s v="Consumer"/>
    <s v="United States"/>
    <s v="Dublin"/>
    <x v="24"/>
    <n v="43017"/>
    <s v="East"/>
    <s v="OFF-BI-10002852"/>
    <x v="1"/>
    <x v="8"/>
    <s v="Ibico Standard Transparent Covers"/>
    <n v="19.776000000000003"/>
    <n v="4"/>
    <n v="0.7"/>
    <n v="-13.843199999999996"/>
  </r>
  <r>
    <n v="223"/>
    <s v="CA-2012-169397"/>
    <x v="1"/>
    <x v="100"/>
    <d v="2012-12-27T00:00:00"/>
    <s v="First Class"/>
    <s v="JB-15925"/>
    <s v="Joni Blumstein"/>
    <s v="Consumer"/>
    <s v="United States"/>
    <s v="Dublin"/>
    <x v="24"/>
    <n v="43017"/>
    <s v="East"/>
    <s v="FUR-FU-10000087"/>
    <x v="0"/>
    <x v="5"/>
    <s v="Executive Impressions 14&quot; Two-Color Numerals Wall Clock"/>
    <n v="72.703999999999994"/>
    <n v="4"/>
    <n v="0.2"/>
    <n v="19.084800000000005"/>
  </r>
  <r>
    <n v="224"/>
    <s v="CA-2012-169397"/>
    <x v="1"/>
    <x v="100"/>
    <d v="2012-12-27T00:00:00"/>
    <s v="First Class"/>
    <s v="JB-15925"/>
    <s v="Joni Blumstein"/>
    <s v="Consumer"/>
    <s v="United States"/>
    <s v="Dublin"/>
    <x v="24"/>
    <n v="43017"/>
    <s v="East"/>
    <s v="TEC-MA-10001148"/>
    <x v="2"/>
    <x v="15"/>
    <s v="Swingline SM12-08 MicroCut Jam Free Shredder"/>
    <n v="479.98800000000006"/>
    <n v="4"/>
    <n v="0.7"/>
    <n v="-383.99040000000002"/>
  </r>
  <r>
    <n v="225"/>
    <s v="CA-2012-169397"/>
    <x v="1"/>
    <x v="100"/>
    <d v="2012-12-27T00:00:00"/>
    <s v="First Class"/>
    <s v="JB-15925"/>
    <s v="Joni Blumstein"/>
    <s v="Consumer"/>
    <s v="United States"/>
    <s v="Dublin"/>
    <x v="24"/>
    <n v="43017"/>
    <s v="East"/>
    <s v="OFF-AR-10001958"/>
    <x v="1"/>
    <x v="6"/>
    <s v="Stanley Bostitch Contemporary Electric Pencil Sharpeners"/>
    <n v="27.168000000000003"/>
    <n v="2"/>
    <n v="0.2"/>
    <n v="2.7168000000000001"/>
  </r>
  <r>
    <n v="226"/>
    <s v="CA-2012-163055"/>
    <x v="1"/>
    <x v="101"/>
    <d v="2012-08-16T00:00:00"/>
    <s v="Standard Class"/>
    <s v="DS-13180"/>
    <s v="David Smith"/>
    <s v="Corporate"/>
    <s v="United States"/>
    <s v="Detroit"/>
    <x v="12"/>
    <n v="48227"/>
    <s v="Central"/>
    <s v="OFF-AR-10001026"/>
    <x v="1"/>
    <x v="6"/>
    <s v="Sanford Uni-Blazer View Highlighters, Chisel Tip, Yellow"/>
    <n v="2.2000000000000002"/>
    <n v="1"/>
    <n v="0"/>
    <n v="0.96800000000000019"/>
  </r>
  <r>
    <n v="227"/>
    <s v="CA-2012-163055"/>
    <x v="1"/>
    <x v="101"/>
    <d v="2012-08-16T00:00:00"/>
    <s v="Standard Class"/>
    <s v="DS-13180"/>
    <s v="David Smith"/>
    <s v="Corporate"/>
    <s v="United States"/>
    <s v="Detroit"/>
    <x v="12"/>
    <n v="48227"/>
    <s v="Central"/>
    <s v="FUR-TA-10003748"/>
    <x v="0"/>
    <x v="3"/>
    <s v="Bevis 36 x 72 Conference Tables"/>
    <n v="622.44999999999993"/>
    <n v="5"/>
    <n v="0"/>
    <n v="136.93899999999999"/>
  </r>
  <r>
    <n v="228"/>
    <s v="CA-2012-163055"/>
    <x v="1"/>
    <x v="101"/>
    <d v="2012-08-16T00:00:00"/>
    <s v="Standard Class"/>
    <s v="DS-13180"/>
    <s v="David Smith"/>
    <s v="Corporate"/>
    <s v="United States"/>
    <s v="Detroit"/>
    <x v="12"/>
    <n v="48227"/>
    <s v="Central"/>
    <s v="OFF-ST-10002485"/>
    <x v="1"/>
    <x v="4"/>
    <s v="Rogers Deluxe File Chest"/>
    <n v="21.98"/>
    <n v="1"/>
    <n v="0"/>
    <n v="0.21979999999999933"/>
  </r>
  <r>
    <n v="229"/>
    <s v="US-2012-145436"/>
    <x v="1"/>
    <x v="102"/>
    <d v="2012-03-04T00:00:00"/>
    <s v="Standard Class"/>
    <s v="VD-21670"/>
    <s v="Valerie Dominguez"/>
    <s v="Consumer"/>
    <s v="United States"/>
    <s v="Columbia"/>
    <x v="18"/>
    <n v="38401"/>
    <s v="South"/>
    <s v="FUR-CH-10004860"/>
    <x v="0"/>
    <x v="1"/>
    <s v="Global Low Back Tilter Chair"/>
    <n v="161.56800000000001"/>
    <n v="2"/>
    <n v="0.2"/>
    <n v="-28.274400000000021"/>
  </r>
  <r>
    <n v="230"/>
    <s v="US-2012-145436"/>
    <x v="1"/>
    <x v="102"/>
    <d v="2012-03-04T00:00:00"/>
    <s v="Standard Class"/>
    <s v="VD-21670"/>
    <s v="Valerie Dominguez"/>
    <s v="Consumer"/>
    <s v="United States"/>
    <s v="Columbia"/>
    <x v="18"/>
    <n v="38401"/>
    <s v="South"/>
    <s v="FUR-CH-10004477"/>
    <x v="0"/>
    <x v="1"/>
    <s v="Global Push Button Manager's Chair, Indigo"/>
    <n v="389.69600000000003"/>
    <n v="8"/>
    <n v="0.2"/>
    <n v="43.840799999999973"/>
  </r>
  <r>
    <n v="231"/>
    <s v="US-2011-156216"/>
    <x v="2"/>
    <x v="103"/>
    <d v="2011-09-17T00:00:00"/>
    <s v="Standard Class"/>
    <s v="EA-14035"/>
    <s v="Erin Ashbrook"/>
    <s v="Corporate"/>
    <s v="United States"/>
    <s v="Charlotte"/>
    <x v="3"/>
    <n v="28205"/>
    <s v="South"/>
    <s v="OFF-BI-10001679"/>
    <x v="1"/>
    <x v="8"/>
    <s v="GBC Instant Index System for Binding Systems"/>
    <n v="18.648000000000003"/>
    <n v="7"/>
    <n v="0.7"/>
    <n v="-12.431999999999999"/>
  </r>
  <r>
    <n v="232"/>
    <s v="US-2014-100930"/>
    <x v="3"/>
    <x v="104"/>
    <d v="2014-04-13T00:00:00"/>
    <s v="Standard Class"/>
    <s v="CS-12400"/>
    <s v="Christopher Schild"/>
    <s v="Home Office"/>
    <s v="United States"/>
    <s v="Tampa"/>
    <x v="2"/>
    <n v="33614"/>
    <s v="South"/>
    <s v="FUR-TA-10001705"/>
    <x v="0"/>
    <x v="3"/>
    <s v="Bush Advantage Collection Round Conference Table"/>
    <n v="233.86"/>
    <n v="2"/>
    <n v="0.45"/>
    <n v="-102.04800000000003"/>
  </r>
  <r>
    <n v="233"/>
    <s v="US-2014-100930"/>
    <x v="3"/>
    <x v="104"/>
    <d v="2014-04-13T00:00:00"/>
    <s v="Standard Class"/>
    <s v="CS-12400"/>
    <s v="Christopher Schild"/>
    <s v="Home Office"/>
    <s v="United States"/>
    <s v="Tampa"/>
    <x v="2"/>
    <n v="33614"/>
    <s v="South"/>
    <s v="FUR-TA-10003473"/>
    <x v="0"/>
    <x v="3"/>
    <s v="Bretford Rectangular Conference Table Tops"/>
    <n v="620.61450000000013"/>
    <n v="3"/>
    <n v="0.45"/>
    <n v="-248.24579999999992"/>
  </r>
  <r>
    <n v="234"/>
    <s v="US-2014-100930"/>
    <x v="3"/>
    <x v="104"/>
    <d v="2014-04-13T00:00:00"/>
    <s v="Standard Class"/>
    <s v="CS-12400"/>
    <s v="Christopher Schild"/>
    <s v="Home Office"/>
    <s v="United States"/>
    <s v="Tampa"/>
    <x v="2"/>
    <n v="33614"/>
    <s v="South"/>
    <s v="OFF-BI-10001679"/>
    <x v="1"/>
    <x v="8"/>
    <s v="GBC Instant Index System for Binding Systems"/>
    <n v="5.3280000000000012"/>
    <n v="2"/>
    <n v="0.7"/>
    <n v="-3.5519999999999996"/>
  </r>
  <r>
    <n v="235"/>
    <s v="US-2014-100930"/>
    <x v="3"/>
    <x v="10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r>
  <r>
    <n v="236"/>
    <s v="US-2014-100930"/>
    <x v="3"/>
    <x v="104"/>
    <d v="2014-04-13T00:00:00"/>
    <s v="Standard Class"/>
    <s v="CS-12400"/>
    <s v="Christopher Schild"/>
    <s v="Home Office"/>
    <s v="United States"/>
    <s v="Tampa"/>
    <x v="2"/>
    <n v="33614"/>
    <s v="South"/>
    <s v="TEC-AC-10003832"/>
    <x v="2"/>
    <x v="11"/>
    <s v="Logitech P710e Mobile Speakerphone"/>
    <n v="617.97600000000011"/>
    <n v="3"/>
    <n v="0.2"/>
    <n v="-7.724700000000098"/>
  </r>
  <r>
    <n v="237"/>
    <s v="CA-2014-160514"/>
    <x v="3"/>
    <x v="105"/>
    <d v="2014-11-17T00:00:00"/>
    <s v="Standard Class"/>
    <s v="DB-13120"/>
    <s v="David Bremer"/>
    <s v="Corporate"/>
    <s v="United States"/>
    <s v="Santa Clara"/>
    <x v="1"/>
    <n v="95051"/>
    <s v="West"/>
    <s v="OFF-PA-10002479"/>
    <x v="1"/>
    <x v="10"/>
    <s v="Xerox 4200 Series MultiUse Premium Copy Paper (20Lb. and 84 Bright)"/>
    <n v="10.56"/>
    <n v="2"/>
    <n v="0"/>
    <n v="4.7519999999999998"/>
  </r>
  <r>
    <n v="238"/>
    <s v="CA-2013-157749"/>
    <x v="0"/>
    <x v="30"/>
    <d v="2013-06-10T00:00:00"/>
    <s v="Second Class"/>
    <s v="KL-16645"/>
    <s v="Ken Lonsdale"/>
    <s v="Consumer"/>
    <s v="United States"/>
    <s v="Chicago"/>
    <x v="10"/>
    <n v="60610"/>
    <s v="Central"/>
    <s v="OFF-PA-10003349"/>
    <x v="1"/>
    <x v="10"/>
    <s v="Xerox 1957"/>
    <n v="25.920000000000005"/>
    <n v="5"/>
    <n v="0.2"/>
    <n v="9.3960000000000008"/>
  </r>
  <r>
    <n v="239"/>
    <s v="CA-2013-157749"/>
    <x v="0"/>
    <x v="30"/>
    <d v="2013-06-10T00:00:00"/>
    <s v="Second Class"/>
    <s v="KL-16645"/>
    <s v="Ken Lonsdale"/>
    <s v="Consumer"/>
    <s v="United States"/>
    <s v="Chicago"/>
    <x v="10"/>
    <n v="60610"/>
    <s v="Central"/>
    <s v="FUR-FU-10000576"/>
    <x v="0"/>
    <x v="5"/>
    <s v="Luxo Professional Fluorescent Magnifier Lamp with Clamp-Mount Base"/>
    <n v="419.68000000000006"/>
    <n v="5"/>
    <n v="0.6"/>
    <n v="-356.72799999999995"/>
  </r>
  <r>
    <n v="240"/>
    <s v="CA-2013-157749"/>
    <x v="0"/>
    <x v="30"/>
    <d v="2013-06-10T00:00:00"/>
    <s v="Second Class"/>
    <s v="KL-16645"/>
    <s v="Ken Lonsdale"/>
    <s v="Consumer"/>
    <s v="United States"/>
    <s v="Chicago"/>
    <x v="10"/>
    <n v="60610"/>
    <s v="Central"/>
    <s v="FUR-FU-10004351"/>
    <x v="0"/>
    <x v="5"/>
    <s v="Staples"/>
    <n v="11.688000000000001"/>
    <n v="3"/>
    <n v="0.6"/>
    <n v="-4.6751999999999985"/>
  </r>
  <r>
    <n v="241"/>
    <s v="CA-2013-157749"/>
    <x v="0"/>
    <x v="30"/>
    <d v="2013-06-10T00:00:00"/>
    <s v="Second Class"/>
    <s v="KL-16645"/>
    <s v="Ken Lonsdale"/>
    <s v="Consumer"/>
    <s v="United States"/>
    <s v="Chicago"/>
    <x v="10"/>
    <n v="60610"/>
    <s v="Central"/>
    <s v="TEC-PH-10000011"/>
    <x v="2"/>
    <x v="7"/>
    <s v="PureGear Roll-On Screen Protector"/>
    <n v="31.983999999999998"/>
    <n v="2"/>
    <n v="0.2"/>
    <n v="11.194399999999998"/>
  </r>
  <r>
    <n v="242"/>
    <s v="CA-2013-157749"/>
    <x v="0"/>
    <x v="30"/>
    <d v="2013-06-10T00:00:00"/>
    <s v="Second Class"/>
    <s v="KL-16645"/>
    <s v="Ken Lonsdale"/>
    <s v="Consumer"/>
    <s v="United States"/>
    <s v="Chicago"/>
    <x v="10"/>
    <n v="60610"/>
    <s v="Central"/>
    <s v="FUR-TA-10002607"/>
    <x v="0"/>
    <x v="3"/>
    <s v="KI Conference Tables"/>
    <n v="177.22499999999999"/>
    <n v="5"/>
    <n v="0.5"/>
    <n v="-120.51299999999998"/>
  </r>
  <r>
    <n v="243"/>
    <s v="CA-2013-157749"/>
    <x v="0"/>
    <x v="30"/>
    <d v="2013-06-10T00:00:00"/>
    <s v="Second Class"/>
    <s v="KL-16645"/>
    <s v="Ken Lonsdale"/>
    <s v="Consumer"/>
    <s v="United States"/>
    <s v="Chicago"/>
    <x v="10"/>
    <n v="60610"/>
    <s v="Central"/>
    <s v="FUR-FU-10002505"/>
    <x v="0"/>
    <x v="5"/>
    <s v="Eldon 100 Class Desk Accessories"/>
    <n v="4.0440000000000005"/>
    <n v="3"/>
    <n v="0.6"/>
    <n v="-2.8307999999999995"/>
  </r>
  <r>
    <n v="244"/>
    <s v="CA-2013-157749"/>
    <x v="0"/>
    <x v="30"/>
    <d v="2013-06-10T00:00:00"/>
    <s v="Second Class"/>
    <s v="KL-16645"/>
    <s v="Ken Lonsdale"/>
    <s v="Consumer"/>
    <s v="United States"/>
    <s v="Chicago"/>
    <x v="10"/>
    <n v="60610"/>
    <s v="Central"/>
    <s v="OFF-AR-10004685"/>
    <x v="1"/>
    <x v="6"/>
    <s v="Binney &amp; Smith Crayola Metallic Colored Pencils, 8-Color Set"/>
    <n v="7.4080000000000004"/>
    <n v="2"/>
    <n v="0.2"/>
    <n v="1.2037999999999995"/>
  </r>
  <r>
    <n v="245"/>
    <s v="CA-2011-131926"/>
    <x v="2"/>
    <x v="106"/>
    <d v="2011-06-06T00:00:00"/>
    <s v="Second Class"/>
    <s v="DW-13480"/>
    <s v="Dianna Wilson"/>
    <s v="Home Office"/>
    <s v="United States"/>
    <s v="Lakeville"/>
    <x v="11"/>
    <n v="55044"/>
    <s v="Central"/>
    <s v="FUR-CH-10004063"/>
    <x v="0"/>
    <x v="1"/>
    <s v="Global Deluxe High-Back Manager's Chair"/>
    <n v="2001.8600000000001"/>
    <n v="7"/>
    <n v="0"/>
    <n v="580.53939999999989"/>
  </r>
  <r>
    <n v="246"/>
    <s v="CA-2011-131926"/>
    <x v="2"/>
    <x v="106"/>
    <d v="2011-06-06T00:00:00"/>
    <s v="Second Class"/>
    <s v="DW-13480"/>
    <s v="Dianna Wilson"/>
    <s v="Home Office"/>
    <s v="United States"/>
    <s v="Lakeville"/>
    <x v="11"/>
    <n v="55044"/>
    <s v="Central"/>
    <s v="OFF-ST-10002276"/>
    <x v="1"/>
    <x v="4"/>
    <s v="Safco Steel Mobile File Cart"/>
    <n v="166.72"/>
    <n v="2"/>
    <n v="0"/>
    <n v="41.680000000000007"/>
  </r>
  <r>
    <n v="247"/>
    <s v="CA-2011-131926"/>
    <x v="2"/>
    <x v="106"/>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s v="CA-2011-131926"/>
    <x v="2"/>
    <x v="106"/>
    <d v="2011-06-06T00:00:00"/>
    <s v="Second Class"/>
    <s v="DW-13480"/>
    <s v="Dianna Wilson"/>
    <s v="Home Office"/>
    <s v="United States"/>
    <s v="Lakeville"/>
    <x v="11"/>
    <n v="55044"/>
    <s v="Central"/>
    <s v="OFF-AP-10002945"/>
    <x v="1"/>
    <x v="9"/>
    <s v="Honeywell Enviracaire Portable HEPA Air Cleaner for 17' x 22' Room"/>
    <n v="1503.25"/>
    <n v="5"/>
    <n v="0"/>
    <n v="496.07249999999993"/>
  </r>
  <r>
    <n v="249"/>
    <s v="CA-2011-131926"/>
    <x v="2"/>
    <x v="106"/>
    <d v="2011-06-06T00:00:00"/>
    <s v="Second Class"/>
    <s v="DW-13480"/>
    <s v="Dianna Wilson"/>
    <s v="Home Office"/>
    <s v="United States"/>
    <s v="Lakeville"/>
    <x v="11"/>
    <n v="55044"/>
    <s v="Central"/>
    <s v="OFF-PA-10000061"/>
    <x v="1"/>
    <x v="10"/>
    <s v="Xerox 205"/>
    <n v="25.92"/>
    <n v="4"/>
    <n v="0"/>
    <n v="12.441600000000001"/>
  </r>
  <r>
    <n v="250"/>
    <s v="CA-2013-154739"/>
    <x v="0"/>
    <x v="107"/>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00000000007"/>
  </r>
  <r>
    <n v="251"/>
    <s v="CA-2013-145625"/>
    <x v="0"/>
    <x v="108"/>
    <d v="2013-09-18T00:00:00"/>
    <s v="Standard Class"/>
    <s v="KC-16540"/>
    <s v="Kelly Collister"/>
    <s v="Consumer"/>
    <s v="United States"/>
    <s v="San Diego"/>
    <x v="1"/>
    <n v="92037"/>
    <s v="West"/>
    <s v="OFF-PA-10004569"/>
    <x v="1"/>
    <x v="10"/>
    <s v="Wirebound Message Books, Two 4 1/4&quot; x 5&quot; Forms per Page"/>
    <n v="7.61"/>
    <n v="1"/>
    <n v="0"/>
    <n v="3.5766999999999998"/>
  </r>
  <r>
    <n v="252"/>
    <s v="CA-2013-145625"/>
    <x v="0"/>
    <x v="108"/>
    <d v="2013-09-18T00:00:00"/>
    <s v="Standard Class"/>
    <s v="KC-16540"/>
    <s v="Kelly Collister"/>
    <s v="Consumer"/>
    <s v="United States"/>
    <s v="San Diego"/>
    <x v="1"/>
    <n v="92037"/>
    <s v="West"/>
    <s v="TEC-AC-10003832"/>
    <x v="2"/>
    <x v="11"/>
    <s v="Logitech P710e Mobile Speakerphone"/>
    <n v="3347.37"/>
    <n v="13"/>
    <n v="0"/>
    <n v="636.0002999999997"/>
  </r>
  <r>
    <n v="253"/>
    <s v="CA-2013-146941"/>
    <x v="0"/>
    <x v="107"/>
    <d v="2013-12-14T00:00:00"/>
    <s v="First Class"/>
    <s v="DL-13315"/>
    <s v="Delfina Latchford"/>
    <s v="Consumer"/>
    <s v="United States"/>
    <s v="New York City"/>
    <x v="15"/>
    <n v="10024"/>
    <s v="East"/>
    <s v="OFF-ST-10001228"/>
    <x v="1"/>
    <x v="4"/>
    <s v="Fellowes Personal Hanging Folder Files, Navy"/>
    <n v="80.58"/>
    <n v="6"/>
    <n v="0"/>
    <n v="22.562400000000004"/>
  </r>
  <r>
    <n v="254"/>
    <s v="CA-2013-146941"/>
    <x v="0"/>
    <x v="107"/>
    <d v="2013-12-14T00:00:00"/>
    <s v="First Class"/>
    <s v="DL-13315"/>
    <s v="Delfina Latchford"/>
    <s v="Consumer"/>
    <s v="United States"/>
    <s v="New York City"/>
    <x v="15"/>
    <n v="10024"/>
    <s v="East"/>
    <s v="OFF-EN-10003296"/>
    <x v="1"/>
    <x v="12"/>
    <s v="Tyvek Side-Opening Peel &amp; Seel Expanding Envelopes"/>
    <n v="361.92"/>
    <n v="4"/>
    <n v="0"/>
    <n v="162.864"/>
  </r>
  <r>
    <n v="255"/>
    <s v="US-2012-159982"/>
    <x v="1"/>
    <x v="109"/>
    <d v="2012-12-04T00:00:00"/>
    <s v="Standard Class"/>
    <s v="DR-12880"/>
    <s v="Dan Reichenbach"/>
    <s v="Corporate"/>
    <s v="United States"/>
    <s v="Chicago"/>
    <x v="10"/>
    <n v="60623"/>
    <s v="Central"/>
    <s v="FUR-FU-10002505"/>
    <x v="0"/>
    <x v="5"/>
    <s v="Eldon 100 Class Desk Accessories"/>
    <n v="12.132000000000001"/>
    <n v="9"/>
    <n v="0.6"/>
    <n v="-8.4923999999999982"/>
  </r>
  <r>
    <n v="256"/>
    <s v="US-2012-159982"/>
    <x v="1"/>
    <x v="109"/>
    <d v="2012-12-04T00:00:00"/>
    <s v="Standard Class"/>
    <s v="DR-12880"/>
    <s v="Dan Reichenbach"/>
    <s v="Corporate"/>
    <s v="United States"/>
    <s v="Chicago"/>
    <x v="10"/>
    <n v="60623"/>
    <s v="Central"/>
    <s v="OFF-ST-10004804"/>
    <x v="1"/>
    <x v="4"/>
    <s v="Belkin 19&quot; Vented Equipment Shelf, Black"/>
    <n v="82.367999999999995"/>
    <n v="2"/>
    <n v="0.2"/>
    <n v="-19.562399999999997"/>
  </r>
  <r>
    <n v="257"/>
    <s v="US-2012-159982"/>
    <x v="1"/>
    <x v="109"/>
    <d v="2012-12-04T00:00:00"/>
    <s v="Standard Class"/>
    <s v="DR-12880"/>
    <s v="Dan Reichenbach"/>
    <s v="Corporate"/>
    <s v="United States"/>
    <s v="Chicago"/>
    <x v="10"/>
    <n v="60623"/>
    <s v="Central"/>
    <s v="OFF-ST-10001590"/>
    <x v="1"/>
    <x v="4"/>
    <s v="Tenex Personal Project File with Scoop Front Design, Black"/>
    <n v="53.92"/>
    <n v="5"/>
    <n v="0.2"/>
    <n v="4.0439999999999969"/>
  </r>
  <r>
    <n v="258"/>
    <s v="US-2012-159982"/>
    <x v="1"/>
    <x v="109"/>
    <d v="2012-12-04T00:00:00"/>
    <s v="Standard Class"/>
    <s v="DR-12880"/>
    <s v="Dan Reichenbach"/>
    <s v="Corporate"/>
    <s v="United States"/>
    <s v="Chicago"/>
    <x v="10"/>
    <n v="60623"/>
    <s v="Central"/>
    <s v="TEC-PH-10001580"/>
    <x v="2"/>
    <x v="7"/>
    <s v="Logitech Mobile Speakerphone P710e - speaker phone"/>
    <n v="647.904"/>
    <n v="6"/>
    <n v="0.2"/>
    <n v="56.691599999999966"/>
  </r>
  <r>
    <n v="259"/>
    <s v="CA-2014-163139"/>
    <x v="3"/>
    <x v="96"/>
    <d v="2014-12-04T00:00:00"/>
    <s v="Second Class"/>
    <s v="CC-12670"/>
    <s v="Craig Carreira"/>
    <s v="Consumer"/>
    <s v="United States"/>
    <s v="New York City"/>
    <x v="15"/>
    <n v="10009"/>
    <s v="East"/>
    <s v="TEC-AC-10000290"/>
    <x v="2"/>
    <x v="11"/>
    <s v="Sabrent 4-Port USB 2.0 Hub"/>
    <n v="20.37"/>
    <n v="3"/>
    <n v="0"/>
    <n v="6.9258000000000006"/>
  </r>
  <r>
    <n v="260"/>
    <s v="CA-2014-163139"/>
    <x v="3"/>
    <x v="96"/>
    <d v="2014-12-04T00:00:00"/>
    <s v="Second Class"/>
    <s v="CC-12670"/>
    <s v="Craig Carreira"/>
    <s v="Consumer"/>
    <s v="United States"/>
    <s v="New York City"/>
    <x v="15"/>
    <n v="10009"/>
    <s v="East"/>
    <s v="OFF-ST-10002790"/>
    <x v="1"/>
    <x v="4"/>
    <s v="Safco Industrial Shelving"/>
    <n v="221.54999999999998"/>
    <n v="3"/>
    <n v="0"/>
    <n v="6.6465000000000174"/>
  </r>
  <r>
    <n v="261"/>
    <s v="CA-2014-163139"/>
    <x v="3"/>
    <x v="96"/>
    <d v="2014-12-04T00:00:00"/>
    <s v="Second Class"/>
    <s v="CC-12670"/>
    <s v="Craig Carreira"/>
    <s v="Consumer"/>
    <s v="United States"/>
    <s v="New York City"/>
    <x v="15"/>
    <n v="10009"/>
    <s v="East"/>
    <s v="OFF-BI-10003460"/>
    <x v="1"/>
    <x v="8"/>
    <s v="Acco 3-Hole Punch"/>
    <n v="17.52"/>
    <n v="5"/>
    <n v="0.2"/>
    <n v="6.1319999999999988"/>
  </r>
  <r>
    <n v="262"/>
    <s v="US-2014-155299"/>
    <x v="3"/>
    <x v="110"/>
    <d v="2014-06-13T00:00:00"/>
    <s v="Standard Class"/>
    <s v="Dl-13600"/>
    <s v="Dorris liebe"/>
    <s v="Corporate"/>
    <s v="United States"/>
    <s v="Pasadena"/>
    <x v="5"/>
    <n v="77506"/>
    <s v="Central"/>
    <s v="OFF-AP-10002203"/>
    <x v="1"/>
    <x v="9"/>
    <s v="Eureka Disposable Bags for Sanitaire Vibra Groomer I Upright Vac"/>
    <n v="1.6239999999999994"/>
    <n v="2"/>
    <n v="0.8"/>
    <n v="-4.4660000000000002"/>
  </r>
  <r>
    <n v="263"/>
    <s v="US-2011-106992"/>
    <x v="2"/>
    <x v="111"/>
    <d v="2011-09-21T00:00:00"/>
    <s v="Second Class"/>
    <s v="SB-20290"/>
    <s v="Sean Braxton"/>
    <s v="Corporate"/>
    <s v="United States"/>
    <s v="Houston"/>
    <x v="5"/>
    <n v="77036"/>
    <s v="Central"/>
    <s v="TEC-MA-10000822"/>
    <x v="2"/>
    <x v="15"/>
    <s v="Lexmark MX611dhe Monochrome Laser Printer"/>
    <n v="3059.982"/>
    <n v="3"/>
    <n v="0.4"/>
    <n v="-509.99700000000075"/>
  </r>
  <r>
    <n v="264"/>
    <s v="US-2011-106992"/>
    <x v="2"/>
    <x v="111"/>
    <d v="2011-09-21T00:00:00"/>
    <s v="Second Class"/>
    <s v="SB-20290"/>
    <s v="Sean Braxton"/>
    <s v="Corporate"/>
    <s v="United States"/>
    <s v="Houston"/>
    <x v="5"/>
    <n v="77036"/>
    <s v="Central"/>
    <s v="TEC-MA-10003353"/>
    <x v="2"/>
    <x v="15"/>
    <s v="Xerox WorkCentre 6505DN Laser Multifunction Printer"/>
    <n v="2519.9579999999996"/>
    <n v="7"/>
    <n v="0.4"/>
    <n v="-251.99579999999992"/>
  </r>
  <r>
    <n v="265"/>
    <s v="CA-2013-125318"/>
    <x v="0"/>
    <x v="112"/>
    <d v="2013-06-14T00:00:00"/>
    <s v="Standard Class"/>
    <s v="RC-19825"/>
    <s v="Roy Collins"/>
    <s v="Consumer"/>
    <s v="United States"/>
    <s v="Chicago"/>
    <x v="10"/>
    <n v="60610"/>
    <s v="Central"/>
    <s v="TEC-PH-10001433"/>
    <x v="2"/>
    <x v="7"/>
    <s v="Cisco Small Business SPA 502G VoIP phone"/>
    <n v="328.22399999999999"/>
    <n v="4"/>
    <n v="0.2"/>
    <n v="28.7196"/>
  </r>
  <r>
    <n v="266"/>
    <s v="CA-2012-155040"/>
    <x v="1"/>
    <x v="113"/>
    <d v="2012-11-15T00:00:00"/>
    <s v="Standard Class"/>
    <s v="AH-10210"/>
    <s v="Alan Hwang"/>
    <s v="Consumer"/>
    <s v="United States"/>
    <s v="Brentwood"/>
    <x v="1"/>
    <n v="94513"/>
    <s v="West"/>
    <s v="TEC-AC-10004469"/>
    <x v="2"/>
    <x v="11"/>
    <s v="Microsoft Sculpt Comfort Mouse"/>
    <n v="79.900000000000006"/>
    <n v="2"/>
    <n v="0"/>
    <n v="35.156000000000006"/>
  </r>
  <r>
    <n v="267"/>
    <s v="CA-2014-136826"/>
    <x v="3"/>
    <x v="114"/>
    <d v="2014-06-21T00:00:00"/>
    <s v="Standard Class"/>
    <s v="CB-12535"/>
    <s v="Claudia Bergmann"/>
    <s v="Corporate"/>
    <s v="United States"/>
    <s v="Chapel Hill"/>
    <x v="3"/>
    <n v="27514"/>
    <s v="South"/>
    <s v="OFF-AR-10003602"/>
    <x v="1"/>
    <x v="6"/>
    <s v="Quartet Omega Colored Chalk, 12/Pack"/>
    <n v="14.015999999999998"/>
    <n v="3"/>
    <n v="0.2"/>
    <n v="4.7303999999999995"/>
  </r>
  <r>
    <n v="268"/>
    <s v="CA-2013-111010"/>
    <x v="0"/>
    <x v="115"/>
    <d v="2013-01-28T00:00:00"/>
    <s v="Standard Class"/>
    <s v="PG-18895"/>
    <s v="Paul Gonzalez"/>
    <s v="Consumer"/>
    <s v="United States"/>
    <s v="Morristown"/>
    <x v="30"/>
    <n v="7960"/>
    <s v="East"/>
    <s v="OFF-FA-10003472"/>
    <x v="1"/>
    <x v="13"/>
    <s v="Bagged Rubber Bands"/>
    <n v="7.5600000000000005"/>
    <n v="6"/>
    <n v="0"/>
    <n v="0.3024"/>
  </r>
  <r>
    <n v="269"/>
    <s v="US-2014-145366"/>
    <x v="3"/>
    <x v="34"/>
    <d v="2014-12-14T00:00:00"/>
    <s v="Standard Class"/>
    <s v="CA-12310"/>
    <s v="Christine Abelman"/>
    <s v="Corporate"/>
    <s v="United States"/>
    <s v="Cincinnati"/>
    <x v="24"/>
    <n v="45231"/>
    <s v="East"/>
    <s v="OFF-ST-10004180"/>
    <x v="1"/>
    <x v="4"/>
    <s v="Safco Commercial Shelving"/>
    <n v="37.207999999999998"/>
    <n v="1"/>
    <n v="0.2"/>
    <n v="-7.4416000000000011"/>
  </r>
  <r>
    <n v="270"/>
    <s v="US-2014-145366"/>
    <x v="3"/>
    <x v="3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s v="CA-2014-163979"/>
    <x v="3"/>
    <x v="116"/>
    <d v="2015-01-03T00:00:00"/>
    <s v="Second Class"/>
    <s v="KH-16690"/>
    <s v="Kristen Hastings"/>
    <s v="Corporate"/>
    <s v="United States"/>
    <s v="San Francisco"/>
    <x v="1"/>
    <n v="94110"/>
    <s v="West"/>
    <s v="OFF-ST-10003208"/>
    <x v="1"/>
    <x v="4"/>
    <s v="Adjustable Depth Letter/Legal Cart"/>
    <n v="725.84"/>
    <n v="4"/>
    <n v="0"/>
    <n v="210.4935999999999"/>
  </r>
  <r>
    <n v="272"/>
    <s v="CA-2012-155334"/>
    <x v="1"/>
    <x v="117"/>
    <d v="2012-07-31T00:00:00"/>
    <s v="First Class"/>
    <s v="HA-14920"/>
    <s v="Helen Andreada"/>
    <s v="Consumer"/>
    <s v="United States"/>
    <s v="San Francisco"/>
    <x v="1"/>
    <n v="94109"/>
    <s v="West"/>
    <s v="TEC-AC-10003628"/>
    <x v="2"/>
    <x v="11"/>
    <s v="Logitech 910-002974 M325 Wireless Mouse for Web Scrolling"/>
    <n v="209.92999999999998"/>
    <n v="7"/>
    <n v="0"/>
    <n v="92.369200000000021"/>
  </r>
  <r>
    <n v="273"/>
    <s v="CA-2012-155334"/>
    <x v="1"/>
    <x v="117"/>
    <d v="2012-07-31T00:00:00"/>
    <s v="First Class"/>
    <s v="HA-14920"/>
    <s v="Helen Andreada"/>
    <s v="Consumer"/>
    <s v="United States"/>
    <s v="San Francisco"/>
    <x v="1"/>
    <n v="94109"/>
    <s v="West"/>
    <s v="FUR-FU-10003274"/>
    <x v="0"/>
    <x v="5"/>
    <s v="Regeneration Desk Collection"/>
    <n v="5.28"/>
    <n v="3"/>
    <n v="0"/>
    <n v="2.3232000000000004"/>
  </r>
  <r>
    <n v="274"/>
    <s v="CA-2012-155334"/>
    <x v="1"/>
    <x v="117"/>
    <d v="2012-07-31T00:00:00"/>
    <s v="First Class"/>
    <s v="HA-14920"/>
    <s v="Helen Andreada"/>
    <s v="Consumer"/>
    <s v="United States"/>
    <s v="San Francisco"/>
    <x v="1"/>
    <n v="94109"/>
    <s v="West"/>
    <s v="OFF-BI-10002557"/>
    <x v="1"/>
    <x v="8"/>
    <s v="Presstex Flexible Ring Binders"/>
    <n v="10.92"/>
    <n v="3"/>
    <n v="0.2"/>
    <n v="4.0949999999999989"/>
  </r>
  <r>
    <n v="275"/>
    <s v="CA-2014-118136"/>
    <x v="3"/>
    <x v="118"/>
    <d v="2014-09-18T00:00:00"/>
    <s v="First Class"/>
    <s v="BB-10990"/>
    <s v="Barry Blumstein"/>
    <s v="Corporate"/>
    <s v="United States"/>
    <s v="Inglewood"/>
    <x v="1"/>
    <n v="90301"/>
    <s v="West"/>
    <s v="OFF-PA-10002615"/>
    <x v="1"/>
    <x v="10"/>
    <s v="Ampad Gold Fibre Wirebound Steno Books, 6&quot; x 9&quot;, Gregg Ruled"/>
    <n v="8.82"/>
    <n v="2"/>
    <n v="0"/>
    <n v="4.0571999999999999"/>
  </r>
  <r>
    <n v="276"/>
    <s v="CA-2014-118136"/>
    <x v="3"/>
    <x v="118"/>
    <d v="2014-09-18T00:00:00"/>
    <s v="First Class"/>
    <s v="BB-10990"/>
    <s v="Barry Blumstein"/>
    <s v="Corporate"/>
    <s v="United States"/>
    <s v="Inglewood"/>
    <x v="1"/>
    <n v="90301"/>
    <s v="West"/>
    <s v="OFF-AR-10001427"/>
    <x v="1"/>
    <x v="6"/>
    <s v="Newell 330"/>
    <n v="5.98"/>
    <n v="1"/>
    <n v="0"/>
    <n v="1.5548000000000002"/>
  </r>
  <r>
    <n v="277"/>
    <s v="CA-2014-132976"/>
    <x v="3"/>
    <x v="119"/>
    <d v="2014-10-18T00:00:00"/>
    <s v="Standard Class"/>
    <s v="AG-10495"/>
    <s v="Andrew Gjertsen"/>
    <s v="Corporate"/>
    <s v="United States"/>
    <s v="Philadelphia"/>
    <x v="9"/>
    <n v="19140"/>
    <s v="East"/>
    <s v="OFF-PA-10000673"/>
    <x v="1"/>
    <x v="10"/>
    <s v="Post-it “Important Message” Note Pad, Neon Colors, 50 Sheets/Pad"/>
    <n v="11.648000000000001"/>
    <n v="2"/>
    <n v="0.2"/>
    <n v="4.0768000000000004"/>
  </r>
  <r>
    <n v="278"/>
    <s v="CA-2014-132976"/>
    <x v="3"/>
    <x v="119"/>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87"/>
  </r>
  <r>
    <n v="279"/>
    <s v="CA-2014-132976"/>
    <x v="3"/>
    <x v="119"/>
    <d v="2014-10-18T00:00:00"/>
    <s v="Standard Class"/>
    <s v="AG-10495"/>
    <s v="Andrew Gjertsen"/>
    <s v="Corporate"/>
    <s v="United States"/>
    <s v="Philadelphia"/>
    <x v="9"/>
    <n v="19140"/>
    <s v="East"/>
    <s v="OFF-ST-10000876"/>
    <x v="1"/>
    <x v="4"/>
    <s v="Eldon Simplefile Box Office"/>
    <n v="59.712000000000003"/>
    <n v="6"/>
    <n v="0.2"/>
    <n v="5.9711999999999996"/>
  </r>
  <r>
    <n v="280"/>
    <s v="CA-2014-132976"/>
    <x v="3"/>
    <x v="119"/>
    <d v="2014-10-18T00:00:00"/>
    <s v="Standard Class"/>
    <s v="AG-10495"/>
    <s v="Andrew Gjertsen"/>
    <s v="Corporate"/>
    <s v="United States"/>
    <s v="Philadelphia"/>
    <x v="9"/>
    <n v="19140"/>
    <s v="East"/>
    <s v="OFF-LA-10002043"/>
    <x v="1"/>
    <x v="2"/>
    <s v="Avery 489"/>
    <n v="24.839999999999996"/>
    <n v="3"/>
    <n v="0.2"/>
    <n v="8.6940000000000008"/>
  </r>
  <r>
    <n v="281"/>
    <s v="US-2012-161991"/>
    <x v="1"/>
    <x v="120"/>
    <d v="2012-09-28T00:00:00"/>
    <s v="Second Class"/>
    <s v="SC-20725"/>
    <s v="Steven Cartwright"/>
    <s v="Consumer"/>
    <s v="United States"/>
    <s v="Houston"/>
    <x v="5"/>
    <n v="77070"/>
    <s v="Central"/>
    <s v="OFF-BI-10004967"/>
    <x v="1"/>
    <x v="8"/>
    <s v="Round Ring Binders"/>
    <n v="2.0799999999999996"/>
    <n v="5"/>
    <n v="0.8"/>
    <n v="-3.4320000000000004"/>
  </r>
  <r>
    <n v="282"/>
    <s v="US-2012-161991"/>
    <x v="1"/>
    <x v="120"/>
    <d v="2012-09-28T00:00:00"/>
    <s v="Second Class"/>
    <s v="SC-20725"/>
    <s v="Steven Cartwright"/>
    <s v="Consumer"/>
    <s v="United States"/>
    <s v="Houston"/>
    <x v="5"/>
    <n v="77070"/>
    <s v="Central"/>
    <s v="TEC-PH-10001760"/>
    <x v="2"/>
    <x v="7"/>
    <s v="Bose SoundLink Bluetooth Speaker"/>
    <n v="1114.4000000000001"/>
    <n v="7"/>
    <n v="0.2"/>
    <n v="376.11"/>
  </r>
  <r>
    <n v="283"/>
    <s v="CA-2012-130890"/>
    <x v="1"/>
    <x v="121"/>
    <d v="2012-11-06T00:00:00"/>
    <s v="Standard Class"/>
    <s v="JO-15280"/>
    <s v="Jas O'Carroll"/>
    <s v="Consumer"/>
    <s v="United States"/>
    <s v="Los Angeles"/>
    <x v="1"/>
    <n v="90004"/>
    <s v="West"/>
    <s v="FUR-TA-10002903"/>
    <x v="0"/>
    <x v="3"/>
    <s v="Bevis Round Bullnose 29&quot; High Table Top"/>
    <n v="1038.8399999999999"/>
    <n v="5"/>
    <n v="0.2"/>
    <n v="51.942000000000007"/>
  </r>
  <r>
    <n v="284"/>
    <s v="CA-2012-130883"/>
    <x v="1"/>
    <x v="120"/>
    <d v="2012-10-02T00:00:00"/>
    <s v="Standard Class"/>
    <s v="TB-21520"/>
    <s v="Tracy Blumstein"/>
    <s v="Consumer"/>
    <s v="United States"/>
    <s v="Portland"/>
    <x v="21"/>
    <n v="97206"/>
    <s v="West"/>
    <s v="OFF-PA-10000474"/>
    <x v="1"/>
    <x v="10"/>
    <s v="Staples"/>
    <n v="141.76"/>
    <n v="5"/>
    <n v="0.2"/>
    <n v="47.843999999999994"/>
  </r>
  <r>
    <n v="285"/>
    <s v="CA-2012-130883"/>
    <x v="1"/>
    <x v="120"/>
    <d v="2012-10-02T00:00:00"/>
    <s v="Standard Class"/>
    <s v="TB-21520"/>
    <s v="Tracy Blumstein"/>
    <s v="Consumer"/>
    <s v="United States"/>
    <s v="Portland"/>
    <x v="21"/>
    <n v="97206"/>
    <s v="West"/>
    <s v="TEC-AC-10001956"/>
    <x v="2"/>
    <x v="11"/>
    <s v="Microsoft Arc Touch Mouse"/>
    <n v="239.80000000000004"/>
    <n v="5"/>
    <n v="0.2"/>
    <n v="47.959999999999987"/>
  </r>
  <r>
    <n v="286"/>
    <s v="CA-2012-130883"/>
    <x v="1"/>
    <x v="120"/>
    <d v="2012-10-02T00:00:00"/>
    <s v="Standard Class"/>
    <s v="TB-21520"/>
    <s v="Tracy Blumstein"/>
    <s v="Consumer"/>
    <s v="United States"/>
    <s v="Portland"/>
    <x v="21"/>
    <n v="97206"/>
    <s v="West"/>
    <s v="OFF-PA-10004100"/>
    <x v="1"/>
    <x v="10"/>
    <s v="Xerox 216"/>
    <n v="31.104000000000006"/>
    <n v="6"/>
    <n v="0.2"/>
    <n v="10.8864"/>
  </r>
  <r>
    <n v="287"/>
    <s v="CA-2013-112697"/>
    <x v="0"/>
    <x v="122"/>
    <d v="2013-12-21T00:00:00"/>
    <s v="Second Class"/>
    <s v="AH-10195"/>
    <s v="Alan Haines"/>
    <s v="Corporate"/>
    <s v="United States"/>
    <s v="Tamarac"/>
    <x v="2"/>
    <n v="33319"/>
    <s v="South"/>
    <s v="OFF-BI-10000778"/>
    <x v="1"/>
    <x v="8"/>
    <s v="GBC VeloBinder Electric Binding Machine"/>
    <n v="254.05800000000002"/>
    <n v="7"/>
    <n v="0.7"/>
    <n v="-169.3719999999999"/>
  </r>
  <r>
    <n v="288"/>
    <s v="CA-2013-112697"/>
    <x v="0"/>
    <x v="122"/>
    <d v="2013-12-21T00:00:00"/>
    <s v="Second Class"/>
    <s v="AH-10195"/>
    <s v="Alan Haines"/>
    <s v="Corporate"/>
    <s v="United States"/>
    <s v="Tamarac"/>
    <x v="2"/>
    <n v="33319"/>
    <s v="South"/>
    <s v="OFF-AP-10002684"/>
    <x v="1"/>
    <x v="9"/>
    <s v="Acco 7-Outlet Masterpiece Power Center, Wihtout Fax/Phone Line Protection"/>
    <n v="194.52800000000002"/>
    <n v="2"/>
    <n v="0.2"/>
    <n v="24.315999999999974"/>
  </r>
  <r>
    <n v="289"/>
    <s v="CA-2013-112697"/>
    <x v="0"/>
    <x v="122"/>
    <d v="2013-12-21T00:00:00"/>
    <s v="Second Class"/>
    <s v="AH-10195"/>
    <s v="Alan Haines"/>
    <s v="Corporate"/>
    <s v="United States"/>
    <s v="Tamarac"/>
    <x v="2"/>
    <n v="33319"/>
    <s v="South"/>
    <s v="OFF-SU-10000646"/>
    <x v="1"/>
    <x v="14"/>
    <s v="Premier Automatic Letter Opener"/>
    <n v="961.48000000000013"/>
    <n v="5"/>
    <n v="0.2"/>
    <n v="-204.31449999999995"/>
  </r>
  <r>
    <n v="290"/>
    <s v="CA-2013-110772"/>
    <x v="0"/>
    <x v="73"/>
    <d v="2013-11-25T00:00:00"/>
    <s v="Second Class"/>
    <s v="NZ-18565"/>
    <s v="Nick Zandusky"/>
    <s v="Home Office"/>
    <s v="United States"/>
    <s v="Columbus"/>
    <x v="24"/>
    <n v="43229"/>
    <s v="East"/>
    <s v="OFF-FA-10002983"/>
    <x v="1"/>
    <x v="13"/>
    <s v="Advantus SlideClip Paper Clips"/>
    <n v="19.096"/>
    <n v="7"/>
    <n v="0.2"/>
    <n v="6.6835999999999993"/>
  </r>
  <r>
    <n v="291"/>
    <s v="CA-2013-110772"/>
    <x v="0"/>
    <x v="73"/>
    <d v="2013-11-25T00:00:00"/>
    <s v="Second Class"/>
    <s v="NZ-18565"/>
    <s v="Nick Zandusky"/>
    <s v="Home Office"/>
    <s v="United States"/>
    <s v="Columbus"/>
    <x v="24"/>
    <n v="43229"/>
    <s v="East"/>
    <s v="OFF-LA-10004689"/>
    <x v="1"/>
    <x v="2"/>
    <s v="Avery 512"/>
    <n v="18.496000000000002"/>
    <n v="8"/>
    <n v="0.2"/>
    <n v="6.2423999999999999"/>
  </r>
  <r>
    <n v="292"/>
    <s v="CA-2013-110772"/>
    <x v="0"/>
    <x v="73"/>
    <d v="2013-11-25T00:00:00"/>
    <s v="Second Class"/>
    <s v="NZ-18565"/>
    <s v="Nick Zandusky"/>
    <s v="Home Office"/>
    <s v="United States"/>
    <s v="Columbus"/>
    <x v="24"/>
    <n v="43229"/>
    <s v="East"/>
    <s v="TEC-AC-10002001"/>
    <x v="2"/>
    <x v="11"/>
    <s v="Logitech Wireless Gaming Headset G930"/>
    <n v="255.98400000000004"/>
    <n v="2"/>
    <n v="0.2"/>
    <n v="54.396600000000007"/>
  </r>
  <r>
    <n v="293"/>
    <s v="CA-2013-110772"/>
    <x v="0"/>
    <x v="73"/>
    <d v="2013-11-25T00:00:00"/>
    <s v="Second Class"/>
    <s v="NZ-18565"/>
    <s v="Nick Zandusky"/>
    <s v="Home Office"/>
    <s v="United States"/>
    <s v="Columbus"/>
    <x v="24"/>
    <n v="43229"/>
    <s v="East"/>
    <s v="FUR-BO-10004709"/>
    <x v="0"/>
    <x v="0"/>
    <s v="Bush Westfield Collection Bookcases, Medium Cherry Finish"/>
    <n v="86.97"/>
    <n v="3"/>
    <n v="0.5"/>
    <n v="-48.703199999999995"/>
  </r>
  <r>
    <n v="294"/>
    <s v="CA-2011-111451"/>
    <x v="2"/>
    <x v="58"/>
    <d v="2011-12-28T00:00:00"/>
    <s v="First Class"/>
    <s v="KL-16555"/>
    <s v="Kelly Lampkin"/>
    <s v="Corporate"/>
    <s v="United States"/>
    <s v="Colorado Springs"/>
    <x v="22"/>
    <n v="80906"/>
    <s v="West"/>
    <s v="FUR-FU-10004091"/>
    <x v="0"/>
    <x v="5"/>
    <s v="Howard Miller 13&quot; Diameter Goldtone Round Wall Clock"/>
    <n v="300.416"/>
    <n v="8"/>
    <n v="0.2"/>
    <n v="78.859200000000001"/>
  </r>
  <r>
    <n v="295"/>
    <s v="CA-2011-111451"/>
    <x v="2"/>
    <x v="58"/>
    <d v="2011-12-28T00:00:00"/>
    <s v="First Class"/>
    <s v="KL-16555"/>
    <s v="Kelly Lampkin"/>
    <s v="Corporate"/>
    <s v="United States"/>
    <s v="Colorado Springs"/>
    <x v="22"/>
    <n v="80906"/>
    <s v="West"/>
    <s v="FUR-CH-10001891"/>
    <x v="0"/>
    <x v="1"/>
    <s v="Global Deluxe Office Fabric Chairs"/>
    <n v="230.35200000000003"/>
    <n v="3"/>
    <n v="0.2"/>
    <n v="20.155800000000013"/>
  </r>
  <r>
    <n v="296"/>
    <s v="CA-2011-111451"/>
    <x v="2"/>
    <x v="58"/>
    <d v="2011-12-28T00:00:00"/>
    <s v="First Class"/>
    <s v="KL-16555"/>
    <s v="Kelly Lampkin"/>
    <s v="Corporate"/>
    <s v="United States"/>
    <s v="Colorado Springs"/>
    <x v="22"/>
    <n v="80906"/>
    <s v="West"/>
    <s v="FUR-FU-10002918"/>
    <x v="0"/>
    <x v="5"/>
    <s v="Eldon ClusterMat Chair Mat with Cordless Antistatic Protection"/>
    <n v="218.35200000000003"/>
    <n v="3"/>
    <n v="0.2"/>
    <n v="-24.564599999999999"/>
  </r>
  <r>
    <n v="297"/>
    <s v="CA-2011-111451"/>
    <x v="2"/>
    <x v="58"/>
    <d v="2011-12-28T00:00:00"/>
    <s v="First Class"/>
    <s v="KL-16555"/>
    <s v="Kelly Lampkin"/>
    <s v="Corporate"/>
    <s v="United States"/>
    <s v="Colorado Springs"/>
    <x v="22"/>
    <n v="80906"/>
    <s v="West"/>
    <s v="OFF-BI-10004593"/>
    <x v="1"/>
    <x v="8"/>
    <s v="Ibico Laser Imprintable Binding System Covers"/>
    <n v="78.600000000000009"/>
    <n v="5"/>
    <n v="0.7"/>
    <n v="-62.88000000000001"/>
  </r>
  <r>
    <n v="298"/>
    <s v="CA-2011-111451"/>
    <x v="2"/>
    <x v="58"/>
    <d v="2011-12-28T00:00:00"/>
    <s v="First Class"/>
    <s v="KL-16555"/>
    <s v="Kelly Lampkin"/>
    <s v="Corporate"/>
    <s v="United States"/>
    <s v="Colorado Springs"/>
    <x v="22"/>
    <n v="80906"/>
    <s v="West"/>
    <s v="OFF-FA-10004854"/>
    <x v="1"/>
    <x v="13"/>
    <s v="Vinyl Coated Wire Paper Clips in Organizer Box, 800/Box"/>
    <n v="27.552000000000003"/>
    <n v="3"/>
    <n v="0.2"/>
    <n v="9.2987999999999964"/>
  </r>
  <r>
    <n v="299"/>
    <s v="CA-2013-142545"/>
    <x v="0"/>
    <x v="99"/>
    <d v="2013-11-04T00:00:00"/>
    <s v="Standard Class"/>
    <s v="JD-15895"/>
    <s v="Jonathan Doherty"/>
    <s v="Corporate"/>
    <s v="United States"/>
    <s v="Belleville"/>
    <x v="30"/>
    <n v="7109"/>
    <s v="East"/>
    <s v="OFF-PA-10002105"/>
    <x v="1"/>
    <x v="10"/>
    <s v="Xerox 223"/>
    <n v="32.400000000000006"/>
    <n v="5"/>
    <n v="0"/>
    <n v="15.552000000000001"/>
  </r>
  <r>
    <n v="300"/>
    <s v="CA-2013-142545"/>
    <x v="0"/>
    <x v="99"/>
    <d v="2013-11-04T00:00:00"/>
    <s v="Standard Class"/>
    <s v="JD-15895"/>
    <s v="Jonathan Doherty"/>
    <s v="Corporate"/>
    <s v="United States"/>
    <s v="Belleville"/>
    <x v="30"/>
    <n v="7109"/>
    <s v="East"/>
    <s v="OFF-ST-10002756"/>
    <x v="1"/>
    <x v="4"/>
    <s v="Tennsco Stur-D-Stor Boltless Shelving, 5 Shelves, 24&quot; Deep, Sand"/>
    <n v="1082.48"/>
    <n v="8"/>
    <n v="0"/>
    <n v="10.824800000000096"/>
  </r>
  <r>
    <n v="301"/>
    <s v="CA-2013-142545"/>
    <x v="0"/>
    <x v="99"/>
    <d v="2013-11-04T00:00:00"/>
    <s v="Standard Class"/>
    <s v="JD-15895"/>
    <s v="Jonathan Doherty"/>
    <s v="Corporate"/>
    <s v="United States"/>
    <s v="Belleville"/>
    <x v="30"/>
    <n v="7109"/>
    <s v="East"/>
    <s v="OFF-PA-10004243"/>
    <x v="1"/>
    <x v="10"/>
    <s v="Xerox 1939"/>
    <n v="56.91"/>
    <n v="3"/>
    <n v="0"/>
    <n v="27.316799999999997"/>
  </r>
  <r>
    <n v="302"/>
    <s v="CA-2013-142545"/>
    <x v="0"/>
    <x v="99"/>
    <d v="2013-11-04T00:00:00"/>
    <s v="Standard Class"/>
    <s v="JD-15895"/>
    <s v="Jonathan Doherty"/>
    <s v="Corporate"/>
    <s v="United States"/>
    <s v="Belleville"/>
    <x v="30"/>
    <n v="7109"/>
    <s v="East"/>
    <s v="FUR-FU-10001861"/>
    <x v="0"/>
    <x v="5"/>
    <s v="Floodlight Indoor Halogen Bulbs, 1 Bulb per Pack, 60 Watts"/>
    <n v="77.599999999999994"/>
    <n v="4"/>
    <n v="0"/>
    <n v="38.023999999999994"/>
  </r>
  <r>
    <n v="303"/>
    <s v="CA-2013-142545"/>
    <x v="0"/>
    <x v="99"/>
    <d v="2013-11-04T00:00:00"/>
    <s v="Standard Class"/>
    <s v="JD-15895"/>
    <s v="Jonathan Doherty"/>
    <s v="Corporate"/>
    <s v="United States"/>
    <s v="Belleville"/>
    <x v="30"/>
    <n v="7109"/>
    <s v="East"/>
    <s v="OFF-BI-10002706"/>
    <x v="1"/>
    <x v="8"/>
    <s v="Avery Premier Heavy-Duty Binder with Round Locking Rings"/>
    <n v="14.28"/>
    <n v="1"/>
    <n v="0"/>
    <n v="6.5687999999999995"/>
  </r>
  <r>
    <n v="304"/>
    <s v="US-2014-152380"/>
    <x v="3"/>
    <x v="123"/>
    <d v="2014-11-24T00:00:00"/>
    <s v="Standard Class"/>
    <s v="JH-15910"/>
    <s v="Jonathan Howell"/>
    <s v="Consumer"/>
    <s v="United States"/>
    <s v="Chicago"/>
    <x v="10"/>
    <n v="60623"/>
    <s v="Central"/>
    <s v="FUR-TA-10002533"/>
    <x v="0"/>
    <x v="3"/>
    <s v="BPI Conference Tables"/>
    <n v="219.07500000000002"/>
    <n v="3"/>
    <n v="0.5"/>
    <n v="-131.44500000000005"/>
  </r>
  <r>
    <n v="305"/>
    <s v="CA-2012-144253"/>
    <x v="1"/>
    <x v="124"/>
    <d v="2012-05-09T00:00:00"/>
    <s v="Second Class"/>
    <s v="AS-10225"/>
    <s v="Alan Schoenberger"/>
    <s v="Corporate"/>
    <s v="United States"/>
    <s v="New York City"/>
    <x v="15"/>
    <n v="10024"/>
    <s v="East"/>
    <s v="FUR-FU-10002671"/>
    <x v="0"/>
    <x v="5"/>
    <s v="Electrix 20W Halogen Replacement Bulb for Zoom-In Desk Lamp"/>
    <n v="26.8"/>
    <n v="2"/>
    <n v="0"/>
    <n v="12.863999999999999"/>
  </r>
  <r>
    <n v="306"/>
    <s v="CA-2011-130960"/>
    <x v="2"/>
    <x v="125"/>
    <d v="2012-01-04T00:00:00"/>
    <s v="Standard Class"/>
    <s v="KB-16600"/>
    <s v="Ken Brennan"/>
    <s v="Corporate"/>
    <s v="United States"/>
    <s v="Taylor"/>
    <x v="12"/>
    <n v="48180"/>
    <s v="Central"/>
    <s v="OFF-AR-10003651"/>
    <x v="1"/>
    <x v="6"/>
    <s v="Newell 350"/>
    <n v="9.84"/>
    <n v="3"/>
    <n v="0"/>
    <n v="2.8535999999999988"/>
  </r>
  <r>
    <n v="307"/>
    <s v="CA-2011-111003"/>
    <x v="2"/>
    <x v="106"/>
    <d v="2011-06-06T00:00:00"/>
    <s v="Standard Class"/>
    <s v="CR-12625"/>
    <s v="Corey Roper"/>
    <s v="Home Office"/>
    <s v="United States"/>
    <s v="Lakewood"/>
    <x v="30"/>
    <n v="8701"/>
    <s v="East"/>
    <s v="OFF-BI-10001072"/>
    <x v="1"/>
    <x v="8"/>
    <s v="GBC Clear Cover, 8-1/2 x 11, unpunched, 25 covers per pack"/>
    <n v="45.480000000000004"/>
    <n v="3"/>
    <n v="0"/>
    <n v="20.9208"/>
  </r>
  <r>
    <n v="308"/>
    <s v="CA-2011-111003"/>
    <x v="2"/>
    <x v="106"/>
    <d v="2011-06-06T00:00:00"/>
    <s v="Standard Class"/>
    <s v="CR-12625"/>
    <s v="Corey Roper"/>
    <s v="Home Office"/>
    <s v="United States"/>
    <s v="Lakewood"/>
    <x v="30"/>
    <n v="8701"/>
    <s v="East"/>
    <s v="OFF-AR-10002135"/>
    <x v="1"/>
    <x v="6"/>
    <s v="Boston Heavy-Duty Trimline Electric Pencil Sharpeners"/>
    <n v="289.20000000000005"/>
    <n v="6"/>
    <n v="0"/>
    <n v="83.867999999999967"/>
  </r>
  <r>
    <n v="309"/>
    <s v="CA-2014-126774"/>
    <x v="3"/>
    <x v="4"/>
    <d v="2014-04-18T00:00:00"/>
    <s v="First Class"/>
    <s v="SH-20395"/>
    <s v="Shahid Hopkins"/>
    <s v="Consumer"/>
    <s v="United States"/>
    <s v="Arlington"/>
    <x v="17"/>
    <n v="22204"/>
    <s v="South"/>
    <s v="OFF-AR-10002804"/>
    <x v="1"/>
    <x v="6"/>
    <s v="Faber Castell Col-Erase Pencils"/>
    <n v="4.8899999999999997"/>
    <n v="1"/>
    <n v="0"/>
    <n v="2.0049000000000001"/>
  </r>
  <r>
    <n v="310"/>
    <s v="CA-2013-142902"/>
    <x v="0"/>
    <x v="126"/>
    <d v="2013-09-15T00:00:00"/>
    <s v="Second Class"/>
    <s v="BP-11185"/>
    <s v="Ben Peterman"/>
    <s v="Corporate"/>
    <s v="United States"/>
    <s v="Arvada"/>
    <x v="22"/>
    <n v="80004"/>
    <s v="West"/>
    <s v="FUR-FU-10001918"/>
    <x v="0"/>
    <x v="5"/>
    <s v="C-Line Cubicle Keepers Polyproplyene Holder With Velcro Backings"/>
    <n v="15.136000000000003"/>
    <n v="4"/>
    <n v="0.2"/>
    <n v="3.5948000000000011"/>
  </r>
  <r>
    <n v="311"/>
    <s v="CA-2013-142902"/>
    <x v="0"/>
    <x v="126"/>
    <d v="2013-09-15T00:00:00"/>
    <s v="Second Class"/>
    <s v="BP-11185"/>
    <s v="Ben Peterman"/>
    <s v="Corporate"/>
    <s v="United States"/>
    <s v="Arvada"/>
    <x v="22"/>
    <n v="80004"/>
    <s v="West"/>
    <s v="FUR-CH-10004086"/>
    <x v="0"/>
    <x v="1"/>
    <s v="Hon 4070 Series Pagoda Armless Upholstered Stacking Chairs"/>
    <n v="466.76800000000003"/>
    <n v="2"/>
    <n v="0.2"/>
    <n v="52.511399999999981"/>
  </r>
  <r>
    <n v="312"/>
    <s v="CA-2013-142902"/>
    <x v="0"/>
    <x v="126"/>
    <d v="2013-09-15T00:00:00"/>
    <s v="Second Class"/>
    <s v="BP-11185"/>
    <s v="Ben Peterman"/>
    <s v="Corporate"/>
    <s v="United States"/>
    <s v="Arvada"/>
    <x v="22"/>
    <n v="80004"/>
    <s v="West"/>
    <s v="FUR-FU-10001756"/>
    <x v="0"/>
    <x v="5"/>
    <s v="Eldon Expressions Desk Accessory, Wood Photo Frame, Mahogany"/>
    <n v="15.231999999999999"/>
    <n v="1"/>
    <n v="0.2"/>
    <n v="1.7135999999999978"/>
  </r>
  <r>
    <n v="313"/>
    <s v="CA-2013-142902"/>
    <x v="0"/>
    <x v="126"/>
    <d v="2013-09-15T00:00:00"/>
    <s v="Second Class"/>
    <s v="BP-11185"/>
    <s v="Ben Peterman"/>
    <s v="Corporate"/>
    <s v="United States"/>
    <s v="Arvada"/>
    <x v="22"/>
    <n v="80004"/>
    <s v="West"/>
    <s v="OFF-LA-10000634"/>
    <x v="1"/>
    <x v="2"/>
    <s v="Avery 509"/>
    <n v="6.2640000000000002"/>
    <n v="3"/>
    <n v="0.2"/>
    <n v="2.0358000000000001"/>
  </r>
  <r>
    <n v="314"/>
    <s v="CA-2011-120887"/>
    <x v="2"/>
    <x v="127"/>
    <d v="2011-10-03T00:00:00"/>
    <s v="Standard Class"/>
    <s v="TS-21205"/>
    <s v="Thomas Seio"/>
    <s v="Corporate"/>
    <s v="United States"/>
    <s v="Hackensack"/>
    <x v="30"/>
    <n v="7601"/>
    <s v="East"/>
    <s v="FUR-FU-10001588"/>
    <x v="0"/>
    <x v="5"/>
    <s v="Deflect-o SuperTray Unbreakable Stackable Tray, Letter, Black"/>
    <n v="87.539999999999992"/>
    <n v="3"/>
    <n v="0"/>
    <n v="37.642200000000003"/>
  </r>
  <r>
    <n v="315"/>
    <s v="CA-2011-167850"/>
    <x v="2"/>
    <x v="128"/>
    <d v="2011-08-16T00:00:00"/>
    <s v="Standard Class"/>
    <s v="AG-10525"/>
    <s v="Andy Gerbode"/>
    <s v="Corporate"/>
    <s v="United States"/>
    <s v="Saint Petersburg"/>
    <x v="2"/>
    <n v="33710"/>
    <s v="South"/>
    <s v="TEC-PH-10002398"/>
    <x v="2"/>
    <x v="7"/>
    <s v="AT&amp;T 1070 Corded Phone"/>
    <n v="178.38400000000001"/>
    <n v="2"/>
    <n v="0.2"/>
    <n v="22.297999999999973"/>
  </r>
  <r>
    <n v="316"/>
    <s v="CA-2011-167850"/>
    <x v="2"/>
    <x v="128"/>
    <d v="2011-08-16T00:00:00"/>
    <s v="Standard Class"/>
    <s v="AG-10525"/>
    <s v="Andy Gerbode"/>
    <s v="Corporate"/>
    <s v="United States"/>
    <s v="Saint Petersburg"/>
    <x v="2"/>
    <n v="33710"/>
    <s v="South"/>
    <s v="OFF-PA-10001937"/>
    <x v="1"/>
    <x v="10"/>
    <s v="Xerox 21"/>
    <n v="15.552000000000003"/>
    <n v="3"/>
    <n v="0.2"/>
    <n v="5.4432"/>
  </r>
  <r>
    <n v="317"/>
    <s v="CA-2011-164259"/>
    <x v="2"/>
    <x v="129"/>
    <d v="2011-12-30T00:00:00"/>
    <s v="First Class"/>
    <s v="SP-20860"/>
    <s v="Sung Pak"/>
    <s v="Corporate"/>
    <s v="United States"/>
    <s v="Philadelphia"/>
    <x v="9"/>
    <n v="19143"/>
    <s v="East"/>
    <s v="OFF-AR-10003373"/>
    <x v="1"/>
    <x v="6"/>
    <s v="Boston School Pro Electric Pencil Sharpener, 1670"/>
    <n v="99.13600000000001"/>
    <n v="4"/>
    <n v="0.2"/>
    <n v="8.674399999999995"/>
  </r>
  <r>
    <n v="318"/>
    <s v="CA-2011-164973"/>
    <x v="2"/>
    <x v="130"/>
    <d v="2011-11-09T00:00:00"/>
    <s v="Standard Class"/>
    <s v="NM-18445"/>
    <s v="Nathan Mautz"/>
    <s v="Home Office"/>
    <s v="United States"/>
    <s v="New York City"/>
    <x v="15"/>
    <n v="10024"/>
    <s v="East"/>
    <s v="FUR-CH-10002602"/>
    <x v="0"/>
    <x v="1"/>
    <s v="DMI Arturo Collection Mission-style Design Wood Chair"/>
    <n v="135.88200000000001"/>
    <n v="1"/>
    <n v="0.1"/>
    <n v="24.156800000000004"/>
  </r>
  <r>
    <n v="319"/>
    <s v="CA-2011-164973"/>
    <x v="2"/>
    <x v="130"/>
    <d v="2011-11-09T00:00:00"/>
    <s v="Standard Class"/>
    <s v="NM-18445"/>
    <s v="Nathan Mautz"/>
    <s v="Home Office"/>
    <s v="United States"/>
    <s v="New York City"/>
    <x v="15"/>
    <n v="10024"/>
    <s v="East"/>
    <s v="TEC-MA-10002927"/>
    <x v="2"/>
    <x v="15"/>
    <s v="Canon imageCLASS MF7460 Monochrome Digital Laser Multifunction Copier"/>
    <n v="3991.98"/>
    <n v="2"/>
    <n v="0"/>
    <n v="1995.99"/>
  </r>
  <r>
    <n v="320"/>
    <s v="CA-2011-164973"/>
    <x v="2"/>
    <x v="130"/>
    <d v="2011-11-09T00:00:00"/>
    <s v="Standard Class"/>
    <s v="NM-18445"/>
    <s v="Nathan Mautz"/>
    <s v="Home Office"/>
    <s v="United States"/>
    <s v="New York City"/>
    <x v="15"/>
    <n v="10024"/>
    <s v="East"/>
    <s v="TEC-PH-10004093"/>
    <x v="2"/>
    <x v="7"/>
    <s v="Panasonic Kx-TS550"/>
    <n v="275.94"/>
    <n v="6"/>
    <n v="0"/>
    <n v="80.022599999999997"/>
  </r>
  <r>
    <n v="321"/>
    <s v="CA-2011-164973"/>
    <x v="2"/>
    <x v="130"/>
    <d v="2011-11-09T00:00:00"/>
    <s v="Standard Class"/>
    <s v="NM-18445"/>
    <s v="Nathan Mautz"/>
    <s v="Home Office"/>
    <s v="United States"/>
    <s v="New York City"/>
    <x v="15"/>
    <n v="10024"/>
    <s v="East"/>
    <s v="TEC-AC-10000892"/>
    <x v="2"/>
    <x v="11"/>
    <s v="NETGEAR N750 Dual Band Wi-Fi Gigabit Router"/>
    <n v="360"/>
    <n v="4"/>
    <n v="0"/>
    <n v="129.6"/>
  </r>
  <r>
    <n v="322"/>
    <s v="CA-2011-164973"/>
    <x v="2"/>
    <x v="130"/>
    <d v="2011-11-09T00:00:00"/>
    <s v="Standard Class"/>
    <s v="NM-18445"/>
    <s v="Nathan Mautz"/>
    <s v="Home Office"/>
    <s v="United States"/>
    <s v="New York City"/>
    <x v="15"/>
    <n v="10024"/>
    <s v="East"/>
    <s v="OFF-ST-10002974"/>
    <x v="1"/>
    <x v="4"/>
    <s v="Trav-L-File Heavy-Duty Shuttle II, Black"/>
    <n v="43.57"/>
    <n v="1"/>
    <n v="0"/>
    <n v="13.070999999999998"/>
  </r>
  <r>
    <n v="323"/>
    <s v="CA-2011-156601"/>
    <x v="2"/>
    <x v="111"/>
    <d v="2011-09-24T00:00:00"/>
    <s v="Standard Class"/>
    <s v="FA-14230"/>
    <s v="Frank Atkinson"/>
    <s v="Corporate"/>
    <s v="United States"/>
    <s v="Long Beach"/>
    <x v="1"/>
    <n v="90805"/>
    <s v="West"/>
    <s v="OFF-FA-10000624"/>
    <x v="1"/>
    <x v="13"/>
    <s v="OIC Binder Clips"/>
    <n v="7.16"/>
    <n v="2"/>
    <n v="0"/>
    <n v="3.58"/>
  </r>
  <r>
    <n v="324"/>
    <s v="CA-2013-162138"/>
    <x v="0"/>
    <x v="131"/>
    <d v="2013-04-28T00:00:00"/>
    <s v="Standard Class"/>
    <s v="GK-14620"/>
    <s v="Grace Kelly"/>
    <s v="Corporate"/>
    <s v="United States"/>
    <s v="Hesperia"/>
    <x v="1"/>
    <n v="92345"/>
    <s v="West"/>
    <s v="OFF-BI-10004593"/>
    <x v="1"/>
    <x v="8"/>
    <s v="Ibico Laser Imprintable Binding System Covers"/>
    <n v="251.52"/>
    <n v="6"/>
    <n v="0.2"/>
    <n v="81.744"/>
  </r>
  <r>
    <n v="325"/>
    <s v="CA-2013-162138"/>
    <x v="0"/>
    <x v="131"/>
    <d v="2013-04-28T00:00:00"/>
    <s v="Standard Class"/>
    <s v="GK-14620"/>
    <s v="Grace Kelly"/>
    <s v="Corporate"/>
    <s v="United States"/>
    <s v="Hesperia"/>
    <x v="1"/>
    <n v="92345"/>
    <s v="West"/>
    <s v="TEC-AC-10001908"/>
    <x v="2"/>
    <x v="11"/>
    <s v="Logitech Wireless Headset h800"/>
    <n v="99.99"/>
    <n v="1"/>
    <n v="0"/>
    <n v="34.996499999999997"/>
  </r>
  <r>
    <n v="326"/>
    <s v="CA-2014-153339"/>
    <x v="3"/>
    <x v="132"/>
    <d v="2014-11-06T00:00:00"/>
    <s v="Second Class"/>
    <s v="DJ-13510"/>
    <s v="Don Jones"/>
    <s v="Corporate"/>
    <s v="United States"/>
    <s v="Murfreesboro"/>
    <x v="18"/>
    <n v="37130"/>
    <s v="South"/>
    <s v="FUR-FU-10001967"/>
    <x v="0"/>
    <x v="5"/>
    <s v="Telescoping Adjustable Floor Lamp"/>
    <n v="15.991999999999999"/>
    <n v="1"/>
    <n v="0.2"/>
    <n v="0.99949999999999894"/>
  </r>
  <r>
    <n v="327"/>
    <s v="US-2013-141544"/>
    <x v="0"/>
    <x v="133"/>
    <d v="2013-09-02T00:00:00"/>
    <s v="First Class"/>
    <s v="PO-18850"/>
    <s v="Patrick O'Brill"/>
    <s v="Consumer"/>
    <s v="United States"/>
    <s v="Philadelphia"/>
    <x v="9"/>
    <n v="19143"/>
    <s v="East"/>
    <s v="TEC-PH-10003645"/>
    <x v="2"/>
    <x v="7"/>
    <s v="Aastra 57i VoIP phone"/>
    <n v="290.89800000000002"/>
    <n v="3"/>
    <n v="0.4"/>
    <n v="-67.876199999999997"/>
  </r>
  <r>
    <n v="328"/>
    <s v="US-2013-141544"/>
    <x v="0"/>
    <x v="133"/>
    <d v="2013-09-02T00:00:00"/>
    <s v="First Class"/>
    <s v="PO-18850"/>
    <s v="Patrick O'Brill"/>
    <s v="Consumer"/>
    <s v="United States"/>
    <s v="Philadelphia"/>
    <x v="9"/>
    <n v="19143"/>
    <s v="East"/>
    <s v="OFF-ST-10000675"/>
    <x v="1"/>
    <x v="4"/>
    <s v="File Shuttle II and Handi-File, Black"/>
    <n v="54.224000000000004"/>
    <n v="2"/>
    <n v="0.2"/>
    <n v="3.3889999999999993"/>
  </r>
  <r>
    <n v="329"/>
    <s v="US-2013-141544"/>
    <x v="0"/>
    <x v="133"/>
    <d v="2013-09-02T00:00:00"/>
    <s v="First Class"/>
    <s v="PO-18850"/>
    <s v="Patrick O'Brill"/>
    <s v="Consumer"/>
    <s v="United States"/>
    <s v="Philadelphia"/>
    <x v="9"/>
    <n v="19143"/>
    <s v="East"/>
    <s v="FUR-CH-10003312"/>
    <x v="0"/>
    <x v="1"/>
    <s v="Hon 2090 “Pillow Soft” Series Mid Back Swivel/Tilt Chairs"/>
    <n v="786.74400000000003"/>
    <n v="4"/>
    <n v="0.3"/>
    <n v="-258.50160000000011"/>
  </r>
  <r>
    <n v="330"/>
    <s v="US-2013-141544"/>
    <x v="0"/>
    <x v="133"/>
    <d v="2013-09-02T00:00:00"/>
    <s v="First Class"/>
    <s v="PO-18850"/>
    <s v="Patrick O'Brill"/>
    <s v="Consumer"/>
    <s v="United States"/>
    <s v="Philadelphia"/>
    <x v="9"/>
    <n v="19143"/>
    <s v="East"/>
    <s v="OFF-LA-10001074"/>
    <x v="1"/>
    <x v="2"/>
    <s v="Round Specialty Laser Printer Labels"/>
    <n v="100.24000000000001"/>
    <n v="10"/>
    <n v="0.2"/>
    <n v="33.830999999999989"/>
  </r>
  <r>
    <n v="331"/>
    <s v="US-2013-141544"/>
    <x v="0"/>
    <x v="133"/>
    <d v="2013-09-02T00:00:00"/>
    <s v="First Class"/>
    <s v="PO-18850"/>
    <s v="Patrick O'Brill"/>
    <s v="Consumer"/>
    <s v="United States"/>
    <s v="Philadelphia"/>
    <x v="9"/>
    <n v="19143"/>
    <s v="East"/>
    <s v="OFF-BI-10001524"/>
    <x v="1"/>
    <x v="8"/>
    <s v="GBC Premium Transparent Covers with Diagonal Lined Pattern"/>
    <n v="37.76400000000001"/>
    <n v="6"/>
    <n v="0.7"/>
    <n v="-27.693600000000004"/>
  </r>
  <r>
    <n v="332"/>
    <s v="US-2013-150147"/>
    <x v="0"/>
    <x v="134"/>
    <d v="2013-04-30T00:00:00"/>
    <s v="Second Class"/>
    <s v="JL-15850"/>
    <s v="John Lucas"/>
    <s v="Consumer"/>
    <s v="United States"/>
    <s v="Philadelphia"/>
    <x v="9"/>
    <n v="19134"/>
    <s v="East"/>
    <s v="TEC-PH-10004614"/>
    <x v="2"/>
    <x v="7"/>
    <s v="AT&amp;T 841000 Phone"/>
    <n v="82.8"/>
    <n v="2"/>
    <n v="0.4"/>
    <n v="-20.700000000000003"/>
  </r>
  <r>
    <n v="333"/>
    <s v="US-2013-150147"/>
    <x v="0"/>
    <x v="134"/>
    <d v="2013-04-30T00:00:00"/>
    <s v="Second Class"/>
    <s v="JL-15850"/>
    <s v="John Lucas"/>
    <s v="Consumer"/>
    <s v="United States"/>
    <s v="Philadelphia"/>
    <x v="9"/>
    <n v="19134"/>
    <s v="East"/>
    <s v="OFF-BI-10001153"/>
    <x v="1"/>
    <x v="8"/>
    <s v="Ibico Recycled Grain-Textured Covers"/>
    <n v="20.724000000000004"/>
    <n v="2"/>
    <n v="0.7"/>
    <n v="-13.815999999999995"/>
  </r>
  <r>
    <n v="334"/>
    <s v="US-2013-150147"/>
    <x v="0"/>
    <x v="134"/>
    <d v="2013-04-30T00:00:00"/>
    <s v="Second Class"/>
    <s v="JL-15850"/>
    <s v="John Lucas"/>
    <s v="Consumer"/>
    <s v="United States"/>
    <s v="Philadelphia"/>
    <x v="9"/>
    <n v="19134"/>
    <s v="East"/>
    <s v="OFF-BI-10001982"/>
    <x v="1"/>
    <x v="8"/>
    <s v="Wilson Jones Custom Binder Spines &amp; Labels"/>
    <n v="4.8960000000000008"/>
    <n v="3"/>
    <n v="0.7"/>
    <n v="-3.4271999999999991"/>
  </r>
  <r>
    <n v="335"/>
    <s v="CA-2012-137946"/>
    <x v="1"/>
    <x v="135"/>
    <d v="2012-09-04T00:00:00"/>
    <s v="Second Class"/>
    <s v="DB-13615"/>
    <s v="Doug Bickford"/>
    <s v="Consumer"/>
    <s v="United States"/>
    <s v="Los Angeles"/>
    <x v="1"/>
    <n v="90045"/>
    <s v="West"/>
    <s v="OFF-BI-10001922"/>
    <x v="1"/>
    <x v="8"/>
    <s v="Storex Dura Pro Binders"/>
    <n v="4.7520000000000007"/>
    <n v="1"/>
    <n v="0.2"/>
    <n v="1.6037999999999997"/>
  </r>
  <r>
    <n v="336"/>
    <s v="CA-2012-137946"/>
    <x v="1"/>
    <x v="135"/>
    <d v="2012-09-04T00:00:00"/>
    <s v="Second Class"/>
    <s v="DB-13615"/>
    <s v="Doug Bickford"/>
    <s v="Consumer"/>
    <s v="United States"/>
    <s v="Los Angeles"/>
    <x v="1"/>
    <n v="90045"/>
    <s v="West"/>
    <s v="TEC-CO-10001449"/>
    <x v="2"/>
    <x v="16"/>
    <s v="Hewlett Packard LaserJet 3310 Copier"/>
    <n v="959.98400000000004"/>
    <n v="2"/>
    <n v="0.2"/>
    <n v="335.99440000000004"/>
  </r>
  <r>
    <n v="337"/>
    <s v="CA-2012-137946"/>
    <x v="1"/>
    <x v="135"/>
    <d v="2012-09-04T00:00:00"/>
    <s v="Second Class"/>
    <s v="DB-13615"/>
    <s v="Doug Bickford"/>
    <s v="Consumer"/>
    <s v="United States"/>
    <s v="Los Angeles"/>
    <x v="1"/>
    <n v="90045"/>
    <s v="West"/>
    <s v="OFF-BI-10004140"/>
    <x v="1"/>
    <x v="8"/>
    <s v="Avery Non-Stick Binders"/>
    <n v="14.368000000000002"/>
    <n v="4"/>
    <n v="0.2"/>
    <n v="4.4899999999999984"/>
  </r>
  <r>
    <n v="338"/>
    <s v="CA-2011-129924"/>
    <x v="2"/>
    <x v="136"/>
    <d v="2011-07-17T00:00:00"/>
    <s v="Standard Class"/>
    <s v="AC-10420"/>
    <s v="Alyssa Crouse"/>
    <s v="Corporate"/>
    <s v="United States"/>
    <s v="San Francisco"/>
    <x v="1"/>
    <n v="94122"/>
    <s v="West"/>
    <s v="OFF-BI-10003314"/>
    <x v="1"/>
    <x v="8"/>
    <s v="Tuff Stuff Recycled Round Ring Binders"/>
    <n v="7.7120000000000006"/>
    <n v="2"/>
    <n v="0.2"/>
    <n v="2.7956000000000003"/>
  </r>
  <r>
    <n v="339"/>
    <s v="CA-2011-129924"/>
    <x v="2"/>
    <x v="136"/>
    <d v="2011-07-17T00:00:00"/>
    <s v="Standard Class"/>
    <s v="AC-10420"/>
    <s v="Alyssa Crouse"/>
    <s v="Corporate"/>
    <s v="United States"/>
    <s v="San Francisco"/>
    <x v="1"/>
    <n v="94122"/>
    <s v="West"/>
    <s v="FUR-TA-10004575"/>
    <x v="0"/>
    <x v="3"/>
    <s v="Hon 5100 Series Wood Tables"/>
    <n v="698.35200000000009"/>
    <n v="3"/>
    <n v="0.2"/>
    <n v="-17.458800000000053"/>
  </r>
  <r>
    <n v="340"/>
    <s v="CA-2012-128167"/>
    <x v="1"/>
    <x v="137"/>
    <d v="2012-06-26T00:00:00"/>
    <s v="Second Class"/>
    <s v="KL-16645"/>
    <s v="Ken Lonsdale"/>
    <s v="Consumer"/>
    <s v="United States"/>
    <s v="Layton"/>
    <x v="7"/>
    <n v="84041"/>
    <s v="West"/>
    <s v="OFF-FA-10000490"/>
    <x v="1"/>
    <x v="13"/>
    <s v="OIC Binder Clips, Mini, 1/4&quot; Capacity, Black"/>
    <n v="4.96"/>
    <n v="4"/>
    <n v="0"/>
    <n v="2.3311999999999999"/>
  </r>
  <r>
    <n v="341"/>
    <s v="CA-2011-122336"/>
    <x v="2"/>
    <x v="138"/>
    <d v="2011-04-17T00:00:00"/>
    <s v="Second Class"/>
    <s v="JD-15895"/>
    <s v="Jonathan Doherty"/>
    <s v="Corporate"/>
    <s v="United States"/>
    <s v="Philadelphia"/>
    <x v="9"/>
    <n v="19140"/>
    <s v="East"/>
    <s v="OFF-AR-10000122"/>
    <x v="1"/>
    <x v="6"/>
    <s v="Newell 314"/>
    <n v="17.856000000000002"/>
    <n v="4"/>
    <n v="0.2"/>
    <n v="1.1159999999999979"/>
  </r>
  <r>
    <n v="342"/>
    <s v="CA-2011-122336"/>
    <x v="2"/>
    <x v="138"/>
    <d v="2011-04-17T00:00:00"/>
    <s v="Second Class"/>
    <s v="JD-15895"/>
    <s v="Jonathan Doherty"/>
    <s v="Corporate"/>
    <s v="United States"/>
    <s v="Philadelphia"/>
    <x v="9"/>
    <n v="19140"/>
    <s v="East"/>
    <s v="OFF-BI-10003656"/>
    <x v="1"/>
    <x v="8"/>
    <s v="Fellowes PB200 Plastic Comb Binding Machine"/>
    <n v="509.97000000000008"/>
    <n v="10"/>
    <n v="0.7"/>
    <n v="-407.97599999999989"/>
  </r>
  <r>
    <n v="343"/>
    <s v="CA-2011-122336"/>
    <x v="2"/>
    <x v="138"/>
    <d v="2011-04-17T00:00:00"/>
    <s v="Second Class"/>
    <s v="JD-15895"/>
    <s v="Jonathan Doherty"/>
    <s v="Corporate"/>
    <s v="United States"/>
    <s v="Philadelphia"/>
    <x v="9"/>
    <n v="19140"/>
    <s v="East"/>
    <s v="OFF-FA-10002780"/>
    <x v="1"/>
    <x v="13"/>
    <s v="Staples"/>
    <n v="30.991999999999997"/>
    <n v="13"/>
    <n v="0.2"/>
    <n v="10.072399999999996"/>
  </r>
  <r>
    <n v="344"/>
    <s v="CA-2011-122336"/>
    <x v="2"/>
    <x v="138"/>
    <d v="2011-04-17T00:00:00"/>
    <s v="Second Class"/>
    <s v="JD-15895"/>
    <s v="Jonathan Doherty"/>
    <s v="Corporate"/>
    <s v="United States"/>
    <s v="Philadelphia"/>
    <x v="9"/>
    <n v="19140"/>
    <s v="East"/>
    <s v="TEC-PH-10000702"/>
    <x v="2"/>
    <x v="7"/>
    <s v="Square Credit Card Reader, 4 1/2&quot; x 4 1/2&quot; x 1&quot;, White"/>
    <n v="71.927999999999997"/>
    <n v="12"/>
    <n v="0.4"/>
    <n v="8.3915999999999897"/>
  </r>
  <r>
    <n v="345"/>
    <s v="US-2012-120712"/>
    <x v="1"/>
    <x v="139"/>
    <d v="2012-12-24T00:00:00"/>
    <s v="Standard Class"/>
    <s v="CS-12130"/>
    <s v="Chad Sievert"/>
    <s v="Consumer"/>
    <s v="United States"/>
    <s v="Austin"/>
    <x v="5"/>
    <n v="78745"/>
    <s v="Central"/>
    <s v="OFF-ST-10000107"/>
    <x v="1"/>
    <x v="4"/>
    <s v="Fellowes Super Stor/Drawer"/>
    <n v="88.800000000000011"/>
    <n v="4"/>
    <n v="0.2"/>
    <n v="-2.2200000000000131"/>
  </r>
  <r>
    <n v="346"/>
    <s v="CA-2014-169901"/>
    <x v="3"/>
    <x v="140"/>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28"/>
  </r>
  <r>
    <n v="347"/>
    <s v="CA-2014-134306"/>
    <x v="3"/>
    <x v="141"/>
    <d v="2014-07-13T00:00:00"/>
    <s v="Standard Class"/>
    <s v="TD-20995"/>
    <s v="Tamara Dahlen"/>
    <s v="Consumer"/>
    <s v="United States"/>
    <s v="Lowell"/>
    <x v="31"/>
    <n v="1852"/>
    <s v="East"/>
    <s v="OFF-AR-10004027"/>
    <x v="1"/>
    <x v="6"/>
    <s v="Binney &amp; Smith inkTank Erasable Desk Highlighter, Chisel Tip, Yellow, 12/Box"/>
    <n v="7.5600000000000005"/>
    <n v="3"/>
    <n v="0"/>
    <n v="3.0996000000000006"/>
  </r>
  <r>
    <n v="348"/>
    <s v="CA-2014-134306"/>
    <x v="3"/>
    <x v="141"/>
    <d v="2014-07-13T00:00:00"/>
    <s v="Standard Class"/>
    <s v="TD-20995"/>
    <s v="Tamara Dahlen"/>
    <s v="Consumer"/>
    <s v="United States"/>
    <s v="Lowell"/>
    <x v="31"/>
    <n v="1852"/>
    <s v="East"/>
    <s v="OFF-PA-10000249"/>
    <x v="1"/>
    <x v="10"/>
    <s v="Staples"/>
    <n v="24.56"/>
    <n v="2"/>
    <n v="0"/>
    <n v="11.543199999999999"/>
  </r>
  <r>
    <n v="349"/>
    <s v="CA-2014-134306"/>
    <x v="3"/>
    <x v="141"/>
    <d v="2014-07-13T00:00:00"/>
    <s v="Standard Class"/>
    <s v="TD-20995"/>
    <s v="Tamara Dahlen"/>
    <s v="Consumer"/>
    <s v="United States"/>
    <s v="Lowell"/>
    <x v="31"/>
    <n v="1852"/>
    <s v="East"/>
    <s v="OFF-AR-10001374"/>
    <x v="1"/>
    <x v="6"/>
    <s v="BIC Brite Liner Highlighters, Chisel Tip"/>
    <n v="12.96"/>
    <n v="2"/>
    <n v="0"/>
    <n v="4.1471999999999998"/>
  </r>
  <r>
    <n v="350"/>
    <s v="CA-2013-129714"/>
    <x v="0"/>
    <x v="142"/>
    <d v="2013-09-04T00:00:00"/>
    <s v="First Class"/>
    <s v="AB-10060"/>
    <s v="Adam Bellavance"/>
    <s v="Home Office"/>
    <s v="United States"/>
    <s v="New York City"/>
    <x v="15"/>
    <n v="10009"/>
    <s v="East"/>
    <s v="TEC-AC-10000290"/>
    <x v="2"/>
    <x v="11"/>
    <s v="Sabrent 4-Port USB 2.0 Hub"/>
    <n v="6.79"/>
    <n v="1"/>
    <n v="0"/>
    <n v="2.3086000000000002"/>
  </r>
  <r>
    <n v="351"/>
    <s v="CA-2013-129714"/>
    <x v="0"/>
    <x v="142"/>
    <d v="2013-09-04T00:00:00"/>
    <s v="First Class"/>
    <s v="AB-10060"/>
    <s v="Adam Bellavance"/>
    <s v="Home Office"/>
    <s v="United States"/>
    <s v="New York City"/>
    <x v="15"/>
    <n v="10009"/>
    <s v="East"/>
    <s v="OFF-PA-10001970"/>
    <x v="1"/>
    <x v="10"/>
    <s v="Xerox 1881"/>
    <n v="24.56"/>
    <n v="2"/>
    <n v="0"/>
    <n v="11.543199999999999"/>
  </r>
  <r>
    <n v="352"/>
    <s v="CA-2013-129714"/>
    <x v="0"/>
    <x v="142"/>
    <d v="2013-09-04T00:00:00"/>
    <s v="First Class"/>
    <s v="AB-10060"/>
    <s v="Adam Bellavance"/>
    <s v="Home Office"/>
    <s v="United States"/>
    <s v="New York City"/>
    <x v="15"/>
    <n v="10009"/>
    <s v="East"/>
    <s v="OFF-BI-10002160"/>
    <x v="1"/>
    <x v="8"/>
    <s v="Acco Hanging Data Binders"/>
    <n v="3.048"/>
    <n v="1"/>
    <n v="0.2"/>
    <n v="1.0668"/>
  </r>
  <r>
    <n v="353"/>
    <s v="CA-2013-129714"/>
    <x v="0"/>
    <x v="142"/>
    <d v="2013-09-04T00:00:00"/>
    <s v="First Class"/>
    <s v="AB-10060"/>
    <s v="Adam Bellavance"/>
    <s v="Home Office"/>
    <s v="United States"/>
    <s v="New York City"/>
    <x v="15"/>
    <n v="10009"/>
    <s v="East"/>
    <s v="OFF-PA-10001970"/>
    <x v="1"/>
    <x v="10"/>
    <s v="Xerox 1881"/>
    <n v="49.12"/>
    <n v="4"/>
    <n v="0"/>
    <n v="23.086399999999998"/>
  </r>
  <r>
    <n v="354"/>
    <s v="CA-2013-129714"/>
    <x v="0"/>
    <x v="142"/>
    <d v="2013-09-04T00:00:00"/>
    <s v="First Class"/>
    <s v="AB-10060"/>
    <s v="Adam Bellavance"/>
    <s v="Home Office"/>
    <s v="United States"/>
    <s v="New York City"/>
    <x v="15"/>
    <n v="10009"/>
    <s v="East"/>
    <s v="OFF-BI-10004995"/>
    <x v="1"/>
    <x v="8"/>
    <s v="GBC DocuBind P400 Electric Binding System"/>
    <n v="4355.1680000000006"/>
    <n v="4"/>
    <n v="0.2"/>
    <n v="1415.4295999999997"/>
  </r>
  <r>
    <n v="355"/>
    <s v="CA-2013-138520"/>
    <x v="0"/>
    <x v="143"/>
    <d v="2013-04-14T00:00:00"/>
    <s v="Standard Class"/>
    <s v="JL-15505"/>
    <s v="Jeremy Lonsdale"/>
    <s v="Consumer"/>
    <s v="United States"/>
    <s v="New York City"/>
    <x v="15"/>
    <n v="10035"/>
    <s v="East"/>
    <s v="FUR-BO-10002268"/>
    <x v="0"/>
    <x v="0"/>
    <s v="Sauder Barrister Bookcases"/>
    <n v="388.70400000000006"/>
    <n v="6"/>
    <n v="0.2"/>
    <n v="-4.8588000000000022"/>
  </r>
  <r>
    <n v="356"/>
    <s v="CA-2013-138520"/>
    <x v="0"/>
    <x v="143"/>
    <d v="2013-04-14T00:00:00"/>
    <s v="Standard Class"/>
    <s v="JL-15505"/>
    <s v="Jeremy Lonsdale"/>
    <s v="Consumer"/>
    <s v="United States"/>
    <s v="New York City"/>
    <x v="15"/>
    <n v="10035"/>
    <s v="East"/>
    <s v="OFF-EN-10001137"/>
    <x v="1"/>
    <x v="12"/>
    <s v="#10 Gummed Flap White Envelopes, 100/Box"/>
    <n v="8.26"/>
    <n v="2"/>
    <n v="0"/>
    <n v="3.7995999999999999"/>
  </r>
  <r>
    <n v="357"/>
    <s v="CA-2013-138520"/>
    <x v="0"/>
    <x v="143"/>
    <d v="2013-04-14T00:00:00"/>
    <s v="Standard Class"/>
    <s v="JL-15505"/>
    <s v="Jeremy Lonsdale"/>
    <s v="Consumer"/>
    <s v="United States"/>
    <s v="New York City"/>
    <x v="15"/>
    <n v="10035"/>
    <s v="East"/>
    <s v="OFF-AR-10002399"/>
    <x v="1"/>
    <x v="6"/>
    <s v="Dixon Prang Watercolor Pencils, 10-Color Set with Brush"/>
    <n v="17.04"/>
    <n v="4"/>
    <n v="0"/>
    <n v="6.9863999999999997"/>
  </r>
  <r>
    <n v="358"/>
    <s v="CA-2013-138520"/>
    <x v="0"/>
    <x v="143"/>
    <d v="2013-04-14T00:00:00"/>
    <s v="Standard Class"/>
    <s v="JL-15505"/>
    <s v="Jeremy Lonsdale"/>
    <s v="Consumer"/>
    <s v="United States"/>
    <s v="New York City"/>
    <x v="15"/>
    <n v="10035"/>
    <s v="East"/>
    <s v="OFF-PA-10002713"/>
    <x v="1"/>
    <x v="10"/>
    <s v="Adams Phone Message Book, 200 Message Capacity, 8 1/16” x 11”"/>
    <n v="34.4"/>
    <n v="5"/>
    <n v="0"/>
    <n v="15.823999999999998"/>
  </r>
  <r>
    <n v="359"/>
    <s v="CA-2013-130001"/>
    <x v="0"/>
    <x v="131"/>
    <d v="2013-04-29T00:00:00"/>
    <s v="Standard Class"/>
    <s v="HK-14890"/>
    <s v="Heather Kirkland"/>
    <s v="Corporate"/>
    <s v="United States"/>
    <s v="Charlotte"/>
    <x v="3"/>
    <n v="28205"/>
    <s v="South"/>
    <s v="OFF-PA-10002666"/>
    <x v="1"/>
    <x v="10"/>
    <s v="Southworth 25% Cotton Linen-Finish Paper &amp; Envelopes"/>
    <n v="36.240000000000009"/>
    <n v="5"/>
    <n v="0.2"/>
    <n v="11.324999999999996"/>
  </r>
  <r>
    <n v="360"/>
    <s v="CA-2014-155698"/>
    <x v="3"/>
    <x v="144"/>
    <d v="2014-03-12T00:00:00"/>
    <s v="First Class"/>
    <s v="VB-21745"/>
    <s v="Victoria Brennan"/>
    <s v="Corporate"/>
    <s v="United States"/>
    <s v="Columbus"/>
    <x v="32"/>
    <n v="31907"/>
    <s v="South"/>
    <s v="OFF-AP-10001124"/>
    <x v="1"/>
    <x v="9"/>
    <s v="Belkin 8 Outlet SurgeMaster II Gold Surge Protector with Phone Protection"/>
    <n v="647.84"/>
    <n v="8"/>
    <n v="0"/>
    <n v="168.4384"/>
  </r>
  <r>
    <n v="361"/>
    <s v="CA-2014-155698"/>
    <x v="3"/>
    <x v="144"/>
    <d v="2014-03-12T00:00:00"/>
    <s v="First Class"/>
    <s v="VB-21745"/>
    <s v="Victoria Brennan"/>
    <s v="Corporate"/>
    <s v="United States"/>
    <s v="Columbus"/>
    <x v="32"/>
    <n v="31907"/>
    <s v="South"/>
    <s v="OFF-LA-10001158"/>
    <x v="1"/>
    <x v="2"/>
    <s v="Avery Address/Shipping Labels for Typewriters, 4&quot; x 2&quot;"/>
    <n v="20.7"/>
    <n v="2"/>
    <n v="0"/>
    <n v="9.9359999999999999"/>
  </r>
  <r>
    <n v="362"/>
    <s v="CA-2014-144904"/>
    <x v="3"/>
    <x v="145"/>
    <d v="2014-10-02T00:00:00"/>
    <s v="Standard Class"/>
    <s v="KW-16435"/>
    <s v="Katrina Willman"/>
    <s v="Consumer"/>
    <s v="United States"/>
    <s v="New York City"/>
    <x v="15"/>
    <n v="10009"/>
    <s v="East"/>
    <s v="OFF-LA-10001158"/>
    <x v="1"/>
    <x v="2"/>
    <s v="Avery Address/Shipping Labels for Typewriters, 4&quot; x 2&quot;"/>
    <n v="20.7"/>
    <n v="2"/>
    <n v="0"/>
    <n v="9.9359999999999999"/>
  </r>
  <r>
    <n v="363"/>
    <s v="CA-2014-144904"/>
    <x v="3"/>
    <x v="145"/>
    <d v="2014-10-02T00:00:00"/>
    <s v="Standard Class"/>
    <s v="KW-16435"/>
    <s v="Katrina Willman"/>
    <s v="Consumer"/>
    <s v="United States"/>
    <s v="New York City"/>
    <x v="15"/>
    <n v="10009"/>
    <s v="East"/>
    <s v="FUR-CH-10000785"/>
    <x v="0"/>
    <x v="1"/>
    <s v="Global Ergonomic Managers Chair"/>
    <n v="488.64600000000002"/>
    <n v="3"/>
    <n v="0.1"/>
    <n v="86.870400000000004"/>
  </r>
  <r>
    <n v="364"/>
    <s v="CA-2014-144904"/>
    <x v="3"/>
    <x v="145"/>
    <d v="2014-10-02T00:00:00"/>
    <s v="Standard Class"/>
    <s v="KW-16435"/>
    <s v="Katrina Willman"/>
    <s v="Consumer"/>
    <s v="United States"/>
    <s v="New York City"/>
    <x v="15"/>
    <n v="10009"/>
    <s v="East"/>
    <s v="OFF-AR-10003732"/>
    <x v="1"/>
    <x v="6"/>
    <s v="Newell 333"/>
    <n v="5.56"/>
    <n v="2"/>
    <n v="0"/>
    <n v="1.4455999999999998"/>
  </r>
  <r>
    <n v="365"/>
    <s v="CA-2014-144904"/>
    <x v="3"/>
    <x v="145"/>
    <d v="2014-10-02T00:00:00"/>
    <s v="Standard Class"/>
    <s v="KW-16435"/>
    <s v="Katrina Willman"/>
    <s v="Consumer"/>
    <s v="United States"/>
    <s v="New York City"/>
    <x v="15"/>
    <n v="10009"/>
    <s v="East"/>
    <s v="FUR-FU-10000023"/>
    <x v="0"/>
    <x v="5"/>
    <s v="Eldon Wave Desk Accessories"/>
    <n v="47.12"/>
    <n v="8"/>
    <n v="0"/>
    <n v="20.732800000000001"/>
  </r>
  <r>
    <n v="366"/>
    <s v="CA-2011-123344"/>
    <x v="2"/>
    <x v="146"/>
    <d v="2011-09-29T00:00:00"/>
    <s v="Standard Class"/>
    <s v="JD-16060"/>
    <s v="Julia Dunbar"/>
    <s v="Consumer"/>
    <s v="United States"/>
    <s v="San Francisco"/>
    <x v="1"/>
    <n v="94109"/>
    <s v="West"/>
    <s v="OFF-ST-10001713"/>
    <x v="1"/>
    <x v="4"/>
    <s v="Gould Plastics 9-Pocket Panel Bin, 18-3/8w x 5-1/4d x 20-1/2h, Black"/>
    <n v="211.96"/>
    <n v="4"/>
    <n v="0"/>
    <n v="8.4783999999999935"/>
  </r>
  <r>
    <n v="367"/>
    <s v="CA-2013-155516"/>
    <x v="0"/>
    <x v="147"/>
    <d v="2013-10-22T00:00:00"/>
    <s v="Same Day"/>
    <s v="MK-17905"/>
    <s v="Michael Kennedy"/>
    <s v="Corporate"/>
    <s v="United States"/>
    <s v="Manchester"/>
    <x v="29"/>
    <n v="6040"/>
    <s v="East"/>
    <s v="OFF-BI-10002412"/>
    <x v="1"/>
    <x v="8"/>
    <s v="Wilson Jones “Snap” Scratch Pad Binder Tool for Ring Binders"/>
    <n v="23.2"/>
    <n v="4"/>
    <n v="0"/>
    <n v="10.44"/>
  </r>
  <r>
    <n v="368"/>
    <s v="CA-2013-155516"/>
    <x v="0"/>
    <x v="147"/>
    <d v="2013-10-22T00:00:00"/>
    <s v="Same Day"/>
    <s v="MK-17905"/>
    <s v="Michael Kennedy"/>
    <s v="Corporate"/>
    <s v="United States"/>
    <s v="Manchester"/>
    <x v="29"/>
    <n v="6040"/>
    <s v="East"/>
    <s v="OFF-SU-10001225"/>
    <x v="1"/>
    <x v="14"/>
    <s v="Staples"/>
    <n v="7.36"/>
    <n v="2"/>
    <n v="0"/>
    <n v="0.14719999999999978"/>
  </r>
  <r>
    <n v="369"/>
    <s v="CA-2013-155516"/>
    <x v="0"/>
    <x v="147"/>
    <d v="2013-10-22T00:00:00"/>
    <s v="Same Day"/>
    <s v="MK-17905"/>
    <s v="Michael Kennedy"/>
    <s v="Corporate"/>
    <s v="United States"/>
    <s v="Manchester"/>
    <x v="29"/>
    <n v="6040"/>
    <s v="East"/>
    <s v="OFF-ST-10002406"/>
    <x v="1"/>
    <x v="4"/>
    <s v="Pizazz Global Quick File"/>
    <n v="104.79"/>
    <n v="7"/>
    <n v="0"/>
    <n v="29.341200000000008"/>
  </r>
  <r>
    <n v="370"/>
    <s v="CA-2013-155516"/>
    <x v="0"/>
    <x v="147"/>
    <d v="2013-10-22T00:00:00"/>
    <s v="Same Day"/>
    <s v="MK-17905"/>
    <s v="Michael Kennedy"/>
    <s v="Corporate"/>
    <s v="United States"/>
    <s v="Manchester"/>
    <x v="29"/>
    <n v="6040"/>
    <s v="East"/>
    <s v="FUR-BO-10002545"/>
    <x v="0"/>
    <x v="0"/>
    <s v="Atlantic Metals Mobile 3-Shelf Bookcases, Custom Colors"/>
    <n v="1043.92"/>
    <n v="4"/>
    <n v="0"/>
    <n v="271.41920000000005"/>
  </r>
  <r>
    <n v="371"/>
    <s v="CA-2014-104745"/>
    <x v="3"/>
    <x v="148"/>
    <d v="2014-06-05T00:00:00"/>
    <s v="Standard Class"/>
    <s v="GT-14755"/>
    <s v="Guy Thornton"/>
    <s v="Consumer"/>
    <s v="United States"/>
    <s v="Harlingen"/>
    <x v="5"/>
    <n v="78550"/>
    <s v="Central"/>
    <s v="OFF-PA-10002036"/>
    <x v="1"/>
    <x v="10"/>
    <s v="Xerox 1930"/>
    <n v="25.920000000000005"/>
    <n v="5"/>
    <n v="0.2"/>
    <n v="9.3960000000000008"/>
  </r>
  <r>
    <n v="372"/>
    <s v="CA-2014-104745"/>
    <x v="3"/>
    <x v="148"/>
    <d v="2014-06-05T00:00:00"/>
    <s v="Standard Class"/>
    <s v="GT-14755"/>
    <s v="Guy Thornton"/>
    <s v="Consumer"/>
    <s v="United States"/>
    <s v="Harlingen"/>
    <x v="5"/>
    <n v="78550"/>
    <s v="Central"/>
    <s v="OFF-ST-10002205"/>
    <x v="1"/>
    <x v="4"/>
    <s v="File Shuttle I and Handi-File"/>
    <n v="53.424000000000007"/>
    <n v="3"/>
    <n v="0.2"/>
    <n v="4.6746000000000016"/>
  </r>
  <r>
    <n v="373"/>
    <s v="US-2011-119137"/>
    <x v="2"/>
    <x v="149"/>
    <d v="2011-07-27T00:00:00"/>
    <s v="Standard Class"/>
    <s v="AG-10900"/>
    <s v="Arthur Gainer"/>
    <s v="Consumer"/>
    <s v="United States"/>
    <s v="Tucson"/>
    <x v="16"/>
    <n v="85705"/>
    <s v="West"/>
    <s v="OFF-BI-10001982"/>
    <x v="1"/>
    <x v="8"/>
    <s v="Wilson Jones Custom Binder Spines &amp; Labels"/>
    <n v="8.1600000000000019"/>
    <n v="5"/>
    <n v="0.7"/>
    <n v="-5.7119999999999997"/>
  </r>
  <r>
    <n v="374"/>
    <s v="US-2011-119137"/>
    <x v="2"/>
    <x v="149"/>
    <d v="2011-07-27T00:00:00"/>
    <s v="Standard Class"/>
    <s v="AG-10900"/>
    <s v="Arthur Gainer"/>
    <s v="Consumer"/>
    <s v="United States"/>
    <s v="Tucson"/>
    <x v="16"/>
    <n v="85705"/>
    <s v="West"/>
    <s v="TEC-AC-10003911"/>
    <x v="2"/>
    <x v="11"/>
    <s v="NETGEAR AC1750 Dual Band Gigabit Smart WiFi Router"/>
    <n v="1023.9360000000001"/>
    <n v="8"/>
    <n v="0.2"/>
    <n v="179.1887999999999"/>
  </r>
  <r>
    <n v="375"/>
    <s v="US-2011-119137"/>
    <x v="2"/>
    <x v="149"/>
    <d v="2011-07-27T00:00:00"/>
    <s v="Standard Class"/>
    <s v="AG-10900"/>
    <s v="Arthur Gainer"/>
    <s v="Consumer"/>
    <s v="United States"/>
    <s v="Tucson"/>
    <x v="16"/>
    <n v="85705"/>
    <s v="West"/>
    <s v="OFF-AR-10000658"/>
    <x v="1"/>
    <x v="6"/>
    <s v="Newell 324"/>
    <n v="9.24"/>
    <n v="1"/>
    <n v="0.2"/>
    <n v="0.92399999999999993"/>
  </r>
  <r>
    <n v="376"/>
    <s v="US-2011-119137"/>
    <x v="2"/>
    <x v="149"/>
    <d v="2011-07-27T00:00:00"/>
    <s v="Standard Class"/>
    <s v="AG-10900"/>
    <s v="Arthur Gainer"/>
    <s v="Consumer"/>
    <s v="United States"/>
    <s v="Tucson"/>
    <x v="16"/>
    <n v="85705"/>
    <s v="West"/>
    <s v="TEC-AC-10002076"/>
    <x v="2"/>
    <x v="11"/>
    <s v="Microsoft Natural Keyboard Elite"/>
    <n v="479.04"/>
    <n v="10"/>
    <n v="0.2"/>
    <n v="-29.940000000000012"/>
  </r>
  <r>
    <n v="377"/>
    <s v="US-2013-134656"/>
    <x v="0"/>
    <x v="150"/>
    <d v="2013-10-02T00:00:00"/>
    <s v="First Class"/>
    <s v="MM-18280"/>
    <s v="Muhammed MacIntyre"/>
    <s v="Corporate"/>
    <s v="United States"/>
    <s v="Quincy"/>
    <x v="10"/>
    <n v="62301"/>
    <s v="Central"/>
    <s v="OFF-PA-10003039"/>
    <x v="1"/>
    <x v="10"/>
    <s v="Xerox 1960"/>
    <n v="99.13600000000001"/>
    <n v="4"/>
    <n v="0.2"/>
    <n v="30.979999999999993"/>
  </r>
  <r>
    <n v="378"/>
    <s v="US-2014-134481"/>
    <x v="3"/>
    <x v="151"/>
    <d v="2014-09-02T00:00:00"/>
    <s v="Standard Class"/>
    <s v="AR-10405"/>
    <s v="Allen Rosenblatt"/>
    <s v="Corporate"/>
    <s v="United States"/>
    <s v="Franklin"/>
    <x v="31"/>
    <n v="2038"/>
    <s v="East"/>
    <s v="FUR-TA-10004915"/>
    <x v="0"/>
    <x v="3"/>
    <s v="Office Impressions End Table, 20-1/2&quot;H x 24&quot;W x 20&quot;D"/>
    <n v="1488.4239999999998"/>
    <n v="7"/>
    <n v="0.3"/>
    <n v="-297.68479999999983"/>
  </r>
  <r>
    <n v="379"/>
    <s v="CA-2012-130792"/>
    <x v="1"/>
    <x v="152"/>
    <d v="2012-05-05T00:00:00"/>
    <s v="Standard Class"/>
    <s v="RA-19915"/>
    <s v="Russell Applegate"/>
    <s v="Consumer"/>
    <s v="United States"/>
    <s v="Houston"/>
    <x v="5"/>
    <n v="77095"/>
    <s v="Central"/>
    <s v="OFF-AP-10000696"/>
    <x v="1"/>
    <x v="9"/>
    <s v="Holmes Odor Grabber"/>
    <n v="8.6519999999999975"/>
    <n v="3"/>
    <n v="0.8"/>
    <n v="-20.332200000000007"/>
  </r>
  <r>
    <n v="380"/>
    <s v="CA-2012-130792"/>
    <x v="1"/>
    <x v="152"/>
    <d v="2012-05-05T00:00:00"/>
    <s v="Standard Class"/>
    <s v="RA-19915"/>
    <s v="Russell Applegate"/>
    <s v="Consumer"/>
    <s v="United States"/>
    <s v="Houston"/>
    <x v="5"/>
    <n v="77095"/>
    <s v="Central"/>
    <s v="OFF-ST-10003327"/>
    <x v="1"/>
    <x v="4"/>
    <s v="Akro-Mils 12-Gallon Tote"/>
    <n v="23.832000000000001"/>
    <n v="3"/>
    <n v="0.2"/>
    <n v="2.6810999999999954"/>
  </r>
  <r>
    <n v="381"/>
    <s v="CA-2012-130792"/>
    <x v="1"/>
    <x v="152"/>
    <d v="2012-05-05T00:00:00"/>
    <s v="Standard Class"/>
    <s v="RA-19915"/>
    <s v="Russell Applegate"/>
    <s v="Consumer"/>
    <s v="United States"/>
    <s v="Houston"/>
    <x v="5"/>
    <n v="77095"/>
    <s v="Central"/>
    <s v="OFF-BI-10000309"/>
    <x v="1"/>
    <x v="8"/>
    <s v="GBC Twin Loop Wire Binding Elements, 9/16&quot; Spine, Black"/>
    <n v="12.175999999999998"/>
    <n v="4"/>
    <n v="0.8"/>
    <n v="-18.872800000000009"/>
  </r>
  <r>
    <n v="382"/>
    <s v="CA-2013-134775"/>
    <x v="0"/>
    <x v="99"/>
    <d v="2013-10-30T00:00:00"/>
    <s v="First Class"/>
    <s v="AS-10285"/>
    <s v="Alejandro Savely"/>
    <s v="Corporate"/>
    <s v="United States"/>
    <s v="San Francisco"/>
    <x v="1"/>
    <n v="94109"/>
    <s v="West"/>
    <s v="OFF-PA-10004734"/>
    <x v="1"/>
    <x v="10"/>
    <s v="Southworth Structures Collection"/>
    <n v="50.96"/>
    <n v="7"/>
    <n v="0"/>
    <n v="25.48"/>
  </r>
  <r>
    <n v="383"/>
    <s v="CA-2013-134775"/>
    <x v="0"/>
    <x v="99"/>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r>
  <r>
    <n v="384"/>
    <s v="CA-2012-125395"/>
    <x v="1"/>
    <x v="153"/>
    <d v="2012-06-29T00:00:00"/>
    <s v="Second Class"/>
    <s v="LA-16780"/>
    <s v="Laura Armstrong"/>
    <s v="Corporate"/>
    <s v="United States"/>
    <s v="Taylor"/>
    <x v="12"/>
    <n v="48180"/>
    <s v="Central"/>
    <s v="TEC-AC-10004708"/>
    <x v="2"/>
    <x v="11"/>
    <s v="Sony 32GB Class 10 Micro SDHC R40 Memory Card"/>
    <n v="41.9"/>
    <n v="2"/>
    <n v="0"/>
    <n v="8.7989999999999995"/>
  </r>
  <r>
    <n v="385"/>
    <s v="US-2012-168935"/>
    <x v="1"/>
    <x v="154"/>
    <d v="2012-12-02T00:00:00"/>
    <s v="Standard Class"/>
    <s v="DO-13435"/>
    <s v="Denny Ordway"/>
    <s v="Consumer"/>
    <s v="United States"/>
    <s v="Pembroke Pines"/>
    <x v="2"/>
    <n v="33024"/>
    <s v="South"/>
    <s v="FUR-TA-10000617"/>
    <x v="0"/>
    <x v="3"/>
    <s v="Hon Practical Foundations 30 x 60 Training Table, Light Gray/Charcoal"/>
    <n v="375.45750000000004"/>
    <n v="3"/>
    <n v="0.45"/>
    <n v="-157.00949999999997"/>
  </r>
  <r>
    <n v="386"/>
    <s v="US-2012-168935"/>
    <x v="1"/>
    <x v="154"/>
    <d v="2012-12-02T00:00:00"/>
    <s v="Standard Class"/>
    <s v="DO-13435"/>
    <s v="Denny Ordway"/>
    <s v="Consumer"/>
    <s v="United States"/>
    <s v="Pembroke Pines"/>
    <x v="2"/>
    <n v="33024"/>
    <s v="South"/>
    <s v="TEC-AC-10002335"/>
    <x v="2"/>
    <x v="11"/>
    <s v="Logitech Media Keyboard K200"/>
    <n v="83.976000000000013"/>
    <n v="3"/>
    <n v="0.2"/>
    <n v="-1.049700000000005"/>
  </r>
  <r>
    <n v="387"/>
    <s v="CA-2012-122756"/>
    <x v="1"/>
    <x v="155"/>
    <d v="2012-12-07T00:00:00"/>
    <s v="Standard Class"/>
    <s v="DK-13225"/>
    <s v="Dean Katz"/>
    <s v="Corporate"/>
    <s v="United States"/>
    <s v="Philadelphia"/>
    <x v="9"/>
    <n v="19140"/>
    <s v="East"/>
    <s v="TEC-MA-10001681"/>
    <x v="2"/>
    <x v="15"/>
    <s v="Lexmark MarkNet N8150 Wireless Print Server"/>
    <n v="482.34000000000003"/>
    <n v="4"/>
    <n v="0.7"/>
    <n v="-337.63799999999981"/>
  </r>
  <r>
    <n v="388"/>
    <s v="CA-2012-122756"/>
    <x v="1"/>
    <x v="155"/>
    <d v="2012-12-07T00:00:00"/>
    <s v="Standard Class"/>
    <s v="DK-13225"/>
    <s v="Dean Katz"/>
    <s v="Corporate"/>
    <s v="United States"/>
    <s v="Philadelphia"/>
    <x v="9"/>
    <n v="19140"/>
    <s v="East"/>
    <s v="FUR-FU-10001935"/>
    <x v="0"/>
    <x v="5"/>
    <s v="3M Hangers With Command Adhesive"/>
    <n v="2.9600000000000004"/>
    <n v="1"/>
    <n v="0.2"/>
    <n v="0.77700000000000025"/>
  </r>
  <r>
    <n v="389"/>
    <s v="CA-2011-115973"/>
    <x v="2"/>
    <x v="156"/>
    <d v="2011-11-26T00:00:00"/>
    <s v="First Class"/>
    <s v="NG-18430"/>
    <s v="Nathan Gelder"/>
    <s v="Consumer"/>
    <s v="United States"/>
    <s v="Cincinnati"/>
    <x v="24"/>
    <n v="45231"/>
    <s v="East"/>
    <s v="OFF-AR-10004757"/>
    <x v="1"/>
    <x v="6"/>
    <s v="Crayola Colored Pencils"/>
    <n v="2.6240000000000001"/>
    <n v="1"/>
    <n v="0.2"/>
    <n v="0.42639999999999978"/>
  </r>
  <r>
    <n v="390"/>
    <s v="CA-2014-101798"/>
    <x v="3"/>
    <x v="157"/>
    <d v="2014-12-16T00:00:00"/>
    <s v="Standard Class"/>
    <s v="MV-18190"/>
    <s v="Mike Vittorini"/>
    <s v="Consumer"/>
    <s v="United States"/>
    <s v="New York City"/>
    <x v="15"/>
    <n v="10009"/>
    <s v="East"/>
    <s v="OFF-BI-10000050"/>
    <x v="1"/>
    <x v="8"/>
    <s v="Angle-D Binders with Locking Rings, Label Holders"/>
    <n v="23.36"/>
    <n v="4"/>
    <n v="0.2"/>
    <n v="7.8839999999999986"/>
  </r>
  <r>
    <n v="391"/>
    <s v="CA-2014-101798"/>
    <x v="3"/>
    <x v="157"/>
    <d v="2014-12-16T00:00:00"/>
    <s v="Standard Class"/>
    <s v="MV-18190"/>
    <s v="Mike Vittorini"/>
    <s v="Consumer"/>
    <s v="United States"/>
    <s v="New York City"/>
    <x v="15"/>
    <n v="10009"/>
    <s v="East"/>
    <s v="TEC-AC-10001998"/>
    <x v="2"/>
    <x v="11"/>
    <s v="Logitech LS21 Speaker System - PC Multimedia - 2.1-CH - Wired"/>
    <n v="39.979999999999997"/>
    <n v="2"/>
    <n v="0"/>
    <n v="13.593199999999996"/>
  </r>
  <r>
    <n v="392"/>
    <s v="US-2011-135972"/>
    <x v="2"/>
    <x v="158"/>
    <d v="2011-09-23T00:00:00"/>
    <s v="Second Class"/>
    <s v="JG-15115"/>
    <s v="Jack Garza"/>
    <s v="Consumer"/>
    <s v="United States"/>
    <s v="Des Moines"/>
    <x v="4"/>
    <n v="98198"/>
    <s v="West"/>
    <s v="TEC-PH-10003012"/>
    <x v="2"/>
    <x v="7"/>
    <s v="Nortel Meridian M3904 Professional Digital phone"/>
    <n v="246.38400000000001"/>
    <n v="2"/>
    <n v="0.2"/>
    <n v="27.718199999999968"/>
  </r>
  <r>
    <n v="393"/>
    <s v="US-2011-135972"/>
    <x v="2"/>
    <x v="158"/>
    <d v="2011-09-23T00:00:00"/>
    <s v="Second Class"/>
    <s v="JG-15115"/>
    <s v="Jack Garza"/>
    <s v="Consumer"/>
    <s v="United States"/>
    <s v="Des Moines"/>
    <x v="4"/>
    <n v="98198"/>
    <s v="West"/>
    <s v="TEC-CO-10002313"/>
    <x v="2"/>
    <x v="16"/>
    <s v="Canon PC1080F Personal Copier"/>
    <n v="1799.97"/>
    <n v="3"/>
    <n v="0"/>
    <n v="701.98829999999998"/>
  </r>
  <r>
    <n v="394"/>
    <s v="US-2011-134971"/>
    <x v="2"/>
    <x v="159"/>
    <d v="2011-06-10T00:00:00"/>
    <s v="Second Class"/>
    <s v="BP-11095"/>
    <s v="Bart Pistole"/>
    <s v="Corporate"/>
    <s v="United States"/>
    <s v="Peoria"/>
    <x v="10"/>
    <n v="61604"/>
    <s v="Central"/>
    <s v="OFF-BI-10003982"/>
    <x v="1"/>
    <x v="8"/>
    <s v="Wilson Jones Century Plastic Molded Ring Binders"/>
    <n v="12.461999999999996"/>
    <n v="3"/>
    <n v="0.8"/>
    <n v="-20.5623"/>
  </r>
  <r>
    <n v="395"/>
    <s v="CA-2014-102946"/>
    <x v="3"/>
    <x v="160"/>
    <d v="2014-07-06T00:00:00"/>
    <s v="Standard Class"/>
    <s v="VP-21730"/>
    <s v="Victor Preis"/>
    <s v="Home Office"/>
    <s v="United States"/>
    <s v="Las Vegas"/>
    <x v="33"/>
    <n v="89115"/>
    <s v="West"/>
    <s v="OFF-BI-10004492"/>
    <x v="1"/>
    <x v="8"/>
    <s v="Tuf-Vin Binders"/>
    <n v="75.792000000000002"/>
    <n v="3"/>
    <n v="0.2"/>
    <n v="25.579799999999992"/>
  </r>
  <r>
    <n v="396"/>
    <s v="CA-2014-165603"/>
    <x v="3"/>
    <x v="161"/>
    <d v="2014-10-20T00:00:00"/>
    <s v="Second Class"/>
    <s v="SS-20140"/>
    <s v="Saphhira Shifley"/>
    <s v="Corporate"/>
    <s v="United States"/>
    <s v="Warwick"/>
    <x v="34"/>
    <n v="2886"/>
    <s v="East"/>
    <s v="OFF-ST-10000798"/>
    <x v="1"/>
    <x v="4"/>
    <s v="2300 Heavy-Duty Transfer File Systems by Perma"/>
    <n v="49.96"/>
    <n v="2"/>
    <n v="0"/>
    <n v="9.4923999999999964"/>
  </r>
  <r>
    <n v="397"/>
    <s v="CA-2014-165603"/>
    <x v="3"/>
    <x v="161"/>
    <d v="2014-10-20T00:00:00"/>
    <s v="Second Class"/>
    <s v="SS-20140"/>
    <s v="Saphhira Shifley"/>
    <s v="Corporate"/>
    <s v="United States"/>
    <s v="Warwick"/>
    <x v="34"/>
    <n v="2886"/>
    <s v="East"/>
    <s v="OFF-PA-10002552"/>
    <x v="1"/>
    <x v="10"/>
    <s v="Xerox 1958"/>
    <n v="12.96"/>
    <n v="2"/>
    <n v="0"/>
    <n v="6.2208000000000006"/>
  </r>
  <r>
    <n v="398"/>
    <s v="CA-2012-122259"/>
    <x v="1"/>
    <x v="89"/>
    <d v="2012-11-04T00:00:00"/>
    <s v="Standard Class"/>
    <s v="HP-14815"/>
    <s v="Harold Pawlan"/>
    <s v="Home Office"/>
    <s v="United States"/>
    <s v="Jackson"/>
    <x v="12"/>
    <n v="49201"/>
    <s v="Central"/>
    <s v="OFF-SU-10002573"/>
    <x v="1"/>
    <x v="14"/>
    <s v="Acme 10&quot; Easy Grip Assistive Scissors"/>
    <n v="70.12"/>
    <n v="4"/>
    <n v="0"/>
    <n v="21.035999999999994"/>
  </r>
  <r>
    <n v="399"/>
    <s v="CA-2013-108987"/>
    <x v="0"/>
    <x v="162"/>
    <d v="2013-09-11T00:00:00"/>
    <s v="Second Class"/>
    <s v="AG-10675"/>
    <s v="Anna Gayman"/>
    <s v="Consumer"/>
    <s v="United States"/>
    <s v="Houston"/>
    <x v="5"/>
    <n v="77036"/>
    <s v="Central"/>
    <s v="OFF-ST-10001580"/>
    <x v="1"/>
    <x v="4"/>
    <s v="Super Decoflex Portable Personal File"/>
    <n v="35.952000000000005"/>
    <n v="3"/>
    <n v="0.2"/>
    <n v="3.5951999999999984"/>
  </r>
  <r>
    <n v="400"/>
    <s v="CA-2013-108987"/>
    <x v="0"/>
    <x v="162"/>
    <d v="2013-09-11T00:00:00"/>
    <s v="Second Class"/>
    <s v="AG-10675"/>
    <s v="Anna Gayman"/>
    <s v="Consumer"/>
    <s v="United States"/>
    <s v="Houston"/>
    <x v="5"/>
    <n v="77036"/>
    <s v="Central"/>
    <s v="FUR-BO-10004834"/>
    <x v="0"/>
    <x v="0"/>
    <s v="Riverside Palais Royal Lawyers Bookcase, Royale Cherry Finish"/>
    <n v="2396.2655999999997"/>
    <n v="4"/>
    <n v="0.32"/>
    <n v="-317.15280000000007"/>
  </r>
  <r>
    <n v="401"/>
    <s v="CA-2013-108987"/>
    <x v="0"/>
    <x v="162"/>
    <d v="2013-09-11T00:00:00"/>
    <s v="Second Class"/>
    <s v="AG-10675"/>
    <s v="Anna Gayman"/>
    <s v="Consumer"/>
    <s v="United States"/>
    <s v="Houston"/>
    <x v="5"/>
    <n v="77036"/>
    <s v="Central"/>
    <s v="OFF-ST-10000934"/>
    <x v="1"/>
    <x v="4"/>
    <s v="Contico 72&quot;H Heavy-Duty Storage System"/>
    <n v="131.136"/>
    <n v="4"/>
    <n v="0.2"/>
    <n v="-32.783999999999999"/>
  </r>
  <r>
    <n v="402"/>
    <s v="CA-2013-108987"/>
    <x v="0"/>
    <x v="162"/>
    <d v="2013-09-11T00:00:00"/>
    <s v="Second Class"/>
    <s v="AG-10675"/>
    <s v="Anna Gayman"/>
    <s v="Consumer"/>
    <s v="United States"/>
    <s v="Houston"/>
    <x v="5"/>
    <n v="77036"/>
    <s v="Central"/>
    <s v="TEC-AC-10000158"/>
    <x v="2"/>
    <x v="11"/>
    <s v="Sony 64GB Class 10 Micro SDHC R40 Memory Card"/>
    <n v="57.584000000000003"/>
    <n v="2"/>
    <n v="0.2"/>
    <n v="0.71979999999999933"/>
  </r>
  <r>
    <n v="403"/>
    <s v="CA-2011-113166"/>
    <x v="2"/>
    <x v="163"/>
    <d v="2011-12-26T00:00:00"/>
    <s v="First Class"/>
    <s v="LF-17185"/>
    <s v="Luke Foster"/>
    <s v="Consumer"/>
    <s v="United States"/>
    <s v="Miami"/>
    <x v="2"/>
    <n v="33180"/>
    <s v="South"/>
    <s v="OFF-PA-10001947"/>
    <x v="1"/>
    <x v="10"/>
    <s v="Xerox 1974"/>
    <n v="9.5680000000000014"/>
    <n v="2"/>
    <n v="0.2"/>
    <n v="3.4683999999999999"/>
  </r>
  <r>
    <n v="404"/>
    <s v="CA-2011-155208"/>
    <x v="2"/>
    <x v="164"/>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r>
  <r>
    <n v="405"/>
    <s v="CA-2014-117933"/>
    <x v="3"/>
    <x v="165"/>
    <d v="2014-12-30T00:00:00"/>
    <s v="Standard Class"/>
    <s v="RF-19840"/>
    <s v="Roy Französisch"/>
    <s v="Consumer"/>
    <s v="United States"/>
    <s v="New York City"/>
    <x v="15"/>
    <n v="10024"/>
    <s v="East"/>
    <s v="OFF-AP-10004249"/>
    <x v="1"/>
    <x v="9"/>
    <s v="Staples"/>
    <n v="35.910000000000004"/>
    <n v="3"/>
    <n v="0"/>
    <n v="9.6956999999999987"/>
  </r>
  <r>
    <n v="406"/>
    <s v="CA-2014-117457"/>
    <x v="3"/>
    <x v="166"/>
    <d v="2014-12-13T00:00:00"/>
    <s v="Standard Class"/>
    <s v="KH-16510"/>
    <s v="Keith Herrera"/>
    <s v="Consumer"/>
    <s v="United States"/>
    <s v="San Francisco"/>
    <x v="1"/>
    <n v="94110"/>
    <s v="West"/>
    <s v="TEC-AC-10000158"/>
    <x v="2"/>
    <x v="11"/>
    <s v="Sony 64GB Class 10 Micro SDHC R40 Memory Card"/>
    <n v="179.95000000000002"/>
    <n v="5"/>
    <n v="0"/>
    <n v="37.789500000000004"/>
  </r>
  <r>
    <n v="407"/>
    <s v="CA-2014-117457"/>
    <x v="3"/>
    <x v="166"/>
    <d v="2014-12-13T00:00:00"/>
    <s v="Standard Class"/>
    <s v="KH-16510"/>
    <s v="Keith Herrera"/>
    <s v="Consumer"/>
    <s v="United States"/>
    <s v="San Francisco"/>
    <x v="1"/>
    <n v="94110"/>
    <s v="West"/>
    <s v="TEC-CO-10004115"/>
    <x v="2"/>
    <x v="16"/>
    <s v="Sharp AL-1530CS Digital Copier"/>
    <n v="1199.9760000000001"/>
    <n v="3"/>
    <n v="0.2"/>
    <n v="434.99130000000002"/>
  </r>
  <r>
    <n v="408"/>
    <s v="CA-2014-117457"/>
    <x v="3"/>
    <x v="166"/>
    <d v="2014-12-13T00:00:00"/>
    <s v="Standard Class"/>
    <s v="KH-16510"/>
    <s v="Keith Herrera"/>
    <s v="Consumer"/>
    <s v="United States"/>
    <s v="San Francisco"/>
    <x v="1"/>
    <n v="94110"/>
    <s v="West"/>
    <s v="OFF-PA-10003724"/>
    <x v="1"/>
    <x v="10"/>
    <s v="Wirebound Message Book, 4 per Page"/>
    <n v="27.15"/>
    <n v="5"/>
    <n v="0"/>
    <n v="13.3035"/>
  </r>
  <r>
    <n v="409"/>
    <s v="CA-2014-117457"/>
    <x v="3"/>
    <x v="166"/>
    <d v="2014-12-13T00:00:00"/>
    <s v="Standard Class"/>
    <s v="KH-16510"/>
    <s v="Keith Herrera"/>
    <s v="Consumer"/>
    <s v="United States"/>
    <s v="San Francisco"/>
    <x v="1"/>
    <n v="94110"/>
    <s v="West"/>
    <s v="FUR-TA-10002041"/>
    <x v="0"/>
    <x v="3"/>
    <s v="Bevis Round Conference Table Top, X-Base"/>
    <n v="1004.0239999999999"/>
    <n v="7"/>
    <n v="0.2"/>
    <n v="-112.95269999999994"/>
  </r>
  <r>
    <n v="410"/>
    <s v="CA-2014-117457"/>
    <x v="3"/>
    <x v="166"/>
    <d v="2014-12-13T00:00:00"/>
    <s v="Standard Class"/>
    <s v="KH-16510"/>
    <s v="Keith Herrera"/>
    <s v="Consumer"/>
    <s v="United States"/>
    <s v="San Francisco"/>
    <x v="1"/>
    <n v="94110"/>
    <s v="West"/>
    <s v="OFF-PA-10002893"/>
    <x v="1"/>
    <x v="10"/>
    <s v="Wirebound Service Call Books, 5 1/2&quot; x 4&quot;"/>
    <n v="9.68"/>
    <n v="1"/>
    <n v="0"/>
    <n v="4.6463999999999999"/>
  </r>
  <r>
    <n v="411"/>
    <s v="CA-2014-117457"/>
    <x v="3"/>
    <x v="166"/>
    <d v="2014-12-13T00:00:00"/>
    <s v="Standard Class"/>
    <s v="KH-16510"/>
    <s v="Keith Herrera"/>
    <s v="Consumer"/>
    <s v="United States"/>
    <s v="San Francisco"/>
    <x v="1"/>
    <n v="94110"/>
    <s v="West"/>
    <s v="OFF-LA-10003766"/>
    <x v="1"/>
    <x v="2"/>
    <s v="Self-Adhesive Removable Labels"/>
    <n v="28.349999999999998"/>
    <n v="9"/>
    <n v="0"/>
    <n v="13.608000000000001"/>
  </r>
  <r>
    <n v="412"/>
    <s v="CA-2014-117457"/>
    <x v="3"/>
    <x v="166"/>
    <d v="2014-12-13T00:00:00"/>
    <s v="Standard Class"/>
    <s v="KH-16510"/>
    <s v="Keith Herrera"/>
    <s v="Consumer"/>
    <s v="United States"/>
    <s v="San Francisco"/>
    <x v="1"/>
    <n v="94110"/>
    <s v="West"/>
    <s v="OFF-PA-10001970"/>
    <x v="1"/>
    <x v="10"/>
    <s v="Xerox 1908"/>
    <n v="55.98"/>
    <n v="1"/>
    <n v="0"/>
    <n v="27.430199999999999"/>
  </r>
  <r>
    <n v="413"/>
    <s v="CA-2014-117457"/>
    <x v="3"/>
    <x v="166"/>
    <d v="2014-12-13T00:00:00"/>
    <s v="Standard Class"/>
    <s v="KH-16510"/>
    <s v="Keith Herrera"/>
    <s v="Consumer"/>
    <s v="United States"/>
    <s v="San Francisco"/>
    <x v="1"/>
    <n v="94110"/>
    <s v="West"/>
    <s v="FUR-BO-10001972"/>
    <x v="0"/>
    <x v="0"/>
    <s v="O'Sullivan 4-Shelf Bookcase in Odessa Pine"/>
    <n v="1336.829"/>
    <n v="13"/>
    <n v="0.15"/>
    <n v="31.454799999999949"/>
  </r>
  <r>
    <n v="414"/>
    <s v="CA-2014-117457"/>
    <x v="3"/>
    <x v="166"/>
    <d v="2014-12-13T00:00:00"/>
    <s v="Standard Class"/>
    <s v="KH-16510"/>
    <s v="Keith Herrera"/>
    <s v="Consumer"/>
    <s v="United States"/>
    <s v="San Francisco"/>
    <x v="1"/>
    <n v="94110"/>
    <s v="West"/>
    <s v="FUR-CH-10003956"/>
    <x v="0"/>
    <x v="1"/>
    <s v="Novimex High-Tech Fabric Mesh Task Chair"/>
    <n v="113.56800000000001"/>
    <n v="2"/>
    <n v="0.2"/>
    <n v="-18.454800000000013"/>
  </r>
  <r>
    <n v="415"/>
    <s v="CA-2014-142636"/>
    <x v="3"/>
    <x v="132"/>
    <d v="2014-11-08T00:00:00"/>
    <s v="Standard Class"/>
    <s v="KC-16675"/>
    <s v="Kimberly Carter"/>
    <s v="Corporate"/>
    <s v="United States"/>
    <s v="Seattle"/>
    <x v="4"/>
    <n v="98105"/>
    <s v="West"/>
    <s v="OFF-PA-10000157"/>
    <x v="1"/>
    <x v="10"/>
    <s v="Xerox 191"/>
    <n v="139.86000000000001"/>
    <n v="7"/>
    <n v="0"/>
    <n v="65.734199999999987"/>
  </r>
  <r>
    <n v="416"/>
    <s v="CA-2014-142636"/>
    <x v="3"/>
    <x v="132"/>
    <d v="2014-11-08T00:00:00"/>
    <s v="Standard Class"/>
    <s v="KC-16675"/>
    <s v="Kimberly Carter"/>
    <s v="Corporate"/>
    <s v="United States"/>
    <s v="Seattle"/>
    <x v="4"/>
    <n v="98105"/>
    <s v="West"/>
    <s v="FUR-CH-10001891"/>
    <x v="0"/>
    <x v="1"/>
    <s v="Global Deluxe Office Fabric Chairs"/>
    <n v="307.13600000000002"/>
    <n v="4"/>
    <n v="0.2"/>
    <n v="26.874400000000023"/>
  </r>
  <r>
    <n v="417"/>
    <s v="CA-2014-122105"/>
    <x v="3"/>
    <x v="92"/>
    <d v="2014-06-29T00:00:00"/>
    <s v="Standard Class"/>
    <s v="CJ-12010"/>
    <s v="Caroline Jumper"/>
    <s v="Consumer"/>
    <s v="United States"/>
    <s v="Huntington Beach"/>
    <x v="1"/>
    <n v="92646"/>
    <s v="West"/>
    <s v="OFF-AR-10004344"/>
    <x v="1"/>
    <x v="6"/>
    <s v="Bulldog Vacuum Base Pencil Sharpener"/>
    <n v="95.92"/>
    <n v="8"/>
    <n v="0"/>
    <n v="25.898399999999995"/>
  </r>
  <r>
    <n v="418"/>
    <s v="CA-2013-148796"/>
    <x v="0"/>
    <x v="167"/>
    <d v="2013-04-19T00:00:00"/>
    <s v="Standard Class"/>
    <s v="PB-19150"/>
    <s v="Philip Brown"/>
    <s v="Consumer"/>
    <s v="United States"/>
    <s v="Los Angeles"/>
    <x v="1"/>
    <n v="90004"/>
    <s v="West"/>
    <s v="FUR-CH-10004886"/>
    <x v="0"/>
    <x v="1"/>
    <s v="Bevis Steel Folding Chairs"/>
    <n v="383.8"/>
    <n v="5"/>
    <n v="0.2"/>
    <n v="38.379999999999981"/>
  </r>
  <r>
    <n v="419"/>
    <s v="CA-2014-154816"/>
    <x v="3"/>
    <x v="44"/>
    <d v="2014-11-11T00:00:00"/>
    <s v="Standard Class"/>
    <s v="VB-21745"/>
    <s v="Victoria Brennan"/>
    <s v="Corporate"/>
    <s v="United States"/>
    <s v="Richmond"/>
    <x v="0"/>
    <n v="40475"/>
    <s v="South"/>
    <s v="OFF-PA-10003845"/>
    <x v="1"/>
    <x v="10"/>
    <s v="Xerox 1987"/>
    <n v="5.78"/>
    <n v="1"/>
    <n v="0"/>
    <n v="2.8322000000000003"/>
  </r>
  <r>
    <n v="420"/>
    <s v="CA-2014-110478"/>
    <x v="3"/>
    <x v="168"/>
    <d v="2014-03-10T00:00:00"/>
    <s v="Standard Class"/>
    <s v="SP-20860"/>
    <s v="Sung Pak"/>
    <s v="Corporate"/>
    <s v="United States"/>
    <s v="Los Angeles"/>
    <x v="1"/>
    <n v="90045"/>
    <s v="West"/>
    <s v="OFF-AR-10001573"/>
    <x v="1"/>
    <x v="6"/>
    <s v="American Pencil"/>
    <n v="9.32"/>
    <n v="4"/>
    <n v="0"/>
    <n v="2.702799999999999"/>
  </r>
  <r>
    <n v="421"/>
    <s v="CA-2014-110478"/>
    <x v="3"/>
    <x v="168"/>
    <d v="2014-03-10T00:00:00"/>
    <s v="Standard Class"/>
    <s v="SP-20860"/>
    <s v="Sung Pak"/>
    <s v="Corporate"/>
    <s v="United States"/>
    <s v="Los Angeles"/>
    <x v="1"/>
    <n v="90045"/>
    <s v="West"/>
    <s v="OFF-EN-10000483"/>
    <x v="1"/>
    <x v="12"/>
    <s v="White Envelopes, White Envelopes with Clear Poly Window"/>
    <n v="15.25"/>
    <n v="1"/>
    <n v="0"/>
    <n v="7.0149999999999988"/>
  </r>
  <r>
    <n v="422"/>
    <s v="CA-2011-142048"/>
    <x v="2"/>
    <x v="169"/>
    <d v="2011-06-25T00:00:00"/>
    <s v="First Class"/>
    <s v="JE-15745"/>
    <s v="Joel Eaton"/>
    <s v="Consumer"/>
    <s v="United States"/>
    <s v="Louisville"/>
    <x v="22"/>
    <n v="80027"/>
    <s v="West"/>
    <s v="TEC-AC-10004114"/>
    <x v="2"/>
    <x v="11"/>
    <s v="KeyTronic 6101 Series - Keyboard - Black"/>
    <n v="196.75200000000001"/>
    <n v="6"/>
    <n v="0.2"/>
    <n v="56.566200000000009"/>
  </r>
  <r>
    <n v="423"/>
    <s v="CA-2014-125388"/>
    <x v="3"/>
    <x v="15"/>
    <d v="2014-10-24T00:00:00"/>
    <s v="Standard Class"/>
    <s v="MP-17965"/>
    <s v="Michael Paige"/>
    <s v="Corporate"/>
    <s v="United States"/>
    <s v="Lawrence"/>
    <x v="31"/>
    <n v="1841"/>
    <s v="East"/>
    <s v="FUR-FU-10004712"/>
    <x v="0"/>
    <x v="5"/>
    <s v="Westinghouse Mesh Shade Clip-On Gooseneck Lamp, Black"/>
    <n v="56.56"/>
    <n v="4"/>
    <n v="0"/>
    <n v="14.705600000000004"/>
  </r>
  <r>
    <n v="424"/>
    <s v="CA-2014-125388"/>
    <x v="3"/>
    <x v="15"/>
    <d v="2014-10-24T00:00:00"/>
    <s v="Standard Class"/>
    <s v="MP-17965"/>
    <s v="Michael Paige"/>
    <s v="Corporate"/>
    <s v="United States"/>
    <s v="Lawrence"/>
    <x v="31"/>
    <n v="1841"/>
    <s v="East"/>
    <s v="OFF-ST-10000918"/>
    <x v="1"/>
    <x v="4"/>
    <s v="Crate-A-Files"/>
    <n v="32.700000000000003"/>
    <n v="3"/>
    <n v="0"/>
    <n v="8.5019999999999989"/>
  </r>
  <r>
    <n v="425"/>
    <s v="CA-2014-155705"/>
    <x v="3"/>
    <x v="170"/>
    <d v="2014-08-24T00:00:00"/>
    <s v="Second Class"/>
    <s v="NF-18385"/>
    <s v="Natalie Fritzler"/>
    <s v="Consumer"/>
    <s v="United States"/>
    <s v="Jackson"/>
    <x v="35"/>
    <n v="39212"/>
    <s v="South"/>
    <s v="FUR-CH-10000015"/>
    <x v="0"/>
    <x v="1"/>
    <s v="Hon Multipurpose Stacking Arm Chairs"/>
    <n v="866.4"/>
    <n v="4"/>
    <n v="0"/>
    <n v="225.26400000000001"/>
  </r>
  <r>
    <n v="426"/>
    <s v="CA-2014-149160"/>
    <x v="3"/>
    <x v="51"/>
    <d v="2014-11-27T00:00:00"/>
    <s v="Second Class"/>
    <s v="JM-15265"/>
    <s v="Janet Molinari"/>
    <s v="Corporate"/>
    <s v="United States"/>
    <s v="Canton"/>
    <x v="12"/>
    <n v="48187"/>
    <s v="Central"/>
    <s v="FUR-FU-10003347"/>
    <x v="0"/>
    <x v="5"/>
    <s v="Coloredge Poster Frame"/>
    <n v="28.4"/>
    <n v="2"/>
    <n v="0"/>
    <n v="11.076000000000001"/>
  </r>
  <r>
    <n v="427"/>
    <s v="CA-2014-149160"/>
    <x v="3"/>
    <x v="51"/>
    <d v="2014-11-27T00:00:00"/>
    <s v="Second Class"/>
    <s v="JM-15265"/>
    <s v="Janet Molinari"/>
    <s v="Corporate"/>
    <s v="United States"/>
    <s v="Canton"/>
    <x v="12"/>
    <n v="48187"/>
    <s v="Central"/>
    <s v="OFF-BI-10001543"/>
    <x v="1"/>
    <x v="8"/>
    <s v="GBC VeloBinder Manual Binding System"/>
    <n v="287.92"/>
    <n v="8"/>
    <n v="0"/>
    <n v="138.20160000000001"/>
  </r>
  <r>
    <n v="428"/>
    <s v="CA-2011-101476"/>
    <x v="2"/>
    <x v="171"/>
    <d v="2011-09-13T00:00:00"/>
    <s v="First Class"/>
    <s v="SD-20485"/>
    <s v="Shirley Daniels"/>
    <s v="Home Office"/>
    <s v="United States"/>
    <s v="New Rochelle"/>
    <x v="15"/>
    <n v="10801"/>
    <s v="East"/>
    <s v="TEC-MA-10000029"/>
    <x v="2"/>
    <x v="15"/>
    <s v="Epson WorkForce WF-2530 All-in-One Printer, Copier Scanner"/>
    <n v="69.989999999999995"/>
    <n v="1"/>
    <n v="0"/>
    <n v="30.095700000000001"/>
  </r>
  <r>
    <n v="429"/>
    <s v="CA-2014-152275"/>
    <x v="3"/>
    <x v="172"/>
    <d v="2014-10-09T00:00:00"/>
    <s v="Standard Class"/>
    <s v="KH-16630"/>
    <s v="Ken Heidel"/>
    <s v="Corporate"/>
    <s v="United States"/>
    <s v="San Antonio"/>
    <x v="5"/>
    <n v="78207"/>
    <s v="Central"/>
    <s v="OFF-AR-10000369"/>
    <x v="1"/>
    <x v="6"/>
    <s v="Design Ebony Sketching Pencil"/>
    <n v="6.6719999999999988"/>
    <n v="6"/>
    <n v="0.2"/>
    <n v="0.50039999999999996"/>
  </r>
  <r>
    <n v="430"/>
    <s v="US-2013-123750"/>
    <x v="0"/>
    <x v="173"/>
    <d v="2013-04-22T00:00:00"/>
    <s v="Standard Class"/>
    <s v="RB-19795"/>
    <s v="Ross Baird"/>
    <s v="Home Office"/>
    <s v="United States"/>
    <s v="Gastonia"/>
    <x v="3"/>
    <n v="28052"/>
    <s v="South"/>
    <s v="OFF-BI-10004584"/>
    <x v="1"/>
    <x v="8"/>
    <s v="GBC ProClick 150 Presentation Binding System"/>
    <n v="189.58800000000005"/>
    <n v="2"/>
    <n v="0.7"/>
    <n v="-145.35079999999999"/>
  </r>
  <r>
    <n v="431"/>
    <s v="US-2013-123750"/>
    <x v="0"/>
    <x v="173"/>
    <d v="2013-04-22T00:00:00"/>
    <s v="Standard Class"/>
    <s v="RB-19795"/>
    <s v="Ross Baird"/>
    <s v="Home Office"/>
    <s v="United States"/>
    <s v="Gastonia"/>
    <x v="3"/>
    <n v="28052"/>
    <s v="South"/>
    <s v="TEC-AC-10004659"/>
    <x v="2"/>
    <x v="11"/>
    <s v="Imation Secure+ Hardware Encrypted USB 2.0 Flash Drive; 16GB"/>
    <n v="408.74399999999997"/>
    <n v="7"/>
    <n v="0.2"/>
    <n v="76.639499999999984"/>
  </r>
  <r>
    <n v="432"/>
    <s v="US-2013-123750"/>
    <x v="0"/>
    <x v="173"/>
    <d v="2013-04-22T00:00:00"/>
    <s v="Standard Class"/>
    <s v="RB-19795"/>
    <s v="Ross Baird"/>
    <s v="Home Office"/>
    <s v="United States"/>
    <s v="Gastonia"/>
    <x v="3"/>
    <n v="28052"/>
    <s v="South"/>
    <s v="TEC-AC-10004659"/>
    <x v="2"/>
    <x v="11"/>
    <s v="Imation Secure+ Hardware Encrypted USB 2.0 Flash Drive; 16GB"/>
    <n v="291.95999999999998"/>
    <n v="5"/>
    <n v="0.2"/>
    <n v="54.742499999999978"/>
  </r>
  <r>
    <n v="433"/>
    <s v="US-2013-123750"/>
    <x v="0"/>
    <x v="173"/>
    <d v="2013-04-22T00:00:00"/>
    <s v="Standard Class"/>
    <s v="RB-19795"/>
    <s v="Ross Baird"/>
    <s v="Home Office"/>
    <s v="United States"/>
    <s v="Gastonia"/>
    <x v="3"/>
    <n v="28052"/>
    <s v="South"/>
    <s v="OFF-ST-10000617"/>
    <x v="1"/>
    <x v="4"/>
    <s v="Woodgrain Magazine Files by Perma"/>
    <n v="4.7679999999999998"/>
    <n v="2"/>
    <n v="0.2"/>
    <n v="-0.7748000000000006"/>
  </r>
  <r>
    <n v="434"/>
    <s v="CA-2013-127369"/>
    <x v="0"/>
    <x v="112"/>
    <d v="2013-06-08T00:00:00"/>
    <s v="First Class"/>
    <s v="DB-13060"/>
    <s v="Dave Brooks"/>
    <s v="Consumer"/>
    <s v="United States"/>
    <s v="Lowell"/>
    <x v="31"/>
    <n v="1852"/>
    <s v="East"/>
    <s v="OFF-ST-10003306"/>
    <x v="1"/>
    <x v="4"/>
    <s v="Letter Size Cart"/>
    <n v="714.30000000000007"/>
    <n v="5"/>
    <n v="0"/>
    <n v="207.14699999999993"/>
  </r>
  <r>
    <n v="435"/>
    <s v="US-2011-150574"/>
    <x v="2"/>
    <x v="174"/>
    <d v="2011-12-25T00:00:00"/>
    <s v="Standard Class"/>
    <s v="MK-18160"/>
    <s v="Mike Kennedy"/>
    <s v="Consumer"/>
    <s v="United States"/>
    <s v="Jacksonville"/>
    <x v="2"/>
    <n v="32216"/>
    <s v="South"/>
    <s v="OFF-BI-10000773"/>
    <x v="1"/>
    <x v="8"/>
    <s v="Insertable Tab Post Binder Dividers"/>
    <n v="4.8120000000000003"/>
    <n v="2"/>
    <n v="0.7"/>
    <n v="-3.6891999999999996"/>
  </r>
  <r>
    <n v="436"/>
    <s v="US-2011-150574"/>
    <x v="2"/>
    <x v="174"/>
    <d v="2011-12-25T00:00:00"/>
    <s v="Standard Class"/>
    <s v="MK-18160"/>
    <s v="Mike Kennedy"/>
    <s v="Consumer"/>
    <s v="United States"/>
    <s v="Jacksonville"/>
    <x v="2"/>
    <n v="32216"/>
    <s v="South"/>
    <s v="TEC-AC-10002600"/>
    <x v="2"/>
    <x v="11"/>
    <s v="Belkin QODE FastFit Bluetooth Keyboard"/>
    <n v="247.8"/>
    <n v="5"/>
    <n v="0.2"/>
    <n v="-18.584999999999994"/>
  </r>
  <r>
    <n v="437"/>
    <s v="CA-2013-147375"/>
    <x v="0"/>
    <x v="1"/>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44"/>
  </r>
  <r>
    <n v="438"/>
    <s v="CA-2013-147375"/>
    <x v="0"/>
    <x v="1"/>
    <d v="2013-06-15T00:00:00"/>
    <s v="Second Class"/>
    <s v="PO-19180"/>
    <s v="Philisse Overcash"/>
    <s v="Home Office"/>
    <s v="United States"/>
    <s v="Chicago"/>
    <x v="10"/>
    <n v="60623"/>
    <s v="Central"/>
    <s v="OFF-PA-10001970"/>
    <x v="1"/>
    <x v="10"/>
    <s v="Xerox 1908"/>
    <n v="313.488"/>
    <n v="7"/>
    <n v="0.2"/>
    <n v="113.63939999999998"/>
  </r>
  <r>
    <n v="439"/>
    <s v="CA-2014-130043"/>
    <x v="3"/>
    <x v="175"/>
    <d v="2014-09-20T00:00:00"/>
    <s v="Standard Class"/>
    <s v="BB-11545"/>
    <s v="Brenda Bowman"/>
    <s v="Corporate"/>
    <s v="United States"/>
    <s v="Houston"/>
    <x v="5"/>
    <n v="77070"/>
    <s v="Central"/>
    <s v="OFF-PA-10002230"/>
    <x v="1"/>
    <x v="10"/>
    <s v="Xerox 1897"/>
    <n v="31.872000000000003"/>
    <n v="8"/>
    <n v="0.2"/>
    <n v="11.553600000000003"/>
  </r>
  <r>
    <n v="440"/>
    <s v="CA-2014-157252"/>
    <x v="3"/>
    <x v="176"/>
    <d v="2014-01-24T00:00:00"/>
    <s v="Second Class"/>
    <s v="CV-12805"/>
    <s v="Cynthia Voltz"/>
    <s v="Corporate"/>
    <s v="United States"/>
    <s v="New York City"/>
    <x v="15"/>
    <n v="10024"/>
    <s v="East"/>
    <s v="FUR-CH-10003396"/>
    <x v="0"/>
    <x v="1"/>
    <s v="Global Deluxe Steno Chair"/>
    <n v="207.84600000000003"/>
    <n v="3"/>
    <n v="0.1"/>
    <n v="2.3093999999999895"/>
  </r>
  <r>
    <n v="441"/>
    <s v="CA-2013-115756"/>
    <x v="0"/>
    <x v="64"/>
    <d v="2013-09-08T00:00:00"/>
    <s v="Second Class"/>
    <s v="PK-19075"/>
    <s v="Pete Kriz"/>
    <s v="Consumer"/>
    <s v="United States"/>
    <s v="Detroit"/>
    <x v="12"/>
    <n v="48227"/>
    <s v="Central"/>
    <s v="FUR-FU-10000246"/>
    <x v="0"/>
    <x v="5"/>
    <s v="Aluminum Document Frame"/>
    <n v="12.22"/>
    <n v="1"/>
    <n v="0"/>
    <n v="3.6659999999999986"/>
  </r>
  <r>
    <n v="442"/>
    <s v="CA-2013-115756"/>
    <x v="0"/>
    <x v="64"/>
    <d v="2013-09-08T00:00:00"/>
    <s v="Second Class"/>
    <s v="PK-19075"/>
    <s v="Pete Kriz"/>
    <s v="Consumer"/>
    <s v="United States"/>
    <s v="Detroit"/>
    <x v="12"/>
    <n v="48227"/>
    <s v="Central"/>
    <s v="OFF-ST-10000060"/>
    <x v="1"/>
    <x v="4"/>
    <s v="Fellowes Bankers Box Staxonsteel Drawer File/Stacking System"/>
    <n v="194.94"/>
    <n v="3"/>
    <n v="0"/>
    <n v="23.392800000000008"/>
  </r>
  <r>
    <n v="443"/>
    <s v="CA-2013-115756"/>
    <x v="0"/>
    <x v="64"/>
    <d v="2013-09-08T00:00:00"/>
    <s v="Second Class"/>
    <s v="PK-19075"/>
    <s v="Pete Kriz"/>
    <s v="Consumer"/>
    <s v="United States"/>
    <s v="Detroit"/>
    <x v="12"/>
    <n v="48227"/>
    <s v="Central"/>
    <s v="OFF-ST-10003058"/>
    <x v="1"/>
    <x v="4"/>
    <s v="Eldon Mobile Mega Data Cart  Mega Stackable  Add-On Trays"/>
    <n v="70.949999999999989"/>
    <n v="3"/>
    <n v="0"/>
    <n v="20.575499999999998"/>
  </r>
  <r>
    <n v="444"/>
    <s v="CA-2013-115756"/>
    <x v="0"/>
    <x v="64"/>
    <d v="2013-09-08T00:00:00"/>
    <s v="Second Class"/>
    <s v="PK-19075"/>
    <s v="Pete Kriz"/>
    <s v="Consumer"/>
    <s v="United States"/>
    <s v="Detroit"/>
    <x v="12"/>
    <n v="48227"/>
    <s v="Central"/>
    <s v="OFF-PA-10002222"/>
    <x v="1"/>
    <x v="10"/>
    <s v="Xerox Color Copier Paper, 11&quot; x 17&quot;, Ream"/>
    <n v="91.36"/>
    <n v="4"/>
    <n v="0"/>
    <n v="42.025599999999997"/>
  </r>
  <r>
    <n v="445"/>
    <s v="CA-2013-115756"/>
    <x v="0"/>
    <x v="64"/>
    <d v="2013-09-08T00:00:00"/>
    <s v="Second Class"/>
    <s v="PK-19075"/>
    <s v="Pete Kriz"/>
    <s v="Consumer"/>
    <s v="United States"/>
    <s v="Detroit"/>
    <x v="12"/>
    <n v="48227"/>
    <s v="Central"/>
    <s v="FUR-CH-10002372"/>
    <x v="0"/>
    <x v="1"/>
    <s v="Office Star - Ergonomically Designed Knee Chair"/>
    <n v="242.94"/>
    <n v="3"/>
    <n v="0"/>
    <n v="29.152800000000013"/>
  </r>
  <r>
    <n v="446"/>
    <s v="CA-2013-115756"/>
    <x v="0"/>
    <x v="64"/>
    <d v="2013-09-08T00:00:00"/>
    <s v="Second Class"/>
    <s v="PK-19075"/>
    <s v="Pete Kriz"/>
    <s v="Consumer"/>
    <s v="United States"/>
    <s v="Detroit"/>
    <x v="12"/>
    <n v="48227"/>
    <s v="Central"/>
    <s v="OFF-LA-10001317"/>
    <x v="1"/>
    <x v="2"/>
    <s v="Avery 520"/>
    <n v="22.05"/>
    <n v="7"/>
    <n v="0"/>
    <n v="10.584"/>
  </r>
  <r>
    <n v="447"/>
    <s v="CA-2014-154214"/>
    <x v="3"/>
    <x v="177"/>
    <d v="2014-03-26T00:00:00"/>
    <s v="Second Class"/>
    <s v="TB-21595"/>
    <s v="Troy Blackwell"/>
    <s v="Consumer"/>
    <s v="United States"/>
    <s v="Columbus"/>
    <x v="14"/>
    <n v="47201"/>
    <s v="Central"/>
    <s v="FUR-FU-10000206"/>
    <x v="0"/>
    <x v="5"/>
    <s v="GE General Purpose, Extra Long Life, Showcase &amp; Floodlight Incandescent Bulbs"/>
    <n v="2.91"/>
    <n v="1"/>
    <n v="0"/>
    <n v="1.3676999999999999"/>
  </r>
  <r>
    <n v="448"/>
    <s v="CA-2013-166674"/>
    <x v="0"/>
    <x v="178"/>
    <d v="2013-04-04T00:00:00"/>
    <s v="Second Class"/>
    <s v="RB-19360"/>
    <s v="Raymond Buch"/>
    <s v="Consumer"/>
    <s v="United States"/>
    <s v="Auburn"/>
    <x v="15"/>
    <n v="13021"/>
    <s v="East"/>
    <s v="OFF-AR-10000588"/>
    <x v="1"/>
    <x v="6"/>
    <s v="Newell 345"/>
    <n v="59.519999999999996"/>
    <n v="3"/>
    <n v="0"/>
    <n v="15.475200000000001"/>
  </r>
  <r>
    <n v="449"/>
    <s v="CA-2013-166674"/>
    <x v="0"/>
    <x v="178"/>
    <d v="2013-04-04T00:00:00"/>
    <s v="Second Class"/>
    <s v="RB-19360"/>
    <s v="Raymond Buch"/>
    <s v="Consumer"/>
    <s v="United States"/>
    <s v="Auburn"/>
    <x v="15"/>
    <n v="13021"/>
    <s v="East"/>
    <s v="OFF-ST-10001469"/>
    <x v="1"/>
    <x v="4"/>
    <s v="Fellowes Bankers Box Recycled Super Stor/Drawer"/>
    <n v="161.94"/>
    <n v="3"/>
    <n v="0"/>
    <n v="9.716399999999993"/>
  </r>
  <r>
    <n v="450"/>
    <s v="CA-2013-166674"/>
    <x v="0"/>
    <x v="178"/>
    <d v="2013-04-04T00:00:00"/>
    <s v="Second Class"/>
    <s v="RB-19360"/>
    <s v="Raymond Buch"/>
    <s v="Consumer"/>
    <s v="United States"/>
    <s v="Auburn"/>
    <x v="15"/>
    <n v="13021"/>
    <s v="East"/>
    <s v="OFF-AR-10001953"/>
    <x v="1"/>
    <x v="6"/>
    <s v="Boston 1645 Deluxe Heavier-Duty Electric Pencil Sharpener"/>
    <n v="263.88"/>
    <n v="6"/>
    <n v="0"/>
    <n v="71.247600000000006"/>
  </r>
  <r>
    <n v="451"/>
    <s v="CA-2013-166674"/>
    <x v="0"/>
    <x v="178"/>
    <d v="2013-04-04T00:00:00"/>
    <s v="Second Class"/>
    <s v="RB-19360"/>
    <s v="Raymond Buch"/>
    <s v="Consumer"/>
    <s v="United States"/>
    <s v="Auburn"/>
    <x v="15"/>
    <n v="13021"/>
    <s v="East"/>
    <s v="OFF-AR-10003156"/>
    <x v="1"/>
    <x v="6"/>
    <s v="50 Colored Long Pencils"/>
    <n v="30.48"/>
    <n v="3"/>
    <n v="0"/>
    <n v="7.9248000000000012"/>
  </r>
  <r>
    <n v="452"/>
    <s v="CA-2013-166674"/>
    <x v="0"/>
    <x v="178"/>
    <d v="2013-04-04T00:00:00"/>
    <s v="Second Class"/>
    <s v="RB-19360"/>
    <s v="Raymond Buch"/>
    <s v="Consumer"/>
    <s v="United States"/>
    <s v="Auburn"/>
    <x v="15"/>
    <n v="13021"/>
    <s v="East"/>
    <s v="OFF-AR-10004974"/>
    <x v="1"/>
    <x v="6"/>
    <s v="Newell 342"/>
    <n v="9.84"/>
    <n v="3"/>
    <n v="0"/>
    <n v="2.8535999999999988"/>
  </r>
  <r>
    <n v="453"/>
    <s v="CA-2013-166674"/>
    <x v="0"/>
    <x v="178"/>
    <d v="2013-04-04T00:00:00"/>
    <s v="Second Class"/>
    <s v="RB-19360"/>
    <s v="Raymond Buch"/>
    <s v="Consumer"/>
    <s v="United States"/>
    <s v="Auburn"/>
    <x v="15"/>
    <n v="13021"/>
    <s v="East"/>
    <s v="TEC-PH-10002365"/>
    <x v="2"/>
    <x v="7"/>
    <s v="Belkin Grip Candy Sheer Case / Cover for iPhone 5 and 5S"/>
    <n v="35.119999999999997"/>
    <n v="4"/>
    <n v="0"/>
    <n v="9.1311999999999998"/>
  </r>
  <r>
    <n v="454"/>
    <s v="CA-2014-147277"/>
    <x v="3"/>
    <x v="179"/>
    <d v="2014-10-25T00:00:00"/>
    <s v="Standard Class"/>
    <s v="EB-13705"/>
    <s v="Ed Braxton"/>
    <s v="Corporate"/>
    <s v="United States"/>
    <s v="Akron"/>
    <x v="24"/>
    <n v="44312"/>
    <s v="East"/>
    <s v="FUR-TA-10001539"/>
    <x v="0"/>
    <x v="3"/>
    <s v="Chromcraft Rectangular Conference Tables"/>
    <n v="284.36399999999998"/>
    <n v="2"/>
    <n v="0.4"/>
    <n v="-75.830400000000054"/>
  </r>
  <r>
    <n v="455"/>
    <s v="CA-2014-147277"/>
    <x v="3"/>
    <x v="179"/>
    <d v="2014-10-25T00:00:00"/>
    <s v="Standard Class"/>
    <s v="EB-13705"/>
    <s v="Ed Braxton"/>
    <s v="Corporate"/>
    <s v="United States"/>
    <s v="Akron"/>
    <x v="24"/>
    <n v="44312"/>
    <s v="East"/>
    <s v="OFF-ST-10000142"/>
    <x v="1"/>
    <x v="4"/>
    <s v="Deluxe Rollaway Locking File with Drawer"/>
    <n v="665.40800000000002"/>
    <n v="2"/>
    <n v="0.2"/>
    <n v="66.540799999999962"/>
  </r>
  <r>
    <n v="456"/>
    <s v="CA-2013-100153"/>
    <x v="0"/>
    <x v="180"/>
    <d v="2013-12-18T00:00:00"/>
    <s v="Standard Class"/>
    <s v="KH-16630"/>
    <s v="Ken Heidel"/>
    <s v="Corporate"/>
    <s v="United States"/>
    <s v="Norman"/>
    <x v="26"/>
    <n v="73071"/>
    <s v="Central"/>
    <s v="TEC-AC-10001772"/>
    <x v="2"/>
    <x v="11"/>
    <s v="Memorex Mini Travel Drive 16 GB USB 2.0 Flash Drive"/>
    <n v="63.88"/>
    <n v="4"/>
    <n v="0"/>
    <n v="24.913200000000003"/>
  </r>
  <r>
    <n v="457"/>
    <s v="US-2011-110674"/>
    <x v="2"/>
    <x v="181"/>
    <d v="2011-02-19T00:00:00"/>
    <s v="Standard Class"/>
    <s v="SC-20095"/>
    <s v="Sanjit Chand"/>
    <s v="Consumer"/>
    <s v="United States"/>
    <s v="Concord"/>
    <x v="1"/>
    <n v="94521"/>
    <s v="West"/>
    <s v="FUR-CH-10000225"/>
    <x v="0"/>
    <x v="1"/>
    <s v="Global Geo Office Task Chair, Gray"/>
    <n v="129.56800000000001"/>
    <n v="2"/>
    <n v="0.2"/>
    <n v="-24.294000000000018"/>
  </r>
  <r>
    <n v="458"/>
    <s v="US-2013-157945"/>
    <x v="0"/>
    <x v="182"/>
    <d v="2013-10-02T00:00:00"/>
    <s v="Standard Class"/>
    <s v="NF-18385"/>
    <s v="Natalie Fritzler"/>
    <s v="Consumer"/>
    <s v="United States"/>
    <s v="Decatur"/>
    <x v="10"/>
    <n v="62521"/>
    <s v="Central"/>
    <s v="FUR-CH-10002331"/>
    <x v="0"/>
    <x v="1"/>
    <s v="Hon 4700 Series Mobuis Mid-Back Task Chairs with Adjustable Arms"/>
    <n v="747.55799999999999"/>
    <n v="3"/>
    <n v="0.3"/>
    <n v="-96.11460000000011"/>
  </r>
  <r>
    <n v="459"/>
    <s v="US-2013-157945"/>
    <x v="0"/>
    <x v="182"/>
    <d v="2013-10-02T00:00:00"/>
    <s v="Standard Class"/>
    <s v="NF-18385"/>
    <s v="Natalie Fritzler"/>
    <s v="Consumer"/>
    <s v="United States"/>
    <s v="Decatur"/>
    <x v="10"/>
    <n v="62521"/>
    <s v="Central"/>
    <s v="OFF-EN-10001415"/>
    <x v="1"/>
    <x v="12"/>
    <s v="Staples"/>
    <n v="8.9280000000000008"/>
    <n v="2"/>
    <n v="0.2"/>
    <n v="3.3479999999999999"/>
  </r>
  <r>
    <n v="460"/>
    <s v="CA-2012-109638"/>
    <x v="1"/>
    <x v="83"/>
    <d v="2012-12-22T00:00:00"/>
    <s v="Standard Class"/>
    <s v="JH-15985"/>
    <s v="Joseph Holt"/>
    <s v="Consumer"/>
    <s v="United States"/>
    <s v="Seattle"/>
    <x v="4"/>
    <n v="98115"/>
    <s v="West"/>
    <s v="OFF-AP-10002472"/>
    <x v="1"/>
    <x v="9"/>
    <s v="3M Office Air Cleaner"/>
    <n v="103.92"/>
    <n v="4"/>
    <n v="0"/>
    <n v="36.372"/>
  </r>
  <r>
    <n v="461"/>
    <s v="CA-2012-109638"/>
    <x v="1"/>
    <x v="83"/>
    <d v="2012-12-22T00:00:00"/>
    <s v="Standard Class"/>
    <s v="JH-15985"/>
    <s v="Joseph Holt"/>
    <s v="Consumer"/>
    <s v="United States"/>
    <s v="Seattle"/>
    <x v="4"/>
    <n v="98115"/>
    <s v="West"/>
    <s v="TEC-AC-10004571"/>
    <x v="2"/>
    <x v="11"/>
    <s v="Logitech G700s Rechargeable Gaming Mouse"/>
    <n v="899.91"/>
    <n v="9"/>
    <n v="0"/>
    <n v="377.96220000000005"/>
  </r>
  <r>
    <n v="462"/>
    <s v="CA-2012-109638"/>
    <x v="1"/>
    <x v="83"/>
    <d v="2012-12-22T00:00:00"/>
    <s v="Standard Class"/>
    <s v="JH-15985"/>
    <s v="Joseph Holt"/>
    <s v="Consumer"/>
    <s v="United States"/>
    <s v="Seattle"/>
    <x v="4"/>
    <n v="98115"/>
    <s v="West"/>
    <s v="OFF-BI-10001098"/>
    <x v="1"/>
    <x v="8"/>
    <s v="Acco D-Ring Binder w/DublLock"/>
    <n v="51.311999999999998"/>
    <n v="3"/>
    <n v="0.2"/>
    <n v="18.600599999999996"/>
  </r>
  <r>
    <n v="463"/>
    <s v="CA-2013-109869"/>
    <x v="0"/>
    <x v="183"/>
    <d v="2013-04-30T00:00:00"/>
    <s v="Standard Class"/>
    <s v="TN-21040"/>
    <s v="Tanja Norvell"/>
    <s v="Home Office"/>
    <s v="United States"/>
    <s v="Phoenix"/>
    <x v="16"/>
    <n v="85023"/>
    <s v="West"/>
    <s v="FUR-FU-10000023"/>
    <x v="0"/>
    <x v="5"/>
    <s v="Eldon Wave Desk Accessories"/>
    <n v="23.56"/>
    <n v="5"/>
    <n v="0.2"/>
    <n v="7.0680000000000005"/>
  </r>
  <r>
    <n v="464"/>
    <s v="CA-2013-109869"/>
    <x v="0"/>
    <x v="183"/>
    <d v="2013-04-30T00:00:00"/>
    <s v="Standard Class"/>
    <s v="TN-21040"/>
    <s v="Tanja Norvell"/>
    <s v="Home Office"/>
    <s v="United States"/>
    <s v="Phoenix"/>
    <x v="16"/>
    <n v="85023"/>
    <s v="West"/>
    <s v="FUR-TA-10001889"/>
    <x v="0"/>
    <x v="3"/>
    <s v="Bush Advantage Collection Racetrack Conference Table"/>
    <n v="1272.6299999999999"/>
    <n v="6"/>
    <n v="0.5"/>
    <n v="-814.4831999999999"/>
  </r>
  <r>
    <n v="465"/>
    <s v="CA-2013-109869"/>
    <x v="0"/>
    <x v="183"/>
    <d v="2013-04-30T00:00:00"/>
    <s v="Standard Class"/>
    <s v="TN-21040"/>
    <s v="Tanja Norvell"/>
    <s v="Home Office"/>
    <s v="United States"/>
    <s v="Phoenix"/>
    <x v="16"/>
    <n v="85023"/>
    <s v="West"/>
    <s v="OFF-BI-10000315"/>
    <x v="1"/>
    <x v="8"/>
    <s v="Poly Designer Cover &amp; Back"/>
    <n v="28.484999999999999"/>
    <n v="5"/>
    <n v="0.7"/>
    <n v="-20.888999999999989"/>
  </r>
  <r>
    <n v="466"/>
    <s v="CA-2013-109869"/>
    <x v="0"/>
    <x v="183"/>
    <d v="2013-04-30T00:00:00"/>
    <s v="Standard Class"/>
    <s v="TN-21040"/>
    <s v="Tanja Norvell"/>
    <s v="Home Office"/>
    <s v="United States"/>
    <s v="Phoenix"/>
    <x v="16"/>
    <n v="85023"/>
    <s v="West"/>
    <s v="OFF-SU-10003505"/>
    <x v="1"/>
    <x v="14"/>
    <s v="Premier Electric Letter Opener"/>
    <n v="185.376"/>
    <n v="2"/>
    <n v="0.2"/>
    <n v="-34.758000000000017"/>
  </r>
  <r>
    <n v="467"/>
    <s v="CA-2013-109869"/>
    <x v="0"/>
    <x v="18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s v="US-2012-101399"/>
    <x v="1"/>
    <x v="184"/>
    <d v="2012-01-24T00:00:00"/>
    <s v="Standard Class"/>
    <s v="JS-15940"/>
    <s v="Joni Sundaresam"/>
    <s v="Home Office"/>
    <s v="United States"/>
    <s v="Park Ridge"/>
    <x v="10"/>
    <n v="60068"/>
    <s v="Central"/>
    <s v="FUR-FU-10002918"/>
    <x v="0"/>
    <x v="5"/>
    <s v="Eldon ClusterMat Chair Mat with Cordless Antistatic Protection"/>
    <n v="254.74400000000003"/>
    <n v="7"/>
    <n v="0.6"/>
    <n v="-312.06139999999994"/>
  </r>
  <r>
    <n v="469"/>
    <s v="CA-2014-154907"/>
    <x v="3"/>
    <x v="185"/>
    <d v="2014-04-05T00:00:00"/>
    <s v="Standard Class"/>
    <s v="DS-13180"/>
    <s v="David Smith"/>
    <s v="Corporate"/>
    <s v="United States"/>
    <s v="Amarillo"/>
    <x v="5"/>
    <n v="79109"/>
    <s v="Central"/>
    <s v="FUR-BO-10002824"/>
    <x v="0"/>
    <x v="0"/>
    <s v="Bush Mission Pointe Library"/>
    <n v="205.33279999999996"/>
    <n v="2"/>
    <n v="0.32"/>
    <n v="-36.235200000000006"/>
  </r>
  <r>
    <n v="470"/>
    <s v="US-2013-100419"/>
    <x v="0"/>
    <x v="186"/>
    <d v="2013-12-21T00:00:00"/>
    <s v="Second Class"/>
    <s v="CC-12670"/>
    <s v="Craig Carreira"/>
    <s v="Consumer"/>
    <s v="United States"/>
    <s v="Chicago"/>
    <x v="10"/>
    <n v="60610"/>
    <s v="Central"/>
    <s v="OFF-BI-10002194"/>
    <x v="1"/>
    <x v="8"/>
    <s v="Cardinal Hold-It CD Pocket"/>
    <n v="4.7879999999999985"/>
    <n v="3"/>
    <n v="0.8"/>
    <n v="-7.9001999999999999"/>
  </r>
  <r>
    <n v="471"/>
    <s v="CA-2012-154144"/>
    <x v="1"/>
    <x v="139"/>
    <d v="2012-12-24T00:00:00"/>
    <s v="Standard Class"/>
    <s v="MH-17785"/>
    <s v="Maya Herman"/>
    <s v="Corporate"/>
    <s v="United States"/>
    <s v="Lindenhurst"/>
    <x v="15"/>
    <n v="11757"/>
    <s v="East"/>
    <s v="OFF-PA-10004071"/>
    <x v="1"/>
    <x v="10"/>
    <s v="Eaton Premium Continuous-Feed Paper, 25% Cotton, Letter Size, White, 1000 Shts/Box"/>
    <n v="55.48"/>
    <n v="1"/>
    <n v="0"/>
    <n v="26.630399999999998"/>
  </r>
  <r>
    <n v="472"/>
    <s v="CA-2011-144666"/>
    <x v="2"/>
    <x v="187"/>
    <d v="2011-11-11T00:00:00"/>
    <s v="Second Class"/>
    <s v="JP-15520"/>
    <s v="Jeremy Pistek"/>
    <s v="Consumer"/>
    <s v="United States"/>
    <s v="San Francisco"/>
    <x v="1"/>
    <n v="94110"/>
    <s v="West"/>
    <s v="OFF-ST-10002743"/>
    <x v="1"/>
    <x v="4"/>
    <s v="SAFCO Boltless Steel Shelving"/>
    <n v="340.92"/>
    <n v="3"/>
    <n v="0"/>
    <n v="3.4091999999999842"/>
  </r>
  <r>
    <n v="473"/>
    <s v="CA-2011-144666"/>
    <x v="2"/>
    <x v="187"/>
    <d v="2011-11-11T00:00:00"/>
    <s v="Second Class"/>
    <s v="JP-15520"/>
    <s v="Jeremy Pistek"/>
    <s v="Consumer"/>
    <s v="United States"/>
    <s v="San Francisco"/>
    <x v="1"/>
    <n v="94110"/>
    <s v="West"/>
    <s v="FUR-BO-10001601"/>
    <x v="0"/>
    <x v="0"/>
    <s v="Sauder Mission Library with Doors, Fruitwood Finish"/>
    <n v="222.66599999999997"/>
    <n v="2"/>
    <n v="0.15"/>
    <n v="10.478399999999979"/>
  </r>
  <r>
    <n v="474"/>
    <s v="CA-2011-144666"/>
    <x v="2"/>
    <x v="187"/>
    <d v="2011-11-11T00:00:00"/>
    <s v="Second Class"/>
    <s v="JP-15520"/>
    <s v="Jeremy Pistek"/>
    <s v="Consumer"/>
    <s v="United States"/>
    <s v="San Francisco"/>
    <x v="1"/>
    <n v="94110"/>
    <s v="West"/>
    <s v="TEC-PH-10002680"/>
    <x v="2"/>
    <x v="7"/>
    <s v="Samsung Galaxy Note 3"/>
    <n v="703.96800000000007"/>
    <n v="4"/>
    <n v="0.2"/>
    <n v="87.995999999999924"/>
  </r>
  <r>
    <n v="475"/>
    <s v="CA-2011-144666"/>
    <x v="2"/>
    <x v="187"/>
    <d v="2011-11-11T00:00:00"/>
    <s v="Second Class"/>
    <s v="JP-15520"/>
    <s v="Jeremy Pistek"/>
    <s v="Consumer"/>
    <s v="United States"/>
    <s v="San Francisco"/>
    <x v="1"/>
    <n v="94110"/>
    <s v="West"/>
    <s v="OFF-ST-10001321"/>
    <x v="1"/>
    <x v="4"/>
    <s v="Decoflex Hanging Personal Folder File, Blue"/>
    <n v="92.52"/>
    <n v="6"/>
    <n v="0"/>
    <n v="24.980400000000007"/>
  </r>
  <r>
    <n v="476"/>
    <s v="CA-2011-144666"/>
    <x v="2"/>
    <x v="187"/>
    <d v="2011-11-11T00:00:00"/>
    <s v="Second Class"/>
    <s v="JP-15520"/>
    <s v="Jeremy Pistek"/>
    <s v="Consumer"/>
    <s v="United States"/>
    <s v="San Francisco"/>
    <x v="1"/>
    <n v="94110"/>
    <s v="West"/>
    <s v="OFF-PA-10001509"/>
    <x v="1"/>
    <x v="10"/>
    <s v="Recycled Desk Saver Line &quot;While You Were Out&quot; Book, 5 1/2&quot; X 4&quot;"/>
    <n v="62.649999999999991"/>
    <n v="7"/>
    <n v="0"/>
    <n v="28.818999999999996"/>
  </r>
  <r>
    <n v="477"/>
    <s v="CA-2011-144666"/>
    <x v="2"/>
    <x v="187"/>
    <d v="2011-11-11T00:00:00"/>
    <s v="Second Class"/>
    <s v="JP-15520"/>
    <s v="Jeremy Pistek"/>
    <s v="Consumer"/>
    <s v="United States"/>
    <s v="San Francisco"/>
    <x v="1"/>
    <n v="94110"/>
    <s v="West"/>
    <s v="OFF-PA-10003465"/>
    <x v="1"/>
    <x v="10"/>
    <s v="Xerox 1912"/>
    <n v="94.85"/>
    <n v="5"/>
    <n v="0"/>
    <n v="45.527999999999992"/>
  </r>
  <r>
    <n v="478"/>
    <s v="CA-2013-103891"/>
    <x v="0"/>
    <x v="188"/>
    <d v="2013-07-20T00:00:00"/>
    <s v="Standard Class"/>
    <s v="KH-16690"/>
    <s v="Kristen Hastings"/>
    <s v="Corporate"/>
    <s v="United States"/>
    <s v="Los Angeles"/>
    <x v="1"/>
    <n v="90008"/>
    <s v="West"/>
    <s v="TEC-PH-10000149"/>
    <x v="2"/>
    <x v="7"/>
    <s v="Cisco SPA525G2 IP Phone - Wireless"/>
    <n v="95.76"/>
    <n v="6"/>
    <n v="0.2"/>
    <n v="7.1819999999999951"/>
  </r>
  <r>
    <n v="479"/>
    <s v="CA-2013-152632"/>
    <x v="0"/>
    <x v="189"/>
    <d v="2013-11-03T00:00:00"/>
    <s v="Standard Class"/>
    <s v="JE-15475"/>
    <s v="Jeremy Ellison"/>
    <s v="Consumer"/>
    <s v="United States"/>
    <s v="Troy"/>
    <x v="15"/>
    <n v="12180"/>
    <s v="East"/>
    <s v="FUR-FU-10002671"/>
    <x v="0"/>
    <x v="5"/>
    <s v="Electrix 20W Halogen Replacement Bulb for Zoom-In Desk Lamp"/>
    <n v="40.200000000000003"/>
    <n v="3"/>
    <n v="0"/>
    <n v="19.295999999999999"/>
  </r>
  <r>
    <n v="480"/>
    <s v="CA-2013-100790"/>
    <x v="0"/>
    <x v="190"/>
    <d v="2013-07-03T00:00:00"/>
    <s v="Standard Class"/>
    <s v="JG-15805"/>
    <s v="John Grady"/>
    <s v="Corporate"/>
    <s v="United States"/>
    <s v="New York City"/>
    <x v="15"/>
    <n v="10024"/>
    <s v="East"/>
    <s v="OFF-AR-10003045"/>
    <x v="1"/>
    <x v="6"/>
    <s v="Prang Colored Pencils"/>
    <n v="14.7"/>
    <n v="5"/>
    <n v="0"/>
    <n v="6.6150000000000002"/>
  </r>
  <r>
    <n v="481"/>
    <s v="CA-2013-100790"/>
    <x v="0"/>
    <x v="190"/>
    <d v="2013-07-03T00:00:00"/>
    <s v="Standard Class"/>
    <s v="JG-15805"/>
    <s v="John Grady"/>
    <s v="Corporate"/>
    <s v="United States"/>
    <s v="New York City"/>
    <x v="15"/>
    <n v="10024"/>
    <s v="East"/>
    <s v="OFF-ST-10000689"/>
    <x v="1"/>
    <x v="4"/>
    <s v="Fellowes Strictly Business Drawer File, Letter/Legal Size"/>
    <n v="704.25"/>
    <n v="5"/>
    <n v="0"/>
    <n v="84.51"/>
  </r>
  <r>
    <n v="482"/>
    <s v="CA-2011-134677"/>
    <x v="2"/>
    <x v="191"/>
    <d v="2011-10-10T00:00:00"/>
    <s v="Standard Class"/>
    <s v="XP-21865"/>
    <s v="Xylona Preis"/>
    <s v="Consumer"/>
    <s v="United States"/>
    <s v="San Diego"/>
    <x v="1"/>
    <n v="92024"/>
    <s v="West"/>
    <s v="TEC-AC-10001445"/>
    <x v="2"/>
    <x v="11"/>
    <s v="Imation USB 2.0 Swivel Flash Drive USB flash drive - 4 GB - Pink"/>
    <n v="9.09"/>
    <n v="3"/>
    <n v="0"/>
    <n v="1.9088999999999996"/>
  </r>
  <r>
    <n v="483"/>
    <s v="CA-2011-127691"/>
    <x v="2"/>
    <x v="192"/>
    <d v="2011-07-27T00:00:00"/>
    <s v="Standard Class"/>
    <s v="EM-14065"/>
    <s v="Erin Mull"/>
    <s v="Consumer"/>
    <s v="United States"/>
    <s v="New York City"/>
    <x v="15"/>
    <n v="10024"/>
    <s v="East"/>
    <s v="OFF-AR-10002053"/>
    <x v="1"/>
    <x v="6"/>
    <s v="Premium Writing Pencils, Soft, #2 by Central Association for the Blind"/>
    <n v="5.96"/>
    <n v="2"/>
    <n v="0"/>
    <n v="1.6688000000000001"/>
  </r>
  <r>
    <n v="484"/>
    <s v="CA-2011-127691"/>
    <x v="2"/>
    <x v="192"/>
    <d v="2011-07-27T00:00:00"/>
    <s v="Standard Class"/>
    <s v="EM-14065"/>
    <s v="Erin Mull"/>
    <s v="Consumer"/>
    <s v="United States"/>
    <s v="New York City"/>
    <x v="15"/>
    <n v="10024"/>
    <s v="East"/>
    <s v="TEC-AC-10002567"/>
    <x v="2"/>
    <x v="11"/>
    <s v="Logitech G602 Wireless Gaming Mouse"/>
    <n v="159.97999999999999"/>
    <n v="2"/>
    <n v="0"/>
    <n v="57.592799999999997"/>
  </r>
  <r>
    <n v="485"/>
    <s v="CA-2014-140963"/>
    <x v="3"/>
    <x v="193"/>
    <d v="2014-06-14T00:00:00"/>
    <s v="First Class"/>
    <s v="MT-18070"/>
    <s v="Michelle Tran"/>
    <s v="Home Office"/>
    <s v="United States"/>
    <s v="Los Angeles"/>
    <x v="1"/>
    <n v="90045"/>
    <s v="West"/>
    <s v="OFF-LA-10003923"/>
    <x v="1"/>
    <x v="2"/>
    <s v="Alphabetical Labels for Top Tab Filing"/>
    <n v="29.6"/>
    <n v="2"/>
    <n v="0"/>
    <n v="14.8"/>
  </r>
  <r>
    <n v="486"/>
    <s v="CA-2014-140963"/>
    <x v="3"/>
    <x v="193"/>
    <d v="2014-06-14T00:00:00"/>
    <s v="First Class"/>
    <s v="MT-18070"/>
    <s v="Michelle Tran"/>
    <s v="Home Office"/>
    <s v="United States"/>
    <s v="Los Angeles"/>
    <x v="1"/>
    <n v="90045"/>
    <s v="West"/>
    <s v="FUR-BO-10001337"/>
    <x v="0"/>
    <x v="0"/>
    <s v="O'Sullivan Living Dimensions 2-Shelf Bookcases"/>
    <n v="514.16499999999996"/>
    <n v="5"/>
    <n v="0.15"/>
    <n v="-30.24499999999999"/>
  </r>
  <r>
    <n v="487"/>
    <s v="CA-2014-140963"/>
    <x v="3"/>
    <x v="193"/>
    <d v="2014-06-14T00:00:00"/>
    <s v="First Class"/>
    <s v="MT-18070"/>
    <s v="Michelle Tran"/>
    <s v="Home Office"/>
    <s v="United States"/>
    <s v="Los Angeles"/>
    <x v="1"/>
    <n v="90045"/>
    <s v="West"/>
    <s v="TEC-PH-10001924"/>
    <x v="2"/>
    <x v="7"/>
    <s v="iHome FM Clock Radio with Lightning Dock"/>
    <n v="279.95999999999998"/>
    <n v="5"/>
    <n v="0.2"/>
    <n v="17.497500000000016"/>
  </r>
  <r>
    <n v="488"/>
    <s v="CA-2011-154627"/>
    <x v="2"/>
    <x v="194"/>
    <d v="2011-10-31T00:00:00"/>
    <s v="First Class"/>
    <s v="SA-20830"/>
    <s v="Sue Ann Reed"/>
    <s v="Consumer"/>
    <s v="United States"/>
    <s v="Chicago"/>
    <x v="10"/>
    <n v="60610"/>
    <s v="Central"/>
    <s v="TEC-PH-10001363"/>
    <x v="2"/>
    <x v="7"/>
    <s v="Apple iPhone 5S"/>
    <n v="2735.9520000000002"/>
    <n v="6"/>
    <n v="0.2"/>
    <n v="341.99399999999969"/>
  </r>
  <r>
    <n v="489"/>
    <s v="CA-2011-133753"/>
    <x v="2"/>
    <x v="3"/>
    <d v="2011-06-13T00:00:00"/>
    <s v="Second Class"/>
    <s v="CW-11905"/>
    <s v="Carl Weiss"/>
    <s v="Home Office"/>
    <s v="United States"/>
    <s v="Huntsville"/>
    <x v="5"/>
    <n v="77340"/>
    <s v="Central"/>
    <s v="TEC-PH-10000376"/>
    <x v="2"/>
    <x v="7"/>
    <s v="Square Credit Card Reader"/>
    <n v="7.9920000000000009"/>
    <n v="1"/>
    <n v="0.2"/>
    <n v="0.59940000000000015"/>
  </r>
  <r>
    <n v="490"/>
    <s v="CA-2011-133753"/>
    <x v="2"/>
    <x v="3"/>
    <d v="2011-06-13T00:00:00"/>
    <s v="Second Class"/>
    <s v="CW-11905"/>
    <s v="Carl Weiss"/>
    <s v="Home Office"/>
    <s v="United States"/>
    <s v="Huntsville"/>
    <x v="5"/>
    <n v="77340"/>
    <s v="Central"/>
    <s v="TEC-AC-10000303"/>
    <x v="2"/>
    <x v="11"/>
    <s v="Logitech M510 Wireless Mouse"/>
    <n v="63.984000000000009"/>
    <n v="2"/>
    <n v="0.2"/>
    <n v="10.397399999999998"/>
  </r>
  <r>
    <n v="491"/>
    <s v="CA-2011-133753"/>
    <x v="2"/>
    <x v="3"/>
    <d v="2011-06-13T00:00:00"/>
    <s v="Second Class"/>
    <s v="CW-11905"/>
    <s v="Carl Weiss"/>
    <s v="Home Office"/>
    <s v="United States"/>
    <s v="Huntsville"/>
    <x v="5"/>
    <n v="77340"/>
    <s v="Central"/>
    <s v="OFF-AR-10001953"/>
    <x v="1"/>
    <x v="6"/>
    <s v="Boston 1645 Deluxe Heavier-Duty Electric Pencil Sharpener"/>
    <n v="70.367999999999995"/>
    <n v="2"/>
    <n v="0.2"/>
    <n v="6.1572000000000031"/>
  </r>
  <r>
    <n v="492"/>
    <s v="CA-2011-113362"/>
    <x v="2"/>
    <x v="80"/>
    <d v="2011-09-19T00:00:00"/>
    <s v="Standard Class"/>
    <s v="AJ-10960"/>
    <s v="Astrea Jones"/>
    <s v="Consumer"/>
    <s v="United States"/>
    <s v="Rochester"/>
    <x v="15"/>
    <n v="14609"/>
    <s v="East"/>
    <s v="OFF-ST-10001809"/>
    <x v="1"/>
    <x v="4"/>
    <s v="Fellowes Officeware Wire Shelving"/>
    <n v="449.15"/>
    <n v="5"/>
    <n v="0"/>
    <n v="8.9829999999999899"/>
  </r>
  <r>
    <n v="493"/>
    <s v="CA-2011-113362"/>
    <x v="2"/>
    <x v="80"/>
    <d v="2011-09-19T00:00:00"/>
    <s v="Standard Class"/>
    <s v="AJ-10960"/>
    <s v="Astrea Jones"/>
    <s v="Consumer"/>
    <s v="United States"/>
    <s v="Rochester"/>
    <x v="15"/>
    <n v="14609"/>
    <s v="East"/>
    <s v="OFF-EN-10003845"/>
    <x v="1"/>
    <x v="12"/>
    <s v="Colored Envelopes"/>
    <n v="11.07"/>
    <n v="3"/>
    <n v="0"/>
    <n v="5.0921999999999992"/>
  </r>
  <r>
    <n v="494"/>
    <s v="CA-2013-169166"/>
    <x v="0"/>
    <x v="195"/>
    <d v="2013-05-15T00:00:00"/>
    <s v="Standard Class"/>
    <s v="SS-20590"/>
    <s v="Sonia Sunley"/>
    <s v="Consumer"/>
    <s v="United States"/>
    <s v="Seattle"/>
    <x v="4"/>
    <n v="98115"/>
    <s v="West"/>
    <s v="TEC-AC-10000991"/>
    <x v="2"/>
    <x v="11"/>
    <s v="Sony Micro Vault Click 8 GB USB 2.0 Flash Drive"/>
    <n v="93.98"/>
    <n v="2"/>
    <n v="0"/>
    <n v="13.157200000000003"/>
  </r>
  <r>
    <n v="495"/>
    <s v="US-2013-120929"/>
    <x v="0"/>
    <x v="196"/>
    <d v="2013-03-22T00:00:00"/>
    <s v="Second Class"/>
    <s v="RO-19780"/>
    <s v="Rose O'Brian"/>
    <s v="Consumer"/>
    <s v="United States"/>
    <s v="Memphis"/>
    <x v="18"/>
    <n v="38109"/>
    <s v="South"/>
    <s v="FUR-TA-10001857"/>
    <x v="0"/>
    <x v="3"/>
    <s v="Balt Solid Wood Rectangular Table"/>
    <n v="189.88200000000001"/>
    <n v="3"/>
    <n v="0.4"/>
    <n v="-94.941000000000017"/>
  </r>
  <r>
    <n v="496"/>
    <s v="CA-2012-134782"/>
    <x v="1"/>
    <x v="17"/>
    <d v="2012-12-31T00:00:00"/>
    <s v="Standard Class"/>
    <s v="MD-17350"/>
    <s v="Maribeth Dona"/>
    <s v="Consumer"/>
    <s v="United States"/>
    <s v="Fayetteville"/>
    <x v="36"/>
    <n v="72701"/>
    <s v="South"/>
    <s v="OFF-EN-10001434"/>
    <x v="1"/>
    <x v="12"/>
    <s v="Strathmore #10 Envelopes, Ultimate White"/>
    <n v="105.42"/>
    <n v="2"/>
    <n v="0"/>
    <n v="51.655799999999999"/>
  </r>
  <r>
    <n v="497"/>
    <s v="CA-2013-126158"/>
    <x v="0"/>
    <x v="197"/>
    <d v="2013-08-01T00:00:00"/>
    <s v="Standard Class"/>
    <s v="SC-20095"/>
    <s v="Sanjit Chand"/>
    <s v="Consumer"/>
    <s v="United States"/>
    <s v="Costa Mesa"/>
    <x v="1"/>
    <n v="92627"/>
    <s v="West"/>
    <s v="OFF-BI-10002498"/>
    <x v="1"/>
    <x v="8"/>
    <s v="Clear Mylar Reinforcing Strips"/>
    <n v="119.61600000000001"/>
    <n v="8"/>
    <n v="0.2"/>
    <n v="40.370399999999997"/>
  </r>
  <r>
    <n v="498"/>
    <s v="CA-2013-126158"/>
    <x v="0"/>
    <x v="197"/>
    <d v="2013-08-01T00:00:00"/>
    <s v="Standard Class"/>
    <s v="SC-20095"/>
    <s v="Sanjit Chand"/>
    <s v="Consumer"/>
    <s v="United States"/>
    <s v="Costa Mesa"/>
    <x v="1"/>
    <n v="92627"/>
    <s v="West"/>
    <s v="FUR-FU-10004864"/>
    <x v="0"/>
    <x v="5"/>
    <s v="Howard Miller 14-1/2&quot; Diameter Chrome Round Wall Clock"/>
    <n v="255.76"/>
    <n v="4"/>
    <n v="0"/>
    <n v="81.843199999999996"/>
  </r>
  <r>
    <n v="499"/>
    <s v="CA-2013-126158"/>
    <x v="0"/>
    <x v="197"/>
    <d v="2013-08-01T00:00:00"/>
    <s v="Standard Class"/>
    <s v="SC-20095"/>
    <s v="Sanjit Chand"/>
    <s v="Consumer"/>
    <s v="United States"/>
    <s v="Costa Mesa"/>
    <x v="1"/>
    <n v="92627"/>
    <s v="West"/>
    <s v="FUR-CH-10002602"/>
    <x v="0"/>
    <x v="1"/>
    <s v="DMI Arturo Collection Mission-style Design Wood Chair"/>
    <n v="241.56799999999998"/>
    <n v="2"/>
    <n v="0.2"/>
    <n v="18.11760000000001"/>
  </r>
  <r>
    <n v="500"/>
    <s v="CA-2013-126158"/>
    <x v="0"/>
    <x v="197"/>
    <d v="2013-08-01T00:00:00"/>
    <s v="Standard Class"/>
    <s v="SC-20095"/>
    <s v="Sanjit Chand"/>
    <s v="Consumer"/>
    <s v="United States"/>
    <s v="Costa Mesa"/>
    <x v="1"/>
    <n v="92627"/>
    <s v="West"/>
    <s v="FUR-FU-10000073"/>
    <x v="0"/>
    <x v="5"/>
    <s v="Deflect-O Glasstique Clear Desk Accessories"/>
    <n v="69.3"/>
    <n v="9"/>
    <n v="0"/>
    <n v="22.868999999999996"/>
  </r>
  <r>
    <n v="501"/>
    <s v="US-2013-105578"/>
    <x v="0"/>
    <x v="198"/>
    <d v="2013-06-05T00:00:00"/>
    <s v="Standard Class"/>
    <s v="MY-17380"/>
    <s v="Maribeth Yedwab"/>
    <s v="Corporate"/>
    <s v="United States"/>
    <s v="Parker"/>
    <x v="22"/>
    <n v="80134"/>
    <s v="West"/>
    <s v="OFF-BI-10001670"/>
    <x v="1"/>
    <x v="8"/>
    <s v="Vinyl Sectional Post Binders"/>
    <n v="22.620000000000005"/>
    <n v="2"/>
    <n v="0.7"/>
    <n v="-15.079999999999998"/>
  </r>
  <r>
    <n v="502"/>
    <s v="US-2013-105578"/>
    <x v="0"/>
    <x v="198"/>
    <d v="2013-06-05T00:00:00"/>
    <s v="Standard Class"/>
    <s v="MY-17380"/>
    <s v="Maribeth Yedwab"/>
    <s v="Corporate"/>
    <s v="United States"/>
    <s v="Parker"/>
    <x v="22"/>
    <n v="80134"/>
    <s v="West"/>
    <s v="OFF-BI-10001658"/>
    <x v="1"/>
    <x v="8"/>
    <s v="GBC Standard Therm-A-Bind Covers"/>
    <n v="14.952000000000004"/>
    <n v="2"/>
    <n v="0.7"/>
    <n v="-11.961599999999997"/>
  </r>
  <r>
    <n v="503"/>
    <s v="US-2013-105578"/>
    <x v="0"/>
    <x v="198"/>
    <d v="2013-06-05T00:00:00"/>
    <s v="Standard Class"/>
    <s v="MY-17380"/>
    <s v="Maribeth Yedwab"/>
    <s v="Corporate"/>
    <s v="United States"/>
    <s v="Parker"/>
    <x v="22"/>
    <n v="80134"/>
    <s v="West"/>
    <s v="FUR-CH-10001215"/>
    <x v="0"/>
    <x v="1"/>
    <s v="Global Troy Executive Leather Low-Back Tilter"/>
    <n v="801.5680000000001"/>
    <n v="2"/>
    <n v="0.2"/>
    <n v="50.097999999999985"/>
  </r>
  <r>
    <n v="504"/>
    <s v="US-2013-105578"/>
    <x v="0"/>
    <x v="198"/>
    <d v="2013-06-05T00:00:00"/>
    <s v="Standard Class"/>
    <s v="MY-17380"/>
    <s v="Maribeth Yedwab"/>
    <s v="Corporate"/>
    <s v="United States"/>
    <s v="Parker"/>
    <x v="22"/>
    <n v="80134"/>
    <s v="West"/>
    <s v="OFF-BI-10000831"/>
    <x v="1"/>
    <x v="8"/>
    <s v="Storex Flexible Poly Binders with Double Pockets"/>
    <n v="2.3760000000000003"/>
    <n v="3"/>
    <n v="0.7"/>
    <n v="-1.9007999999999998"/>
  </r>
  <r>
    <n v="505"/>
    <s v="US-2013-105578"/>
    <x v="0"/>
    <x v="198"/>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s v="CA-2014-134978"/>
    <x v="3"/>
    <x v="105"/>
    <d v="2014-11-16T00:00:00"/>
    <s v="Second Class"/>
    <s v="EB-13705"/>
    <s v="Ed Braxton"/>
    <s v="Corporate"/>
    <s v="United States"/>
    <s v="New York City"/>
    <x v="15"/>
    <n v="10024"/>
    <s v="East"/>
    <s v="OFF-BI-10003274"/>
    <x v="1"/>
    <x v="8"/>
    <s v="Avery Durable Slant Ring Binders, No Labels"/>
    <n v="15.920000000000002"/>
    <n v="5"/>
    <n v="0.2"/>
    <n v="5.3729999999999993"/>
  </r>
  <r>
    <n v="507"/>
    <s v="CA-2012-145352"/>
    <x v="1"/>
    <x v="199"/>
    <d v="2012-03-22T00:00:00"/>
    <s v="Standard Class"/>
    <s v="CM-12385"/>
    <s v="Christopher Martinez"/>
    <s v="Consumer"/>
    <s v="United States"/>
    <s v="Atlanta"/>
    <x v="32"/>
    <n v="30318"/>
    <s v="South"/>
    <s v="OFF-AR-10001662"/>
    <x v="1"/>
    <x v="6"/>
    <s v="Rogers Handheld Barrel Pencil Sharpener"/>
    <n v="2.74"/>
    <n v="1"/>
    <n v="0"/>
    <n v="0.73980000000000024"/>
  </r>
  <r>
    <n v="508"/>
    <s v="CA-2012-145352"/>
    <x v="1"/>
    <x v="199"/>
    <d v="2012-03-22T00:00:00"/>
    <s v="Standard Class"/>
    <s v="CM-12385"/>
    <s v="Christopher Martinez"/>
    <s v="Consumer"/>
    <s v="United States"/>
    <s v="Atlanta"/>
    <x v="32"/>
    <n v="30318"/>
    <s v="South"/>
    <s v="OFF-AR-10003856"/>
    <x v="1"/>
    <x v="6"/>
    <s v="Newell 344"/>
    <n v="8.34"/>
    <n v="3"/>
    <n v="0"/>
    <n v="2.1683999999999997"/>
  </r>
  <r>
    <n v="509"/>
    <s v="CA-2012-145352"/>
    <x v="1"/>
    <x v="199"/>
    <d v="2012-03-22T00:00:00"/>
    <s v="Standard Class"/>
    <s v="CM-12385"/>
    <s v="Christopher Martinez"/>
    <s v="Consumer"/>
    <s v="United States"/>
    <s v="Atlanta"/>
    <x v="32"/>
    <n v="30318"/>
    <s v="South"/>
    <s v="OFF-ST-10001228"/>
    <x v="1"/>
    <x v="4"/>
    <s v="Personal File Boxes with Fold-Down Carry Handle"/>
    <n v="46.74"/>
    <n v="3"/>
    <n v="0"/>
    <n v="11.684999999999999"/>
  </r>
  <r>
    <n v="510"/>
    <s v="CA-2012-145352"/>
    <x v="1"/>
    <x v="199"/>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r>
  <r>
    <n v="511"/>
    <s v="CA-2014-135307"/>
    <x v="3"/>
    <x v="200"/>
    <d v="2014-11-28T00:00:00"/>
    <s v="First Class"/>
    <s v="LS-17245"/>
    <s v="Lynn Smith"/>
    <s v="Consumer"/>
    <s v="United States"/>
    <s v="Gladstone"/>
    <x v="25"/>
    <n v="64118"/>
    <s v="Central"/>
    <s v="FUR-FU-10001290"/>
    <x v="0"/>
    <x v="5"/>
    <s v="Executive Impressions Supervisor Wall Clock"/>
    <n v="126.30000000000001"/>
    <n v="3"/>
    <n v="0"/>
    <n v="40.415999999999997"/>
  </r>
  <r>
    <n v="512"/>
    <s v="CA-2014-135307"/>
    <x v="3"/>
    <x v="200"/>
    <d v="2014-11-28T00:00:00"/>
    <s v="First Class"/>
    <s v="LS-17245"/>
    <s v="Lynn Smith"/>
    <s v="Consumer"/>
    <s v="United States"/>
    <s v="Gladstone"/>
    <x v="25"/>
    <n v="64118"/>
    <s v="Central"/>
    <s v="TEC-AC-10002399"/>
    <x v="2"/>
    <x v="11"/>
    <s v="SanDisk Cruzer 32 GB USB Flash Drive"/>
    <n v="38.04"/>
    <n v="2"/>
    <n v="0"/>
    <n v="12.172799999999999"/>
  </r>
  <r>
    <n v="513"/>
    <s v="CA-2013-106341"/>
    <x v="0"/>
    <x v="201"/>
    <d v="2013-10-24T00:00:00"/>
    <s v="First Class"/>
    <s v="LF-17185"/>
    <s v="Luke Foster"/>
    <s v="Consumer"/>
    <s v="United States"/>
    <s v="Newark"/>
    <x v="24"/>
    <n v="43055"/>
    <s v="East"/>
    <s v="OFF-AR-10002053"/>
    <x v="1"/>
    <x v="6"/>
    <s v="Premium Writing Pencils, Soft, #2 by Central Association for the Blind"/>
    <n v="7.1519999999999992"/>
    <n v="3"/>
    <n v="0.2"/>
    <n v="0.71520000000000028"/>
  </r>
  <r>
    <n v="514"/>
    <s v="CA-2014-163405"/>
    <x v="3"/>
    <x v="202"/>
    <d v="2014-12-26T00:00:00"/>
    <s v="Standard Class"/>
    <s v="BN-11515"/>
    <s v="Bradley Nguyen"/>
    <s v="Consumer"/>
    <s v="United States"/>
    <s v="Los Angeles"/>
    <x v="1"/>
    <n v="90049"/>
    <s v="West"/>
    <s v="OFF-AR-10003811"/>
    <x v="1"/>
    <x v="6"/>
    <s v="Newell 327"/>
    <n v="6.63"/>
    <n v="3"/>
    <n v="0"/>
    <n v="1.7901"/>
  </r>
  <r>
    <n v="515"/>
    <s v="CA-2014-163405"/>
    <x v="3"/>
    <x v="202"/>
    <d v="2014-12-26T00:00:00"/>
    <s v="Standard Class"/>
    <s v="BN-11515"/>
    <s v="Bradley Nguyen"/>
    <s v="Consumer"/>
    <s v="United States"/>
    <s v="Los Angeles"/>
    <x v="1"/>
    <n v="90049"/>
    <s v="West"/>
    <s v="OFF-AR-10001246"/>
    <x v="1"/>
    <x v="6"/>
    <s v="Newell 317"/>
    <n v="5.88"/>
    <n v="2"/>
    <n v="0"/>
    <n v="1.7051999999999996"/>
  </r>
  <r>
    <n v="516"/>
    <s v="CA-2014-127432"/>
    <x v="3"/>
    <x v="203"/>
    <d v="2014-01-28T00:00:00"/>
    <s v="Standard Class"/>
    <s v="AD-10180"/>
    <s v="Alan Dominguez"/>
    <s v="Home Office"/>
    <s v="United States"/>
    <s v="Great Falls"/>
    <x v="37"/>
    <n v="59405"/>
    <s v="West"/>
    <s v="TEC-CO-10003236"/>
    <x v="2"/>
    <x v="16"/>
    <s v="Canon Image Class D660 Copier"/>
    <n v="2999.95"/>
    <n v="5"/>
    <n v="0"/>
    <n v="1379.9769999999999"/>
  </r>
  <r>
    <n v="517"/>
    <s v="CA-2014-127432"/>
    <x v="3"/>
    <x v="203"/>
    <d v="2014-01-28T00:00:00"/>
    <s v="Standard Class"/>
    <s v="AD-10180"/>
    <s v="Alan Dominguez"/>
    <s v="Home Office"/>
    <s v="United States"/>
    <s v="Great Falls"/>
    <x v="37"/>
    <n v="59405"/>
    <s v="West"/>
    <s v="OFF-ST-10004507"/>
    <x v="1"/>
    <x v="4"/>
    <s v="Advantus Rolling Storage Box"/>
    <n v="51.449999999999996"/>
    <n v="3"/>
    <n v="0"/>
    <n v="13.891499999999999"/>
  </r>
  <r>
    <n v="518"/>
    <s v="CA-2014-127432"/>
    <x v="3"/>
    <x v="203"/>
    <d v="2014-01-28T00:00:00"/>
    <s v="Standard Class"/>
    <s v="AD-10180"/>
    <s v="Alan Dominguez"/>
    <s v="Home Office"/>
    <s v="United States"/>
    <s v="Great Falls"/>
    <x v="37"/>
    <n v="59405"/>
    <s v="West"/>
    <s v="OFF-PA-10001667"/>
    <x v="1"/>
    <x v="10"/>
    <s v="Great White Multi-Use Recycled Paper (20Lb. and 84 Bright)"/>
    <n v="11.96"/>
    <n v="2"/>
    <n v="0"/>
    <n v="5.3819999999999997"/>
  </r>
  <r>
    <n v="519"/>
    <s v="CA-2014-127432"/>
    <x v="3"/>
    <x v="203"/>
    <d v="2014-01-28T00:00:00"/>
    <s v="Standard Class"/>
    <s v="AD-10180"/>
    <s v="Alan Dominguez"/>
    <s v="Home Office"/>
    <s v="United States"/>
    <s v="Great Falls"/>
    <x v="37"/>
    <n v="59405"/>
    <s v="West"/>
    <s v="OFF-ST-10004459"/>
    <x v="1"/>
    <x v="4"/>
    <s v="Tennsco Single-Tier Lockers"/>
    <n v="1126.02"/>
    <n v="3"/>
    <n v="0"/>
    <n v="56.300999999999988"/>
  </r>
  <r>
    <n v="520"/>
    <s v="CA-2012-157812"/>
    <x v="1"/>
    <x v="204"/>
    <d v="2012-03-26T00:00:00"/>
    <s v="Standard Class"/>
    <s v="DB-13210"/>
    <s v="Dean Braden"/>
    <s v="Consumer"/>
    <s v="United States"/>
    <s v="Houston"/>
    <x v="5"/>
    <n v="77041"/>
    <s v="Central"/>
    <s v="TEC-AC-10000171"/>
    <x v="2"/>
    <x v="11"/>
    <s v="Verbatim 25 GB 6x Blu-ray Single Layer Recordable Disc, 25/Pack"/>
    <n v="18.391999999999999"/>
    <n v="1"/>
    <n v="0.2"/>
    <n v="5.2877000000000001"/>
  </r>
  <r>
    <n v="521"/>
    <s v="CA-2012-157812"/>
    <x v="1"/>
    <x v="204"/>
    <d v="2012-03-26T00:00:00"/>
    <s v="Standard Class"/>
    <s v="DB-13210"/>
    <s v="Dean Braden"/>
    <s v="Consumer"/>
    <s v="United States"/>
    <s v="Houston"/>
    <x v="5"/>
    <n v="77041"/>
    <s v="Central"/>
    <s v="OFF-ST-10000736"/>
    <x v="1"/>
    <x v="4"/>
    <s v="Carina Double Wide Media Storage Towers in Natural &amp; Black"/>
    <n v="129.56800000000001"/>
    <n v="2"/>
    <n v="0.2"/>
    <n v="-25.91360000000001"/>
  </r>
  <r>
    <n v="522"/>
    <s v="CA-2012-157812"/>
    <x v="1"/>
    <x v="204"/>
    <d v="2012-03-26T00:00:00"/>
    <s v="Standard Class"/>
    <s v="DB-13210"/>
    <s v="Dean Braden"/>
    <s v="Consumer"/>
    <s v="United States"/>
    <s v="Houston"/>
    <x v="5"/>
    <n v="77041"/>
    <s v="Central"/>
    <s v="OFF-BI-10000285"/>
    <x v="1"/>
    <x v="8"/>
    <s v="XtraLife ClearVue Slant-D Ring Binders by Cardinal"/>
    <n v="14.111999999999997"/>
    <n v="9"/>
    <n v="0.8"/>
    <n v="-21.167999999999999"/>
  </r>
  <r>
    <n v="523"/>
    <s v="CA-2014-145142"/>
    <x v="3"/>
    <x v="205"/>
    <d v="2014-01-26T00:00:00"/>
    <s v="First Class"/>
    <s v="MC-17605"/>
    <s v="Matt Connell"/>
    <s v="Corporate"/>
    <s v="United States"/>
    <s v="Detroit"/>
    <x v="12"/>
    <n v="48234"/>
    <s v="Central"/>
    <s v="FUR-TA-10001857"/>
    <x v="0"/>
    <x v="3"/>
    <s v="Balt Solid Wood Rectangular Table"/>
    <n v="210.98"/>
    <n v="2"/>
    <n v="0"/>
    <n v="21.097999999999985"/>
  </r>
  <r>
    <n v="524"/>
    <s v="US-2013-139486"/>
    <x v="0"/>
    <x v="206"/>
    <d v="2013-05-24T00:00:00"/>
    <s v="First Class"/>
    <s v="LH-17155"/>
    <s v="Logan Haushalter"/>
    <s v="Consumer"/>
    <s v="United States"/>
    <s v="Los Angeles"/>
    <x v="1"/>
    <n v="90032"/>
    <s v="West"/>
    <s v="TEC-PH-10003555"/>
    <x v="2"/>
    <x v="7"/>
    <s v="Motorola HK250 Universal Bluetooth Headset"/>
    <n v="55.176000000000002"/>
    <n v="3"/>
    <n v="0.2"/>
    <n v="-12.414599999999997"/>
  </r>
  <r>
    <n v="525"/>
    <s v="US-2013-139486"/>
    <x v="0"/>
    <x v="206"/>
    <d v="2013-05-24T00:00:00"/>
    <s v="First Class"/>
    <s v="LH-17155"/>
    <s v="Logan Haushalter"/>
    <s v="Consumer"/>
    <s v="United States"/>
    <s v="Los Angeles"/>
    <x v="1"/>
    <n v="90032"/>
    <s v="West"/>
    <s v="TEC-AC-10003832"/>
    <x v="2"/>
    <x v="11"/>
    <s v="Imation 16GB Mini TravelDrive USB 2.0 Flash Drive"/>
    <n v="66.260000000000005"/>
    <n v="2"/>
    <n v="0"/>
    <n v="27.166600000000003"/>
  </r>
  <r>
    <n v="526"/>
    <s v="CA-2012-158792"/>
    <x v="1"/>
    <x v="207"/>
    <d v="2013-01-02T00:00:00"/>
    <s v="Standard Class"/>
    <s v="BD-11605"/>
    <s v="Brian Dahlen"/>
    <s v="Consumer"/>
    <s v="United States"/>
    <s v="Lawrence"/>
    <x v="31"/>
    <n v="1841"/>
    <s v="East"/>
    <s v="OFF-FA-10002815"/>
    <x v="1"/>
    <x v="13"/>
    <s v="Staples"/>
    <n v="22.200000000000003"/>
    <n v="5"/>
    <n v="0"/>
    <n v="10.434000000000001"/>
  </r>
  <r>
    <n v="527"/>
    <s v="CA-2014-113558"/>
    <x v="3"/>
    <x v="208"/>
    <d v="2014-10-27T00:00:00"/>
    <s v="Standard Class"/>
    <s v="PH-18790"/>
    <s v="Patricia Hirasaki"/>
    <s v="Home Office"/>
    <s v="United States"/>
    <s v="Lakeland"/>
    <x v="2"/>
    <n v="33801"/>
    <s v="South"/>
    <s v="FUR-CH-10003379"/>
    <x v="0"/>
    <x v="1"/>
    <s v="Global Commerce Series High-Back Swivel/Tilt Chairs"/>
    <n v="683.95200000000011"/>
    <n v="3"/>
    <n v="0.2"/>
    <n v="42.746999999999986"/>
  </r>
  <r>
    <n v="528"/>
    <s v="CA-2014-113558"/>
    <x v="3"/>
    <x v="208"/>
    <d v="2014-10-27T00:00:00"/>
    <s v="Standard Class"/>
    <s v="PH-18790"/>
    <s v="Patricia Hirasaki"/>
    <s v="Home Office"/>
    <s v="United States"/>
    <s v="Lakeland"/>
    <x v="2"/>
    <n v="33801"/>
    <s v="South"/>
    <s v="FUR-FU-10001756"/>
    <x v="0"/>
    <x v="5"/>
    <s v="Eldon Expressions Desk Accessory, Wood Photo Frame, Mahogany"/>
    <n v="45.695999999999998"/>
    <n v="3"/>
    <n v="0.2"/>
    <n v="5.1407999999999916"/>
  </r>
  <r>
    <n v="529"/>
    <s v="US-2012-138303"/>
    <x v="1"/>
    <x v="37"/>
    <d v="2012-09-07T00:00:00"/>
    <s v="Standard Class"/>
    <s v="MG-18145"/>
    <s v="Mike Gockenbach"/>
    <s v="Consumer"/>
    <s v="United States"/>
    <s v="Philadelphia"/>
    <x v="9"/>
    <n v="19134"/>
    <s v="East"/>
    <s v="OFF-ST-10004963"/>
    <x v="1"/>
    <x v="4"/>
    <s v="Eldon Gobal File Keepers"/>
    <n v="36.336000000000006"/>
    <n v="3"/>
    <n v="0.2"/>
    <n v="-7.2672000000000043"/>
  </r>
  <r>
    <n v="530"/>
    <s v="US-2012-138303"/>
    <x v="1"/>
    <x v="37"/>
    <d v="2012-09-07T00:00:00"/>
    <s v="Standard Class"/>
    <s v="MG-18145"/>
    <s v="Mike Gockenbach"/>
    <s v="Consumer"/>
    <s v="United States"/>
    <s v="Philadelphia"/>
    <x v="9"/>
    <n v="19134"/>
    <s v="East"/>
    <s v="OFF-SU-10002881"/>
    <x v="1"/>
    <x v="14"/>
    <s v="Martin Yale Chadless Opener Electric Letter Opener"/>
    <n v="666.24800000000005"/>
    <n v="1"/>
    <n v="0.2"/>
    <n v="-149.9058"/>
  </r>
  <r>
    <n v="531"/>
    <s v="US-2012-138303"/>
    <x v="1"/>
    <x v="37"/>
    <d v="2012-09-07T00:00:00"/>
    <s v="Standard Class"/>
    <s v="MG-18145"/>
    <s v="Mike Gockenbach"/>
    <s v="Consumer"/>
    <s v="United States"/>
    <s v="Philadelphia"/>
    <x v="9"/>
    <n v="19134"/>
    <s v="East"/>
    <s v="OFF-EN-10001335"/>
    <x v="1"/>
    <x v="12"/>
    <s v="White Business Envelopes with Contemporary Seam, Recycled White Business Envelopes"/>
    <n v="52.512"/>
    <n v="6"/>
    <n v="0.2"/>
    <n v="19.692"/>
  </r>
  <r>
    <n v="532"/>
    <s v="CA-2012-102848"/>
    <x v="1"/>
    <x v="209"/>
    <d v="2012-11-09T00:00:00"/>
    <s v="Second Class"/>
    <s v="KB-16240"/>
    <s v="Karen Bern"/>
    <s v="Corporate"/>
    <s v="United States"/>
    <s v="Los Angeles"/>
    <x v="1"/>
    <n v="90036"/>
    <s v="West"/>
    <s v="FUR-CH-10000595"/>
    <x v="0"/>
    <x v="1"/>
    <s v="Safco Contoured Stacking Chairs"/>
    <n v="190.72000000000003"/>
    <n v="1"/>
    <n v="0.2"/>
    <n v="11.919999999999987"/>
  </r>
  <r>
    <n v="533"/>
    <s v="US-2014-129441"/>
    <x v="3"/>
    <x v="210"/>
    <d v="2014-09-12T00:00:00"/>
    <s v="Standard Class"/>
    <s v="JC-15340"/>
    <s v="Jasper Cacioppo"/>
    <s v="Consumer"/>
    <s v="United States"/>
    <s v="Los Angeles"/>
    <x v="1"/>
    <n v="90032"/>
    <s v="West"/>
    <s v="FUR-FU-10000448"/>
    <x v="0"/>
    <x v="5"/>
    <s v="Tenex Chairmats For Use With Carpeted Floors"/>
    <n v="47.94"/>
    <n v="3"/>
    <n v="0"/>
    <n v="2.3969999999999985"/>
  </r>
  <r>
    <n v="534"/>
    <s v="CA-2013-168753"/>
    <x v="0"/>
    <x v="211"/>
    <d v="2013-06-02T00:00:00"/>
    <s v="Second Class"/>
    <s v="RL-19615"/>
    <s v="Rob Lucas"/>
    <s v="Consumer"/>
    <s v="United States"/>
    <s v="Montgomery"/>
    <x v="19"/>
    <n v="36116"/>
    <s v="South"/>
    <s v="TEC-PH-10000984"/>
    <x v="2"/>
    <x v="7"/>
    <s v="Panasonic KX-TG9471B"/>
    <n v="979.95"/>
    <n v="5"/>
    <n v="0"/>
    <n v="274.38600000000008"/>
  </r>
  <r>
    <n v="535"/>
    <s v="CA-2013-168753"/>
    <x v="0"/>
    <x v="211"/>
    <d v="2013-06-02T00:00:00"/>
    <s v="Second Class"/>
    <s v="RL-19615"/>
    <s v="Rob Lucas"/>
    <s v="Consumer"/>
    <s v="United States"/>
    <s v="Montgomery"/>
    <x v="19"/>
    <n v="36116"/>
    <s v="South"/>
    <s v="OFF-BI-10002557"/>
    <x v="1"/>
    <x v="8"/>
    <s v="Presstex Flexible Ring Binders"/>
    <n v="22.75"/>
    <n v="5"/>
    <n v="0"/>
    <n v="11.375"/>
  </r>
  <r>
    <n v="536"/>
    <s v="CA-2013-126613"/>
    <x v="0"/>
    <x v="212"/>
    <d v="2013-07-17T00:00:00"/>
    <s v="Standard Class"/>
    <s v="AA-10375"/>
    <s v="Allen Armold"/>
    <s v="Consumer"/>
    <s v="United States"/>
    <s v="Mesa"/>
    <x v="16"/>
    <n v="85204"/>
    <s v="West"/>
    <s v="OFF-ST-10001325"/>
    <x v="1"/>
    <x v="4"/>
    <s v="Sterilite Officeware Hinged File Box"/>
    <n v="16.768000000000001"/>
    <n v="2"/>
    <n v="0.2"/>
    <n v="1.4672000000000001"/>
  </r>
  <r>
    <n v="537"/>
    <s v="US-2014-122637"/>
    <x v="3"/>
    <x v="213"/>
    <d v="2014-09-09T00:00:00"/>
    <s v="Second Class"/>
    <s v="EP-13915"/>
    <s v="Emily Phan"/>
    <s v="Consumer"/>
    <s v="United States"/>
    <s v="Chicago"/>
    <x v="10"/>
    <n v="60653"/>
    <s v="Central"/>
    <s v="OFF-BI-10002429"/>
    <x v="1"/>
    <x v="8"/>
    <s v="Premier Elliptical Ring Binder, Black"/>
    <n v="42.615999999999993"/>
    <n v="7"/>
    <n v="0.8"/>
    <n v="-68.185600000000022"/>
  </r>
  <r>
    <n v="538"/>
    <s v="CA-2012-147851"/>
    <x v="1"/>
    <x v="155"/>
    <d v="2012-12-08T00:00:00"/>
    <s v="Standard Class"/>
    <s v="MP-17470"/>
    <s v="Mark Packer"/>
    <s v="Home Office"/>
    <s v="United States"/>
    <s v="New York City"/>
    <x v="15"/>
    <n v="10009"/>
    <s v="East"/>
    <s v="OFF-BI-10004528"/>
    <x v="1"/>
    <x v="8"/>
    <s v="Cardinal Poly Pocket Divider Pockets for Ring Binders"/>
    <n v="10.752000000000001"/>
    <n v="4"/>
    <n v="0.2"/>
    <n v="3.359999999999999"/>
  </r>
  <r>
    <n v="539"/>
    <s v="CA-2012-134894"/>
    <x v="1"/>
    <x v="214"/>
    <d v="2012-12-11T00:00:00"/>
    <s v="Standard Class"/>
    <s v="DK-12985"/>
    <s v="Darren Koutras"/>
    <s v="Consumer"/>
    <s v="United States"/>
    <s v="Henderson"/>
    <x v="0"/>
    <n v="42420"/>
    <s v="South"/>
    <s v="OFF-AP-10001271"/>
    <x v="1"/>
    <x v="9"/>
    <s v="Eureka The Boss Cordless Rechargeable Stick Vac"/>
    <n v="152.94"/>
    <n v="3"/>
    <n v="0"/>
    <n v="41.293800000000005"/>
  </r>
  <r>
    <n v="540"/>
    <s v="CA-2012-134894"/>
    <x v="1"/>
    <x v="214"/>
    <d v="2012-12-11T00:00:00"/>
    <s v="Standard Class"/>
    <s v="DK-12985"/>
    <s v="Darren Koutras"/>
    <s v="Consumer"/>
    <s v="United States"/>
    <s v="Henderson"/>
    <x v="0"/>
    <n v="42420"/>
    <s v="South"/>
    <s v="FUR-CH-10002647"/>
    <x v="0"/>
    <x v="1"/>
    <s v="Situations Contoured Folding Chairs, 4/Set"/>
    <n v="283.92"/>
    <n v="4"/>
    <n v="0"/>
    <n v="70.980000000000018"/>
  </r>
  <r>
    <n v="541"/>
    <s v="CA-2011-140795"/>
    <x v="2"/>
    <x v="215"/>
    <d v="2011-02-04T00:00:00"/>
    <s v="First Class"/>
    <s v="BD-11500"/>
    <s v="Bradley Drucker"/>
    <s v="Consumer"/>
    <s v="United States"/>
    <s v="Green Bay"/>
    <x v="6"/>
    <n v="54302"/>
    <s v="Central"/>
    <s v="TEC-AC-10001432"/>
    <x v="2"/>
    <x v="11"/>
    <s v="Enermax Aurora Lite Keyboard"/>
    <n v="468.90000000000003"/>
    <n v="6"/>
    <n v="0"/>
    <n v="206.31600000000006"/>
  </r>
  <r>
    <n v="542"/>
    <s v="CA-2013-136924"/>
    <x v="0"/>
    <x v="216"/>
    <d v="2013-07-18T00:00:00"/>
    <s v="First Class"/>
    <s v="ES-14080"/>
    <s v="Erin Smith"/>
    <s v="Corporate"/>
    <s v="United States"/>
    <s v="Tucson"/>
    <x v="16"/>
    <n v="85705"/>
    <s v="West"/>
    <s v="TEC-PH-10002262"/>
    <x v="2"/>
    <x v="7"/>
    <s v="LG Electronics Tone+ HBS-730 Bluetooth Headset"/>
    <n v="380.86400000000003"/>
    <n v="8"/>
    <n v="0.2"/>
    <n v="38.086400000000026"/>
  </r>
  <r>
    <n v="543"/>
    <s v="US-2012-120131"/>
    <x v="1"/>
    <x v="217"/>
    <d v="2012-12-23T00:00:00"/>
    <s v="Standard Class"/>
    <s v="LM-17065"/>
    <s v="Liz MacKendrick"/>
    <s v="Consumer"/>
    <s v="United States"/>
    <s v="Springfield"/>
    <x v="24"/>
    <n v="45503"/>
    <s v="East"/>
    <s v="OFF-ST-10001809"/>
    <x v="1"/>
    <x v="4"/>
    <s v="Fellowes Officeware Wire Shelving"/>
    <n v="646.77600000000007"/>
    <n v="9"/>
    <n v="0.2"/>
    <n v="-145.52460000000002"/>
  </r>
  <r>
    <n v="544"/>
    <s v="CA-2011-103849"/>
    <x v="2"/>
    <x v="218"/>
    <d v="2011-05-16T00:00:00"/>
    <s v="Standard Class"/>
    <s v="PG-18895"/>
    <s v="Paul Gonzalez"/>
    <s v="Consumer"/>
    <s v="United States"/>
    <s v="Fort Worth"/>
    <x v="5"/>
    <n v="76106"/>
    <s v="Central"/>
    <s v="TEC-AC-10001465"/>
    <x v="2"/>
    <x v="11"/>
    <s v="SanDisk Cruzer 64 GB USB Flash Drive"/>
    <n v="58.112000000000002"/>
    <n v="2"/>
    <n v="0.2"/>
    <n v="7.263999999999994"/>
  </r>
  <r>
    <n v="545"/>
    <s v="CA-2011-103849"/>
    <x v="2"/>
    <x v="218"/>
    <d v="2011-05-16T00:00:00"/>
    <s v="Standard Class"/>
    <s v="PG-18895"/>
    <s v="Paul Gonzalez"/>
    <s v="Consumer"/>
    <s v="United States"/>
    <s v="Fort Worth"/>
    <x v="5"/>
    <n v="76106"/>
    <s v="Central"/>
    <s v="TEC-PH-10002597"/>
    <x v="2"/>
    <x v="7"/>
    <s v="Xblue XB-1670-86 X16 Small Office Telephone - Titanium"/>
    <n v="100.792"/>
    <n v="1"/>
    <n v="0.2"/>
    <n v="6.2995000000000019"/>
  </r>
  <r>
    <n v="546"/>
    <s v="CA-2011-103849"/>
    <x v="2"/>
    <x v="218"/>
    <d v="2011-05-16T00:00:00"/>
    <s v="Standard Class"/>
    <s v="PG-18895"/>
    <s v="Paul Gonzalez"/>
    <s v="Consumer"/>
    <s v="United States"/>
    <s v="Fort Worth"/>
    <x v="5"/>
    <n v="76106"/>
    <s v="Central"/>
    <s v="FUR-FU-10000723"/>
    <x v="0"/>
    <x v="5"/>
    <s v="Deflect-o EconoMat Studded, No Bevel Mat for Low Pile Carpeting"/>
    <n v="66.112000000000009"/>
    <n v="4"/>
    <n v="0.6"/>
    <n v="-84.292799999999986"/>
  </r>
  <r>
    <n v="547"/>
    <s v="CA-2014-162929"/>
    <x v="3"/>
    <x v="123"/>
    <d v="2014-11-23T00:00:00"/>
    <s v="First Class"/>
    <s v="AS-10135"/>
    <s v="Adrian Shami"/>
    <s v="Home Office"/>
    <s v="United States"/>
    <s v="New York City"/>
    <x v="15"/>
    <n v="10035"/>
    <s v="East"/>
    <s v="OFF-BI-10000404"/>
    <x v="1"/>
    <x v="8"/>
    <s v="Avery Printable Repositionable Plastic Tabs"/>
    <n v="41.28"/>
    <n v="6"/>
    <n v="0.2"/>
    <n v="13.931999999999999"/>
  </r>
  <r>
    <n v="548"/>
    <s v="CA-2014-162929"/>
    <x v="3"/>
    <x v="123"/>
    <d v="2014-11-23T00:00:00"/>
    <s v="First Class"/>
    <s v="AS-10135"/>
    <s v="Adrian Shami"/>
    <s v="Home Office"/>
    <s v="United States"/>
    <s v="New York City"/>
    <x v="15"/>
    <n v="10035"/>
    <s v="East"/>
    <s v="OFF-PA-10002986"/>
    <x v="1"/>
    <x v="10"/>
    <s v="Xerox 1898"/>
    <n v="13.36"/>
    <n v="2"/>
    <n v="0"/>
    <n v="6.4127999999999998"/>
  </r>
  <r>
    <n v="549"/>
    <s v="CA-2012-113173"/>
    <x v="1"/>
    <x v="219"/>
    <d v="2012-11-17T00:00:00"/>
    <s v="Second Class"/>
    <s v="DK-13225"/>
    <s v="Dean Katz"/>
    <s v="Corporate"/>
    <s v="United States"/>
    <s v="Chicago"/>
    <x v="10"/>
    <n v="60653"/>
    <s v="Central"/>
    <s v="OFF-ST-10000604"/>
    <x v="1"/>
    <x v="4"/>
    <s v="Home/Office Personal File Carts"/>
    <n v="250.27199999999999"/>
    <n v="9"/>
    <n v="0.2"/>
    <n v="15.641999999999982"/>
  </r>
  <r>
    <n v="550"/>
    <s v="CA-2012-113173"/>
    <x v="1"/>
    <x v="219"/>
    <d v="2012-11-17T00:00:00"/>
    <s v="Second Class"/>
    <s v="DK-13225"/>
    <s v="Dean Katz"/>
    <s v="Corporate"/>
    <s v="United States"/>
    <s v="Chicago"/>
    <x v="10"/>
    <n v="60653"/>
    <s v="Central"/>
    <s v="OFF-BI-10004738"/>
    <x v="1"/>
    <x v="8"/>
    <s v="Flexible Leather- Look Classic Collection Ring Binder"/>
    <n v="11.363999999999997"/>
    <n v="3"/>
    <n v="0.8"/>
    <n v="-17.045999999999999"/>
  </r>
  <r>
    <n v="551"/>
    <s v="CA-2012-113173"/>
    <x v="1"/>
    <x v="219"/>
    <d v="2012-11-17T00:00:00"/>
    <s v="Second Class"/>
    <s v="DK-13225"/>
    <s v="Dean Katz"/>
    <s v="Corporate"/>
    <s v="United States"/>
    <s v="Chicago"/>
    <x v="10"/>
    <n v="60653"/>
    <s v="Central"/>
    <s v="OFF-SU-10001935"/>
    <x v="1"/>
    <x v="14"/>
    <s v="Staples"/>
    <n v="8.7200000000000006"/>
    <n v="5"/>
    <n v="0.2"/>
    <n v="-1.7440000000000015"/>
  </r>
  <r>
    <n v="552"/>
    <s v="CA-2013-136406"/>
    <x v="0"/>
    <x v="173"/>
    <d v="2013-04-18T00:00:00"/>
    <s v="Second Class"/>
    <s v="BD-11320"/>
    <s v="Bill Donatelli"/>
    <s v="Consumer"/>
    <s v="United States"/>
    <s v="San Francisco"/>
    <x v="1"/>
    <n v="94110"/>
    <s v="West"/>
    <s v="FUR-CH-10002024"/>
    <x v="0"/>
    <x v="1"/>
    <s v="HON 5400 Series Task Chairs for Big and Tall"/>
    <n v="1121.568"/>
    <n v="2"/>
    <n v="0.2"/>
    <n v="0"/>
  </r>
  <r>
    <n v="553"/>
    <s v="CA-2014-112774"/>
    <x v="3"/>
    <x v="220"/>
    <d v="2014-09-13T00:00:00"/>
    <s v="First Class"/>
    <s v="RC-19960"/>
    <s v="Ryan Crowe"/>
    <s v="Consumer"/>
    <s v="United States"/>
    <s v="Jacksonville"/>
    <x v="2"/>
    <n v="32216"/>
    <s v="South"/>
    <s v="FUR-FU-10003039"/>
    <x v="0"/>
    <x v="5"/>
    <s v="Howard Miller 11-1/2&quot; Diameter Grantwood Wall Clock"/>
    <n v="34.504000000000005"/>
    <n v="1"/>
    <n v="0.2"/>
    <n v="6.0381999999999998"/>
  </r>
  <r>
    <n v="554"/>
    <s v="CA-2014-101945"/>
    <x v="3"/>
    <x v="221"/>
    <d v="2014-11-29T00:00:00"/>
    <s v="Standard Class"/>
    <s v="GT-14710"/>
    <s v="Greg Tran"/>
    <s v="Consumer"/>
    <s v="United States"/>
    <s v="Houston"/>
    <x v="5"/>
    <n v="77070"/>
    <s v="Central"/>
    <s v="OFF-FA-10004248"/>
    <x v="1"/>
    <x v="13"/>
    <s v="Advantus T-Pin Paper Clips"/>
    <n v="10.824"/>
    <n v="3"/>
    <n v="0.2"/>
    <n v="2.5707"/>
  </r>
  <r>
    <n v="555"/>
    <s v="CA-2014-100650"/>
    <x v="3"/>
    <x v="222"/>
    <d v="2014-07-04T00:00:00"/>
    <s v="Second Class"/>
    <s v="DK-13225"/>
    <s v="Dean Katz"/>
    <s v="Corporate"/>
    <s v="United States"/>
    <s v="Anaheim"/>
    <x v="1"/>
    <n v="92804"/>
    <s v="West"/>
    <s v="OFF-ST-10001780"/>
    <x v="1"/>
    <x v="4"/>
    <s v="Tennsco 16-Compartment Lockers with Coat Rack"/>
    <n v="1295.78"/>
    <n v="2"/>
    <n v="0"/>
    <n v="310.98720000000003"/>
  </r>
  <r>
    <n v="556"/>
    <s v="CA-2011-155852"/>
    <x v="2"/>
    <x v="223"/>
    <d v="2011-03-07T00:00:00"/>
    <s v="Second Class"/>
    <s v="AJ-10945"/>
    <s v="Ashley Jarboe"/>
    <s v="Consumer"/>
    <s v="United States"/>
    <s v="Wilmington"/>
    <x v="3"/>
    <n v="28403"/>
    <s v="South"/>
    <s v="OFF-AR-10003560"/>
    <x v="1"/>
    <x v="6"/>
    <s v="Zebra Zazzle Fluorescent Highlighters"/>
    <n v="19.456000000000003"/>
    <n v="4"/>
    <n v="0.2"/>
    <n v="3.4047999999999981"/>
  </r>
  <r>
    <n v="557"/>
    <s v="CA-2013-113243"/>
    <x v="0"/>
    <x v="224"/>
    <d v="2013-06-16T00:00:00"/>
    <s v="Standard Class"/>
    <s v="OT-18730"/>
    <s v="Olvera Toch"/>
    <s v="Consumer"/>
    <s v="United States"/>
    <s v="Los Angeles"/>
    <x v="1"/>
    <n v="90045"/>
    <s v="West"/>
    <s v="OFF-LA-10001297"/>
    <x v="1"/>
    <x v="2"/>
    <s v="Avery 473"/>
    <n v="20.7"/>
    <n v="2"/>
    <n v="0"/>
    <n v="9.9359999999999999"/>
  </r>
  <r>
    <n v="558"/>
    <s v="CA-2013-113243"/>
    <x v="0"/>
    <x v="224"/>
    <d v="2013-06-16T00:00:00"/>
    <s v="Standard Class"/>
    <s v="OT-18730"/>
    <s v="Olvera Toch"/>
    <s v="Consumer"/>
    <s v="United States"/>
    <s v="Los Angeles"/>
    <x v="1"/>
    <n v="90045"/>
    <s v="West"/>
    <s v="FUR-TA-10004256"/>
    <x v="0"/>
    <x v="3"/>
    <s v="Bretford “Just In Time” Height-Adjustable Multi-Task Work Tables"/>
    <n v="1335.68"/>
    <n v="4"/>
    <n v="0.2"/>
    <n v="-217.04800000000017"/>
  </r>
  <r>
    <n v="559"/>
    <s v="CA-2013-113243"/>
    <x v="0"/>
    <x v="224"/>
    <d v="2013-06-16T00:00:00"/>
    <s v="Standard Class"/>
    <s v="OT-18730"/>
    <s v="Olvera Toch"/>
    <s v="Consumer"/>
    <s v="United States"/>
    <s v="Los Angeles"/>
    <x v="1"/>
    <n v="90045"/>
    <s v="West"/>
    <s v="OFF-PA-10003441"/>
    <x v="1"/>
    <x v="10"/>
    <s v="Xerox 226"/>
    <n v="32.400000000000006"/>
    <n v="5"/>
    <n v="0"/>
    <n v="15.552000000000001"/>
  </r>
  <r>
    <n v="560"/>
    <s v="CA-2014-118731"/>
    <x v="3"/>
    <x v="225"/>
    <d v="2014-11-23T00:00:00"/>
    <s v="Second Class"/>
    <s v="LP-17080"/>
    <s v="Liz Pelletier"/>
    <s v="Consumer"/>
    <s v="United States"/>
    <s v="San Francisco"/>
    <x v="1"/>
    <n v="94110"/>
    <s v="West"/>
    <s v="FUR-FU-10003347"/>
    <x v="0"/>
    <x v="5"/>
    <s v="Coloredge Poster Frame"/>
    <n v="42.599999999999994"/>
    <n v="3"/>
    <n v="0"/>
    <n v="16.614000000000001"/>
  </r>
  <r>
    <n v="561"/>
    <s v="CA-2014-118731"/>
    <x v="3"/>
    <x v="225"/>
    <d v="2014-11-23T00:00:00"/>
    <s v="Second Class"/>
    <s v="LP-17080"/>
    <s v="Liz Pelletier"/>
    <s v="Consumer"/>
    <s v="United States"/>
    <s v="San Francisco"/>
    <x v="1"/>
    <n v="94110"/>
    <s v="West"/>
    <s v="OFF-BI-10000069"/>
    <x v="1"/>
    <x v="8"/>
    <s v="GBC Prepunched Paper, 19-Hole, for Binding Systems, 24-lb"/>
    <n v="84.056000000000012"/>
    <n v="7"/>
    <n v="0.2"/>
    <n v="27.318199999999983"/>
  </r>
  <r>
    <n v="562"/>
    <s v="CA-2011-145576"/>
    <x v="2"/>
    <x v="80"/>
    <d v="2011-09-18T00:00:00"/>
    <s v="Second Class"/>
    <s v="CA-12775"/>
    <s v="Cynthia Arntzen"/>
    <s v="Consumer"/>
    <s v="United States"/>
    <s v="Tampa"/>
    <x v="2"/>
    <n v="33614"/>
    <s v="South"/>
    <s v="OFF-AP-10003914"/>
    <x v="1"/>
    <x v="9"/>
    <s v="Sanitaire Vibra Groomer IR Commercial Upright Vacuum, Replacement Belts"/>
    <n v="13"/>
    <n v="5"/>
    <n v="0.2"/>
    <n v="1.3000000000000007"/>
  </r>
  <r>
    <n v="563"/>
    <s v="CA-2011-145576"/>
    <x v="2"/>
    <x v="80"/>
    <d v="2011-09-18T00:00:00"/>
    <s v="Second Class"/>
    <s v="CA-12775"/>
    <s v="Cynthia Arntzen"/>
    <s v="Consumer"/>
    <s v="United States"/>
    <s v="Tampa"/>
    <x v="2"/>
    <n v="33614"/>
    <s v="South"/>
    <s v="FUR-FU-10004020"/>
    <x v="0"/>
    <x v="5"/>
    <s v="Advantus Panel Wall Acrylic Frame"/>
    <n v="13.128"/>
    <n v="3"/>
    <n v="0.2"/>
    <n v="3.7743000000000002"/>
  </r>
  <r>
    <n v="564"/>
    <s v="CA-2012-130736"/>
    <x v="1"/>
    <x v="214"/>
    <d v="2012-12-09T00:00:00"/>
    <s v="First Class"/>
    <s v="JF-15490"/>
    <s v="Jeremy Farry"/>
    <s v="Consumer"/>
    <s v="United States"/>
    <s v="Seattle"/>
    <x v="4"/>
    <n v="98105"/>
    <s v="West"/>
    <s v="OFF-FA-10003467"/>
    <x v="1"/>
    <x v="13"/>
    <s v="Alliance Big Bands Rubber Bands, 12/Pack"/>
    <n v="3.96"/>
    <n v="2"/>
    <n v="0"/>
    <n v="0"/>
  </r>
  <r>
    <n v="565"/>
    <s v="CA-2012-130736"/>
    <x v="1"/>
    <x v="214"/>
    <d v="2012-12-09T00:00:00"/>
    <s v="First Class"/>
    <s v="JF-15490"/>
    <s v="Jeremy Farry"/>
    <s v="Consumer"/>
    <s v="United States"/>
    <s v="Seattle"/>
    <x v="4"/>
    <n v="98105"/>
    <s v="West"/>
    <s v="OFF-LA-10000634"/>
    <x v="1"/>
    <x v="2"/>
    <s v="Avery 509"/>
    <n v="2.61"/>
    <n v="1"/>
    <n v="0"/>
    <n v="1.2005999999999999"/>
  </r>
  <r>
    <n v="566"/>
    <s v="CA-2014-137099"/>
    <x v="3"/>
    <x v="226"/>
    <d v="2014-12-11T00:00:00"/>
    <s v="First Class"/>
    <s v="FP-14320"/>
    <s v="Frank Preis"/>
    <s v="Consumer"/>
    <s v="United States"/>
    <s v="Los Angeles"/>
    <x v="1"/>
    <n v="90008"/>
    <s v="West"/>
    <s v="TEC-PH-10002496"/>
    <x v="2"/>
    <x v="7"/>
    <s v="Cisco SPA301"/>
    <n v="374.37600000000003"/>
    <n v="3"/>
    <n v="0.2"/>
    <n v="46.796999999999983"/>
  </r>
  <r>
    <n v="567"/>
    <s v="CA-2014-156951"/>
    <x v="3"/>
    <x v="172"/>
    <d v="2014-10-09T00:00:00"/>
    <s v="Standard Class"/>
    <s v="EB-13840"/>
    <s v="Ellis Ballard"/>
    <s v="Corporate"/>
    <s v="United States"/>
    <s v="Seattle"/>
    <x v="4"/>
    <n v="98105"/>
    <s v="West"/>
    <s v="OFF-PA-10004530"/>
    <x v="1"/>
    <x v="10"/>
    <s v="Personal Creations Ink Jet Cards and Labels"/>
    <n v="91.84"/>
    <n v="8"/>
    <n v="0"/>
    <n v="45.001600000000003"/>
  </r>
  <r>
    <n v="568"/>
    <s v="CA-2014-156951"/>
    <x v="3"/>
    <x v="172"/>
    <d v="2014-10-09T00:00:00"/>
    <s v="Standard Class"/>
    <s v="EB-13840"/>
    <s v="Ellis Ballard"/>
    <s v="Corporate"/>
    <s v="United States"/>
    <s v="Seattle"/>
    <x v="4"/>
    <n v="98105"/>
    <s v="West"/>
    <s v="OFF-BI-10001107"/>
    <x v="1"/>
    <x v="8"/>
    <s v="GBC White Gloss Covers, Plain Front"/>
    <n v="81.088000000000008"/>
    <n v="7"/>
    <n v="0.2"/>
    <n v="27.3672"/>
  </r>
  <r>
    <n v="569"/>
    <s v="CA-2014-156951"/>
    <x v="3"/>
    <x v="172"/>
    <d v="2014-10-09T00:00:00"/>
    <s v="Standard Class"/>
    <s v="EB-13840"/>
    <s v="Ellis Ballard"/>
    <s v="Corporate"/>
    <s v="United States"/>
    <s v="Seattle"/>
    <x v="4"/>
    <n v="98105"/>
    <s v="West"/>
    <s v="OFF-PA-10004451"/>
    <x v="1"/>
    <x v="10"/>
    <s v="Xerox 222"/>
    <n v="19.440000000000001"/>
    <n v="3"/>
    <n v="0"/>
    <n v="9.3312000000000008"/>
  </r>
  <r>
    <n v="570"/>
    <s v="CA-2014-156951"/>
    <x v="3"/>
    <x v="172"/>
    <d v="2014-10-09T00:00:00"/>
    <s v="Standard Class"/>
    <s v="EB-13840"/>
    <s v="Ellis Ballard"/>
    <s v="Corporate"/>
    <s v="United States"/>
    <s v="Seattle"/>
    <x v="4"/>
    <n v="98105"/>
    <s v="West"/>
    <s v="FUR-CH-10004997"/>
    <x v="0"/>
    <x v="1"/>
    <s v="Hon Every-Day Series Multi-Task Chairs"/>
    <n v="451.15199999999993"/>
    <n v="3"/>
    <n v="0.2"/>
    <n v="0"/>
  </r>
  <r>
    <n v="571"/>
    <s v="CA-2014-164826"/>
    <x v="3"/>
    <x v="116"/>
    <d v="2015-01-05T00:00:00"/>
    <s v="Standard Class"/>
    <s v="JF-15415"/>
    <s v="Jennifer Ferguson"/>
    <s v="Consumer"/>
    <s v="United States"/>
    <s v="New York City"/>
    <x v="15"/>
    <n v="10024"/>
    <s v="East"/>
    <s v="OFF-LA-10001297"/>
    <x v="1"/>
    <x v="2"/>
    <s v="Avery 473"/>
    <n v="72.45"/>
    <n v="7"/>
    <n v="0"/>
    <n v="34.775999999999996"/>
  </r>
  <r>
    <n v="572"/>
    <s v="CA-2014-164826"/>
    <x v="3"/>
    <x v="116"/>
    <d v="2015-01-05T00:00:00"/>
    <s v="Standard Class"/>
    <s v="JF-15415"/>
    <s v="Jennifer Ferguson"/>
    <s v="Consumer"/>
    <s v="United States"/>
    <s v="New York City"/>
    <x v="15"/>
    <n v="10024"/>
    <s v="East"/>
    <s v="OFF-FA-10000585"/>
    <x v="1"/>
    <x v="13"/>
    <s v="OIC Bulk Pack Metal Binder Clips"/>
    <n v="13.96"/>
    <n v="4"/>
    <n v="0"/>
    <n v="6.4215999999999998"/>
  </r>
  <r>
    <n v="573"/>
    <s v="CA-2014-164826"/>
    <x v="3"/>
    <x v="116"/>
    <d v="2015-01-05T00:00:00"/>
    <s v="Standard Class"/>
    <s v="JF-15415"/>
    <s v="Jennifer Ferguson"/>
    <s v="Consumer"/>
    <s v="United States"/>
    <s v="New York City"/>
    <x v="15"/>
    <n v="10024"/>
    <s v="East"/>
    <s v="OFF-BI-10001922"/>
    <x v="1"/>
    <x v="8"/>
    <s v="Storex Dura Pro Binders"/>
    <n v="33.264000000000003"/>
    <n v="7"/>
    <n v="0.2"/>
    <n v="11.226599999999999"/>
  </r>
  <r>
    <n v="574"/>
    <s v="CA-2014-164826"/>
    <x v="3"/>
    <x v="116"/>
    <d v="2015-01-05T00:00:00"/>
    <s v="Standard Class"/>
    <s v="JF-15415"/>
    <s v="Jennifer Ferguson"/>
    <s v="Consumer"/>
    <s v="United States"/>
    <s v="New York City"/>
    <x v="15"/>
    <n v="10024"/>
    <s v="East"/>
    <s v="TEC-PH-10000347"/>
    <x v="2"/>
    <x v="7"/>
    <s v="Cush Cases Heavy Duty Rugged Cover Case for Samsung Galaxy S5 - Purple"/>
    <n v="14.850000000000001"/>
    <n v="3"/>
    <n v="0"/>
    <n v="4.0095000000000001"/>
  </r>
  <r>
    <n v="575"/>
    <s v="CA-2013-127250"/>
    <x v="0"/>
    <x v="54"/>
    <d v="2013-11-08T00:00:00"/>
    <s v="Standard Class"/>
    <s v="SF-20200"/>
    <s v="Sarah Foster"/>
    <s v="Consumer"/>
    <s v="United States"/>
    <s v="Marysville"/>
    <x v="4"/>
    <n v="98270"/>
    <s v="West"/>
    <s v="OFF-AR-10003394"/>
    <x v="1"/>
    <x v="6"/>
    <s v="Newell 332"/>
    <n v="8.82"/>
    <n v="3"/>
    <n v="0"/>
    <n v="2.3814000000000002"/>
  </r>
  <r>
    <n v="576"/>
    <s v="CA-2012-149713"/>
    <x v="1"/>
    <x v="227"/>
    <d v="2012-09-22T00:00:00"/>
    <s v="Second Class"/>
    <s v="TG-21640"/>
    <s v="Trudy Glocke"/>
    <s v="Consumer"/>
    <s v="United States"/>
    <s v="Long Beach"/>
    <x v="1"/>
    <n v="90805"/>
    <s v="West"/>
    <s v="OFF-PA-10004530"/>
    <x v="1"/>
    <x v="10"/>
    <s v="Personal Creations Ink Jet Cards and Labels"/>
    <n v="160.72"/>
    <n v="14"/>
    <n v="0"/>
    <n v="78.752800000000008"/>
  </r>
  <r>
    <n v="577"/>
    <s v="CA-2012-149713"/>
    <x v="1"/>
    <x v="227"/>
    <d v="2012-09-22T00:00:00"/>
    <s v="Second Class"/>
    <s v="TG-21640"/>
    <s v="Trudy Glocke"/>
    <s v="Consumer"/>
    <s v="United States"/>
    <s v="Long Beach"/>
    <x v="1"/>
    <n v="90805"/>
    <s v="West"/>
    <s v="OFF-PA-10001450"/>
    <x v="1"/>
    <x v="10"/>
    <s v="Rediform S.O.S. Phone Message Books"/>
    <n v="19.920000000000002"/>
    <n v="4"/>
    <n v="0"/>
    <n v="9.7608000000000015"/>
  </r>
  <r>
    <n v="578"/>
    <s v="CA-2012-149713"/>
    <x v="1"/>
    <x v="227"/>
    <d v="2012-09-22T00:00:00"/>
    <s v="Second Class"/>
    <s v="TG-21640"/>
    <s v="Trudy Glocke"/>
    <s v="Consumer"/>
    <s v="United States"/>
    <s v="Long Beach"/>
    <x v="1"/>
    <n v="90805"/>
    <s v="West"/>
    <s v="OFF-SU-10001574"/>
    <x v="1"/>
    <x v="14"/>
    <s v="Acme Value Line Scissors"/>
    <n v="7.3"/>
    <n v="2"/>
    <n v="0"/>
    <n v="2.1899999999999995"/>
  </r>
  <r>
    <n v="579"/>
    <s v="CA-2014-118640"/>
    <x v="3"/>
    <x v="228"/>
    <d v="2014-07-27T00:00:00"/>
    <s v="Standard Class"/>
    <s v="CS-11950"/>
    <s v="Carlos Soltero"/>
    <s v="Consumer"/>
    <s v="United States"/>
    <s v="Chicago"/>
    <x v="10"/>
    <n v="60610"/>
    <s v="Central"/>
    <s v="OFF-ST-10002974"/>
    <x v="1"/>
    <x v="4"/>
    <s v="Trav-L-File Heavy-Duty Shuttle II, Black"/>
    <n v="69.712000000000003"/>
    <n v="2"/>
    <n v="0.2"/>
    <n v="8.7139999999999951"/>
  </r>
  <r>
    <n v="580"/>
    <s v="CA-2014-118640"/>
    <x v="3"/>
    <x v="228"/>
    <d v="2014-07-27T00:00:00"/>
    <s v="Standard Class"/>
    <s v="CS-11950"/>
    <s v="Carlos Soltero"/>
    <s v="Consumer"/>
    <s v="United States"/>
    <s v="Chicago"/>
    <x v="10"/>
    <n v="60610"/>
    <s v="Central"/>
    <s v="FUR-FU-10001475"/>
    <x v="0"/>
    <x v="5"/>
    <s v="Contract Clock, 14&quot;, Brown"/>
    <n v="8.7919999999999998"/>
    <n v="1"/>
    <n v="0.6"/>
    <n v="-5.7148000000000003"/>
  </r>
  <r>
    <n v="581"/>
    <s v="CA-2012-132906"/>
    <x v="1"/>
    <x v="229"/>
    <d v="2012-09-14T00:00:00"/>
    <s v="Standard Class"/>
    <s v="CC-12145"/>
    <s v="Charles Crestani"/>
    <s v="Consumer"/>
    <s v="United States"/>
    <s v="Los Angeles"/>
    <x v="1"/>
    <n v="90004"/>
    <s v="West"/>
    <s v="OFF-SU-10004498"/>
    <x v="1"/>
    <x v="14"/>
    <s v="Martin-Yale Premier Letter Opener"/>
    <n v="51.52"/>
    <n v="4"/>
    <n v="0"/>
    <n v="1.5456000000000003"/>
  </r>
  <r>
    <n v="582"/>
    <s v="CA-2014-145233"/>
    <x v="3"/>
    <x v="96"/>
    <d v="2014-12-06T00:00:00"/>
    <s v="Standard Class"/>
    <s v="DV-13465"/>
    <s v="Dianna Vittorini"/>
    <s v="Consumer"/>
    <s v="United States"/>
    <s v="Denver"/>
    <x v="22"/>
    <n v="80219"/>
    <s v="West"/>
    <s v="TEC-PH-10004977"/>
    <x v="2"/>
    <x v="7"/>
    <s v="GE 30524EE4"/>
    <n v="470.37600000000009"/>
    <n v="3"/>
    <n v="0.2"/>
    <n v="52.917299999999955"/>
  </r>
  <r>
    <n v="583"/>
    <s v="CA-2014-145233"/>
    <x v="3"/>
    <x v="96"/>
    <d v="2014-12-06T00:00:00"/>
    <s v="Standard Class"/>
    <s v="DV-13465"/>
    <s v="Dianna Vittorini"/>
    <s v="Consumer"/>
    <s v="United States"/>
    <s v="Denver"/>
    <x v="22"/>
    <n v="80219"/>
    <s v="West"/>
    <s v="TEC-PH-10000586"/>
    <x v="2"/>
    <x v="7"/>
    <s v="AT&amp;T SB67148 SynJ"/>
    <n v="105.584"/>
    <n v="2"/>
    <n v="0.2"/>
    <n v="9.2386000000000053"/>
  </r>
  <r>
    <n v="584"/>
    <s v="CA-2014-145233"/>
    <x v="3"/>
    <x v="96"/>
    <d v="2014-12-06T00:00:00"/>
    <s v="Standard Class"/>
    <s v="DV-13465"/>
    <s v="Dianna Vittorini"/>
    <s v="Consumer"/>
    <s v="United States"/>
    <s v="Denver"/>
    <x v="22"/>
    <n v="80219"/>
    <s v="West"/>
    <s v="OFF-AP-10000358"/>
    <x v="1"/>
    <x v="9"/>
    <s v="Fellowes Basic Home/Office Series Surge Protectors"/>
    <n v="31.152000000000001"/>
    <n v="3"/>
    <n v="0.2"/>
    <n v="3.5045999999999964"/>
  </r>
  <r>
    <n v="585"/>
    <s v="CA-2014-145233"/>
    <x v="3"/>
    <x v="96"/>
    <d v="2014-12-06T00:00:00"/>
    <s v="Standard Class"/>
    <s v="DV-13465"/>
    <s v="Dianna Vittorini"/>
    <s v="Consumer"/>
    <s v="United States"/>
    <s v="Denver"/>
    <x v="22"/>
    <n v="80219"/>
    <s v="West"/>
    <s v="OFF-BI-10002764"/>
    <x v="1"/>
    <x v="8"/>
    <s v="Recycled Pressboard Report Cover with Reinforced Top Hinge"/>
    <n v="6.7830000000000004"/>
    <n v="7"/>
    <n v="0.7"/>
    <n v="-4.7480999999999973"/>
  </r>
  <r>
    <n v="586"/>
    <s v="CA-2014-145233"/>
    <x v="3"/>
    <x v="96"/>
    <d v="2014-12-06T00:00:00"/>
    <s v="Standard Class"/>
    <s v="DV-13465"/>
    <s v="Dianna Vittorini"/>
    <s v="Consumer"/>
    <s v="United States"/>
    <s v="Denver"/>
    <x v="22"/>
    <n v="80219"/>
    <s v="West"/>
    <s v="TEC-PH-10001254"/>
    <x v="2"/>
    <x v="7"/>
    <s v="Jabra BIZ 2300 Duo QD Duo Corded Headset"/>
    <n v="406.36799999999999"/>
    <n v="4"/>
    <n v="0.2"/>
    <n v="30.477599999999981"/>
  </r>
  <r>
    <n v="587"/>
    <s v="CA-2012-128139"/>
    <x v="1"/>
    <x v="230"/>
    <d v="2012-07-09T00:00:00"/>
    <s v="Standard Class"/>
    <s v="BD-11725"/>
    <s v="Bruce Degenhardt"/>
    <s v="Consumer"/>
    <s v="United States"/>
    <s v="Richmond"/>
    <x v="0"/>
    <n v="40475"/>
    <s v="South"/>
    <s v="FUR-CH-10003956"/>
    <x v="0"/>
    <x v="1"/>
    <s v="Novimex High-Tech Fabric Mesh Task Chair"/>
    <n v="70.98"/>
    <n v="1"/>
    <n v="0"/>
    <n v="4.968599999999995"/>
  </r>
  <r>
    <n v="588"/>
    <s v="CA-2012-128139"/>
    <x v="1"/>
    <x v="230"/>
    <d v="2012-07-09T00:00:00"/>
    <s v="Standard Class"/>
    <s v="BD-11725"/>
    <s v="Bruce Degenhardt"/>
    <s v="Consumer"/>
    <s v="United States"/>
    <s v="Richmond"/>
    <x v="0"/>
    <n v="40475"/>
    <s v="South"/>
    <s v="OFF-LA-10003930"/>
    <x v="1"/>
    <x v="2"/>
    <s v="Dot Matrix Printer Tape Reel Labels, White, 5000/Box"/>
    <n v="294.93"/>
    <n v="3"/>
    <n v="0"/>
    <n v="144.51570000000001"/>
  </r>
  <r>
    <n v="589"/>
    <s v="US-2013-156986"/>
    <x v="0"/>
    <x v="231"/>
    <d v="2013-03-25T00:00:00"/>
    <s v="Standard Class"/>
    <s v="ZC-21910"/>
    <s v="Zuschuss Carroll"/>
    <s v="Consumer"/>
    <s v="United States"/>
    <s v="Salem"/>
    <x v="21"/>
    <n v="97301"/>
    <s v="West"/>
    <s v="TEC-PH-10003800"/>
    <x v="2"/>
    <x v="7"/>
    <s v="i.Sound Portable Power - 8000 mAh"/>
    <n v="84.784000000000006"/>
    <n v="2"/>
    <n v="0.2"/>
    <n v="-20.136200000000006"/>
  </r>
  <r>
    <n v="590"/>
    <s v="US-2013-156986"/>
    <x v="0"/>
    <x v="231"/>
    <d v="2013-03-25T00:00:00"/>
    <s v="Standard Class"/>
    <s v="ZC-21910"/>
    <s v="Zuschuss Carroll"/>
    <s v="Consumer"/>
    <s v="United States"/>
    <s v="Salem"/>
    <x v="21"/>
    <n v="97301"/>
    <s v="West"/>
    <s v="OFF-PA-10002005"/>
    <x v="1"/>
    <x v="10"/>
    <s v="Xerox 225"/>
    <n v="20.736000000000004"/>
    <n v="4"/>
    <n v="0.2"/>
    <n v="7.2576000000000001"/>
  </r>
  <r>
    <n v="591"/>
    <s v="US-2013-156986"/>
    <x v="0"/>
    <x v="231"/>
    <d v="2013-03-25T00:00:00"/>
    <s v="Standard Class"/>
    <s v="ZC-21910"/>
    <s v="Zuschuss Carroll"/>
    <s v="Consumer"/>
    <s v="United States"/>
    <s v="Salem"/>
    <x v="21"/>
    <n v="97301"/>
    <s v="West"/>
    <s v="OFF-BI-10002498"/>
    <x v="1"/>
    <x v="8"/>
    <s v="Clear Mylar Reinforcing Strips"/>
    <n v="16.821000000000005"/>
    <n v="3"/>
    <n v="0.7"/>
    <n v="-12.896100000000004"/>
  </r>
  <r>
    <n v="592"/>
    <s v="US-2013-156986"/>
    <x v="0"/>
    <x v="231"/>
    <d v="2013-03-25T00:00:00"/>
    <s v="Standard Class"/>
    <s v="ZC-21910"/>
    <s v="Zuschuss Carroll"/>
    <s v="Consumer"/>
    <s v="United States"/>
    <s v="Salem"/>
    <x v="21"/>
    <n v="97301"/>
    <s v="West"/>
    <s v="OFF-PA-10004101"/>
    <x v="1"/>
    <x v="10"/>
    <s v="Xerox 1894"/>
    <n v="10.368000000000002"/>
    <n v="2"/>
    <n v="0.2"/>
    <n v="3.6288"/>
  </r>
  <r>
    <n v="593"/>
    <s v="CA-2011-135405"/>
    <x v="2"/>
    <x v="232"/>
    <d v="2011-01-14T00:00:00"/>
    <s v="Standard Class"/>
    <s v="MS-17830"/>
    <s v="Melanie Seite"/>
    <s v="Consumer"/>
    <s v="United States"/>
    <s v="Laredo"/>
    <x v="5"/>
    <n v="78041"/>
    <s v="Central"/>
    <s v="OFF-AR-10004078"/>
    <x v="1"/>
    <x v="6"/>
    <s v="Newell 312"/>
    <n v="9.3439999999999994"/>
    <n v="2"/>
    <n v="0.2"/>
    <n v="1.1679999999999997"/>
  </r>
  <r>
    <n v="594"/>
    <s v="CA-2011-135405"/>
    <x v="2"/>
    <x v="232"/>
    <d v="2011-01-14T00:00:00"/>
    <s v="Standard Class"/>
    <s v="MS-17830"/>
    <s v="Melanie Seite"/>
    <s v="Consumer"/>
    <s v="United States"/>
    <s v="Laredo"/>
    <x v="5"/>
    <n v="78041"/>
    <s v="Central"/>
    <s v="TEC-AC-10001266"/>
    <x v="2"/>
    <x v="11"/>
    <s v="Memorex Micro Travel Drive 8 GB"/>
    <n v="31.200000000000003"/>
    <n v="3"/>
    <n v="0.2"/>
    <n v="9.7499999999999964"/>
  </r>
  <r>
    <n v="595"/>
    <s v="CA-2011-131450"/>
    <x v="2"/>
    <x v="233"/>
    <d v="2011-08-15T00:00:00"/>
    <s v="Standard Class"/>
    <s v="LR-16915"/>
    <s v="Lena Radford"/>
    <s v="Consumer"/>
    <s v="United States"/>
    <s v="San Diego"/>
    <x v="1"/>
    <n v="92024"/>
    <s v="West"/>
    <s v="OFF-AP-10004708"/>
    <x v="1"/>
    <x v="9"/>
    <s v="Fellowes Superior 10 Outlet Split Surge Protector"/>
    <n v="76.12"/>
    <n v="2"/>
    <n v="0"/>
    <n v="22.074799999999996"/>
  </r>
  <r>
    <n v="596"/>
    <s v="CA-2011-131450"/>
    <x v="2"/>
    <x v="233"/>
    <d v="2011-08-15T00:00:00"/>
    <s v="Standard Class"/>
    <s v="LR-16915"/>
    <s v="Lena Radford"/>
    <s v="Consumer"/>
    <s v="United States"/>
    <s v="San Diego"/>
    <x v="1"/>
    <n v="92024"/>
    <s v="West"/>
    <s v="TEC-CO-10004115"/>
    <x v="2"/>
    <x v="16"/>
    <s v="Sharp AL-1530CS Digital Copier"/>
    <n v="1199.9760000000001"/>
    <n v="3"/>
    <n v="0.2"/>
    <n v="434.99130000000002"/>
  </r>
  <r>
    <n v="597"/>
    <s v="CA-2011-131450"/>
    <x v="2"/>
    <x v="233"/>
    <d v="2011-08-15T00:00:00"/>
    <s v="Standard Class"/>
    <s v="LR-16915"/>
    <s v="Lena Radford"/>
    <s v="Consumer"/>
    <s v="United States"/>
    <s v="San Diego"/>
    <x v="1"/>
    <n v="92024"/>
    <s v="West"/>
    <s v="TEC-PH-10002398"/>
    <x v="2"/>
    <x v="7"/>
    <s v="AT&amp;T 1070 Corded Phone"/>
    <n v="445.96000000000004"/>
    <n v="5"/>
    <n v="0.2"/>
    <n v="55.744999999999948"/>
  </r>
  <r>
    <n v="598"/>
    <s v="CA-2011-131450"/>
    <x v="2"/>
    <x v="233"/>
    <d v="2011-08-15T00:00:00"/>
    <s v="Standard Class"/>
    <s v="LR-16915"/>
    <s v="Lena Radford"/>
    <s v="Consumer"/>
    <s v="United States"/>
    <s v="San Diego"/>
    <x v="1"/>
    <n v="92024"/>
    <s v="West"/>
    <s v="FUR-FU-10001979"/>
    <x v="0"/>
    <x v="5"/>
    <s v="Dana Halogen Swing-Arm Architect Lamp"/>
    <n v="327.76"/>
    <n v="8"/>
    <n v="0"/>
    <n v="91.772800000000018"/>
  </r>
  <r>
    <n v="599"/>
    <s v="CA-2013-120180"/>
    <x v="0"/>
    <x v="216"/>
    <d v="2013-07-17T00:00:00"/>
    <s v="First Class"/>
    <s v="TP-21130"/>
    <s v="Theone Pippenger"/>
    <s v="Consumer"/>
    <s v="United States"/>
    <s v="Philadelphia"/>
    <x v="9"/>
    <n v="19134"/>
    <s v="East"/>
    <s v="OFF-SU-10004115"/>
    <x v="1"/>
    <x v="14"/>
    <s v="Acme Stainless Steel Office Snips"/>
    <n v="11.632"/>
    <n v="2"/>
    <n v="0.2"/>
    <n v="1.0178000000000007"/>
  </r>
  <r>
    <n v="600"/>
    <s v="US-2013-100720"/>
    <x v="0"/>
    <x v="87"/>
    <d v="2013-07-22T00:00:00"/>
    <s v="Standard Class"/>
    <s v="CK-12205"/>
    <s v="Chloris Kastensmidt"/>
    <s v="Consumer"/>
    <s v="United States"/>
    <s v="Philadelphia"/>
    <x v="9"/>
    <n v="19120"/>
    <s v="East"/>
    <s v="TEC-PH-10001425"/>
    <x v="2"/>
    <x v="7"/>
    <s v="Mophie Juice Pack Helium for iPhone"/>
    <n v="143.98199999999997"/>
    <n v="3"/>
    <n v="0.4"/>
    <n v="-28.796400000000006"/>
  </r>
  <r>
    <n v="601"/>
    <s v="US-2013-100720"/>
    <x v="0"/>
    <x v="87"/>
    <d v="2013-07-22T00:00:00"/>
    <s v="Standard Class"/>
    <s v="CK-12205"/>
    <s v="Chloris Kastensmidt"/>
    <s v="Consumer"/>
    <s v="United States"/>
    <s v="Philadelphia"/>
    <x v="9"/>
    <n v="19120"/>
    <s v="East"/>
    <s v="TEC-PH-10003963"/>
    <x v="2"/>
    <x v="7"/>
    <s v="GE 2-Jack Phone Line Splitter"/>
    <n v="494.37599999999998"/>
    <n v="4"/>
    <n v="0.4"/>
    <n v="-115.35440000000006"/>
  </r>
  <r>
    <n v="602"/>
    <s v="US-2013-100720"/>
    <x v="0"/>
    <x v="87"/>
    <d v="2013-07-22T00:00:00"/>
    <s v="Standard Class"/>
    <s v="CK-12205"/>
    <s v="Chloris Kastensmidt"/>
    <s v="Consumer"/>
    <s v="United States"/>
    <s v="Philadelphia"/>
    <x v="9"/>
    <n v="19120"/>
    <s v="East"/>
    <s v="OFF-SU-10001574"/>
    <x v="1"/>
    <x v="14"/>
    <s v="Acme Value Line Scissors"/>
    <n v="5.84"/>
    <n v="2"/>
    <n v="0.2"/>
    <n v="0.72999999999999954"/>
  </r>
  <r>
    <n v="603"/>
    <s v="CA-2011-149958"/>
    <x v="2"/>
    <x v="234"/>
    <d v="2011-03-19T00:00:00"/>
    <s v="Standard Class"/>
    <s v="AS-10240"/>
    <s v="Alan Shonely"/>
    <s v="Consumer"/>
    <s v="United States"/>
    <s v="Tampa"/>
    <x v="2"/>
    <n v="33614"/>
    <s v="South"/>
    <s v="OFF-ST-10001490"/>
    <x v="1"/>
    <x v="4"/>
    <s v="Hot File 7-Pocket, Floor Stand"/>
    <n v="142.77600000000001"/>
    <n v="1"/>
    <n v="0.2"/>
    <n v="17.84699999999998"/>
  </r>
  <r>
    <n v="604"/>
    <s v="CA-2011-149958"/>
    <x v="2"/>
    <x v="234"/>
    <d v="2011-03-19T00:00:00"/>
    <s v="Standard Class"/>
    <s v="AS-10240"/>
    <s v="Alan Shonely"/>
    <s v="Consumer"/>
    <s v="United States"/>
    <s v="Tampa"/>
    <x v="2"/>
    <n v="33614"/>
    <s v="South"/>
    <s v="FUR-FU-10001756"/>
    <x v="0"/>
    <x v="5"/>
    <s v="Eldon Expressions Desk Accessory, Wood Photo Frame, Mahogany"/>
    <n v="45.695999999999998"/>
    <n v="3"/>
    <n v="0.2"/>
    <n v="5.1407999999999916"/>
  </r>
  <r>
    <n v="605"/>
    <s v="CA-2011-149958"/>
    <x v="2"/>
    <x v="234"/>
    <d v="2011-03-19T00:00:00"/>
    <s v="Standard Class"/>
    <s v="AS-10240"/>
    <s v="Alan Shonely"/>
    <s v="Consumer"/>
    <s v="United States"/>
    <s v="Tampa"/>
    <x v="2"/>
    <n v="33614"/>
    <s v="South"/>
    <s v="OFF-BI-10000773"/>
    <x v="1"/>
    <x v="8"/>
    <s v="Insertable Tab Post Binder Dividers"/>
    <n v="7.218"/>
    <n v="3"/>
    <n v="0.7"/>
    <n v="-5.5338000000000012"/>
  </r>
  <r>
    <n v="606"/>
    <s v="CA-2011-149958"/>
    <x v="2"/>
    <x v="234"/>
    <d v="2011-03-19T00:00:00"/>
    <s v="Standard Class"/>
    <s v="AS-10240"/>
    <s v="Alan Shonely"/>
    <s v="Consumer"/>
    <s v="United States"/>
    <s v="Tampa"/>
    <x v="2"/>
    <n v="33614"/>
    <s v="South"/>
    <s v="OFF-BI-10001543"/>
    <x v="1"/>
    <x v="8"/>
    <s v="GBC VeloBinder Manual Binding System"/>
    <n v="43.188000000000009"/>
    <n v="4"/>
    <n v="0.7"/>
    <n v="-31.671199999999999"/>
  </r>
  <r>
    <n v="607"/>
    <s v="CA-2011-149958"/>
    <x v="2"/>
    <x v="234"/>
    <d v="2011-03-19T00:00:00"/>
    <s v="Standard Class"/>
    <s v="AS-10240"/>
    <s v="Alan Shonely"/>
    <s v="Consumer"/>
    <s v="United States"/>
    <s v="Tampa"/>
    <x v="2"/>
    <n v="33614"/>
    <s v="South"/>
    <s v="OFF-PA-10002120"/>
    <x v="1"/>
    <x v="10"/>
    <s v="Xerox 1889"/>
    <n v="131.904"/>
    <n v="3"/>
    <n v="0.2"/>
    <n v="47.815200000000004"/>
  </r>
  <r>
    <n v="608"/>
    <s v="US-2011-105767"/>
    <x v="2"/>
    <x v="235"/>
    <d v="2011-05-27T00:00:00"/>
    <s v="Standard Class"/>
    <s v="AR-10510"/>
    <s v="Andrew Roberts"/>
    <s v="Consumer"/>
    <s v="United States"/>
    <s v="Philadelphia"/>
    <x v="9"/>
    <n v="19134"/>
    <s v="East"/>
    <s v="OFF-BI-10000848"/>
    <x v="1"/>
    <x v="8"/>
    <s v="Angle-D Ring Binders"/>
    <n v="3.2820000000000005"/>
    <n v="2"/>
    <n v="0.7"/>
    <n v="-2.6256000000000004"/>
  </r>
  <r>
    <n v="609"/>
    <s v="US-2011-105767"/>
    <x v="2"/>
    <x v="235"/>
    <d v="2011-05-27T00:00:00"/>
    <s v="Standard Class"/>
    <s v="AR-10510"/>
    <s v="Andrew Roberts"/>
    <s v="Consumer"/>
    <s v="United States"/>
    <s v="Philadelphia"/>
    <x v="9"/>
    <n v="19134"/>
    <s v="East"/>
    <s v="OFF-AR-10001246"/>
    <x v="1"/>
    <x v="6"/>
    <s v="Newell 317"/>
    <n v="21.167999999999999"/>
    <n v="9"/>
    <n v="0.2"/>
    <n v="2.3813999999999984"/>
  </r>
  <r>
    <n v="610"/>
    <s v="US-2011-105767"/>
    <x v="2"/>
    <x v="235"/>
    <d v="2011-05-27T00:00:00"/>
    <s v="Standard Class"/>
    <s v="AR-10510"/>
    <s v="Andrew Roberts"/>
    <s v="Consumer"/>
    <s v="United States"/>
    <s v="Philadelphia"/>
    <x v="9"/>
    <n v="19134"/>
    <s v="East"/>
    <s v="TEC-PH-10003092"/>
    <x v="2"/>
    <x v="7"/>
    <s v="Motorola L804"/>
    <n v="55.188000000000002"/>
    <n v="2"/>
    <n v="0.4"/>
    <n v="-10.117800000000003"/>
  </r>
  <r>
    <n v="611"/>
    <s v="CA-2013-161816"/>
    <x v="0"/>
    <x v="236"/>
    <d v="2013-05-02T00:00:00"/>
    <s v="First Class"/>
    <s v="NB-18655"/>
    <s v="Nona Balk"/>
    <s v="Corporate"/>
    <s v="United States"/>
    <s v="Dallas"/>
    <x v="5"/>
    <n v="75217"/>
    <s v="Central"/>
    <s v="TEC-PH-10003012"/>
    <x v="2"/>
    <x v="7"/>
    <s v="Nortel Meridian M3904 Professional Digital phone"/>
    <n v="369.57600000000002"/>
    <n v="3"/>
    <n v="0.2"/>
    <n v="41.577299999999951"/>
  </r>
  <r>
    <n v="612"/>
    <s v="CA-2013-161816"/>
    <x v="0"/>
    <x v="236"/>
    <d v="2013-05-02T00:00:00"/>
    <s v="First Class"/>
    <s v="NB-18655"/>
    <s v="Nona Balk"/>
    <s v="Corporate"/>
    <s v="United States"/>
    <s v="Dallas"/>
    <x v="5"/>
    <n v="75217"/>
    <s v="Central"/>
    <s v="OFF-LA-10004345"/>
    <x v="1"/>
    <x v="2"/>
    <s v="Avery 493"/>
    <n v="15.712000000000002"/>
    <n v="4"/>
    <n v="0.2"/>
    <n v="5.6955999999999989"/>
  </r>
  <r>
    <n v="613"/>
    <s v="CA-2013-121223"/>
    <x v="0"/>
    <x v="108"/>
    <d v="2013-09-14T00:00:00"/>
    <s v="Second Class"/>
    <s v="GD-14590"/>
    <s v="Giulietta Dortch"/>
    <s v="Corporate"/>
    <s v="United States"/>
    <s v="Philadelphia"/>
    <x v="9"/>
    <n v="19143"/>
    <s v="East"/>
    <s v="OFF-PA-10001204"/>
    <x v="1"/>
    <x v="10"/>
    <s v="Xerox 1972"/>
    <n v="8.4480000000000004"/>
    <n v="2"/>
    <n v="0.2"/>
    <n v="2.6399999999999997"/>
  </r>
  <r>
    <n v="614"/>
    <s v="CA-2013-121223"/>
    <x v="0"/>
    <x v="108"/>
    <d v="2013-09-14T00:00:00"/>
    <s v="Second Class"/>
    <s v="GD-14590"/>
    <s v="Giulietta Dortch"/>
    <s v="Corporate"/>
    <s v="United States"/>
    <s v="Philadelphia"/>
    <x v="9"/>
    <n v="19143"/>
    <s v="East"/>
    <s v="TEC-PH-10004667"/>
    <x v="2"/>
    <x v="7"/>
    <s v="Cisco 8x8 Inc. 6753i IP Business Phone System"/>
    <n v="728.94600000000003"/>
    <n v="9"/>
    <n v="0.4"/>
    <n v="-157.93830000000008"/>
  </r>
  <r>
    <n v="615"/>
    <s v="CA-2014-138611"/>
    <x v="3"/>
    <x v="237"/>
    <d v="2014-11-18T00:00:00"/>
    <s v="Second Class"/>
    <s v="CK-12595"/>
    <s v="Clytie Kelty"/>
    <s v="Consumer"/>
    <s v="United States"/>
    <s v="Grove City"/>
    <x v="24"/>
    <n v="43123"/>
    <s v="East"/>
    <s v="TEC-PH-10000011"/>
    <x v="2"/>
    <x v="7"/>
    <s v="PureGear Roll-On Screen Protector"/>
    <n v="119.93999999999998"/>
    <n v="10"/>
    <n v="0.4"/>
    <n v="15.99199999999999"/>
  </r>
  <r>
    <n v="616"/>
    <s v="CA-2014-138611"/>
    <x v="3"/>
    <x v="237"/>
    <d v="2014-11-18T00:00:00"/>
    <s v="Second Class"/>
    <s v="CK-12595"/>
    <s v="Clytie Kelty"/>
    <s v="Consumer"/>
    <s v="United States"/>
    <s v="Grove City"/>
    <x v="24"/>
    <n v="43123"/>
    <s v="East"/>
    <s v="OFF-BI-10002949"/>
    <x v="1"/>
    <x v="8"/>
    <s v="Prestige Round Ring Binders"/>
    <n v="3.6480000000000006"/>
    <n v="2"/>
    <n v="0.7"/>
    <n v="-2.7967999999999993"/>
  </r>
  <r>
    <n v="617"/>
    <s v="CA-2014-117947"/>
    <x v="3"/>
    <x v="238"/>
    <d v="2014-08-24T00:00:00"/>
    <s v="Second Class"/>
    <s v="NG-18355"/>
    <s v="Nat Gilpin"/>
    <s v="Corporate"/>
    <s v="United States"/>
    <s v="New York City"/>
    <x v="15"/>
    <n v="10011"/>
    <s v="East"/>
    <s v="FUR-FU-10003849"/>
    <x v="0"/>
    <x v="5"/>
    <s v="DAX Metal Frame, Desktop, Stepped-Edge"/>
    <n v="40.479999999999997"/>
    <n v="2"/>
    <n v="0"/>
    <n v="15.787199999999999"/>
  </r>
  <r>
    <n v="618"/>
    <s v="CA-2014-117947"/>
    <x v="3"/>
    <x v="238"/>
    <d v="2014-08-24T00:00:00"/>
    <s v="Second Class"/>
    <s v="NG-18355"/>
    <s v="Nat Gilpin"/>
    <s v="Corporate"/>
    <s v="United States"/>
    <s v="New York City"/>
    <x v="15"/>
    <n v="10011"/>
    <s v="East"/>
    <s v="FUR-FU-10000010"/>
    <x v="0"/>
    <x v="5"/>
    <s v="DAX Value U-Channel Document Frames, Easel Back"/>
    <n v="9.94"/>
    <n v="2"/>
    <n v="0"/>
    <n v="3.0813999999999995"/>
  </r>
  <r>
    <n v="619"/>
    <s v="CA-2014-117947"/>
    <x v="3"/>
    <x v="238"/>
    <d v="2014-08-24T00:00:00"/>
    <s v="Second Class"/>
    <s v="NG-18355"/>
    <s v="Nat Gilpin"/>
    <s v="Corporate"/>
    <s v="United States"/>
    <s v="New York City"/>
    <x v="15"/>
    <n v="10011"/>
    <s v="East"/>
    <s v="OFF-BI-10002824"/>
    <x v="1"/>
    <x v="8"/>
    <s v="Recycled Easel Ring Binders"/>
    <n v="107.42400000000001"/>
    <n v="9"/>
    <n v="0.2"/>
    <n v="33.569999999999986"/>
  </r>
  <r>
    <n v="620"/>
    <s v="CA-2014-117947"/>
    <x v="3"/>
    <x v="238"/>
    <d v="2014-08-24T00:00:00"/>
    <s v="Second Class"/>
    <s v="NG-18355"/>
    <s v="Nat Gilpin"/>
    <s v="Corporate"/>
    <s v="United States"/>
    <s v="New York City"/>
    <x v="15"/>
    <n v="10011"/>
    <s v="East"/>
    <s v="TEC-PH-10002538"/>
    <x v="2"/>
    <x v="7"/>
    <s v="Grandstream GXP1160 VoIP phone"/>
    <n v="37.909999999999997"/>
    <n v="1"/>
    <n v="0"/>
    <n v="10.993899999999996"/>
  </r>
  <r>
    <n v="621"/>
    <s v="CA-2014-117947"/>
    <x v="3"/>
    <x v="238"/>
    <d v="2014-08-24T00:00:00"/>
    <s v="Second Class"/>
    <s v="NG-18355"/>
    <s v="Nat Gilpin"/>
    <s v="Corporate"/>
    <s v="United States"/>
    <s v="New York City"/>
    <x v="15"/>
    <n v="10011"/>
    <s v="East"/>
    <s v="FUR-FU-10000521"/>
    <x v="0"/>
    <x v="5"/>
    <s v="Seth Thomas 14&quot; Putty-Colored Wall Clock"/>
    <n v="88.02"/>
    <n v="3"/>
    <n v="0"/>
    <n v="27.286199999999994"/>
  </r>
  <r>
    <n v="622"/>
    <s v="US-2011-111171"/>
    <x v="2"/>
    <x v="58"/>
    <d v="2011-12-31T00:00:00"/>
    <s v="Standard Class"/>
    <s v="CA-12265"/>
    <s v="Christina Anderson"/>
    <s v="Consumer"/>
    <s v="United States"/>
    <s v="Chicago"/>
    <x v="10"/>
    <n v="60610"/>
    <s v="Central"/>
    <s v="OFF-BI-10002103"/>
    <x v="1"/>
    <x v="8"/>
    <s v="Cardinal Slant-D Ring Binder, Heavy Gauge Vinyl"/>
    <n v="8.6899999999999977"/>
    <n v="5"/>
    <n v="0.8"/>
    <n v="-14.773"/>
  </r>
  <r>
    <n v="623"/>
    <s v="CA-2012-138009"/>
    <x v="1"/>
    <x v="239"/>
    <d v="2012-12-03T00:00:00"/>
    <s v="Standard Class"/>
    <s v="SF-20965"/>
    <s v="Sylvia Foulston"/>
    <s v="Corporate"/>
    <s v="United States"/>
    <s v="Dearborn"/>
    <x v="12"/>
    <n v="48126"/>
    <s v="Central"/>
    <s v="FUR-CH-10004853"/>
    <x v="0"/>
    <x v="1"/>
    <s v="Global Manager's Adjustable Task Chair, Storm"/>
    <n v="301.95999999999998"/>
    <n v="2"/>
    <n v="0"/>
    <n v="87.568399999999968"/>
  </r>
  <r>
    <n v="624"/>
    <s v="CA-2012-138009"/>
    <x v="1"/>
    <x v="239"/>
    <d v="2012-12-03T00:00:00"/>
    <s v="Standard Class"/>
    <s v="SF-20965"/>
    <s v="Sylvia Foulston"/>
    <s v="Corporate"/>
    <s v="United States"/>
    <s v="Dearborn"/>
    <x v="12"/>
    <n v="48126"/>
    <s v="Central"/>
    <s v="OFF-AP-10000179"/>
    <x v="1"/>
    <x v="9"/>
    <s v="Honeywell Enviracaire Portable HEPA Air Cleaner for up to 10 x 16 Room"/>
    <n v="555.21"/>
    <n v="5"/>
    <n v="0.1"/>
    <n v="178.90100000000001"/>
  </r>
  <r>
    <n v="625"/>
    <s v="CA-2012-138009"/>
    <x v="1"/>
    <x v="239"/>
    <d v="2012-12-03T00:00:00"/>
    <s v="Standard Class"/>
    <s v="SF-20965"/>
    <s v="Sylvia Foulston"/>
    <s v="Corporate"/>
    <s v="United States"/>
    <s v="Dearborn"/>
    <x v="12"/>
    <n v="48126"/>
    <s v="Central"/>
    <s v="OFF-ST-10001272"/>
    <x v="1"/>
    <x v="4"/>
    <s v="Mini 13-1/2 Capacity Data Binder Rack, Pearl"/>
    <n v="523.48"/>
    <n v="4"/>
    <n v="0"/>
    <n v="130.87"/>
  </r>
  <r>
    <n v="626"/>
    <s v="CA-2012-138009"/>
    <x v="1"/>
    <x v="239"/>
    <d v="2012-12-03T00:00:00"/>
    <s v="Standard Class"/>
    <s v="SF-20965"/>
    <s v="Sylvia Foulston"/>
    <s v="Corporate"/>
    <s v="United States"/>
    <s v="Dearborn"/>
    <x v="12"/>
    <n v="48126"/>
    <s v="Central"/>
    <s v="OFF-AR-10004042"/>
    <x v="1"/>
    <x v="6"/>
    <s v="BOSTON Model 1800 Electric Pencil Sharpeners, Putty/Woodgrain"/>
    <n v="161.82"/>
    <n v="9"/>
    <n v="0"/>
    <n v="46.927799999999984"/>
  </r>
  <r>
    <n v="627"/>
    <s v="CA-2014-163020"/>
    <x v="3"/>
    <x v="175"/>
    <d v="2014-09-20T00:00:00"/>
    <s v="Standard Class"/>
    <s v="MO-17800"/>
    <s v="Meg O'Connel"/>
    <s v="Home Office"/>
    <s v="United States"/>
    <s v="New York City"/>
    <x v="15"/>
    <n v="10009"/>
    <s v="East"/>
    <s v="FUR-FU-10000221"/>
    <x v="0"/>
    <x v="5"/>
    <s v="Master Caster Door Stop, Brown"/>
    <n v="35.56"/>
    <n v="7"/>
    <n v="0"/>
    <n v="12.090399999999999"/>
  </r>
  <r>
    <n v="628"/>
    <s v="CA-2014-153787"/>
    <x v="3"/>
    <x v="240"/>
    <d v="2014-05-24T00:00:00"/>
    <s v="Standard Class"/>
    <s v="AT-10735"/>
    <s v="Annie Thurman"/>
    <s v="Consumer"/>
    <s v="United States"/>
    <s v="Seattle"/>
    <x v="4"/>
    <n v="98115"/>
    <s v="West"/>
    <s v="OFF-AP-10001563"/>
    <x v="1"/>
    <x v="9"/>
    <s v="Belkin Premiere Surge Master II 8-outlet surge protector"/>
    <n v="97.16"/>
    <n v="2"/>
    <n v="0"/>
    <n v="28.176399999999987"/>
  </r>
  <r>
    <n v="629"/>
    <s v="CA-2014-133431"/>
    <x v="3"/>
    <x v="94"/>
    <d v="2014-12-22T00:00:00"/>
    <s v="Standard Class"/>
    <s v="LC-17140"/>
    <s v="Logan Currie"/>
    <s v="Consumer"/>
    <s v="United States"/>
    <s v="San Francisco"/>
    <x v="1"/>
    <n v="94122"/>
    <s v="West"/>
    <s v="OFF-BI-10000605"/>
    <x v="1"/>
    <x v="8"/>
    <s v="Acco Pressboard Covers with Storage Hooks, 9 1/2&quot; x 11&quot;, Executive Red"/>
    <n v="15.24"/>
    <n v="5"/>
    <n v="0.2"/>
    <n v="5.1434999999999977"/>
  </r>
  <r>
    <n v="630"/>
    <s v="CA-2014-133431"/>
    <x v="3"/>
    <x v="94"/>
    <d v="2014-12-22T00:00:00"/>
    <s v="Standard Class"/>
    <s v="LC-17140"/>
    <s v="Logan Currie"/>
    <s v="Consumer"/>
    <s v="United States"/>
    <s v="San Francisco"/>
    <x v="1"/>
    <n v="94122"/>
    <s v="West"/>
    <s v="OFF-PA-10002615"/>
    <x v="1"/>
    <x v="10"/>
    <s v="Ampad Gold Fibre Wirebound Steno Books, 6&quot; x 9&quot;, Gregg Ruled"/>
    <n v="13.23"/>
    <n v="3"/>
    <n v="0"/>
    <n v="6.0857999999999999"/>
  </r>
  <r>
    <n v="631"/>
    <s v="US-2013-135720"/>
    <x v="0"/>
    <x v="25"/>
    <d v="2013-12-14T00:00:00"/>
    <s v="Second Class"/>
    <s v="FM-14380"/>
    <s v="Fred McMath"/>
    <s v="Consumer"/>
    <s v="United States"/>
    <s v="Aurora"/>
    <x v="22"/>
    <n v="80013"/>
    <s v="West"/>
    <s v="OFF-ST-10001963"/>
    <x v="1"/>
    <x v="4"/>
    <s v="Tennsco Regal Shelving Units"/>
    <n v="243.38400000000001"/>
    <n v="3"/>
    <n v="0.2"/>
    <n v="-51.719100000000012"/>
  </r>
  <r>
    <n v="632"/>
    <s v="US-2013-135720"/>
    <x v="0"/>
    <x v="25"/>
    <d v="2013-12-14T00:00:00"/>
    <s v="Second Class"/>
    <s v="FM-14380"/>
    <s v="Fred McMath"/>
    <s v="Consumer"/>
    <s v="United States"/>
    <s v="Aurora"/>
    <x v="22"/>
    <n v="80013"/>
    <s v="West"/>
    <s v="TEC-AC-10001267"/>
    <x v="2"/>
    <x v="11"/>
    <s v="Imation 32GB Pocket Pro USB 3.0 Flash Drive - 32 GB - Black - 1 P ..."/>
    <n v="119.80000000000001"/>
    <n v="5"/>
    <n v="0.2"/>
    <n v="29.950000000000003"/>
  </r>
  <r>
    <n v="633"/>
    <s v="US-2013-135720"/>
    <x v="0"/>
    <x v="25"/>
    <d v="2013-12-14T00:00:00"/>
    <s v="Second Class"/>
    <s v="FM-14380"/>
    <s v="Fred McMath"/>
    <s v="Consumer"/>
    <s v="United States"/>
    <s v="Aurora"/>
    <x v="22"/>
    <n v="80013"/>
    <s v="West"/>
    <s v="TEC-PH-10002103"/>
    <x v="2"/>
    <x v="7"/>
    <s v="Jabra SPEAK 410"/>
    <n v="300.76799999999997"/>
    <n v="4"/>
    <n v="0.2"/>
    <n v="30.076800000000006"/>
  </r>
  <r>
    <n v="634"/>
    <s v="CA-2014-144694"/>
    <x v="3"/>
    <x v="241"/>
    <d v="2014-09-27T00:00:00"/>
    <s v="Second Class"/>
    <s v="BD-11605"/>
    <s v="Brian Dahlen"/>
    <s v="Consumer"/>
    <s v="United States"/>
    <s v="Miami"/>
    <x v="2"/>
    <n v="33180"/>
    <s v="South"/>
    <s v="TEC-AC-10002857"/>
    <x v="2"/>
    <x v="11"/>
    <s v="Verbatim 25 GB 6x Blu-ray Single Layer Recordable Disc, 1/Pack"/>
    <n v="17.880000000000003"/>
    <n v="3"/>
    <n v="0.2"/>
    <n v="2.458499999999999"/>
  </r>
  <r>
    <n v="635"/>
    <s v="CA-2014-144694"/>
    <x v="3"/>
    <x v="241"/>
    <d v="2014-09-27T00:00:00"/>
    <s v="Second Class"/>
    <s v="BD-11605"/>
    <s v="Brian Dahlen"/>
    <s v="Consumer"/>
    <s v="United States"/>
    <s v="Miami"/>
    <x v="2"/>
    <n v="33180"/>
    <s v="South"/>
    <s v="OFF-LA-10003930"/>
    <x v="1"/>
    <x v="2"/>
    <s v="Dot Matrix Printer Tape Reel Labels, White, 5000/Box"/>
    <n v="235.94400000000002"/>
    <n v="3"/>
    <n v="0.2"/>
    <n v="85.529700000000005"/>
  </r>
  <r>
    <n v="636"/>
    <s v="CA-2012-168004"/>
    <x v="1"/>
    <x v="242"/>
    <d v="2012-10-09T00:00:00"/>
    <s v="Second Class"/>
    <s v="DJ-13420"/>
    <s v="Denny Joy"/>
    <s v="Corporate"/>
    <s v="United States"/>
    <s v="Warner Robins"/>
    <x v="32"/>
    <n v="31088"/>
    <s v="South"/>
    <s v="FUR-CH-10001482"/>
    <x v="0"/>
    <x v="1"/>
    <s v="Office Star - Mesh Screen back chair with Vinyl seat"/>
    <n v="392.93999999999994"/>
    <n v="3"/>
    <n v="0"/>
    <n v="43.223399999999984"/>
  </r>
  <r>
    <n v="637"/>
    <s v="US-2013-123470"/>
    <x v="0"/>
    <x v="243"/>
    <d v="2013-08-22T00:00:00"/>
    <s v="Standard Class"/>
    <s v="ME-17725"/>
    <s v="Max Engle"/>
    <s v="Consumer"/>
    <s v="United States"/>
    <s v="Aurora"/>
    <x v="22"/>
    <n v="80013"/>
    <s v="West"/>
    <s v="OFF-BI-10001989"/>
    <x v="1"/>
    <x v="8"/>
    <s v="Premium Transparent Presentation Covers by GBC"/>
    <n v="18.882000000000005"/>
    <n v="3"/>
    <n v="0.7"/>
    <n v="-13.846800000000002"/>
  </r>
  <r>
    <n v="638"/>
    <s v="US-2013-123470"/>
    <x v="0"/>
    <x v="243"/>
    <d v="2013-08-22T00:00:00"/>
    <s v="Standard Class"/>
    <s v="ME-17725"/>
    <s v="Max Engle"/>
    <s v="Consumer"/>
    <s v="United States"/>
    <s v="Aurora"/>
    <x v="22"/>
    <n v="80013"/>
    <s v="West"/>
    <s v="OFF-AP-10003287"/>
    <x v="1"/>
    <x v="9"/>
    <s v="Tripp Lite TLP810NET Broadband Surge for Modem/Fax"/>
    <n v="122.328"/>
    <n v="3"/>
    <n v="0.2"/>
    <n v="12.232799999999997"/>
  </r>
  <r>
    <n v="639"/>
    <s v="CA-2013-115917"/>
    <x v="0"/>
    <x v="244"/>
    <d v="2013-05-26T00:00:00"/>
    <s v="Standard Class"/>
    <s v="RB-19465"/>
    <s v="Rick Bensley"/>
    <s v="Home Office"/>
    <s v="United States"/>
    <s v="Vallejo"/>
    <x v="1"/>
    <n v="94591"/>
    <s v="West"/>
    <s v="FUR-FU-10000576"/>
    <x v="0"/>
    <x v="5"/>
    <s v="Luxo Professional Fluorescent Magnifier Lamp with Clamp-Mount Base"/>
    <n v="1049.2"/>
    <n v="5"/>
    <n v="0"/>
    <n v="272.79200000000003"/>
  </r>
  <r>
    <n v="640"/>
    <s v="CA-2013-115917"/>
    <x v="0"/>
    <x v="244"/>
    <d v="2013-05-26T00:00:00"/>
    <s v="Standard Class"/>
    <s v="RB-19465"/>
    <s v="Rick Bensley"/>
    <s v="Home Office"/>
    <s v="United States"/>
    <s v="Vallejo"/>
    <x v="1"/>
    <n v="94591"/>
    <s v="West"/>
    <s v="OFF-BI-10004728"/>
    <x v="1"/>
    <x v="8"/>
    <s v="Wilson Jones Turn Tabs Binder Tool for Ring Binders"/>
    <n v="15.424000000000001"/>
    <n v="4"/>
    <n v="0.2"/>
    <n v="5.0128000000000004"/>
  </r>
  <r>
    <n v="641"/>
    <s v="CA-2013-147067"/>
    <x v="0"/>
    <x v="122"/>
    <d v="2013-12-23T00:00:00"/>
    <s v="Standard Class"/>
    <s v="JD-16150"/>
    <s v="Justin Deggeller"/>
    <s v="Corporate"/>
    <s v="United States"/>
    <s v="Minneapolis"/>
    <x v="11"/>
    <n v="55407"/>
    <s v="Central"/>
    <s v="FUR-FU-10000732"/>
    <x v="0"/>
    <x v="5"/>
    <s v="Eldon 200 Class Desk Accessories"/>
    <n v="18.84"/>
    <n v="3"/>
    <n v="0"/>
    <n v="6.0287999999999995"/>
  </r>
  <r>
    <n v="642"/>
    <s v="CA-2014-167913"/>
    <x v="3"/>
    <x v="245"/>
    <d v="2014-08-04T00:00:00"/>
    <s v="Second Class"/>
    <s v="JL-15835"/>
    <s v="John Lee"/>
    <s v="Consumer"/>
    <s v="United States"/>
    <s v="Mission Viejo"/>
    <x v="1"/>
    <n v="92691"/>
    <s v="West"/>
    <s v="OFF-ST-10000585"/>
    <x v="1"/>
    <x v="4"/>
    <s v="Economy Rollaway Files"/>
    <n v="330.4"/>
    <n v="2"/>
    <n v="0"/>
    <n v="85.903999999999996"/>
  </r>
  <r>
    <n v="643"/>
    <s v="CA-2014-167913"/>
    <x v="3"/>
    <x v="245"/>
    <d v="2014-08-04T00:00:00"/>
    <s v="Second Class"/>
    <s v="JL-15835"/>
    <s v="John Lee"/>
    <s v="Consumer"/>
    <s v="United States"/>
    <s v="Mission Viejo"/>
    <x v="1"/>
    <n v="92691"/>
    <s v="West"/>
    <s v="OFF-LA-10002787"/>
    <x v="1"/>
    <x v="2"/>
    <s v="Avery 480"/>
    <n v="26.25"/>
    <n v="7"/>
    <n v="0"/>
    <n v="12.599999999999998"/>
  </r>
  <r>
    <n v="644"/>
    <s v="CA-2014-106103"/>
    <x v="3"/>
    <x v="193"/>
    <d v="2014-06-16T00:00:00"/>
    <s v="Standard Class"/>
    <s v="SC-20305"/>
    <s v="Sean Christensen"/>
    <s v="Consumer"/>
    <s v="United States"/>
    <s v="Rochester Hills"/>
    <x v="12"/>
    <n v="48307"/>
    <s v="Central"/>
    <s v="TEC-AC-10003832"/>
    <x v="2"/>
    <x v="11"/>
    <s v="Imation 16GB Mini TravelDrive USB 2.0 Flash Drive"/>
    <n v="132.52000000000001"/>
    <n v="4"/>
    <n v="0"/>
    <n v="54.333200000000005"/>
  </r>
  <r>
    <n v="645"/>
    <s v="US-2014-127719"/>
    <x v="3"/>
    <x v="246"/>
    <d v="2014-07-26T00:00:00"/>
    <s v="Standard Class"/>
    <s v="TW-21025"/>
    <s v="Tamara Willingham"/>
    <s v="Home Office"/>
    <s v="United States"/>
    <s v="Plainfield"/>
    <x v="30"/>
    <n v="7060"/>
    <s v="East"/>
    <s v="OFF-PA-10001934"/>
    <x v="1"/>
    <x v="10"/>
    <s v="Xerox 1993"/>
    <n v="6.48"/>
    <n v="1"/>
    <n v="0"/>
    <n v="3.1752000000000002"/>
  </r>
  <r>
    <n v="646"/>
    <s v="CA-2014-126221"/>
    <x v="3"/>
    <x v="247"/>
    <d v="2015-01-06T00:00:00"/>
    <s v="Standard Class"/>
    <s v="CC-12430"/>
    <s v="Chuck Clark"/>
    <s v="Home Office"/>
    <s v="United States"/>
    <s v="Columbus"/>
    <x v="14"/>
    <n v="47201"/>
    <s v="Central"/>
    <s v="OFF-AP-10002457"/>
    <x v="1"/>
    <x v="9"/>
    <s v="Eureka The Boss Plus 12-Amp Hard Box Upright Vacuum, Red"/>
    <n v="209.3"/>
    <n v="2"/>
    <n v="0"/>
    <n v="56.510999999999996"/>
  </r>
  <r>
    <n v="647"/>
    <s v="CA-2013-103947"/>
    <x v="0"/>
    <x v="178"/>
    <d v="2013-04-09T00:00:00"/>
    <s v="Standard Class"/>
    <s v="BB-10990"/>
    <s v="Barry Blumstein"/>
    <s v="Corporate"/>
    <s v="United States"/>
    <s v="Sierra Vista"/>
    <x v="16"/>
    <n v="85635"/>
    <s v="West"/>
    <s v="OFF-FA-10003112"/>
    <x v="1"/>
    <x v="13"/>
    <s v="Staples"/>
    <n v="31.560000000000002"/>
    <n v="5"/>
    <n v="0.2"/>
    <n v="9.8624999999999972"/>
  </r>
  <r>
    <n v="648"/>
    <s v="CA-2013-103947"/>
    <x v="0"/>
    <x v="178"/>
    <d v="2013-04-09T00:00:00"/>
    <s v="Standard Class"/>
    <s v="BB-10990"/>
    <s v="Barry Blumstein"/>
    <s v="Corporate"/>
    <s v="United States"/>
    <s v="Sierra Vista"/>
    <x v="16"/>
    <n v="85635"/>
    <s v="West"/>
    <s v="OFF-AP-10002350"/>
    <x v="1"/>
    <x v="9"/>
    <s v="Belkin F9H710-06 7 Outlet SurgeMaster Surge Protector"/>
    <n v="30.144000000000002"/>
    <n v="2"/>
    <n v="0.2"/>
    <n v="3.0143999999999993"/>
  </r>
  <r>
    <n v="649"/>
    <s v="CA-2013-160745"/>
    <x v="0"/>
    <x v="25"/>
    <d v="2013-12-17T00:00:00"/>
    <s v="Second Class"/>
    <s v="AR-10825"/>
    <s v="Anthony Rawles"/>
    <s v="Corporate"/>
    <s v="United States"/>
    <s v="Vancouver"/>
    <x v="4"/>
    <n v="98661"/>
    <s v="West"/>
    <s v="FUR-FU-10001935"/>
    <x v="0"/>
    <x v="5"/>
    <s v="3M Hangers With Command Adhesive"/>
    <n v="14.8"/>
    <n v="4"/>
    <n v="0"/>
    <n v="6.0680000000000014"/>
  </r>
  <r>
    <n v="650"/>
    <s v="CA-2013-160745"/>
    <x v="0"/>
    <x v="25"/>
    <d v="2013-12-17T00:00:00"/>
    <s v="Second Class"/>
    <s v="AR-10825"/>
    <s v="Anthony Rawles"/>
    <s v="Corporate"/>
    <s v="United States"/>
    <s v="Vancouver"/>
    <x v="4"/>
    <n v="98661"/>
    <s v="West"/>
    <s v="TEC-PH-10003273"/>
    <x v="2"/>
    <x v="7"/>
    <s v="AT&amp;T TR1909W"/>
    <n v="302.37599999999998"/>
    <n v="3"/>
    <n v="0.2"/>
    <n v="22.678200000000018"/>
  </r>
  <r>
    <n v="651"/>
    <s v="CA-2013-160745"/>
    <x v="0"/>
    <x v="25"/>
    <d v="2013-12-17T00:00:00"/>
    <s v="Second Class"/>
    <s v="AR-10825"/>
    <s v="Anthony Rawles"/>
    <s v="Corporate"/>
    <s v="United States"/>
    <s v="Vancouver"/>
    <x v="4"/>
    <n v="98661"/>
    <s v="West"/>
    <s v="TEC-AC-10001142"/>
    <x v="2"/>
    <x v="11"/>
    <s v="First Data FD10 PIN Pad"/>
    <n v="316"/>
    <n v="4"/>
    <n v="0"/>
    <n v="31.599999999999966"/>
  </r>
  <r>
    <n v="652"/>
    <s v="CA-2013-132661"/>
    <x v="0"/>
    <x v="248"/>
    <d v="2013-10-30T00:00:00"/>
    <s v="Standard Class"/>
    <s v="SR-20740"/>
    <s v="Steven Roelle"/>
    <s v="Home Office"/>
    <s v="United States"/>
    <s v="New York City"/>
    <x v="15"/>
    <n v="10024"/>
    <s v="East"/>
    <s v="OFF-PA-10000482"/>
    <x v="1"/>
    <x v="10"/>
    <s v="Snap-A-Way Black Print Carbonless Ruled Speed Letter, Triplicate"/>
    <n v="379.4"/>
    <n v="10"/>
    <n v="0"/>
    <n v="178.31799999999998"/>
  </r>
  <r>
    <n v="653"/>
    <s v="CA-2014-140844"/>
    <x v="3"/>
    <x v="249"/>
    <d v="2014-06-24T00:00:00"/>
    <s v="Standard Class"/>
    <s v="AR-10405"/>
    <s v="Allen Rosenblatt"/>
    <s v="Corporate"/>
    <s v="United States"/>
    <s v="New York City"/>
    <x v="15"/>
    <n v="10035"/>
    <s v="East"/>
    <s v="OFF-PA-10003892"/>
    <x v="1"/>
    <x v="10"/>
    <s v="Xerox 1943"/>
    <n v="97.82"/>
    <n v="2"/>
    <n v="0"/>
    <n v="45.975399999999993"/>
  </r>
  <r>
    <n v="654"/>
    <s v="CA-2014-140844"/>
    <x v="3"/>
    <x v="249"/>
    <d v="2014-06-24T00:00:00"/>
    <s v="Standard Class"/>
    <s v="AR-10405"/>
    <s v="Allen Rosenblatt"/>
    <s v="Corporate"/>
    <s v="United States"/>
    <s v="New York City"/>
    <x v="15"/>
    <n v="10035"/>
    <s v="East"/>
    <s v="TEC-AC-10001101"/>
    <x v="2"/>
    <x v="11"/>
    <s v="Sony 16GB Class 10 Micro SDHC R40 Memory Card"/>
    <n v="103.12"/>
    <n v="8"/>
    <n v="0"/>
    <n v="10.311999999999998"/>
  </r>
  <r>
    <n v="655"/>
    <s v="CA-2013-137239"/>
    <x v="0"/>
    <x v="250"/>
    <d v="2013-08-29T00:00:00"/>
    <s v="Standard Class"/>
    <s v="CR-12730"/>
    <s v="Craig Reiter"/>
    <s v="Consumer"/>
    <s v="United States"/>
    <s v="Columbus"/>
    <x v="24"/>
    <n v="43229"/>
    <s v="East"/>
    <s v="OFF-AP-10002439"/>
    <x v="1"/>
    <x v="9"/>
    <s v="Tripp Lite Isotel 8 Ultra 8 Outlet Metal Surge"/>
    <n v="113.55200000000001"/>
    <n v="2"/>
    <n v="0.2"/>
    <n v="8.5163999999999938"/>
  </r>
  <r>
    <n v="656"/>
    <s v="CA-2013-137239"/>
    <x v="0"/>
    <x v="250"/>
    <d v="2013-08-29T00:00:00"/>
    <s v="Standard Class"/>
    <s v="CR-12730"/>
    <s v="Craig Reiter"/>
    <s v="Consumer"/>
    <s v="United States"/>
    <s v="Columbus"/>
    <x v="24"/>
    <n v="43229"/>
    <s v="East"/>
    <s v="OFF-BI-10002827"/>
    <x v="1"/>
    <x v="8"/>
    <s v="Avery Durable Poly Binders"/>
    <n v="3.3180000000000005"/>
    <n v="2"/>
    <n v="0.7"/>
    <n v="-2.6543999999999999"/>
  </r>
  <r>
    <n v="657"/>
    <s v="CA-2013-137239"/>
    <x v="0"/>
    <x v="250"/>
    <d v="2013-08-29T00:00:00"/>
    <s v="Standard Class"/>
    <s v="CR-12730"/>
    <s v="Craig Reiter"/>
    <s v="Consumer"/>
    <s v="United States"/>
    <s v="Columbus"/>
    <x v="24"/>
    <n v="43229"/>
    <s v="East"/>
    <s v="OFF-EN-10002230"/>
    <x v="1"/>
    <x v="12"/>
    <s v="Airmail Envelopes"/>
    <n v="134.28800000000001"/>
    <n v="2"/>
    <n v="0.2"/>
    <n v="45.322199999999995"/>
  </r>
  <r>
    <n v="658"/>
    <s v="US-2013-156097"/>
    <x v="0"/>
    <x v="251"/>
    <d v="2013-09-20T00:00:00"/>
    <s v="Same Day"/>
    <s v="EH-14125"/>
    <s v="Eugene Hildebrand"/>
    <s v="Home Office"/>
    <s v="United States"/>
    <s v="Aurora"/>
    <x v="10"/>
    <n v="60505"/>
    <s v="Central"/>
    <s v="FUR-CH-10001215"/>
    <x v="0"/>
    <x v="1"/>
    <s v="Global Troy Executive Leather Low-Back Tilter"/>
    <n v="701.37199999999996"/>
    <n v="2"/>
    <n v="0.3"/>
    <n v="-50.098000000000013"/>
  </r>
  <r>
    <n v="659"/>
    <s v="US-2013-156097"/>
    <x v="0"/>
    <x v="251"/>
    <d v="2013-09-20T00:00:00"/>
    <s v="Same Day"/>
    <s v="EH-14125"/>
    <s v="Eugene Hildebrand"/>
    <s v="Home Office"/>
    <s v="United States"/>
    <s v="Aurora"/>
    <x v="10"/>
    <n v="60505"/>
    <s v="Central"/>
    <s v="OFF-BI-10004654"/>
    <x v="1"/>
    <x v="8"/>
    <s v="Avery Binding System Hidden Tab Executive Style Index Sets"/>
    <n v="2.3079999999999994"/>
    <n v="2"/>
    <n v="0.8"/>
    <n v="-3.4619999999999997"/>
  </r>
  <r>
    <n v="660"/>
    <s v="CA-2012-146563"/>
    <x v="1"/>
    <x v="252"/>
    <d v="2012-08-28T00:00:00"/>
    <s v="Standard Class"/>
    <s v="CB-12025"/>
    <s v="Cassandra Brandow"/>
    <s v="Consumer"/>
    <s v="United States"/>
    <s v="Arlington"/>
    <x v="5"/>
    <n v="76017"/>
    <s v="Central"/>
    <s v="OFF-ST-10001490"/>
    <x v="1"/>
    <x v="4"/>
    <s v="Hot File 7-Pocket, Floor Stand"/>
    <n v="999.43200000000002"/>
    <n v="7"/>
    <n v="0.2"/>
    <n v="124.92899999999986"/>
  </r>
  <r>
    <n v="661"/>
    <s v="CA-2012-146563"/>
    <x v="1"/>
    <x v="252"/>
    <d v="2012-08-28T00:00:00"/>
    <s v="Standard Class"/>
    <s v="CB-12025"/>
    <s v="Cassandra Brandow"/>
    <s v="Consumer"/>
    <s v="United States"/>
    <s v="Arlington"/>
    <x v="5"/>
    <n v="76017"/>
    <s v="Central"/>
    <s v="OFF-ST-10001511"/>
    <x v="1"/>
    <x v="4"/>
    <s v="Space Solutions Commercial Steel Shelving"/>
    <n v="724.08"/>
    <n v="14"/>
    <n v="0.2"/>
    <n v="-135.7650000000001"/>
  </r>
  <r>
    <n v="662"/>
    <s v="CA-2012-146563"/>
    <x v="1"/>
    <x v="252"/>
    <d v="2012-08-28T00:00:00"/>
    <s v="Standard Class"/>
    <s v="CB-12025"/>
    <s v="Cassandra Brandow"/>
    <s v="Consumer"/>
    <s v="United States"/>
    <s v="Arlington"/>
    <x v="5"/>
    <n v="76017"/>
    <s v="Central"/>
    <s v="FUR-TA-10001768"/>
    <x v="0"/>
    <x v="3"/>
    <s v="Hon Racetrack Conference Tables"/>
    <n v="918.78499999999985"/>
    <n v="5"/>
    <n v="0.3"/>
    <n v="-118.12950000000006"/>
  </r>
  <r>
    <n v="663"/>
    <s v="CA-2012-146563"/>
    <x v="1"/>
    <x v="252"/>
    <d v="2012-08-28T00:00:00"/>
    <s v="Standard Class"/>
    <s v="CB-12025"/>
    <s v="Cassandra Brandow"/>
    <s v="Consumer"/>
    <s v="United States"/>
    <s v="Arlington"/>
    <x v="5"/>
    <n v="76017"/>
    <s v="Central"/>
    <s v="OFF-BI-10003981"/>
    <x v="1"/>
    <x v="8"/>
    <s v="Avery Durable Plastic 1&quot; Binders"/>
    <n v="2.7239999999999993"/>
    <n v="3"/>
    <n v="0.8"/>
    <n v="-4.2222000000000008"/>
  </r>
  <r>
    <n v="664"/>
    <s v="CA-2013-123666"/>
    <x v="0"/>
    <x v="253"/>
    <d v="2013-03-31T00:00:00"/>
    <s v="Standard Class"/>
    <s v="SP-20545"/>
    <s v="Sibella Parks"/>
    <s v="Corporate"/>
    <s v="United States"/>
    <s v="New York City"/>
    <x v="15"/>
    <n v="10011"/>
    <s v="East"/>
    <s v="OFF-ST-10001522"/>
    <x v="1"/>
    <x v="4"/>
    <s v="Gould Plastics 18-Pocket Panel Bin, 34w x 5-1/4d x 20-1/2h"/>
    <n v="459.95"/>
    <n v="5"/>
    <n v="0"/>
    <n v="18.397999999999968"/>
  </r>
  <r>
    <n v="665"/>
    <s v="CA-2013-143308"/>
    <x v="0"/>
    <x v="254"/>
    <d v="2013-11-05T00:00:00"/>
    <s v="Same Day"/>
    <s v="RC-19825"/>
    <s v="Roy Collins"/>
    <s v="Consumer"/>
    <s v="United States"/>
    <s v="Louisville"/>
    <x v="0"/>
    <n v="40214"/>
    <s v="South"/>
    <s v="OFF-FA-10000621"/>
    <x v="1"/>
    <x v="13"/>
    <s v="OIC Colored Binder Clips, Assorted Sizes"/>
    <n v="10.74"/>
    <n v="3"/>
    <n v="0"/>
    <n v="5.2625999999999999"/>
  </r>
  <r>
    <n v="666"/>
    <s v="CA-2014-132682"/>
    <x v="3"/>
    <x v="110"/>
    <d v="2014-06-11T00:00:00"/>
    <s v="Second Class"/>
    <s v="TH-21235"/>
    <s v="Tiffany House"/>
    <s v="Corporate"/>
    <s v="United States"/>
    <s v="Dallas"/>
    <x v="5"/>
    <n v="75081"/>
    <s v="Central"/>
    <s v="OFF-SU-10004231"/>
    <x v="1"/>
    <x v="14"/>
    <s v="Acme Tagit Stainless Steel Antibacterial Scissors"/>
    <n v="23.76"/>
    <n v="3"/>
    <n v="0.2"/>
    <n v="2.0789999999999997"/>
  </r>
  <r>
    <n v="667"/>
    <s v="CA-2014-132682"/>
    <x v="3"/>
    <x v="110"/>
    <d v="2014-06-11T00:00:00"/>
    <s v="Second Class"/>
    <s v="TH-21235"/>
    <s v="Tiffany House"/>
    <s v="Corporate"/>
    <s v="United States"/>
    <s v="Dallas"/>
    <x v="5"/>
    <n v="75081"/>
    <s v="Central"/>
    <s v="OFF-PA-10000474"/>
    <x v="1"/>
    <x v="10"/>
    <s v="Staples"/>
    <n v="85.055999999999997"/>
    <n v="3"/>
    <n v="0.2"/>
    <n v="28.706399999999991"/>
  </r>
  <r>
    <n v="668"/>
    <s v="CA-2014-132682"/>
    <x v="3"/>
    <x v="110"/>
    <d v="2014-06-11T00:00:00"/>
    <s v="Second Class"/>
    <s v="TH-21235"/>
    <s v="Tiffany House"/>
    <s v="Corporate"/>
    <s v="United States"/>
    <s v="Dallas"/>
    <x v="5"/>
    <n v="75081"/>
    <s v="Central"/>
    <s v="TEC-PH-10004042"/>
    <x v="2"/>
    <x v="7"/>
    <s v="ClearOne Communications CHAT 70 OC Speaker Phone"/>
    <n v="381.57600000000002"/>
    <n v="3"/>
    <n v="0.2"/>
    <n v="28.618200000000002"/>
  </r>
  <r>
    <n v="669"/>
    <s v="CA-2011-156314"/>
    <x v="2"/>
    <x v="163"/>
    <d v="2011-12-26T00:00:00"/>
    <s v="First Class"/>
    <s v="RP-19390"/>
    <s v="Resi Pölking"/>
    <s v="Consumer"/>
    <s v="United States"/>
    <s v="Cleveland"/>
    <x v="24"/>
    <n v="44105"/>
    <s v="East"/>
    <s v="FUR-FU-10003096"/>
    <x v="0"/>
    <x v="5"/>
    <s v="Master Giant Foot Doorstop, Safety Yellow"/>
    <n v="30.36"/>
    <n v="5"/>
    <n v="0.2"/>
    <n v="8.7285000000000004"/>
  </r>
  <r>
    <n v="670"/>
    <s v="US-2014-106663"/>
    <x v="3"/>
    <x v="255"/>
    <d v="2014-06-14T00:00:00"/>
    <s v="Standard Class"/>
    <s v="MO-17800"/>
    <s v="Meg O'Connel"/>
    <s v="Home Office"/>
    <s v="United States"/>
    <s v="Chicago"/>
    <x v="10"/>
    <n v="60653"/>
    <s v="Central"/>
    <s v="FUR-FU-10002759"/>
    <x v="0"/>
    <x v="5"/>
    <s v="12-1/2 Diameter Round Wall Clock"/>
    <n v="23.976000000000003"/>
    <n v="3"/>
    <n v="0.6"/>
    <n v="-14.385599999999997"/>
  </r>
  <r>
    <n v="671"/>
    <s v="US-2014-106663"/>
    <x v="3"/>
    <x v="255"/>
    <d v="2014-06-14T00:00:00"/>
    <s v="Standard Class"/>
    <s v="MO-17800"/>
    <s v="Meg O'Connel"/>
    <s v="Home Office"/>
    <s v="United States"/>
    <s v="Chicago"/>
    <x v="10"/>
    <n v="60653"/>
    <s v="Central"/>
    <s v="FUR-TA-10000688"/>
    <x v="0"/>
    <x v="3"/>
    <s v="Chromcraft Bull-Nose Wood Round Conference Table Top, Wood Base"/>
    <n v="108.925"/>
    <n v="1"/>
    <n v="0.5"/>
    <n v="-71.890500000000017"/>
  </r>
  <r>
    <n v="672"/>
    <s v="US-2014-106663"/>
    <x v="3"/>
    <x v="255"/>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s v="Consumer"/>
    <s v="United States"/>
    <s v="Quincy"/>
    <x v="10"/>
    <n v="62301"/>
    <s v="Central"/>
    <s v="OFF-AR-10001954"/>
    <x v="1"/>
    <x v="6"/>
    <s v="Newell 331"/>
    <n v="19.559999999999999"/>
    <n v="5"/>
    <n v="0.2"/>
    <n v="1.7115"/>
  </r>
  <r>
    <n v="674"/>
    <s v="CA-2014-130351"/>
    <x v="3"/>
    <x v="256"/>
    <d v="2014-12-09T00:00:00"/>
    <s v="First Class"/>
    <s v="RB-19570"/>
    <s v="Rob Beeghly"/>
    <s v="Consumer"/>
    <s v="United States"/>
    <s v="Columbus"/>
    <x v="14"/>
    <n v="47201"/>
    <s v="Central"/>
    <s v="OFF-AP-10004532"/>
    <x v="1"/>
    <x v="9"/>
    <s v="Kensington 6 Outlet Guardian Standard Surge Protector"/>
    <n v="61.44"/>
    <n v="3"/>
    <n v="0"/>
    <n v="16.588799999999999"/>
  </r>
  <r>
    <n v="675"/>
    <s v="CA-2014-130351"/>
    <x v="3"/>
    <x v="256"/>
    <d v="2014-12-09T00:00:00"/>
    <s v="First Class"/>
    <s v="RB-19570"/>
    <s v="Rob Beeghly"/>
    <s v="Consumer"/>
    <s v="United States"/>
    <s v="Columbus"/>
    <x v="14"/>
    <n v="47201"/>
    <s v="Central"/>
    <s v="OFF-PA-10002137"/>
    <x v="1"/>
    <x v="10"/>
    <s v="Southworth 100% Résumé Paper, 24lb."/>
    <n v="38.9"/>
    <n v="5"/>
    <n v="0"/>
    <n v="17.504999999999995"/>
  </r>
  <r>
    <n v="676"/>
    <s v="CA-2014-130351"/>
    <x v="3"/>
    <x v="256"/>
    <d v="2014-12-09T00:00:00"/>
    <s v="First Class"/>
    <s v="RB-19570"/>
    <s v="Rob Beeghly"/>
    <s v="Consumer"/>
    <s v="United States"/>
    <s v="Columbus"/>
    <x v="14"/>
    <n v="47201"/>
    <s v="Central"/>
    <s v="TEC-AC-10003832"/>
    <x v="2"/>
    <x v="11"/>
    <s v="Imation 16GB Mini TravelDrive USB 2.0 Flash Drive"/>
    <n v="99.390000000000015"/>
    <n v="3"/>
    <n v="0"/>
    <n v="40.749900000000004"/>
  </r>
  <r>
    <n v="677"/>
    <s v="US-2014-119438"/>
    <x v="3"/>
    <x v="257"/>
    <d v="2014-03-24T00:00:00"/>
    <s v="Standard Class"/>
    <s v="CD-11980"/>
    <s v="Carol Darley"/>
    <s v="Consumer"/>
    <s v="United States"/>
    <s v="Tyler"/>
    <x v="5"/>
    <n v="75701"/>
    <s v="Central"/>
    <s v="OFF-AP-10000804"/>
    <x v="1"/>
    <x v="9"/>
    <s v="Hoover Portapower Portable Vacuum"/>
    <n v="2.6879999999999997"/>
    <n v="3"/>
    <n v="0.8"/>
    <n v="-7.3920000000000021"/>
  </r>
  <r>
    <n v="678"/>
    <s v="US-2014-119438"/>
    <x v="3"/>
    <x v="257"/>
    <d v="2014-03-24T00:00:00"/>
    <s v="Standard Class"/>
    <s v="CD-11980"/>
    <s v="Carol Darley"/>
    <s v="Consumer"/>
    <s v="United States"/>
    <s v="Tyler"/>
    <x v="5"/>
    <n v="75701"/>
    <s v="Central"/>
    <s v="TEC-AC-10003614"/>
    <x v="2"/>
    <x v="11"/>
    <s v="Verbatim 25 GB 6x Blu-ray Single Layer Recordable Disc, 10/Pack"/>
    <n v="27.816000000000003"/>
    <n v="3"/>
    <n v="0.2"/>
    <n v="4.5200999999999958"/>
  </r>
  <r>
    <n v="679"/>
    <s v="US-2014-119438"/>
    <x v="3"/>
    <x v="257"/>
    <d v="2014-03-24T00:00:00"/>
    <s v="Standard Class"/>
    <s v="CD-11980"/>
    <s v="Carol Darley"/>
    <s v="Consumer"/>
    <s v="United States"/>
    <s v="Tyler"/>
    <x v="5"/>
    <n v="75701"/>
    <s v="Central"/>
    <s v="FUR-FU-10003553"/>
    <x v="0"/>
    <x v="5"/>
    <s v="Howard Miller 13-1/2&quot; Diameter Rosebrook Wall Clock"/>
    <n v="82.524000000000001"/>
    <n v="3"/>
    <n v="0.6"/>
    <n v="-41.261999999999972"/>
  </r>
  <r>
    <n v="680"/>
    <s v="US-2014-119438"/>
    <x v="3"/>
    <x v="257"/>
    <d v="2014-03-24T00:00:00"/>
    <s v="Standard Class"/>
    <s v="CD-11980"/>
    <s v="Carol Darley"/>
    <s v="Consumer"/>
    <s v="United States"/>
    <s v="Tyler"/>
    <x v="5"/>
    <n v="75701"/>
    <s v="Central"/>
    <s v="OFF-BI-10004632"/>
    <x v="1"/>
    <x v="8"/>
    <s v="Ibico Hi-Tech Manual Binding System"/>
    <n v="182.99399999999997"/>
    <n v="3"/>
    <n v="0.8"/>
    <n v="-320.23950000000013"/>
  </r>
  <r>
    <n v="681"/>
    <s v="CA-2013-164511"/>
    <x v="0"/>
    <x v="258"/>
    <d v="2013-11-25T00:00:00"/>
    <s v="Standard Class"/>
    <s v="DJ-13630"/>
    <s v="Doug Jacobs"/>
    <s v="Consumer"/>
    <s v="United States"/>
    <s v="New York City"/>
    <x v="15"/>
    <n v="10024"/>
    <s v="East"/>
    <s v="OFF-BI-10003305"/>
    <x v="1"/>
    <x v="8"/>
    <s v="Avery Hanging File Binders"/>
    <n v="14.352000000000002"/>
    <n v="3"/>
    <n v="0.2"/>
    <n v="4.6643999999999988"/>
  </r>
  <r>
    <n v="682"/>
    <s v="CA-2013-164511"/>
    <x v="0"/>
    <x v="258"/>
    <d v="2013-11-25T00:00:00"/>
    <s v="Standard Class"/>
    <s v="DJ-13630"/>
    <s v="Doug Jacobs"/>
    <s v="Consumer"/>
    <s v="United States"/>
    <s v="New York City"/>
    <x v="15"/>
    <n v="10024"/>
    <s v="East"/>
    <s v="OFF-ST-10002583"/>
    <x v="1"/>
    <x v="4"/>
    <s v="Fellowes Neat Ideas Storage Cubes"/>
    <n v="64.959999999999994"/>
    <n v="2"/>
    <n v="0"/>
    <n v="2.598399999999998"/>
  </r>
  <r>
    <n v="683"/>
    <s v="CA-2013-164511"/>
    <x v="0"/>
    <x v="258"/>
    <d v="2013-11-25T00:00:00"/>
    <s v="Standard Class"/>
    <s v="DJ-13630"/>
    <s v="Doug Jacobs"/>
    <s v="Consumer"/>
    <s v="United States"/>
    <s v="New York City"/>
    <x v="15"/>
    <n v="10024"/>
    <s v="East"/>
    <s v="OFF-ST-10004507"/>
    <x v="1"/>
    <x v="4"/>
    <s v="Advantus Rolling Storage Box"/>
    <n v="68.599999999999994"/>
    <n v="4"/>
    <n v="0"/>
    <n v="18.521999999999998"/>
  </r>
  <r>
    <n v="684"/>
    <s v="US-2014-168116"/>
    <x v="3"/>
    <x v="259"/>
    <d v="2014-11-05T00:00:00"/>
    <s v="Same Day"/>
    <s v="GT-14635"/>
    <s v="Grant Thornton"/>
    <s v="Corporate"/>
    <s v="United States"/>
    <s v="Burlington"/>
    <x v="3"/>
    <n v="27217"/>
    <s v="South"/>
    <s v="TEC-MA-10004125"/>
    <x v="2"/>
    <x v="15"/>
    <s v="Cubify CubeX 3D Printer Triple Head Print"/>
    <n v="7999.98"/>
    <n v="4"/>
    <n v="0.5"/>
    <n v="-3839.9903999999988"/>
  </r>
  <r>
    <n v="685"/>
    <s v="US-2014-168116"/>
    <x v="3"/>
    <x v="259"/>
    <d v="2014-11-05T00:00:00"/>
    <s v="Same Day"/>
    <s v="GT-14635"/>
    <s v="Grant Thornton"/>
    <s v="Corporate"/>
    <s v="United States"/>
    <s v="Burlington"/>
    <x v="3"/>
    <n v="27217"/>
    <s v="South"/>
    <s v="OFF-AP-10002457"/>
    <x v="1"/>
    <x v="9"/>
    <s v="Eureka The Boss Plus 12-Amp Hard Box Upright Vacuum, Red"/>
    <n v="167.44000000000003"/>
    <n v="2"/>
    <n v="0.2"/>
    <n v="14.650999999999989"/>
  </r>
  <r>
    <n v="686"/>
    <s v="CA-2011-157784"/>
    <x v="2"/>
    <x v="260"/>
    <d v="2011-07-08T00:00:00"/>
    <s v="First Class"/>
    <s v="MC-17845"/>
    <s v="Michael Chen"/>
    <s v="Consumer"/>
    <s v="United States"/>
    <s v="Jackson"/>
    <x v="35"/>
    <n v="39212"/>
    <s v="South"/>
    <s v="TEC-AC-10003911"/>
    <x v="2"/>
    <x v="11"/>
    <s v="NETGEAR AC1750 Dual Band Gigabit Smart WiFi Router"/>
    <n v="479.97"/>
    <n v="3"/>
    <n v="0"/>
    <n v="163.18979999999999"/>
  </r>
  <r>
    <n v="687"/>
    <s v="CA-2011-157784"/>
    <x v="2"/>
    <x v="260"/>
    <d v="2011-07-08T00:00:00"/>
    <s v="First Class"/>
    <s v="MC-17845"/>
    <s v="Michael Chen"/>
    <s v="Consumer"/>
    <s v="United States"/>
    <s v="Jackson"/>
    <x v="35"/>
    <n v="39212"/>
    <s v="South"/>
    <s v="OFF-LA-10001934"/>
    <x v="1"/>
    <x v="2"/>
    <s v="Avery 516"/>
    <n v="14.62"/>
    <n v="2"/>
    <n v="0"/>
    <n v="6.8713999999999995"/>
  </r>
  <r>
    <n v="688"/>
    <s v="CA-2011-157784"/>
    <x v="2"/>
    <x v="260"/>
    <d v="2011-07-08T00:00:00"/>
    <s v="First Class"/>
    <s v="MC-17845"/>
    <s v="Michael Chen"/>
    <s v="Consumer"/>
    <s v="United States"/>
    <s v="Jackson"/>
    <x v="35"/>
    <n v="39212"/>
    <s v="South"/>
    <s v="OFF-PA-10000304"/>
    <x v="1"/>
    <x v="10"/>
    <s v="Xerox 1995"/>
    <n v="19.440000000000001"/>
    <n v="3"/>
    <n v="0"/>
    <n v="9.3312000000000008"/>
  </r>
  <r>
    <n v="689"/>
    <s v="CA-2014-161480"/>
    <x v="3"/>
    <x v="53"/>
    <d v="2014-12-30T00:00:00"/>
    <s v="Standard Class"/>
    <s v="RA-19285"/>
    <s v="Ralph Arnett"/>
    <s v="Consumer"/>
    <s v="United States"/>
    <s v="New York City"/>
    <x v="15"/>
    <n v="10035"/>
    <s v="East"/>
    <s v="FUR-BO-10004015"/>
    <x v="0"/>
    <x v="0"/>
    <s v="Bush Andora Bookcase, Maple/Graphite Gray Finish"/>
    <n v="191.98400000000001"/>
    <n v="2"/>
    <n v="0.2"/>
    <n v="4.7995999999999768"/>
  </r>
  <r>
    <n v="690"/>
    <s v="US-2011-117135"/>
    <x v="2"/>
    <x v="261"/>
    <d v="2011-06-23T00:00:00"/>
    <s v="Second Class"/>
    <s v="NP-18325"/>
    <s v="Naresj Patel"/>
    <s v="Consumer"/>
    <s v="United States"/>
    <s v="Waynesboro"/>
    <x v="17"/>
    <n v="22980"/>
    <s v="South"/>
    <s v="FUR-FU-10004071"/>
    <x v="0"/>
    <x v="5"/>
    <s v="Luxo Professional Magnifying Clamp-On Fluorescent Lamps"/>
    <n v="104.01"/>
    <n v="1"/>
    <n v="0"/>
    <n v="14.561400000000006"/>
  </r>
  <r>
    <n v="691"/>
    <s v="US-2011-117135"/>
    <x v="2"/>
    <x v="261"/>
    <d v="2011-06-23T00:00:00"/>
    <s v="Second Class"/>
    <s v="NP-18325"/>
    <s v="Naresj Patel"/>
    <s v="Consumer"/>
    <s v="United States"/>
    <s v="Waynesboro"/>
    <x v="17"/>
    <n v="22980"/>
    <s v="South"/>
    <s v="TEC-PH-10002033"/>
    <x v="2"/>
    <x v="7"/>
    <s v="Konftel 250 Conference phone - Charcoal black"/>
    <n v="284.82"/>
    <n v="1"/>
    <n v="0"/>
    <n v="74.053200000000004"/>
  </r>
  <r>
    <n v="692"/>
    <s v="US-2011-117135"/>
    <x v="2"/>
    <x v="261"/>
    <d v="2011-06-23T00:00:00"/>
    <s v="Second Class"/>
    <s v="NP-18325"/>
    <s v="Naresj Patel"/>
    <s v="Consumer"/>
    <s v="United States"/>
    <s v="Waynesboro"/>
    <x v="17"/>
    <n v="22980"/>
    <s v="South"/>
    <s v="OFF-ST-10002444"/>
    <x v="1"/>
    <x v="4"/>
    <s v="Recycled Eldon Regeneration Jumbo File"/>
    <n v="36.839999999999996"/>
    <n v="3"/>
    <n v="0"/>
    <n v="10.315199999999999"/>
  </r>
  <r>
    <n v="693"/>
    <s v="CA-2012-131534"/>
    <x v="1"/>
    <x v="262"/>
    <d v="2012-04-02T00:00:00"/>
    <s v="Standard Class"/>
    <s v="AB-10165"/>
    <s v="Alan Barnes"/>
    <s v="Consumer"/>
    <s v="United States"/>
    <s v="Los Angeles"/>
    <x v="1"/>
    <n v="90036"/>
    <s v="West"/>
    <s v="TEC-AC-10002253"/>
    <x v="2"/>
    <x v="11"/>
    <s v="Imation Bio 8GB USB Flash Drive Imation Corp"/>
    <n v="166.24"/>
    <n v="1"/>
    <n v="0"/>
    <n v="24.936000000000007"/>
  </r>
  <r>
    <n v="694"/>
    <s v="CA-2012-131534"/>
    <x v="1"/>
    <x v="262"/>
    <d v="2012-04-02T00:00:00"/>
    <s v="Standard Class"/>
    <s v="AB-10165"/>
    <s v="Alan Barnes"/>
    <s v="Consumer"/>
    <s v="United States"/>
    <s v="Los Angeles"/>
    <x v="1"/>
    <n v="90036"/>
    <s v="West"/>
    <s v="OFF-PA-10000743"/>
    <x v="1"/>
    <x v="10"/>
    <s v="Xerox 1977"/>
    <n v="33.4"/>
    <n v="5"/>
    <n v="0"/>
    <n v="16.032"/>
  </r>
  <r>
    <n v="695"/>
    <s v="CA-2012-119291"/>
    <x v="1"/>
    <x v="263"/>
    <d v="2012-05-17T00:00:00"/>
    <s v="First Class"/>
    <s v="JO-15550"/>
    <s v="Jesus Ocampo"/>
    <s v="Home Office"/>
    <s v="United States"/>
    <s v="Chester"/>
    <x v="9"/>
    <n v="19013"/>
    <s v="East"/>
    <s v="OFF-AR-10003373"/>
    <x v="1"/>
    <x v="6"/>
    <s v="Boston School Pro Electric Pencil Sharpener, 1670"/>
    <n v="198.27200000000002"/>
    <n v="8"/>
    <n v="0.2"/>
    <n v="17.34879999999999"/>
  </r>
  <r>
    <n v="696"/>
    <s v="CA-2012-119291"/>
    <x v="1"/>
    <x v="263"/>
    <d v="2012-05-17T00:00:00"/>
    <s v="First Class"/>
    <s v="JO-15550"/>
    <s v="Jesus Ocampo"/>
    <s v="Home Office"/>
    <s v="United States"/>
    <s v="Chester"/>
    <x v="9"/>
    <n v="19013"/>
    <s v="East"/>
    <s v="OFF-LA-10002312"/>
    <x v="1"/>
    <x v="2"/>
    <s v="Avery 490"/>
    <n v="47.360000000000007"/>
    <n v="4"/>
    <n v="0.2"/>
    <n v="17.759999999999998"/>
  </r>
  <r>
    <n v="697"/>
    <s v="CA-2012-119291"/>
    <x v="1"/>
    <x v="263"/>
    <d v="2012-05-17T00:00:00"/>
    <s v="First Class"/>
    <s v="JO-15550"/>
    <s v="Jesus Ocampo"/>
    <s v="Home Office"/>
    <s v="United States"/>
    <s v="Chester"/>
    <x v="9"/>
    <n v="19013"/>
    <s v="East"/>
    <s v="OFF-EN-10000927"/>
    <x v="1"/>
    <x v="12"/>
    <s v="Jet-Pak Recycled Peel 'N' Seal Padded Mailers"/>
    <n v="200.98400000000004"/>
    <n v="7"/>
    <n v="0.2"/>
    <n v="62.807499999999976"/>
  </r>
  <r>
    <n v="698"/>
    <s v="CA-2012-119291"/>
    <x v="1"/>
    <x v="263"/>
    <d v="2012-05-17T00:00:00"/>
    <s v="First Class"/>
    <s v="JO-15550"/>
    <s v="Jesus Ocampo"/>
    <s v="Home Office"/>
    <s v="United States"/>
    <s v="Chester"/>
    <x v="9"/>
    <n v="19013"/>
    <s v="East"/>
    <s v="OFF-LA-10003510"/>
    <x v="1"/>
    <x v="2"/>
    <s v="Avery 4027 File Folder Labels for Dot Matrix Printers, 5000 Labels per Box, White"/>
    <n v="97.696000000000012"/>
    <n v="4"/>
    <n v="0.2"/>
    <n v="31.751200000000001"/>
  </r>
  <r>
    <n v="699"/>
    <s v="CA-2012-119291"/>
    <x v="1"/>
    <x v="263"/>
    <d v="2012-05-17T00:00:00"/>
    <s v="First Class"/>
    <s v="JO-15550"/>
    <s v="Jesus Ocampo"/>
    <s v="Home Office"/>
    <s v="United States"/>
    <s v="Chester"/>
    <x v="9"/>
    <n v="19013"/>
    <s v="East"/>
    <s v="OFF-AR-10001118"/>
    <x v="1"/>
    <x v="6"/>
    <s v="Binney &amp; Smith Crayola Metallic Crayons, 16-Color Pack"/>
    <n v="2.6960000000000002"/>
    <n v="1"/>
    <n v="0.2"/>
    <n v="0.8088000000000003"/>
  </r>
  <r>
    <n v="700"/>
    <s v="CA-2012-119291"/>
    <x v="1"/>
    <x v="263"/>
    <d v="2012-05-17T00:00:00"/>
    <s v="First Class"/>
    <s v="JO-15550"/>
    <s v="Jesus Ocampo"/>
    <s v="Home Office"/>
    <s v="United States"/>
    <s v="Chester"/>
    <x v="9"/>
    <n v="19013"/>
    <s v="East"/>
    <s v="OFF-BI-10001575"/>
    <x v="1"/>
    <x v="8"/>
    <s v="GBC Linen Binding Covers"/>
    <n v="18.588000000000005"/>
    <n v="2"/>
    <n v="0.7"/>
    <n v="-13.6312"/>
  </r>
  <r>
    <n v="701"/>
    <s v="CA-2012-119291"/>
    <x v="1"/>
    <x v="263"/>
    <d v="2012-05-17T00:00:00"/>
    <s v="First Class"/>
    <s v="JO-15550"/>
    <s v="Jesus Ocampo"/>
    <s v="Home Office"/>
    <s v="United States"/>
    <s v="Chester"/>
    <x v="9"/>
    <n v="19013"/>
    <s v="East"/>
    <s v="OFF-BI-10001982"/>
    <x v="1"/>
    <x v="8"/>
    <s v="Wilson Jones Custom Binder Spines &amp; Labels"/>
    <n v="4.8960000000000008"/>
    <n v="3"/>
    <n v="0.7"/>
    <n v="-3.4271999999999991"/>
  </r>
  <r>
    <n v="702"/>
    <s v="CA-2014-114552"/>
    <x v="3"/>
    <x v="264"/>
    <d v="2014-09-09T00:00:00"/>
    <s v="Standard Class"/>
    <s v="Dl-13600"/>
    <s v="Dorris liebe"/>
    <s v="Corporate"/>
    <s v="United States"/>
    <s v="Cleveland"/>
    <x v="24"/>
    <n v="44105"/>
    <s v="East"/>
    <s v="FUR-FU-10002960"/>
    <x v="0"/>
    <x v="5"/>
    <s v="Eldon 200 Class Desk Accessories, Burgundy"/>
    <n v="15.072000000000003"/>
    <n v="3"/>
    <n v="0.2"/>
    <n v="4.1448"/>
  </r>
  <r>
    <n v="703"/>
    <s v="CA-2013-163755"/>
    <x v="0"/>
    <x v="254"/>
    <d v="2013-11-09T00:00:00"/>
    <s v="Second Class"/>
    <s v="AS-10285"/>
    <s v="Alejandro Savely"/>
    <s v="Corporate"/>
    <s v="United States"/>
    <s v="Seattle"/>
    <x v="4"/>
    <n v="98103"/>
    <s v="West"/>
    <s v="FUR-FU-10003394"/>
    <x v="0"/>
    <x v="5"/>
    <s v="Tenex &quot;The Solids&quot; Textured Chair Mats"/>
    <n v="209.88"/>
    <n v="3"/>
    <n v="0"/>
    <n v="35.679599999999979"/>
  </r>
  <r>
    <n v="704"/>
    <s v="CA-2012-142027"/>
    <x v="1"/>
    <x v="265"/>
    <d v="2012-04-14T00:00:00"/>
    <s v="Standard Class"/>
    <s v="JK-15370"/>
    <s v="Jay Kimmel"/>
    <s v="Consumer"/>
    <s v="United States"/>
    <s v="Long Beach"/>
    <x v="1"/>
    <n v="90805"/>
    <s v="West"/>
    <s v="FUR-TA-10002774"/>
    <x v="0"/>
    <x v="3"/>
    <s v="Laminate Occasional Tables"/>
    <n v="369.91200000000003"/>
    <n v="3"/>
    <n v="0.2"/>
    <n v="-13.871700000000047"/>
  </r>
  <r>
    <n v="705"/>
    <s v="CA-2011-138527"/>
    <x v="2"/>
    <x v="171"/>
    <d v="2011-09-17T00:00:00"/>
    <s v="Standard Class"/>
    <s v="BN-11470"/>
    <s v="Brad Norvell"/>
    <s v="Corporate"/>
    <s v="United States"/>
    <s v="Cary"/>
    <x v="3"/>
    <n v="27511"/>
    <s v="South"/>
    <s v="OFF-PA-10001800"/>
    <x v="1"/>
    <x v="10"/>
    <s v="Xerox 220"/>
    <n v="10.368000000000002"/>
    <n v="2"/>
    <n v="0.2"/>
    <n v="3.6288"/>
  </r>
  <r>
    <n v="706"/>
    <s v="CA-2011-138527"/>
    <x v="2"/>
    <x v="171"/>
    <d v="2011-09-17T00:00:00"/>
    <s v="Standard Class"/>
    <s v="BN-11470"/>
    <s v="Brad Norvell"/>
    <s v="Corporate"/>
    <s v="United States"/>
    <s v="Cary"/>
    <x v="3"/>
    <n v="27511"/>
    <s v="South"/>
    <s v="OFF-AP-10001469"/>
    <x v="1"/>
    <x v="9"/>
    <s v="Fellowes 8 Outlet Superior Workstation Surge Protector"/>
    <n v="166.84"/>
    <n v="5"/>
    <n v="0.2"/>
    <n v="18.769499999999987"/>
  </r>
  <r>
    <n v="707"/>
    <s v="CA-2011-138527"/>
    <x v="2"/>
    <x v="171"/>
    <d v="2011-09-17T00:00:00"/>
    <s v="Standard Class"/>
    <s v="BN-11470"/>
    <s v="Brad Norvell"/>
    <s v="Corporate"/>
    <s v="United States"/>
    <s v="Cary"/>
    <x v="3"/>
    <n v="27511"/>
    <s v="South"/>
    <s v="TEC-AC-10002399"/>
    <x v="2"/>
    <x v="11"/>
    <s v="SanDisk Cruzer 32 GB USB Flash Drive"/>
    <n v="15.216000000000001"/>
    <n v="1"/>
    <n v="0.2"/>
    <n v="2.2823999999999991"/>
  </r>
  <r>
    <n v="708"/>
    <s v="CA-2011-112158"/>
    <x v="2"/>
    <x v="266"/>
    <d v="2011-12-04T00:00:00"/>
    <s v="First Class"/>
    <s v="DP-13165"/>
    <s v="David Philippe"/>
    <s v="Consumer"/>
    <s v="United States"/>
    <s v="New York City"/>
    <x v="15"/>
    <n v="10035"/>
    <s v="East"/>
    <s v="TEC-AC-10003628"/>
    <x v="2"/>
    <x v="11"/>
    <s v="Logitech 910-002974 M325 Wireless Mouse for Web Scrolling"/>
    <n v="119.96"/>
    <n v="4"/>
    <n v="0"/>
    <n v="52.78240000000001"/>
  </r>
  <r>
    <n v="709"/>
    <s v="CA-2011-112158"/>
    <x v="2"/>
    <x v="266"/>
    <d v="2011-12-04T00:00:00"/>
    <s v="First Class"/>
    <s v="DP-13165"/>
    <s v="David Philippe"/>
    <s v="Consumer"/>
    <s v="United States"/>
    <s v="New York City"/>
    <x v="15"/>
    <n v="10035"/>
    <s v="East"/>
    <s v="FUR-BO-10003272"/>
    <x v="0"/>
    <x v="0"/>
    <s v="O'Sullivan Living Dimensions 5-Shelf Bookcases"/>
    <n v="883.92"/>
    <n v="5"/>
    <n v="0.2"/>
    <n v="-110.49000000000007"/>
  </r>
  <r>
    <n v="710"/>
    <s v="CA-2011-112158"/>
    <x v="2"/>
    <x v="266"/>
    <d v="2011-12-04T00:00:00"/>
    <s v="First Class"/>
    <s v="DP-13165"/>
    <s v="David Philippe"/>
    <s v="Consumer"/>
    <s v="United States"/>
    <s v="New York City"/>
    <x v="15"/>
    <n v="10035"/>
    <s v="East"/>
    <s v="OFF-BI-10000050"/>
    <x v="1"/>
    <x v="8"/>
    <s v="Angle-D Binders with Locking Rings, Label Holders"/>
    <n v="46.72"/>
    <n v="8"/>
    <n v="0.2"/>
    <n v="15.767999999999997"/>
  </r>
  <r>
    <n v="711"/>
    <s v="CA-2011-113887"/>
    <x v="2"/>
    <x v="267"/>
    <d v="2011-04-07T00:00:00"/>
    <s v="First Class"/>
    <s v="TH-21550"/>
    <s v="Tracy Hopkins"/>
    <s v="Home Office"/>
    <s v="United States"/>
    <s v="New York City"/>
    <x v="15"/>
    <n v="10035"/>
    <s v="East"/>
    <s v="OFF-PA-10004071"/>
    <x v="1"/>
    <x v="10"/>
    <s v="Eaton Premium Continuous-Feed Paper, 25% Cotton, Letter Size, White, 1000 Shts/Box"/>
    <n v="55.48"/>
    <n v="1"/>
    <n v="0"/>
    <n v="26.630399999999998"/>
  </r>
  <r>
    <n v="712"/>
    <s v="CA-2014-146136"/>
    <x v="3"/>
    <x v="213"/>
    <d v="2014-09-08T00:00:00"/>
    <s v="Standard Class"/>
    <s v="AP-10915"/>
    <s v="Arthur Prichep"/>
    <s v="Consumer"/>
    <s v="United States"/>
    <s v="Palm Coast"/>
    <x v="2"/>
    <n v="32137"/>
    <s v="South"/>
    <s v="OFF-EN-10001219"/>
    <x v="1"/>
    <x v="12"/>
    <s v="#10- 4 1/8&quot; x 9 1/2&quot; Security-Tint Envelopes"/>
    <n v="24.448"/>
    <n v="4"/>
    <n v="0.2"/>
    <n v="8.8623999999999992"/>
  </r>
  <r>
    <n v="713"/>
    <s v="US-2014-100048"/>
    <x v="3"/>
    <x v="240"/>
    <d v="2014-05-25T00:00:00"/>
    <s v="Standard Class"/>
    <s v="RS-19765"/>
    <s v="Roland Schwarz"/>
    <s v="Corporate"/>
    <s v="United States"/>
    <s v="Mount Vernon"/>
    <x v="15"/>
    <n v="10550"/>
    <s v="East"/>
    <s v="OFF-AP-10001154"/>
    <x v="1"/>
    <x v="9"/>
    <s v="Bionaire Personal Warm Mist Humidifier/Vaporizer"/>
    <n v="281.34000000000003"/>
    <n v="6"/>
    <n v="0"/>
    <n v="109.72260000000001"/>
  </r>
  <r>
    <n v="714"/>
    <s v="US-2014-100048"/>
    <x v="3"/>
    <x v="240"/>
    <d v="2014-05-25T00:00:00"/>
    <s v="Standard Class"/>
    <s v="RS-19765"/>
    <s v="Roland Schwarz"/>
    <s v="Corporate"/>
    <s v="United States"/>
    <s v="Mount Vernon"/>
    <x v="15"/>
    <n v="10550"/>
    <s v="East"/>
    <s v="TEC-PH-10003012"/>
    <x v="2"/>
    <x v="7"/>
    <s v="Nortel Meridian M3904 Professional Digital phone"/>
    <n v="307.98"/>
    <n v="2"/>
    <n v="0"/>
    <n v="89.314199999999971"/>
  </r>
  <r>
    <n v="715"/>
    <s v="US-2014-100048"/>
    <x v="3"/>
    <x v="240"/>
    <d v="2014-05-25T00:00:00"/>
    <s v="Standard Class"/>
    <s v="RS-19765"/>
    <s v="Roland Schwarz"/>
    <s v="Corporate"/>
    <s v="United States"/>
    <s v="Mount Vernon"/>
    <x v="15"/>
    <n v="10550"/>
    <s v="East"/>
    <s v="TEC-AC-10001606"/>
    <x v="2"/>
    <x v="11"/>
    <s v="Logitech Wireless Performance Mouse MX for PC and Mac"/>
    <n v="299.96999999999997"/>
    <n v="3"/>
    <n v="0"/>
    <n v="113.98860000000001"/>
  </r>
  <r>
    <n v="716"/>
    <s v="CA-2011-153150"/>
    <x v="2"/>
    <x v="268"/>
    <d v="2011-07-06T00:00:00"/>
    <s v="Second Class"/>
    <s v="Dl-13600"/>
    <s v="Dorris liebe"/>
    <s v="Corporate"/>
    <s v="United States"/>
    <s v="Seattle"/>
    <x v="4"/>
    <n v="98105"/>
    <s v="West"/>
    <s v="OFF-BI-10003355"/>
    <x v="1"/>
    <x v="8"/>
    <s v="Cardinal Holdit Business Card Pockets"/>
    <n v="19.920000000000002"/>
    <n v="5"/>
    <n v="0.2"/>
    <n v="6.9719999999999995"/>
  </r>
  <r>
    <n v="717"/>
    <s v="CA-2011-130092"/>
    <x v="2"/>
    <x v="269"/>
    <d v="2011-01-15T00:00:00"/>
    <s v="First Class"/>
    <s v="SV-20365"/>
    <s v="Seth Vernon"/>
    <s v="Consumer"/>
    <s v="United States"/>
    <s v="Dover"/>
    <x v="13"/>
    <n v="19901"/>
    <s v="East"/>
    <s v="FUR-FU-10000010"/>
    <x v="0"/>
    <x v="5"/>
    <s v="DAX Value U-Channel Document Frames, Easel Back"/>
    <n v="9.94"/>
    <n v="2"/>
    <n v="0"/>
    <n v="3.0813999999999995"/>
  </r>
  <r>
    <n v="718"/>
    <s v="CA-2014-108910"/>
    <x v="3"/>
    <x v="241"/>
    <d v="2014-09-30T00:00:00"/>
    <s v="Standard Class"/>
    <s v="KC-16540"/>
    <s v="Kelly Collister"/>
    <s v="Consumer"/>
    <s v="United States"/>
    <s v="Newark"/>
    <x v="24"/>
    <n v="43055"/>
    <s v="East"/>
    <s v="FUR-FU-10002253"/>
    <x v="0"/>
    <x v="5"/>
    <s v="Howard Miller 13&quot; Diameter Pewter Finish Round Wall Clock"/>
    <n v="103.05599999999998"/>
    <n v="3"/>
    <n v="0.2"/>
    <n v="24.475800000000007"/>
  </r>
  <r>
    <n v="719"/>
    <s v="CA-2011-104472"/>
    <x v="2"/>
    <x v="270"/>
    <d v="2011-06-07T00:00:00"/>
    <s v="Standard Class"/>
    <s v="CK-12325"/>
    <s v="Christine Kargatis"/>
    <s v="Home Office"/>
    <s v="United States"/>
    <s v="Orem"/>
    <x v="7"/>
    <n v="84057"/>
    <s v="West"/>
    <s v="OFF-BI-10001658"/>
    <x v="1"/>
    <x v="8"/>
    <s v="GBC Standard Therm-A-Bind Covers"/>
    <n v="59.808000000000007"/>
    <n v="3"/>
    <n v="0.2"/>
    <n v="19.4376"/>
  </r>
  <r>
    <n v="720"/>
    <s v="CA-2011-104472"/>
    <x v="2"/>
    <x v="270"/>
    <d v="2011-06-07T00:00:00"/>
    <s v="Standard Class"/>
    <s v="CK-12325"/>
    <s v="Christine Kargatis"/>
    <s v="Home Office"/>
    <s v="United States"/>
    <s v="Orem"/>
    <x v="7"/>
    <n v="84057"/>
    <s v="West"/>
    <s v="FUR-FU-10000246"/>
    <x v="0"/>
    <x v="5"/>
    <s v="Aluminum Document Frame"/>
    <n v="73.320000000000007"/>
    <n v="6"/>
    <n v="0"/>
    <n v="21.995999999999992"/>
  </r>
  <r>
    <n v="721"/>
    <s v="CA-2013-112942"/>
    <x v="0"/>
    <x v="271"/>
    <d v="2013-02-18T00:00:00"/>
    <s v="Standard Class"/>
    <s v="RD-19810"/>
    <s v="Ross DeVincentis"/>
    <s v="Home Office"/>
    <s v="United States"/>
    <s v="Los Angeles"/>
    <x v="1"/>
    <n v="90045"/>
    <s v="West"/>
    <s v="OFF-PA-10004092"/>
    <x v="1"/>
    <x v="10"/>
    <s v="Tops Green Bar Computer Printout Paper"/>
    <n v="146.82"/>
    <n v="3"/>
    <n v="0"/>
    <n v="73.41"/>
  </r>
  <r>
    <n v="722"/>
    <s v="CA-2013-142335"/>
    <x v="0"/>
    <x v="272"/>
    <d v="2013-12-20T00:00:00"/>
    <s v="Standard Class"/>
    <s v="MP-17965"/>
    <s v="Michael Paige"/>
    <s v="Corporate"/>
    <s v="United States"/>
    <s v="Detroit"/>
    <x v="12"/>
    <n v="48205"/>
    <s v="Central"/>
    <s v="FUR-TA-10000198"/>
    <x v="0"/>
    <x v="3"/>
    <s v="Chromcraft Bull-Nose Wood Oval Conference Tables &amp; Bases"/>
    <n v="1652.94"/>
    <n v="3"/>
    <n v="0"/>
    <n v="231.41160000000002"/>
  </r>
  <r>
    <n v="723"/>
    <s v="CA-2013-142335"/>
    <x v="0"/>
    <x v="272"/>
    <d v="2013-12-20T00:00:00"/>
    <s v="Standard Class"/>
    <s v="MP-17965"/>
    <s v="Michael Paige"/>
    <s v="Corporate"/>
    <s v="United States"/>
    <s v="Detroit"/>
    <x v="12"/>
    <n v="48205"/>
    <s v="Central"/>
    <s v="OFF-ST-10000036"/>
    <x v="1"/>
    <x v="4"/>
    <s v="Recycled Data-Pak for Archival Bound Computer Printouts, 12-1/2 x 12-1/2 x 16"/>
    <n v="296.37"/>
    <n v="3"/>
    <n v="0"/>
    <n v="80.019899999999993"/>
  </r>
  <r>
    <n v="724"/>
    <s v="CA-2011-117429"/>
    <x v="2"/>
    <x v="273"/>
    <d v="2011-10-13T00:00:00"/>
    <s v="Standard Class"/>
    <s v="MR-17545"/>
    <s v="Mathew Reese"/>
    <s v="Home Office"/>
    <s v="United States"/>
    <s v="Philadelphia"/>
    <x v="9"/>
    <n v="19140"/>
    <s v="East"/>
    <s v="FUR-FU-10000222"/>
    <x v="0"/>
    <x v="5"/>
    <s v="Seth Thomas 16&quot; Steel Case Clock"/>
    <n v="129.91999999999999"/>
    <n v="5"/>
    <n v="0.2"/>
    <n v="21.112000000000002"/>
  </r>
  <r>
    <n v="725"/>
    <s v="CA-2013-114713"/>
    <x v="0"/>
    <x v="274"/>
    <d v="2013-07-13T00:00:00"/>
    <s v="Standard Class"/>
    <s v="SC-20695"/>
    <s v="Steve Chapman"/>
    <s v="Corporate"/>
    <s v="United States"/>
    <s v="Hialeah"/>
    <x v="2"/>
    <n v="33012"/>
    <s v="South"/>
    <s v="OFF-SU-10004664"/>
    <x v="1"/>
    <x v="14"/>
    <s v="Acme Softgrip Scissors"/>
    <n v="45.584000000000003"/>
    <n v="7"/>
    <n v="0.2"/>
    <n v="5.1281999999999996"/>
  </r>
  <r>
    <n v="726"/>
    <s v="CA-2014-144113"/>
    <x v="3"/>
    <x v="118"/>
    <d v="2014-09-21T00:00:00"/>
    <s v="Standard Class"/>
    <s v="JF-15355"/>
    <s v="Jay Fein"/>
    <s v="Consumer"/>
    <s v="United States"/>
    <s v="Austin"/>
    <x v="5"/>
    <n v="78745"/>
    <s v="Central"/>
    <s v="OFF-EN-10001141"/>
    <x v="1"/>
    <x v="12"/>
    <s v="Manila Recycled Extra-Heavyweight Clasp Envelopes, 6&quot; x 9&quot;"/>
    <n v="17.568000000000001"/>
    <n v="2"/>
    <n v="0.2"/>
    <n v="6.3684000000000003"/>
  </r>
  <r>
    <n v="727"/>
    <s v="CA-2014-144113"/>
    <x v="3"/>
    <x v="118"/>
    <d v="2014-09-21T00:00:00"/>
    <s v="Standard Class"/>
    <s v="JF-15355"/>
    <s v="Jay Fein"/>
    <s v="Consumer"/>
    <s v="United States"/>
    <s v="Austin"/>
    <x v="5"/>
    <n v="78745"/>
    <s v="Central"/>
    <s v="TEC-PH-10002170"/>
    <x v="2"/>
    <x v="7"/>
    <s v="ClearSounds CSC500 Amplified Spirit Phone Corded phone"/>
    <n v="55.991999999999997"/>
    <n v="1"/>
    <n v="0.2"/>
    <n v="5.5992000000000015"/>
  </r>
  <r>
    <n v="728"/>
    <s v="US-2013-150861"/>
    <x v="0"/>
    <x v="275"/>
    <d v="2013-12-07T00:00:00"/>
    <s v="First Class"/>
    <s v="EG-13900"/>
    <s v="Emily Grady"/>
    <s v="Consumer"/>
    <s v="United States"/>
    <s v="Oceanside"/>
    <x v="15"/>
    <n v="11572"/>
    <s v="East"/>
    <s v="OFF-PA-10001954"/>
    <x v="1"/>
    <x v="10"/>
    <s v="Xerox 1964"/>
    <n v="182.72"/>
    <n v="8"/>
    <n v="0"/>
    <n v="84.051199999999994"/>
  </r>
  <r>
    <n v="729"/>
    <s v="US-2013-150861"/>
    <x v="0"/>
    <x v="275"/>
    <d v="2013-12-07T00:00:00"/>
    <s v="First Class"/>
    <s v="EG-13900"/>
    <s v="Emily Grady"/>
    <s v="Consumer"/>
    <s v="United States"/>
    <s v="Oceanside"/>
    <x v="15"/>
    <n v="11572"/>
    <s v="East"/>
    <s v="FUR-TA-10002228"/>
    <x v="0"/>
    <x v="3"/>
    <s v="Bevis Traditional Conference Table Top, Plinth Base"/>
    <n v="400.03199999999998"/>
    <n v="2"/>
    <n v="0.4"/>
    <n v="-153.34560000000005"/>
  </r>
  <r>
    <n v="730"/>
    <s v="US-2013-150861"/>
    <x v="0"/>
    <x v="275"/>
    <d v="2013-12-07T00:00:00"/>
    <s v="First Class"/>
    <s v="EG-13900"/>
    <s v="Emily Grady"/>
    <s v="Consumer"/>
    <s v="United States"/>
    <s v="Oceanside"/>
    <x v="15"/>
    <n v="11572"/>
    <s v="East"/>
    <s v="OFF-ST-10004634"/>
    <x v="1"/>
    <x v="4"/>
    <s v="Personal Folder Holder, Ebony"/>
    <n v="33.630000000000003"/>
    <n v="3"/>
    <n v="0"/>
    <n v="10.088999999999999"/>
  </r>
  <r>
    <n v="731"/>
    <s v="US-2013-150861"/>
    <x v="0"/>
    <x v="275"/>
    <d v="2013-12-07T00:00:00"/>
    <s v="First Class"/>
    <s v="EG-13900"/>
    <s v="Emily Grady"/>
    <s v="Consumer"/>
    <s v="United States"/>
    <s v="Oceanside"/>
    <x v="15"/>
    <n v="11572"/>
    <s v="East"/>
    <s v="FUR-CH-10002965"/>
    <x v="0"/>
    <x v="1"/>
    <s v="Global Leather Highback Executive Chair with Pneumatic Height Adjustment, Black"/>
    <n v="542.64599999999996"/>
    <n v="3"/>
    <n v="0.1"/>
    <n v="102.49980000000001"/>
  </r>
  <r>
    <n v="732"/>
    <s v="US-2013-150861"/>
    <x v="0"/>
    <x v="275"/>
    <d v="2013-12-07T00:00:00"/>
    <s v="First Class"/>
    <s v="EG-13900"/>
    <s v="Emily Grady"/>
    <s v="Consumer"/>
    <s v="United States"/>
    <s v="Oceanside"/>
    <x v="15"/>
    <n v="11572"/>
    <s v="East"/>
    <s v="OFF-LA-10001317"/>
    <x v="1"/>
    <x v="2"/>
    <s v="Avery 520"/>
    <n v="6.3"/>
    <n v="2"/>
    <n v="0"/>
    <n v="3.024"/>
  </r>
  <r>
    <n v="733"/>
    <s v="CA-2014-131954"/>
    <x v="3"/>
    <x v="276"/>
    <d v="2014-01-26T00:00:00"/>
    <s v="Standard Class"/>
    <s v="DS-13030"/>
    <s v="Darrin Sayre"/>
    <s v="Home Office"/>
    <s v="United States"/>
    <s v="Seattle"/>
    <x v="4"/>
    <n v="98115"/>
    <s v="West"/>
    <s v="OFF-ST-10000736"/>
    <x v="1"/>
    <x v="4"/>
    <s v="Carina Double Wide Media Storage Towers in Natural &amp; Black"/>
    <n v="242.94"/>
    <n v="3"/>
    <n v="0"/>
    <n v="9.7175999999999902"/>
  </r>
  <r>
    <n v="734"/>
    <s v="CA-2014-131954"/>
    <x v="3"/>
    <x v="276"/>
    <d v="2014-01-26T00:00:00"/>
    <s v="Standard Class"/>
    <s v="DS-13030"/>
    <s v="Darrin Sayre"/>
    <s v="Home Office"/>
    <s v="United States"/>
    <s v="Seattle"/>
    <x v="4"/>
    <n v="98115"/>
    <s v="West"/>
    <s v="TEC-AC-10003610"/>
    <x v="2"/>
    <x v="11"/>
    <s v="Logitech Illuminated - Keyboard"/>
    <n v="179.97"/>
    <n v="3"/>
    <n v="0"/>
    <n v="86.385600000000011"/>
  </r>
  <r>
    <n v="735"/>
    <s v="CA-2014-131954"/>
    <x v="3"/>
    <x v="276"/>
    <d v="2014-01-26T00:00:00"/>
    <s v="Standard Class"/>
    <s v="DS-13030"/>
    <s v="Darrin Sayre"/>
    <s v="Home Office"/>
    <s v="United States"/>
    <s v="Seattle"/>
    <x v="4"/>
    <n v="98115"/>
    <s v="West"/>
    <s v="OFF-BI-10003982"/>
    <x v="1"/>
    <x v="8"/>
    <s v="Wilson Jones Century Plastic Molded Ring Binders"/>
    <n v="99.695999999999998"/>
    <n v="6"/>
    <n v="0.2"/>
    <n v="33.647399999999998"/>
  </r>
  <r>
    <n v="736"/>
    <s v="CA-2014-131954"/>
    <x v="3"/>
    <x v="276"/>
    <d v="2014-01-26T00:00:00"/>
    <s v="Standard Class"/>
    <s v="DS-13030"/>
    <s v="Darrin Sayre"/>
    <s v="Home Office"/>
    <s v="United States"/>
    <s v="Seattle"/>
    <x v="4"/>
    <n v="98115"/>
    <s v="West"/>
    <s v="OFF-BI-10003291"/>
    <x v="1"/>
    <x v="8"/>
    <s v="Wilson Jones Leather-Like Binders with DublLock Round Rings"/>
    <n v="27.936000000000003"/>
    <n v="4"/>
    <n v="0.2"/>
    <n v="9.4283999999999963"/>
  </r>
  <r>
    <n v="737"/>
    <s v="CA-2014-131954"/>
    <x v="3"/>
    <x v="276"/>
    <d v="2014-01-26T00:00:00"/>
    <s v="Standard Class"/>
    <s v="DS-13030"/>
    <s v="Darrin Sayre"/>
    <s v="Home Office"/>
    <s v="United States"/>
    <s v="Seattle"/>
    <x v="4"/>
    <n v="98115"/>
    <s v="West"/>
    <s v="FUR-BO-10001619"/>
    <x v="0"/>
    <x v="0"/>
    <s v="O'Sullivan Cherrywood Estates Traditional Bookcase"/>
    <n v="84.98"/>
    <n v="1"/>
    <n v="0"/>
    <n v="18.695599999999999"/>
  </r>
  <r>
    <n v="738"/>
    <s v="CA-2014-131954"/>
    <x v="3"/>
    <x v="276"/>
    <d v="2014-01-26T00:00:00"/>
    <s v="Standard Class"/>
    <s v="DS-13030"/>
    <s v="Darrin Sayre"/>
    <s v="Home Office"/>
    <s v="United States"/>
    <s v="Seattle"/>
    <x v="4"/>
    <n v="98115"/>
    <s v="West"/>
    <s v="OFF-BI-10000138"/>
    <x v="1"/>
    <x v="8"/>
    <s v="Acco Translucent Poly Ring Binders"/>
    <n v="18.72"/>
    <n v="5"/>
    <n v="0.2"/>
    <n v="6.5519999999999996"/>
  </r>
  <r>
    <n v="739"/>
    <s v="CA-2011-132500"/>
    <x v="2"/>
    <x v="78"/>
    <d v="2011-09-12T00:00:00"/>
    <s v="Standard Class"/>
    <s v="GZ-14470"/>
    <s v="Gary Zandusky"/>
    <s v="Consumer"/>
    <s v="United States"/>
    <s v="San Francisco"/>
    <x v="1"/>
    <n v="94110"/>
    <s v="West"/>
    <s v="TEC-AC-10001383"/>
    <x v="2"/>
    <x v="11"/>
    <s v="Logitech Wireless Touch Keyboard K400"/>
    <n v="49.98"/>
    <n v="2"/>
    <n v="0"/>
    <n v="8.4965999999999937"/>
  </r>
  <r>
    <n v="740"/>
    <s v="CA-2011-112326"/>
    <x v="2"/>
    <x v="277"/>
    <d v="2011-01-09T00:00:00"/>
    <s v="Standard Class"/>
    <s v="PO-19195"/>
    <s v="Phillina Ober"/>
    <s v="Home Office"/>
    <s v="United States"/>
    <s v="Naperville"/>
    <x v="10"/>
    <n v="60540"/>
    <s v="Central"/>
    <s v="OFF-LA-10003223"/>
    <x v="1"/>
    <x v="2"/>
    <s v="Avery 508"/>
    <n v="11.784000000000001"/>
    <n v="3"/>
    <n v="0.2"/>
    <n v="4.2716999999999992"/>
  </r>
  <r>
    <n v="741"/>
    <s v="CA-2011-112326"/>
    <x v="2"/>
    <x v="277"/>
    <d v="2011-01-09T00:00:00"/>
    <s v="Standard Class"/>
    <s v="PO-19195"/>
    <s v="Phillina Ober"/>
    <s v="Home Office"/>
    <s v="United States"/>
    <s v="Naperville"/>
    <x v="10"/>
    <n v="60540"/>
    <s v="Central"/>
    <s v="OFF-ST-10002743"/>
    <x v="1"/>
    <x v="4"/>
    <s v="SAFCO Boltless Steel Shelving"/>
    <n v="272.73599999999999"/>
    <n v="3"/>
    <n v="0.2"/>
    <n v="-64.774800000000013"/>
  </r>
  <r>
    <n v="742"/>
    <s v="CA-2011-112326"/>
    <x v="2"/>
    <x v="277"/>
    <d v="2011-01-09T00:00:00"/>
    <s v="Standard Class"/>
    <s v="PO-19195"/>
    <s v="Phillina Ober"/>
    <s v="Home Office"/>
    <s v="United States"/>
    <s v="Naperville"/>
    <x v="10"/>
    <n v="60540"/>
    <s v="Central"/>
    <s v="OFF-BI-10004094"/>
    <x v="1"/>
    <x v="8"/>
    <s v="GBC Standard Plastic Binding Systems Combs"/>
    <n v="3.5399999999999991"/>
    <n v="2"/>
    <n v="0.8"/>
    <n v="-5.4870000000000001"/>
  </r>
  <r>
    <n v="743"/>
    <s v="US-2013-146710"/>
    <x v="0"/>
    <x v="278"/>
    <d v="2013-09-02T00:00:00"/>
    <s v="Standard Class"/>
    <s v="SS-20875"/>
    <s v="Sung Shariari"/>
    <s v="Consumer"/>
    <s v="United States"/>
    <s v="Dallas"/>
    <x v="5"/>
    <n v="75220"/>
    <s v="Central"/>
    <s v="OFF-SU-10004498"/>
    <x v="1"/>
    <x v="14"/>
    <s v="Martin-Yale Premier Letter Opener"/>
    <n v="51.52000000000001"/>
    <n v="5"/>
    <n v="0.2"/>
    <n v="-10.948000000000002"/>
  </r>
  <r>
    <n v="744"/>
    <s v="US-2013-146710"/>
    <x v="0"/>
    <x v="278"/>
    <d v="2013-09-02T00:00:00"/>
    <s v="Standard Class"/>
    <s v="SS-20875"/>
    <s v="Sung Shariari"/>
    <s v="Consumer"/>
    <s v="United States"/>
    <s v="Dallas"/>
    <x v="5"/>
    <n v="75220"/>
    <s v="Central"/>
    <s v="OFF-PA-10002615"/>
    <x v="1"/>
    <x v="10"/>
    <s v="Ampad Gold Fibre Wirebound Steno Books, 6&quot; x 9&quot;, Gregg Ruled"/>
    <n v="3.5280000000000005"/>
    <n v="1"/>
    <n v="0.2"/>
    <n v="1.1465999999999998"/>
  </r>
  <r>
    <n v="745"/>
    <s v="US-2013-146710"/>
    <x v="0"/>
    <x v="278"/>
    <d v="2013-09-02T00:00:00"/>
    <s v="Standard Class"/>
    <s v="SS-20875"/>
    <s v="Sung Shariari"/>
    <s v="Consumer"/>
    <s v="United States"/>
    <s v="Dallas"/>
    <x v="5"/>
    <n v="75220"/>
    <s v="Central"/>
    <s v="OFF-PA-10004971"/>
    <x v="1"/>
    <x v="10"/>
    <s v="Xerox 196"/>
    <n v="4.6240000000000006"/>
    <n v="1"/>
    <n v="0.2"/>
    <n v="1.6762000000000001"/>
  </r>
  <r>
    <n v="746"/>
    <s v="US-2013-146710"/>
    <x v="0"/>
    <x v="278"/>
    <d v="2013-09-02T00:00:00"/>
    <s v="Standard Class"/>
    <s v="SS-20875"/>
    <s v="Sung Shariari"/>
    <s v="Consumer"/>
    <s v="United States"/>
    <s v="Dallas"/>
    <x v="5"/>
    <n v="75220"/>
    <s v="Central"/>
    <s v="OFF-SU-10004261"/>
    <x v="1"/>
    <x v="14"/>
    <s v="Fiskars 8&quot; Scissors, 2/Pack"/>
    <n v="55.167999999999999"/>
    <n v="4"/>
    <n v="0.2"/>
    <n v="6.2063999999999897"/>
  </r>
  <r>
    <n v="747"/>
    <s v="CA-2011-124429"/>
    <x v="2"/>
    <x v="279"/>
    <d v="2011-05-27T00:00:00"/>
    <s v="Same Day"/>
    <s v="MH-17785"/>
    <s v="Maya Herman"/>
    <s v="Corporate"/>
    <s v="United States"/>
    <s v="San Diego"/>
    <x v="1"/>
    <n v="92105"/>
    <s v="West"/>
    <s v="FUR-TA-10002607"/>
    <x v="0"/>
    <x v="3"/>
    <s v="KI Conference Tables"/>
    <n v="567.12"/>
    <n v="10"/>
    <n v="0.2"/>
    <n v="-28.355999999999952"/>
  </r>
  <r>
    <n v="748"/>
    <s v="CA-2011-124429"/>
    <x v="2"/>
    <x v="279"/>
    <d v="2011-05-27T00:00:00"/>
    <s v="Same Day"/>
    <s v="MH-17785"/>
    <s v="Maya Herman"/>
    <s v="Corporate"/>
    <s v="United States"/>
    <s v="San Diego"/>
    <x v="1"/>
    <n v="92105"/>
    <s v="West"/>
    <s v="OFF-ST-10001809"/>
    <x v="1"/>
    <x v="4"/>
    <s v="Fellowes Officeware Wire Shelving"/>
    <n v="359.32"/>
    <n v="4"/>
    <n v="0"/>
    <n v="7.1863999999999919"/>
  </r>
  <r>
    <n v="749"/>
    <s v="CA-2013-150889"/>
    <x v="0"/>
    <x v="231"/>
    <d v="2013-03-23T00:00:00"/>
    <s v="Second Class"/>
    <s v="PB-19105"/>
    <s v="Peter Bühler"/>
    <s v="Consumer"/>
    <s v="United States"/>
    <s v="Evanston"/>
    <x v="10"/>
    <n v="60201"/>
    <s v="Central"/>
    <s v="TEC-PH-10000004"/>
    <x v="2"/>
    <x v="7"/>
    <s v="Belkin iPhone and iPad Lightning Cable"/>
    <n v="11.992000000000001"/>
    <n v="1"/>
    <n v="0.2"/>
    <n v="0.89939999999999909"/>
  </r>
  <r>
    <n v="750"/>
    <s v="CA-2014-126074"/>
    <x v="3"/>
    <x v="280"/>
    <d v="2014-10-07T00:00:00"/>
    <s v="Standard Class"/>
    <s v="RF-19735"/>
    <s v="Roland Fjeld"/>
    <s v="Consumer"/>
    <s v="United States"/>
    <s v="Trenton"/>
    <x v="12"/>
    <n v="48183"/>
    <s v="Central"/>
    <s v="OFF-BI-10003638"/>
    <x v="1"/>
    <x v="8"/>
    <s v="GBC Durable Plastic Covers"/>
    <n v="58.050000000000004"/>
    <n v="3"/>
    <n v="0"/>
    <n v="26.702999999999999"/>
  </r>
  <r>
    <n v="751"/>
    <s v="CA-2014-126074"/>
    <x v="3"/>
    <x v="280"/>
    <d v="2014-10-07T00:00:00"/>
    <s v="Standard Class"/>
    <s v="RF-19735"/>
    <s v="Roland Fjeld"/>
    <s v="Consumer"/>
    <s v="United States"/>
    <s v="Trenton"/>
    <x v="12"/>
    <n v="48183"/>
    <s v="Central"/>
    <s v="FUR-FU-10003577"/>
    <x v="0"/>
    <x v="5"/>
    <s v="Nu-Dell Leatherette Frames"/>
    <n v="157.74"/>
    <n v="11"/>
    <n v="0"/>
    <n v="56.7864"/>
  </r>
  <r>
    <n v="752"/>
    <s v="CA-2014-126074"/>
    <x v="3"/>
    <x v="280"/>
    <d v="2014-10-07T00:00:00"/>
    <s v="Standard Class"/>
    <s v="RF-19735"/>
    <s v="Roland Fjeld"/>
    <s v="Consumer"/>
    <s v="United States"/>
    <s v="Trenton"/>
    <x v="12"/>
    <n v="48183"/>
    <s v="Central"/>
    <s v="OFF-AR-10003478"/>
    <x v="1"/>
    <x v="6"/>
    <s v="Avery Hi-Liter EverBold Pen Style Fluorescent Highlighters, 4/Pack"/>
    <n v="56.980000000000004"/>
    <n v="7"/>
    <n v="0"/>
    <n v="22.792000000000002"/>
  </r>
  <r>
    <n v="753"/>
    <s v="CA-2014-126074"/>
    <x v="3"/>
    <x v="280"/>
    <d v="2014-10-07T00:00:00"/>
    <s v="Standard Class"/>
    <s v="RF-19735"/>
    <s v="Roland Fjeld"/>
    <s v="Consumer"/>
    <s v="United States"/>
    <s v="Trenton"/>
    <x v="12"/>
    <n v="48183"/>
    <s v="Central"/>
    <s v="OFF-BI-10000546"/>
    <x v="1"/>
    <x v="8"/>
    <s v="Avery Durable Binders"/>
    <n v="2.88"/>
    <n v="1"/>
    <n v="0"/>
    <n v="1.4112"/>
  </r>
  <r>
    <n v="754"/>
    <s v="CA-2013-110499"/>
    <x v="0"/>
    <x v="281"/>
    <d v="2013-04-10T00:00:00"/>
    <s v="First Class"/>
    <s v="YC-21895"/>
    <s v="Yoseph Carroll"/>
    <s v="Corporate"/>
    <s v="United States"/>
    <s v="San Francisco"/>
    <x v="1"/>
    <n v="94110"/>
    <s v="West"/>
    <s v="TEC-CO-10002095"/>
    <x v="2"/>
    <x v="16"/>
    <s v="Hewlett Packard 610 Color Digital Copier / Printer"/>
    <n v="1199.9760000000001"/>
    <n v="3"/>
    <n v="0.2"/>
    <n v="374.99249999999995"/>
  </r>
  <r>
    <n v="755"/>
    <s v="CA-2012-135272"/>
    <x v="1"/>
    <x v="214"/>
    <d v="2012-12-12T00:00:00"/>
    <s v="Standard Class"/>
    <s v="MS-17830"/>
    <s v="Melanie Seite"/>
    <s v="Consumer"/>
    <s v="United States"/>
    <s v="Los Angeles"/>
    <x v="1"/>
    <n v="90036"/>
    <s v="West"/>
    <s v="FUR-FU-10002759"/>
    <x v="0"/>
    <x v="5"/>
    <s v="12-1/2 Diameter Round Wall Clock"/>
    <n v="79.92"/>
    <n v="4"/>
    <n v="0"/>
    <n v="28.7712"/>
  </r>
  <r>
    <n v="756"/>
    <s v="CA-2013-140928"/>
    <x v="0"/>
    <x v="31"/>
    <d v="2013-09-23T00:00:00"/>
    <s v="Standard Class"/>
    <s v="NB-18655"/>
    <s v="Nona Balk"/>
    <s v="Corporate"/>
    <s v="United States"/>
    <s v="Jacksonville"/>
    <x v="2"/>
    <n v="32216"/>
    <s v="South"/>
    <s v="FUR-TA-10001095"/>
    <x v="0"/>
    <x v="3"/>
    <s v="Chromcraft Round Conference Tables"/>
    <n v="383.43799999999999"/>
    <n v="4"/>
    <n v="0.45"/>
    <n v="-167.3184"/>
  </r>
  <r>
    <n v="757"/>
    <s v="CA-2011-106803"/>
    <x v="2"/>
    <x v="282"/>
    <d v="2012-01-02T00:00:00"/>
    <s v="Standard Class"/>
    <s v="DC-13285"/>
    <s v="Debra Catini"/>
    <s v="Consumer"/>
    <s v="United States"/>
    <s v="Cottage Grove"/>
    <x v="11"/>
    <n v="55016"/>
    <s v="Central"/>
    <s v="OFF-ST-10002444"/>
    <x v="1"/>
    <x v="4"/>
    <s v="Recycled Eldon Regeneration Jumbo File"/>
    <n v="24.56"/>
    <n v="2"/>
    <n v="0"/>
    <n v="6.8767999999999994"/>
  </r>
  <r>
    <n v="758"/>
    <s v="CA-2011-106803"/>
    <x v="2"/>
    <x v="282"/>
    <d v="2012-01-02T00:00:00"/>
    <s v="Standard Class"/>
    <s v="DC-13285"/>
    <s v="Debra Catini"/>
    <s v="Consumer"/>
    <s v="United States"/>
    <s v="Cottage Grove"/>
    <x v="11"/>
    <n v="55016"/>
    <s v="Central"/>
    <s v="TEC-AC-10001267"/>
    <x v="2"/>
    <x v="11"/>
    <s v="Imation 32GB Pocket Pro USB 3.0 Flash Drive - 32 GB - Black - 1 P ..."/>
    <n v="119.8"/>
    <n v="4"/>
    <n v="0"/>
    <n v="47.92"/>
  </r>
  <r>
    <n v="759"/>
    <s v="CA-2014-117240"/>
    <x v="3"/>
    <x v="283"/>
    <d v="2014-07-29T00:00:00"/>
    <s v="Standard Class"/>
    <s v="CP-12340"/>
    <s v="Christine Phan"/>
    <s v="Corporate"/>
    <s v="United States"/>
    <s v="New York City"/>
    <x v="15"/>
    <n v="10009"/>
    <s v="East"/>
    <s v="OFF-BI-10000848"/>
    <x v="1"/>
    <x v="8"/>
    <s v="Angle-D Ring Binders"/>
    <n v="13.128"/>
    <n v="3"/>
    <n v="0.2"/>
    <n v="4.2665999999999986"/>
  </r>
  <r>
    <n v="760"/>
    <s v="CA-2014-133333"/>
    <x v="3"/>
    <x v="65"/>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3999999999998"/>
  </r>
  <r>
    <n v="761"/>
    <s v="CA-2012-112319"/>
    <x v="1"/>
    <x v="284"/>
    <d v="2012-09-05T00:00:00"/>
    <s v="Standard Class"/>
    <s v="AR-10510"/>
    <s v="Andrew Roberts"/>
    <s v="Consumer"/>
    <s v="United States"/>
    <s v="Los Angeles"/>
    <x v="1"/>
    <n v="90004"/>
    <s v="West"/>
    <s v="OFF-PA-10003441"/>
    <x v="1"/>
    <x v="10"/>
    <s v="Xerox 226"/>
    <n v="58.320000000000007"/>
    <n v="9"/>
    <n v="0"/>
    <n v="27.993600000000001"/>
  </r>
  <r>
    <n v="762"/>
    <s v="CA-2014-126046"/>
    <x v="3"/>
    <x v="132"/>
    <d v="2014-11-08T00:00:00"/>
    <s v="Standard Class"/>
    <s v="JC-16105"/>
    <s v="Julie Creighton"/>
    <s v="Corporate"/>
    <s v="United States"/>
    <s v="Atlanta"/>
    <x v="32"/>
    <n v="30318"/>
    <s v="South"/>
    <s v="OFF-LA-10004484"/>
    <x v="1"/>
    <x v="2"/>
    <s v="Avery 476"/>
    <n v="12.39"/>
    <n v="3"/>
    <n v="0"/>
    <n v="5.6993999999999998"/>
  </r>
  <r>
    <n v="763"/>
    <s v="CA-2012-114923"/>
    <x v="1"/>
    <x v="285"/>
    <d v="2012-02-13T00:00:00"/>
    <s v="Standard Class"/>
    <s v="LH-17020"/>
    <s v="Lisa Hazard"/>
    <s v="Consumer"/>
    <s v="United States"/>
    <s v="Columbus"/>
    <x v="24"/>
    <n v="43229"/>
    <s v="East"/>
    <s v="TEC-PH-10003931"/>
    <x v="2"/>
    <x v="7"/>
    <s v="JBL Micro Wireless Portable Bluetooth Speaker"/>
    <n v="107.982"/>
    <n v="3"/>
    <n v="0.4"/>
    <n v="-26.995499999999993"/>
  </r>
  <r>
    <n v="764"/>
    <s v="CA-2011-162775"/>
    <x v="2"/>
    <x v="286"/>
    <d v="2011-01-16T00:00:00"/>
    <s v="Second Class"/>
    <s v="CS-12250"/>
    <s v="Chris Selesnick"/>
    <s v="Corporate"/>
    <s v="United States"/>
    <s v="Bossier City"/>
    <x v="28"/>
    <n v="71111"/>
    <s v="South"/>
    <s v="OFF-EN-10001990"/>
    <x v="1"/>
    <x v="12"/>
    <s v="Staples"/>
    <n v="11.36"/>
    <n v="2"/>
    <n v="0"/>
    <n v="5.3391999999999991"/>
  </r>
  <r>
    <n v="765"/>
    <s v="CA-2011-162775"/>
    <x v="2"/>
    <x v="286"/>
    <d v="2011-01-16T00:00:00"/>
    <s v="Second Class"/>
    <s v="CS-12250"/>
    <s v="Chris Selesnick"/>
    <s v="Corporate"/>
    <s v="United States"/>
    <s v="Bossier City"/>
    <x v="28"/>
    <n v="71111"/>
    <s v="South"/>
    <s v="OFF-EN-10001532"/>
    <x v="1"/>
    <x v="12"/>
    <s v="Brown Kraft Recycled Envelopes"/>
    <n v="50.94"/>
    <n v="3"/>
    <n v="0"/>
    <n v="25.47"/>
  </r>
  <r>
    <n v="766"/>
    <s v="CA-2011-162775"/>
    <x v="2"/>
    <x v="286"/>
    <d v="2011-01-16T00:00:00"/>
    <s v="Second Class"/>
    <s v="CS-12250"/>
    <s v="Chris Selesnick"/>
    <s v="Corporate"/>
    <s v="United States"/>
    <s v="Bossier City"/>
    <x v="28"/>
    <n v="71111"/>
    <s v="South"/>
    <s v="TEC-AC-10003174"/>
    <x v="2"/>
    <x v="11"/>
    <s v="Plantronics S12 Corded Telephone Headset System"/>
    <n v="646.74"/>
    <n v="6"/>
    <n v="0"/>
    <n v="258.69600000000003"/>
  </r>
  <r>
    <n v="767"/>
    <s v="CA-2011-162775"/>
    <x v="2"/>
    <x v="286"/>
    <d v="2011-01-16T00:00:00"/>
    <s v="Second Class"/>
    <s v="CS-12250"/>
    <s v="Chris Selesnick"/>
    <s v="Corporate"/>
    <s v="United States"/>
    <s v="Bossier City"/>
    <x v="28"/>
    <n v="71111"/>
    <s v="South"/>
    <s v="OFF-BI-10004187"/>
    <x v="1"/>
    <x v="8"/>
    <s v="Staples"/>
    <n v="5.64"/>
    <n v="3"/>
    <n v="0"/>
    <n v="2.7071999999999994"/>
  </r>
  <r>
    <n v="768"/>
    <s v="CA-2011-162775"/>
    <x v="2"/>
    <x v="286"/>
    <d v="2011-01-16T00:00:00"/>
    <s v="Second Class"/>
    <s v="CS-12250"/>
    <s v="Chris Selesnick"/>
    <s v="Corporate"/>
    <s v="United States"/>
    <s v="Bossier City"/>
    <x v="28"/>
    <n v="71111"/>
    <s v="South"/>
    <s v="OFF-ST-10000025"/>
    <x v="1"/>
    <x v="4"/>
    <s v="Fellowes Stor/Drawer Steel Plus Storage Drawers"/>
    <n v="572.58000000000004"/>
    <n v="6"/>
    <n v="0"/>
    <n v="34.354799999999955"/>
  </r>
  <r>
    <n v="769"/>
    <s v="CA-2011-106810"/>
    <x v="2"/>
    <x v="287"/>
    <d v="2011-05-20T00:00:00"/>
    <s v="Standard Class"/>
    <s v="AJ-10795"/>
    <s v="Anthony Johnson"/>
    <s v="Corporate"/>
    <s v="United States"/>
    <s v="Saint Petersburg"/>
    <x v="2"/>
    <n v="33710"/>
    <s v="South"/>
    <s v="FUR-FU-10004306"/>
    <x v="0"/>
    <x v="5"/>
    <s v="Electrix Halogen Magnifier Lamp"/>
    <n v="310.88000000000005"/>
    <n v="2"/>
    <n v="0.2"/>
    <n v="23.315999999999988"/>
  </r>
  <r>
    <n v="770"/>
    <s v="CA-2013-157245"/>
    <x v="0"/>
    <x v="288"/>
    <d v="2013-05-25T00:00:00"/>
    <s v="Standard Class"/>
    <s v="LE-16810"/>
    <s v="Laurel Elliston"/>
    <s v="Consumer"/>
    <s v="United States"/>
    <s v="Arlington"/>
    <x v="17"/>
    <n v="22204"/>
    <s v="South"/>
    <s v="FUR-CH-10003746"/>
    <x v="0"/>
    <x v="1"/>
    <s v="Hon 4070 Series Pagoda Round Back Stacking Chairs"/>
    <n v="641.96"/>
    <n v="2"/>
    <n v="0"/>
    <n v="179.74880000000002"/>
  </r>
  <r>
    <n v="771"/>
    <s v="CA-2014-104220"/>
    <x v="3"/>
    <x v="289"/>
    <d v="2014-02-06T00:00:00"/>
    <s v="Standard Class"/>
    <s v="BV-11245"/>
    <s v="Benjamin Venier"/>
    <s v="Corporate"/>
    <s v="United States"/>
    <s v="Des Moines"/>
    <x v="23"/>
    <n v="50315"/>
    <s v="Central"/>
    <s v="OFF-BI-10001036"/>
    <x v="1"/>
    <x v="8"/>
    <s v="Cardinal EasyOpen D-Ring Binders"/>
    <n v="18.28"/>
    <n v="2"/>
    <n v="0"/>
    <n v="9.14"/>
  </r>
  <r>
    <n v="772"/>
    <s v="CA-2014-104220"/>
    <x v="3"/>
    <x v="289"/>
    <d v="2014-02-06T00:00:00"/>
    <s v="Standard Class"/>
    <s v="BV-11245"/>
    <s v="Benjamin Venier"/>
    <s v="Corporate"/>
    <s v="United States"/>
    <s v="Des Moines"/>
    <x v="23"/>
    <n v="50315"/>
    <s v="Central"/>
    <s v="TEC-PH-10004614"/>
    <x v="2"/>
    <x v="7"/>
    <s v="AT&amp;T 841000 Phone"/>
    <n v="207"/>
    <n v="3"/>
    <n v="0"/>
    <n v="51.75"/>
  </r>
  <r>
    <n v="773"/>
    <s v="CA-2014-104220"/>
    <x v="3"/>
    <x v="289"/>
    <d v="2014-02-06T00:00:00"/>
    <s v="Standard Class"/>
    <s v="BV-11245"/>
    <s v="Benjamin Venier"/>
    <s v="Corporate"/>
    <s v="United States"/>
    <s v="Des Moines"/>
    <x v="23"/>
    <n v="50315"/>
    <s v="Central"/>
    <s v="OFF-BI-10000301"/>
    <x v="1"/>
    <x v="8"/>
    <s v="GBC Instant Report Kit"/>
    <n v="32.35"/>
    <n v="5"/>
    <n v="0"/>
    <n v="16.175000000000001"/>
  </r>
  <r>
    <n v="774"/>
    <s v="CA-2014-104220"/>
    <x v="3"/>
    <x v="289"/>
    <d v="2014-02-06T00:00:00"/>
    <s v="Standard Class"/>
    <s v="BV-11245"/>
    <s v="Benjamin Venier"/>
    <s v="Corporate"/>
    <s v="United States"/>
    <s v="Des Moines"/>
    <x v="23"/>
    <n v="50315"/>
    <s v="Central"/>
    <s v="OFF-BI-10003910"/>
    <x v="1"/>
    <x v="8"/>
    <s v="DXL Angle-View Binders with Locking Rings by Samsill"/>
    <n v="7.71"/>
    <n v="1"/>
    <n v="0"/>
    <n v="3.4695"/>
  </r>
  <r>
    <n v="775"/>
    <s v="CA-2014-104220"/>
    <x v="3"/>
    <x v="289"/>
    <d v="2014-02-06T00:00:00"/>
    <s v="Standard Class"/>
    <s v="BV-11245"/>
    <s v="Benjamin Venier"/>
    <s v="Corporate"/>
    <s v="United States"/>
    <s v="Des Moines"/>
    <x v="23"/>
    <n v="50315"/>
    <s v="Central"/>
    <s v="OFF-AR-10004648"/>
    <x v="1"/>
    <x v="6"/>
    <s v="Boston 19500 Mighty Mite Electric Pencil Sharpener"/>
    <n v="40.299999999999997"/>
    <n v="2"/>
    <n v="0"/>
    <n v="10.881"/>
  </r>
  <r>
    <n v="776"/>
    <s v="CA-2014-104220"/>
    <x v="3"/>
    <x v="289"/>
    <d v="2014-02-06T00:00:00"/>
    <s v="Standard Class"/>
    <s v="BV-11245"/>
    <s v="Benjamin Venier"/>
    <s v="Corporate"/>
    <s v="United States"/>
    <s v="Des Moines"/>
    <x v="23"/>
    <n v="50315"/>
    <s v="Central"/>
    <s v="FUR-FU-10002597"/>
    <x v="0"/>
    <x v="5"/>
    <s v="C-Line Magnetic Cubicle Keepers, Clear Polypropylene"/>
    <n v="34.580000000000005"/>
    <n v="7"/>
    <n v="0"/>
    <n v="14.523600000000002"/>
  </r>
  <r>
    <n v="777"/>
    <s v="CA-2011-165974"/>
    <x v="2"/>
    <x v="290"/>
    <d v="2011-07-06T00:00:00"/>
    <s v="Standard Class"/>
    <s v="DL-12865"/>
    <s v="Dan Lawera"/>
    <s v="Consumer"/>
    <s v="United States"/>
    <s v="Cincinnati"/>
    <x v="24"/>
    <n v="45231"/>
    <s v="East"/>
    <s v="OFF-AR-10003405"/>
    <x v="1"/>
    <x v="6"/>
    <s v="Dixon My First Ticonderoga Pencil, #2"/>
    <n v="32.76"/>
    <n v="7"/>
    <n v="0.2"/>
    <n v="3.6854999999999958"/>
  </r>
  <r>
    <n v="778"/>
    <s v="CA-2012-144267"/>
    <x v="1"/>
    <x v="291"/>
    <d v="2012-08-23T00:00:00"/>
    <s v="First Class"/>
    <s v="NZ-18565"/>
    <s v="Nick Zandusky"/>
    <s v="Home Office"/>
    <s v="United States"/>
    <s v="San Francisco"/>
    <x v="1"/>
    <n v="94110"/>
    <s v="West"/>
    <s v="FUR-CH-10002335"/>
    <x v="0"/>
    <x v="1"/>
    <s v="Hon GuestStacker Chair"/>
    <n v="544.00800000000004"/>
    <n v="3"/>
    <n v="0.2"/>
    <n v="40.800600000000003"/>
  </r>
  <r>
    <n v="779"/>
    <s v="CA-2012-144267"/>
    <x v="1"/>
    <x v="291"/>
    <d v="2012-08-23T00:00:00"/>
    <s v="First Class"/>
    <s v="NZ-18565"/>
    <s v="Nick Zandusky"/>
    <s v="Home Office"/>
    <s v="United States"/>
    <s v="San Francisco"/>
    <x v="1"/>
    <n v="94110"/>
    <s v="West"/>
    <s v="OFF-PA-10000157"/>
    <x v="1"/>
    <x v="10"/>
    <s v="Xerox 191"/>
    <n v="59.94"/>
    <n v="3"/>
    <n v="0"/>
    <n v="28.171799999999998"/>
  </r>
  <r>
    <n v="780"/>
    <s v="CA-2012-144267"/>
    <x v="1"/>
    <x v="291"/>
    <d v="2012-08-23T00:00:00"/>
    <s v="First Class"/>
    <s v="NZ-18565"/>
    <s v="Nick Zandusky"/>
    <s v="Home Office"/>
    <s v="United States"/>
    <s v="San Francisco"/>
    <x v="1"/>
    <n v="94110"/>
    <s v="West"/>
    <s v="OFF-PA-10001947"/>
    <x v="1"/>
    <x v="10"/>
    <s v="Xerox 1974"/>
    <n v="23.92"/>
    <n v="4"/>
    <n v="0"/>
    <n v="11.720800000000001"/>
  </r>
  <r>
    <n v="781"/>
    <s v="CA-2012-144267"/>
    <x v="1"/>
    <x v="291"/>
    <d v="2012-08-23T00:00:00"/>
    <s v="First Class"/>
    <s v="NZ-18565"/>
    <s v="Nick Zandusky"/>
    <s v="Home Office"/>
    <s v="United States"/>
    <s v="San Francisco"/>
    <x v="1"/>
    <n v="94110"/>
    <s v="West"/>
    <s v="OFF-PA-10003657"/>
    <x v="1"/>
    <x v="10"/>
    <s v="Xerox 1927"/>
    <n v="4.28"/>
    <n v="1"/>
    <n v="0"/>
    <n v="1.9259999999999997"/>
  </r>
  <r>
    <n v="782"/>
    <s v="US-2012-157014"/>
    <x v="1"/>
    <x v="292"/>
    <d v="2012-10-06T00:00:00"/>
    <s v="Second Class"/>
    <s v="BM-11785"/>
    <s v="Bryan Mills"/>
    <s v="Consumer"/>
    <s v="United States"/>
    <s v="Columbus"/>
    <x v="24"/>
    <n v="43229"/>
    <s v="East"/>
    <s v="OFF-BI-10001098"/>
    <x v="1"/>
    <x v="8"/>
    <s v="Acco D-Ring Binder w/DublLock"/>
    <n v="32.07"/>
    <n v="5"/>
    <n v="0.7"/>
    <n v="-22.448999999999991"/>
  </r>
  <r>
    <n v="783"/>
    <s v="US-2012-157014"/>
    <x v="1"/>
    <x v="292"/>
    <d v="2012-10-06T00:00:00"/>
    <s v="Second Class"/>
    <s v="BM-11785"/>
    <s v="Bryan Mills"/>
    <s v="Consumer"/>
    <s v="United States"/>
    <s v="Columbus"/>
    <x v="24"/>
    <n v="43229"/>
    <s v="East"/>
    <s v="TEC-AC-10002167"/>
    <x v="2"/>
    <x v="11"/>
    <s v="Imation 8gb Micro Traveldrive Usb 2.0 Flash Drive"/>
    <n v="24"/>
    <n v="2"/>
    <n v="0.2"/>
    <n v="-2.6999999999999993"/>
  </r>
  <r>
    <n v="784"/>
    <s v="US-2012-157014"/>
    <x v="1"/>
    <x v="292"/>
    <d v="2012-10-06T00:00:00"/>
    <s v="Second Class"/>
    <s v="BM-11785"/>
    <s v="Bryan Mills"/>
    <s v="Consumer"/>
    <s v="United States"/>
    <s v="Columbus"/>
    <x v="24"/>
    <n v="43229"/>
    <s v="East"/>
    <s v="FUR-BO-10004409"/>
    <x v="0"/>
    <x v="0"/>
    <s v="Safco Value Mate Series Steel Bookcases, Baked Enamel Finish on Steel, Gray"/>
    <n v="35.49"/>
    <n v="1"/>
    <n v="0.5"/>
    <n v="-15.615600000000001"/>
  </r>
  <r>
    <n v="785"/>
    <s v="US-2012-157014"/>
    <x v="1"/>
    <x v="292"/>
    <d v="2012-10-06T00:00:00"/>
    <s v="Second Class"/>
    <s v="BM-11785"/>
    <s v="Bryan Mills"/>
    <s v="Consumer"/>
    <s v="United States"/>
    <s v="Columbus"/>
    <x v="24"/>
    <n v="43229"/>
    <s v="East"/>
    <s v="TEC-AC-10000057"/>
    <x v="2"/>
    <x v="11"/>
    <s v="Microsoft Natural Ergonomic Keyboard 4000"/>
    <n v="47.984000000000002"/>
    <n v="2"/>
    <n v="0.2"/>
    <n v="0.59979999999999656"/>
  </r>
  <r>
    <n v="786"/>
    <s v="CA-2012-154921"/>
    <x v="1"/>
    <x v="293"/>
    <d v="2012-05-28T00:00:00"/>
    <s v="Standard Class"/>
    <s v="EA-14035"/>
    <s v="Erin Ashbrook"/>
    <s v="Corporate"/>
    <s v="United States"/>
    <s v="Columbia"/>
    <x v="20"/>
    <n v="29203"/>
    <s v="South"/>
    <s v="OFF-EN-10000056"/>
    <x v="1"/>
    <x v="12"/>
    <s v="Cameo Buff Policy Envelopes"/>
    <n v="186.69"/>
    <n v="3"/>
    <n v="0"/>
    <n v="87.744299999999981"/>
  </r>
  <r>
    <n v="787"/>
    <s v="CA-2014-129567"/>
    <x v="3"/>
    <x v="294"/>
    <d v="2014-03-22T00:00:00"/>
    <s v="Second Class"/>
    <s v="CL-12565"/>
    <s v="Clay Ludtke"/>
    <s v="Consumer"/>
    <s v="United States"/>
    <s v="Lancaster"/>
    <x v="1"/>
    <n v="93534"/>
    <s v="West"/>
    <s v="OFF-BI-10000014"/>
    <x v="1"/>
    <x v="8"/>
    <s v="Heavy-Duty E-Z-D Binders"/>
    <n v="17.456"/>
    <n v="2"/>
    <n v="0.2"/>
    <n v="5.8914"/>
  </r>
  <r>
    <n v="788"/>
    <s v="CA-2012-154620"/>
    <x v="1"/>
    <x v="295"/>
    <d v="2012-12-16T00:00:00"/>
    <s v="Standard Class"/>
    <s v="LT-17110"/>
    <s v="Liz Thompson"/>
    <s v="Consumer"/>
    <s v="United States"/>
    <s v="Lancaster"/>
    <x v="1"/>
    <n v="93534"/>
    <s v="West"/>
    <s v="FUR-CH-10004675"/>
    <x v="0"/>
    <x v="1"/>
    <s v="Lifetime Advantage Folding Chairs, 4/Carton"/>
    <n v="348.92800000000005"/>
    <n v="2"/>
    <n v="0.2"/>
    <n v="34.89279999999998"/>
  </r>
  <r>
    <n v="789"/>
    <s v="CA-2012-115938"/>
    <x v="1"/>
    <x v="153"/>
    <d v="2012-06-30T00:00:00"/>
    <s v="Standard Class"/>
    <s v="SA-20830"/>
    <s v="Sue Ann Reed"/>
    <s v="Consumer"/>
    <s v="United States"/>
    <s v="Richmond"/>
    <x v="17"/>
    <n v="23223"/>
    <s v="South"/>
    <s v="OFF-BI-10001543"/>
    <x v="1"/>
    <x v="8"/>
    <s v="GBC VeloBinder Manual Binding System"/>
    <n v="143.96"/>
    <n v="4"/>
    <n v="0"/>
    <n v="69.100800000000007"/>
  </r>
  <r>
    <n v="790"/>
    <s v="CA-2012-115938"/>
    <x v="1"/>
    <x v="153"/>
    <d v="2012-06-30T00:00:00"/>
    <s v="Standard Class"/>
    <s v="SA-20830"/>
    <s v="Sue Ann Reed"/>
    <s v="Consumer"/>
    <s v="United States"/>
    <s v="Richmond"/>
    <x v="17"/>
    <n v="23223"/>
    <s v="South"/>
    <s v="OFF-ST-10001321"/>
    <x v="1"/>
    <x v="4"/>
    <s v="Decoflex Hanging Personal Folder File, Blue"/>
    <n v="15.42"/>
    <n v="1"/>
    <n v="0"/>
    <n v="4.1634000000000011"/>
  </r>
  <r>
    <n v="791"/>
    <s v="CA-2012-115938"/>
    <x v="1"/>
    <x v="153"/>
    <d v="2012-06-30T00:00:00"/>
    <s v="Standard Class"/>
    <s v="SA-20830"/>
    <s v="Sue Ann Reed"/>
    <s v="Consumer"/>
    <s v="United States"/>
    <s v="Richmond"/>
    <x v="17"/>
    <n v="23223"/>
    <s v="South"/>
    <s v="OFF-BI-10001132"/>
    <x v="1"/>
    <x v="8"/>
    <s v="Acco PRESSTEX Data Binder with Storage Hooks, Dark Blue, 9 1/2&quot; X 11&quot;"/>
    <n v="43.04"/>
    <n v="8"/>
    <n v="0"/>
    <n v="21.089600000000001"/>
  </r>
  <r>
    <n v="792"/>
    <s v="CA-2012-115938"/>
    <x v="1"/>
    <x v="153"/>
    <d v="2012-06-30T00:00:00"/>
    <s v="Standard Class"/>
    <s v="SA-20830"/>
    <s v="Sue Ann Reed"/>
    <s v="Consumer"/>
    <s v="United States"/>
    <s v="Richmond"/>
    <x v="17"/>
    <n v="23223"/>
    <s v="South"/>
    <s v="FUR-CH-10003199"/>
    <x v="0"/>
    <x v="1"/>
    <s v="Office Star - Contemporary Task Swivel Chair"/>
    <n v="332.94"/>
    <n v="3"/>
    <n v="0"/>
    <n v="79.905599999999993"/>
  </r>
  <r>
    <n v="793"/>
    <s v="CA-2013-105256"/>
    <x v="0"/>
    <x v="244"/>
    <d v="2013-05-21T00:00:00"/>
    <s v="Same Day"/>
    <s v="JK-15730"/>
    <s v="Joe Kamberova"/>
    <s v="Consumer"/>
    <s v="United States"/>
    <s v="Asheville"/>
    <x v="3"/>
    <n v="28806"/>
    <s v="South"/>
    <s v="TEC-PH-10001530"/>
    <x v="2"/>
    <x v="7"/>
    <s v="Cisco Unified IP Phone 7945G VoIP phone"/>
    <n v="1363.96"/>
    <n v="5"/>
    <n v="0.2"/>
    <n v="85.247500000000002"/>
  </r>
  <r>
    <n v="794"/>
    <s v="CA-2011-156433"/>
    <x v="2"/>
    <x v="59"/>
    <d v="2011-09-26T00:00:00"/>
    <s v="Standard Class"/>
    <s v="ES-14020"/>
    <s v="Erica Smith"/>
    <s v="Consumer"/>
    <s v="United States"/>
    <s v="San Francisco"/>
    <x v="1"/>
    <n v="94110"/>
    <s v="West"/>
    <s v="OFF-LA-10001569"/>
    <x v="1"/>
    <x v="2"/>
    <s v="Avery 499"/>
    <n v="9.9600000000000009"/>
    <n v="2"/>
    <n v="0"/>
    <n v="4.5815999999999999"/>
  </r>
  <r>
    <n v="795"/>
    <s v="CA-2011-156433"/>
    <x v="2"/>
    <x v="59"/>
    <d v="2011-09-26T00:00:00"/>
    <s v="Standard Class"/>
    <s v="ES-14020"/>
    <s v="Erica Smith"/>
    <s v="Consumer"/>
    <s v="United States"/>
    <s v="San Francisco"/>
    <x v="1"/>
    <n v="94110"/>
    <s v="West"/>
    <s v="OFF-PA-10003724"/>
    <x v="1"/>
    <x v="10"/>
    <s v="Wirebound Message Book, 4 per Page"/>
    <n v="21.72"/>
    <n v="4"/>
    <n v="0"/>
    <n v="10.642799999999999"/>
  </r>
  <r>
    <n v="796"/>
    <s v="CA-2014-151428"/>
    <x v="3"/>
    <x v="296"/>
    <d v="2014-09-27T00:00:00"/>
    <s v="Standard Class"/>
    <s v="RH-19495"/>
    <s v="Rick Hansen"/>
    <s v="Consumer"/>
    <s v="United States"/>
    <s v="Rochester"/>
    <x v="11"/>
    <n v="55901"/>
    <s v="Central"/>
    <s v="OFF-BI-10000546"/>
    <x v="1"/>
    <x v="8"/>
    <s v="Avery Durable Binders"/>
    <n v="20.16"/>
    <n v="7"/>
    <n v="0"/>
    <n v="9.8783999999999992"/>
  </r>
  <r>
    <n v="797"/>
    <s v="CA-2012-124653"/>
    <x v="1"/>
    <x v="100"/>
    <d v="2012-12-26T00:00:00"/>
    <s v="First Class"/>
    <s v="DB-13120"/>
    <s v="David Bremer"/>
    <s v="Corporate"/>
    <s v="United States"/>
    <s v="Rochester"/>
    <x v="15"/>
    <n v="14609"/>
    <s v="East"/>
    <s v="OFF-PA-10000176"/>
    <x v="1"/>
    <x v="10"/>
    <s v="Xerox 1887"/>
    <n v="132.79"/>
    <n v="7"/>
    <n v="0"/>
    <n v="63.739199999999997"/>
  </r>
  <r>
    <n v="798"/>
    <s v="CA-2012-124653"/>
    <x v="1"/>
    <x v="100"/>
    <d v="2012-12-26T00:00:00"/>
    <s v="First Class"/>
    <s v="DB-13120"/>
    <s v="David Bremer"/>
    <s v="Corporate"/>
    <s v="United States"/>
    <s v="Rochester"/>
    <x v="15"/>
    <n v="14609"/>
    <s v="East"/>
    <s v="OFF-PA-10002365"/>
    <x v="1"/>
    <x v="10"/>
    <s v="Xerox 1967"/>
    <n v="12.96"/>
    <n v="2"/>
    <n v="0"/>
    <n v="6.2208000000000006"/>
  </r>
  <r>
    <n v="799"/>
    <s v="CA-2012-124653"/>
    <x v="1"/>
    <x v="100"/>
    <d v="2012-12-26T00:00:00"/>
    <s v="First Class"/>
    <s v="DB-13120"/>
    <s v="David Bremer"/>
    <s v="Corporate"/>
    <s v="United States"/>
    <s v="Rochester"/>
    <x v="15"/>
    <n v="14609"/>
    <s v="East"/>
    <s v="OFF-LA-10002271"/>
    <x v="1"/>
    <x v="2"/>
    <s v="Smead Alpha-Z Color-Coded Second Alphabetical Labels and Starter Set"/>
    <n v="21.560000000000002"/>
    <n v="7"/>
    <n v="0"/>
    <n v="10.348799999999999"/>
  </r>
  <r>
    <n v="800"/>
    <s v="CA-2012-101910"/>
    <x v="1"/>
    <x v="154"/>
    <d v="2012-12-03T00:00:00"/>
    <s v="Standard Class"/>
    <s v="CD-11920"/>
    <s v="Carlos Daly"/>
    <s v="Consumer"/>
    <s v="United States"/>
    <s v="Lake Elsinore"/>
    <x v="1"/>
    <n v="92530"/>
    <s v="West"/>
    <s v="FUR-CH-10002647"/>
    <x v="0"/>
    <x v="1"/>
    <s v="Situations Contoured Folding Chairs, 4/Set"/>
    <n v="283.92"/>
    <n v="5"/>
    <n v="0.2"/>
    <n v="17.745000000000019"/>
  </r>
  <r>
    <n v="801"/>
    <s v="CA-2014-105809"/>
    <x v="3"/>
    <x v="297"/>
    <d v="2014-02-24T00:00:00"/>
    <s v="First Class"/>
    <s v="HW-14935"/>
    <s v="Helen Wasserman"/>
    <s v="Corporate"/>
    <s v="United States"/>
    <s v="San Diego"/>
    <x v="1"/>
    <n v="92105"/>
    <s v="West"/>
    <s v="FUR-FU-10004090"/>
    <x v="0"/>
    <x v="5"/>
    <s v="Executive Impressions 14&quot; Contract Wall Clock"/>
    <n v="22.23"/>
    <n v="1"/>
    <n v="0"/>
    <n v="7.3358999999999988"/>
  </r>
  <r>
    <n v="802"/>
    <s v="CA-2014-105809"/>
    <x v="3"/>
    <x v="297"/>
    <d v="2014-02-24T00:00:00"/>
    <s v="First Class"/>
    <s v="HW-14935"/>
    <s v="Helen Wasserman"/>
    <s v="Corporate"/>
    <s v="United States"/>
    <s v="San Diego"/>
    <x v="1"/>
    <n v="92105"/>
    <s v="West"/>
    <s v="TEC-PH-10001580"/>
    <x v="2"/>
    <x v="7"/>
    <s v="Logitech Mobile Speakerphone P710e - speaker phone"/>
    <n v="215.96799999999999"/>
    <n v="2"/>
    <n v="0.2"/>
    <n v="18.897199999999991"/>
  </r>
  <r>
    <n v="803"/>
    <s v="CA-2013-136133"/>
    <x v="0"/>
    <x v="298"/>
    <d v="2013-08-24T00:00:00"/>
    <s v="Second Class"/>
    <s v="HW-14935"/>
    <s v="Helen Wasserman"/>
    <s v="Corporate"/>
    <s v="United States"/>
    <s v="New York City"/>
    <x v="15"/>
    <n v="10024"/>
    <s v="East"/>
    <s v="OFF-AP-10000576"/>
    <x v="1"/>
    <x v="9"/>
    <s v="Belkin 7 Outlet SurgeMaster II"/>
    <n v="355.32"/>
    <n v="9"/>
    <n v="0"/>
    <n v="99.48960000000001"/>
  </r>
  <r>
    <n v="804"/>
    <s v="CA-2013-115504"/>
    <x v="0"/>
    <x v="299"/>
    <d v="2013-03-18T00:00:00"/>
    <s v="Standard Class"/>
    <s v="MC-18130"/>
    <s v="Mike Caudle"/>
    <s v="Corporate"/>
    <s v="United States"/>
    <s v="Monroe"/>
    <x v="28"/>
    <n v="71203"/>
    <s v="South"/>
    <s v="OFF-PA-10003953"/>
    <x v="1"/>
    <x v="10"/>
    <s v="Xerox 218"/>
    <n v="12.96"/>
    <n v="2"/>
    <n v="0"/>
    <n v="6.2208000000000006"/>
  </r>
  <r>
    <n v="805"/>
    <s v="CA-2014-135783"/>
    <x v="3"/>
    <x v="300"/>
    <d v="2014-04-25T00:00:00"/>
    <s v="First Class"/>
    <s v="GM-14440"/>
    <s v="Gary McGarr"/>
    <s v="Consumer"/>
    <s v="United States"/>
    <s v="San Francisco"/>
    <x v="1"/>
    <n v="94122"/>
    <s v="West"/>
    <s v="FUR-FU-10000794"/>
    <x v="0"/>
    <x v="5"/>
    <s v="Eldon Stackable Tray, Side-Load, Legal, Smoke"/>
    <n v="18.28"/>
    <n v="2"/>
    <n v="0"/>
    <n v="6.2151999999999994"/>
  </r>
  <r>
    <n v="806"/>
    <s v="CA-2011-134313"/>
    <x v="2"/>
    <x v="301"/>
    <d v="2011-11-07T00:00:00"/>
    <s v="Standard Class"/>
    <s v="RA-19915"/>
    <s v="Russell Applegate"/>
    <s v="Consumer"/>
    <s v="United States"/>
    <s v="Denver"/>
    <x v="22"/>
    <n v="80219"/>
    <s v="West"/>
    <s v="OFF-AR-10001897"/>
    <x v="1"/>
    <x v="6"/>
    <s v="Model L Table or Wall-Mount Pencil Sharpener"/>
    <n v="43.176000000000002"/>
    <n v="3"/>
    <n v="0.2"/>
    <n v="4.3176000000000005"/>
  </r>
  <r>
    <n v="807"/>
    <s v="CA-2011-134313"/>
    <x v="2"/>
    <x v="301"/>
    <d v="2011-11-07T00:00:00"/>
    <s v="Standard Class"/>
    <s v="RA-19915"/>
    <s v="Russell Applegate"/>
    <s v="Consumer"/>
    <s v="United States"/>
    <s v="Denver"/>
    <x v="22"/>
    <n v="80219"/>
    <s v="West"/>
    <s v="TEC-PH-10001795"/>
    <x v="2"/>
    <x v="7"/>
    <s v="ClearOne CHATAttach 160 - speaker phone"/>
    <n v="1983.9680000000001"/>
    <n v="4"/>
    <n v="0.2"/>
    <n v="247.99599999999981"/>
  </r>
  <r>
    <n v="808"/>
    <s v="CA-2012-140921"/>
    <x v="1"/>
    <x v="302"/>
    <d v="2012-02-05T00:00:00"/>
    <s v="First Class"/>
    <s v="AA-10375"/>
    <s v="Allen Armold"/>
    <s v="Consumer"/>
    <s v="United States"/>
    <s v="Omaha"/>
    <x v="8"/>
    <n v="68104"/>
    <s v="Central"/>
    <s v="FUR-FU-10003347"/>
    <x v="0"/>
    <x v="5"/>
    <s v="Coloredge Poster Frame"/>
    <n v="28.4"/>
    <n v="2"/>
    <n v="0"/>
    <n v="11.076000000000001"/>
  </r>
  <r>
    <n v="809"/>
    <s v="CA-2012-140921"/>
    <x v="1"/>
    <x v="302"/>
    <d v="2012-02-05T00:00:00"/>
    <s v="First Class"/>
    <s v="AA-10375"/>
    <s v="Allen Armold"/>
    <s v="Consumer"/>
    <s v="United States"/>
    <s v="Omaha"/>
    <x v="8"/>
    <n v="68104"/>
    <s v="Central"/>
    <s v="TEC-AC-10004901"/>
    <x v="2"/>
    <x v="11"/>
    <s v="Kensington SlimBlade Notebook Wireless Mouse with Nano Receiver "/>
    <n v="149.97"/>
    <n v="3"/>
    <n v="0"/>
    <n v="50.989800000000002"/>
  </r>
  <r>
    <n v="810"/>
    <s v="CA-2011-151995"/>
    <x v="2"/>
    <x v="303"/>
    <d v="2011-10-15T00:00:00"/>
    <s v="First Class"/>
    <s v="ZC-21910"/>
    <s v="Zuschuss Carroll"/>
    <s v="Consumer"/>
    <s v="United States"/>
    <s v="Edmonds"/>
    <x v="4"/>
    <n v="98026"/>
    <s v="West"/>
    <s v="OFF-AR-10003190"/>
    <x v="1"/>
    <x v="6"/>
    <s v="Newell 32"/>
    <n v="11.52"/>
    <n v="4"/>
    <n v="0"/>
    <n v="3.2256"/>
  </r>
  <r>
    <n v="811"/>
    <s v="CA-2011-151995"/>
    <x v="2"/>
    <x v="303"/>
    <d v="2011-10-15T00:00:00"/>
    <s v="First Class"/>
    <s v="ZC-21910"/>
    <s v="Zuschuss Carroll"/>
    <s v="Consumer"/>
    <s v="United States"/>
    <s v="Edmonds"/>
    <x v="4"/>
    <n v="98026"/>
    <s v="West"/>
    <s v="FUR-TA-10002903"/>
    <x v="0"/>
    <x v="3"/>
    <s v="Bevis Round Bullnose 29&quot; High Table Top"/>
    <n v="1298.55"/>
    <n v="5"/>
    <n v="0"/>
    <n v="311.65199999999999"/>
  </r>
  <r>
    <n v="812"/>
    <s v="CA-2011-151995"/>
    <x v="2"/>
    <x v="303"/>
    <d v="2011-10-15T00:00:00"/>
    <s v="First Class"/>
    <s v="ZC-21910"/>
    <s v="Zuschuss Carroll"/>
    <s v="Consumer"/>
    <s v="United States"/>
    <s v="Edmonds"/>
    <x v="4"/>
    <n v="98026"/>
    <s v="West"/>
    <s v="OFF-AP-10000240"/>
    <x v="1"/>
    <x v="9"/>
    <s v="Belkin F9G930V10-GRY 9 Outlet Surge"/>
    <n v="213.92"/>
    <n v="4"/>
    <n v="0"/>
    <n v="62.036799999999971"/>
  </r>
  <r>
    <n v="813"/>
    <s v="CA-2011-151995"/>
    <x v="2"/>
    <x v="303"/>
    <d v="2011-10-15T00:00:00"/>
    <s v="First Class"/>
    <s v="ZC-21910"/>
    <s v="Zuschuss Carroll"/>
    <s v="Consumer"/>
    <s v="United States"/>
    <s v="Edmonds"/>
    <x v="4"/>
    <n v="98026"/>
    <s v="West"/>
    <s v="TEC-AC-10001101"/>
    <x v="2"/>
    <x v="11"/>
    <s v="Sony 16GB Class 10 Micro SDHC R40 Memory Card"/>
    <n v="25.78"/>
    <n v="2"/>
    <n v="0"/>
    <n v="2.5779999999999994"/>
  </r>
  <r>
    <n v="814"/>
    <s v="CA-2014-143686"/>
    <x v="3"/>
    <x v="304"/>
    <d v="2014-05-15T00:00:00"/>
    <s v="Same Day"/>
    <s v="PJ-19015"/>
    <s v="Pauline Johnson"/>
    <s v="Consumer"/>
    <s v="United States"/>
    <s v="Santa Ana"/>
    <x v="1"/>
    <n v="92704"/>
    <s v="West"/>
    <s v="FUR-FU-10000794"/>
    <x v="0"/>
    <x v="5"/>
    <s v="Eldon Stackable Tray, Side-Load, Legal, Smoke"/>
    <n v="18.28"/>
    <n v="2"/>
    <n v="0"/>
    <n v="6.2151999999999994"/>
  </r>
  <r>
    <n v="815"/>
    <s v="CA-2014-143686"/>
    <x v="3"/>
    <x v="304"/>
    <d v="2014-05-15T00:00:00"/>
    <s v="Same Day"/>
    <s v="PJ-19015"/>
    <s v="Pauline Johnson"/>
    <s v="Consumer"/>
    <s v="United States"/>
    <s v="Santa Ana"/>
    <x v="1"/>
    <n v="92704"/>
    <s v="West"/>
    <s v="TEC-AC-10001838"/>
    <x v="2"/>
    <x v="11"/>
    <s v="Razer Tiamat Over Ear 7.1 Surround Sound PC Gaming Headset"/>
    <n v="1399.93"/>
    <n v="7"/>
    <n v="0"/>
    <n v="601.96990000000005"/>
  </r>
  <r>
    <n v="816"/>
    <s v="CA-2012-106565"/>
    <x v="1"/>
    <x v="305"/>
    <d v="2012-03-23T00:00:00"/>
    <s v="First Class"/>
    <s v="BW-11110"/>
    <s v="Bart Watters"/>
    <s v="Corporate"/>
    <s v="United States"/>
    <s v="Milwaukee"/>
    <x v="6"/>
    <n v="53209"/>
    <s v="Central"/>
    <s v="OFF-PA-10000061"/>
    <x v="1"/>
    <x v="10"/>
    <s v="Xerox 205"/>
    <n v="51.84"/>
    <n v="8"/>
    <n v="0"/>
    <n v="24.883200000000002"/>
  </r>
  <r>
    <n v="817"/>
    <s v="CA-2013-149370"/>
    <x v="0"/>
    <x v="306"/>
    <d v="2013-09-20T00:00:00"/>
    <s v="Standard Class"/>
    <s v="DB-13210"/>
    <s v="Dean Braden"/>
    <s v="Consumer"/>
    <s v="United States"/>
    <s v="Philadelphia"/>
    <x v="9"/>
    <n v="19140"/>
    <s v="East"/>
    <s v="OFF-PA-10003651"/>
    <x v="1"/>
    <x v="10"/>
    <s v="Xerox 1968"/>
    <n v="5.3440000000000003"/>
    <n v="1"/>
    <n v="0.2"/>
    <n v="1.8703999999999998"/>
  </r>
  <r>
    <n v="818"/>
    <s v="CA-2011-140858"/>
    <x v="2"/>
    <x v="307"/>
    <d v="2011-07-02T00:00:00"/>
    <s v="Standard Class"/>
    <s v="CA-12775"/>
    <s v="Cynthia Arntzen"/>
    <s v="Consumer"/>
    <s v="United States"/>
    <s v="Philadelphia"/>
    <x v="9"/>
    <n v="19140"/>
    <s v="East"/>
    <s v="OFF-PA-10000304"/>
    <x v="1"/>
    <x v="10"/>
    <s v="Xerox 1995"/>
    <n v="41.472000000000008"/>
    <n v="8"/>
    <n v="0.2"/>
    <n v="14.5152"/>
  </r>
  <r>
    <n v="819"/>
    <s v="CA-2011-140858"/>
    <x v="2"/>
    <x v="307"/>
    <d v="2011-07-02T00:00:00"/>
    <s v="Standard Class"/>
    <s v="CA-12775"/>
    <s v="Cynthia Arntzen"/>
    <s v="Consumer"/>
    <s v="United States"/>
    <s v="Philadelphia"/>
    <x v="9"/>
    <n v="19140"/>
    <s v="East"/>
    <s v="OFF-BI-10003094"/>
    <x v="1"/>
    <x v="8"/>
    <s v="Self-Adhesive Ring Binder Labels"/>
    <n v="3.168000000000001"/>
    <n v="3"/>
    <n v="0.7"/>
    <n v="-2.4287999999999998"/>
  </r>
  <r>
    <n v="820"/>
    <s v="CA-2011-140858"/>
    <x v="2"/>
    <x v="307"/>
    <d v="2011-07-02T00:00:00"/>
    <s v="Standard Class"/>
    <s v="CA-12775"/>
    <s v="Cynthia Arntzen"/>
    <s v="Consumer"/>
    <s v="United States"/>
    <s v="Philadelphia"/>
    <x v="9"/>
    <n v="19140"/>
    <s v="East"/>
    <s v="FUR-CH-10001394"/>
    <x v="0"/>
    <x v="1"/>
    <s v="Global Leather Executive Chair"/>
    <n v="1228.4649999999999"/>
    <n v="5"/>
    <n v="0.3"/>
    <n v="0"/>
  </r>
  <r>
    <n v="821"/>
    <s v="CA-2011-140858"/>
    <x v="2"/>
    <x v="307"/>
    <d v="2011-07-02T00:00:00"/>
    <s v="Standard Class"/>
    <s v="CA-12775"/>
    <s v="Cynthia Arntzen"/>
    <s v="Consumer"/>
    <s v="United States"/>
    <s v="Philadelphia"/>
    <x v="9"/>
    <n v="19140"/>
    <s v="East"/>
    <s v="OFF-BI-10004230"/>
    <x v="1"/>
    <x v="8"/>
    <s v="GBC Recycled Grain Textured Covers"/>
    <n v="31.086000000000006"/>
    <n v="3"/>
    <n v="0.7"/>
    <n v="-22.796399999999991"/>
  </r>
  <r>
    <n v="822"/>
    <s v="CA-2011-140858"/>
    <x v="2"/>
    <x v="307"/>
    <d v="2011-07-02T00:00:00"/>
    <s v="Standard Class"/>
    <s v="CA-12775"/>
    <s v="Cynthia Arntzen"/>
    <s v="Consumer"/>
    <s v="United States"/>
    <s v="Philadelphia"/>
    <x v="9"/>
    <n v="19140"/>
    <s v="East"/>
    <s v="OFF-PA-10003395"/>
    <x v="1"/>
    <x v="10"/>
    <s v="Xerox 1941"/>
    <n v="335.52"/>
    <n v="4"/>
    <n v="0.2"/>
    <n v="117.43199999999999"/>
  </r>
  <r>
    <n v="823"/>
    <s v="CA-2014-101434"/>
    <x v="3"/>
    <x v="308"/>
    <d v="2014-06-28T00:00:00"/>
    <s v="Standard Class"/>
    <s v="TR-21325"/>
    <s v="Toby Ritter"/>
    <s v="Consumer"/>
    <s v="United States"/>
    <s v="Belleville"/>
    <x v="30"/>
    <n v="7109"/>
    <s v="East"/>
    <s v="TEC-AC-10002402"/>
    <x v="2"/>
    <x v="11"/>
    <s v="Razer Kraken PRO Over Ear PC and Music Headset"/>
    <n v="239.96999999999997"/>
    <n v="3"/>
    <n v="0"/>
    <n v="71.990999999999985"/>
  </r>
  <r>
    <n v="824"/>
    <s v="CA-2014-101434"/>
    <x v="3"/>
    <x v="308"/>
    <d v="2014-06-28T00:00:00"/>
    <s v="Standard Class"/>
    <s v="TR-21325"/>
    <s v="Toby Ritter"/>
    <s v="Consumer"/>
    <s v="United States"/>
    <s v="Belleville"/>
    <x v="30"/>
    <n v="7109"/>
    <s v="East"/>
    <s v="OFF-LA-10003223"/>
    <x v="1"/>
    <x v="2"/>
    <s v="Avery 508"/>
    <n v="9.82"/>
    <n v="2"/>
    <n v="0"/>
    <n v="4.8117999999999999"/>
  </r>
  <r>
    <n v="825"/>
    <s v="US-2011-102071"/>
    <x v="2"/>
    <x v="309"/>
    <d v="2011-05-15T00:00:00"/>
    <s v="Standard Class"/>
    <s v="PG-18820"/>
    <s v="Patrick Gardner"/>
    <s v="Consumer"/>
    <s v="United States"/>
    <s v="San Francisco"/>
    <x v="1"/>
    <n v="94110"/>
    <s v="West"/>
    <s v="TEC-AC-10003441"/>
    <x v="2"/>
    <x v="11"/>
    <s v="Kingston Digital DataTraveler 32GB USB 2.0"/>
    <n v="67.8"/>
    <n v="4"/>
    <n v="0"/>
    <n v="4.0679999999999978"/>
  </r>
  <r>
    <n v="826"/>
    <s v="US-2011-102071"/>
    <x v="2"/>
    <x v="309"/>
    <d v="2011-05-15T00:00:00"/>
    <s v="Standard Class"/>
    <s v="PG-18820"/>
    <s v="Patrick Gardner"/>
    <s v="Consumer"/>
    <s v="United States"/>
    <s v="San Francisco"/>
    <x v="1"/>
    <n v="94110"/>
    <s v="West"/>
    <s v="TEC-AC-10000109"/>
    <x v="2"/>
    <x v="11"/>
    <s v="Sony Micro Vault Click 16 GB USB 2.0 Flash Drive"/>
    <n v="167.97"/>
    <n v="3"/>
    <n v="0"/>
    <n v="40.31280000000001"/>
  </r>
  <r>
    <n v="827"/>
    <s v="CA-2014-126956"/>
    <x v="3"/>
    <x v="170"/>
    <d v="2014-08-29T00:00:00"/>
    <s v="Standard Class"/>
    <s v="GT-14710"/>
    <s v="Greg Tran"/>
    <s v="Consumer"/>
    <s v="United States"/>
    <s v="Lakeville"/>
    <x v="11"/>
    <n v="55044"/>
    <s v="Central"/>
    <s v="OFF-FA-10002280"/>
    <x v="1"/>
    <x v="13"/>
    <s v="Advantus Plastic Paper Clips"/>
    <n v="35"/>
    <n v="7"/>
    <n v="0"/>
    <n v="16.8"/>
  </r>
  <r>
    <n v="828"/>
    <s v="CA-2014-126956"/>
    <x v="3"/>
    <x v="170"/>
    <d v="2014-08-29T00:00:00"/>
    <s v="Standard Class"/>
    <s v="GT-14710"/>
    <s v="Greg Tran"/>
    <s v="Consumer"/>
    <s v="United States"/>
    <s v="Lakeville"/>
    <x v="11"/>
    <n v="55044"/>
    <s v="Central"/>
    <s v="OFF-SU-10000381"/>
    <x v="1"/>
    <x v="14"/>
    <s v="Acme Forged Steel Scissors with Black Enamel Handles"/>
    <n v="37.24"/>
    <n v="4"/>
    <n v="0"/>
    <n v="10.799599999999998"/>
  </r>
  <r>
    <n v="829"/>
    <s v="CA-2014-126956"/>
    <x v="3"/>
    <x v="170"/>
    <d v="2014-08-29T00:00:00"/>
    <s v="Standard Class"/>
    <s v="GT-14710"/>
    <s v="Greg Tran"/>
    <s v="Consumer"/>
    <s v="United States"/>
    <s v="Lakeville"/>
    <x v="11"/>
    <n v="55044"/>
    <s v="Central"/>
    <s v="OFF-EN-10004459"/>
    <x v="1"/>
    <x v="12"/>
    <s v="Security-Tint Envelopes"/>
    <n v="15.28"/>
    <n v="2"/>
    <n v="0"/>
    <n v="7.4871999999999996"/>
  </r>
  <r>
    <n v="830"/>
    <s v="CA-2014-129462"/>
    <x v="3"/>
    <x v="114"/>
    <d v="2014-06-22T00:00:00"/>
    <s v="Second Class"/>
    <s v="JE-15745"/>
    <s v="Joel Eaton"/>
    <s v="Consumer"/>
    <s v="United States"/>
    <s v="Florence"/>
    <x v="0"/>
    <n v="41042"/>
    <s v="South"/>
    <s v="FUR-CH-10000665"/>
    <x v="0"/>
    <x v="1"/>
    <s v="Global Airflow Leather Mesh Back Chair, Black"/>
    <n v="301.95999999999998"/>
    <n v="2"/>
    <n v="0"/>
    <n v="90.587999999999965"/>
  </r>
  <r>
    <n v="831"/>
    <s v="CA-2014-129462"/>
    <x v="3"/>
    <x v="114"/>
    <d v="2014-06-22T00:00:00"/>
    <s v="Second Class"/>
    <s v="JE-15745"/>
    <s v="Joel Eaton"/>
    <s v="Consumer"/>
    <s v="United States"/>
    <s v="Florence"/>
    <x v="0"/>
    <n v="41042"/>
    <s v="South"/>
    <s v="OFF-AP-10003884"/>
    <x v="1"/>
    <x v="9"/>
    <s v="Fellowes Smart Surge Ten-Outlet Protector, Platinum"/>
    <n v="180.66"/>
    <n v="3"/>
    <n v="0"/>
    <n v="50.584800000000008"/>
  </r>
  <r>
    <n v="832"/>
    <s v="CA-2014-129462"/>
    <x v="3"/>
    <x v="114"/>
    <d v="2014-06-22T00:00:00"/>
    <s v="Second Class"/>
    <s v="JE-15745"/>
    <s v="Joel Eaton"/>
    <s v="Consumer"/>
    <s v="United States"/>
    <s v="Florence"/>
    <x v="0"/>
    <n v="41042"/>
    <s v="South"/>
    <s v="TEC-PH-10001557"/>
    <x v="2"/>
    <x v="7"/>
    <s v="Pyle PMP37LED"/>
    <n v="191.98"/>
    <n v="2"/>
    <n v="0"/>
    <n v="51.834599999999995"/>
  </r>
  <r>
    <n v="833"/>
    <s v="CA-2014-129462"/>
    <x v="3"/>
    <x v="114"/>
    <d v="2014-06-22T00:00:00"/>
    <s v="Second Class"/>
    <s v="JE-15745"/>
    <s v="Joel Eaton"/>
    <s v="Consumer"/>
    <s v="United States"/>
    <s v="Florence"/>
    <x v="0"/>
    <n v="41042"/>
    <s v="South"/>
    <s v="TEC-PH-10002085"/>
    <x v="2"/>
    <x v="7"/>
    <s v="Clarity 53712"/>
    <n v="65.989999999999995"/>
    <n v="1"/>
    <n v="0"/>
    <n v="17.157400000000003"/>
  </r>
  <r>
    <n v="834"/>
    <s v="CA-2013-165316"/>
    <x v="0"/>
    <x v="310"/>
    <d v="2013-07-28T00:00:00"/>
    <s v="Standard Class"/>
    <s v="JB-15400"/>
    <s v="Jennifer Braxton"/>
    <s v="Corporate"/>
    <s v="United States"/>
    <s v="Tampa"/>
    <x v="2"/>
    <n v="33614"/>
    <s v="South"/>
    <s v="OFF-AR-10002956"/>
    <x v="1"/>
    <x v="6"/>
    <s v="Boston 16801 Nautilus Battery Pencil Sharpener"/>
    <n v="35.216000000000001"/>
    <n v="2"/>
    <n v="0.2"/>
    <n v="2.6411999999999995"/>
  </r>
  <r>
    <n v="835"/>
    <s v="CA-2013-165316"/>
    <x v="0"/>
    <x v="310"/>
    <d v="2013-07-28T00:00:00"/>
    <s v="Standard Class"/>
    <s v="JB-15400"/>
    <s v="Jennifer Braxton"/>
    <s v="Corporate"/>
    <s v="United States"/>
    <s v="Tampa"/>
    <x v="2"/>
    <n v="33614"/>
    <s v="South"/>
    <s v="OFF-AP-10003266"/>
    <x v="1"/>
    <x v="9"/>
    <s v="Holmes Replacement Filter for HEPA Air Cleaner, Large Room"/>
    <n v="23.696000000000002"/>
    <n v="2"/>
    <n v="0.2"/>
    <n v="6.5164"/>
  </r>
  <r>
    <n v="836"/>
    <s v="CA-2013-165316"/>
    <x v="0"/>
    <x v="310"/>
    <d v="2013-07-28T00:00:00"/>
    <s v="Standard Class"/>
    <s v="JB-15400"/>
    <s v="Jennifer Braxton"/>
    <s v="Corporate"/>
    <s v="United States"/>
    <s v="Tampa"/>
    <x v="2"/>
    <n v="33614"/>
    <s v="South"/>
    <s v="TEC-MA-10004002"/>
    <x v="2"/>
    <x v="15"/>
    <s v="Zebra GX420t Direct Thermal/Thermal Transfer Printer"/>
    <n v="265.47500000000002"/>
    <n v="1"/>
    <n v="0.5"/>
    <n v="-111.49950000000007"/>
  </r>
  <r>
    <n v="837"/>
    <s v="US-2011-115987"/>
    <x v="2"/>
    <x v="78"/>
    <d v="2011-09-13T00:00:00"/>
    <s v="Second Class"/>
    <s v="LH-17020"/>
    <s v="Lisa Hazard"/>
    <s v="Consumer"/>
    <s v="United States"/>
    <s v="Tyler"/>
    <x v="5"/>
    <n v="75701"/>
    <s v="Central"/>
    <s v="OFF-BI-10001071"/>
    <x v="1"/>
    <x v="8"/>
    <s v="GBC ProClick Punch Binding System"/>
    <n v="51.183999999999983"/>
    <n v="4"/>
    <n v="0.8"/>
    <n v="-79.335199999999986"/>
  </r>
  <r>
    <n v="838"/>
    <s v="US-2014-156083"/>
    <x v="3"/>
    <x v="259"/>
    <d v="2014-11-12T00:00:00"/>
    <s v="Standard Class"/>
    <s v="JL-15175"/>
    <s v="James Lanier"/>
    <s v="Home Office"/>
    <s v="United States"/>
    <s v="Columbia"/>
    <x v="18"/>
    <n v="38401"/>
    <s v="South"/>
    <s v="OFF-PA-10001560"/>
    <x v="1"/>
    <x v="10"/>
    <s v="Adams Telephone Message Books, 5 1/4” x 11”"/>
    <n v="9.6640000000000015"/>
    <n v="2"/>
    <n v="0.2"/>
    <n v="3.2615999999999996"/>
  </r>
  <r>
    <n v="839"/>
    <s v="US-2013-137547"/>
    <x v="0"/>
    <x v="311"/>
    <d v="2013-03-13T00:00:00"/>
    <s v="Standard Class"/>
    <s v="EB-13705"/>
    <s v="Ed Braxton"/>
    <s v="Corporate"/>
    <s v="United States"/>
    <s v="Fort Worth"/>
    <x v="5"/>
    <n v="76106"/>
    <s v="Central"/>
    <s v="TEC-PH-10002365"/>
    <x v="2"/>
    <x v="7"/>
    <s v="Belkin Grip Candy Sheer Case / Cover for iPhone 5 and 5S"/>
    <n v="21.071999999999999"/>
    <n v="3"/>
    <n v="0.2"/>
    <n v="1.5804"/>
  </r>
  <r>
    <n v="840"/>
    <s v="CA-2012-100454"/>
    <x v="1"/>
    <x v="312"/>
    <d v="2012-11-25T00:00:00"/>
    <s v="Standard Class"/>
    <s v="BM-11650"/>
    <s v="Brian Moss"/>
    <s v="Corporate"/>
    <s v="United States"/>
    <s v="New York City"/>
    <x v="15"/>
    <n v="10035"/>
    <s v="East"/>
    <s v="OFF-AR-10004648"/>
    <x v="1"/>
    <x v="6"/>
    <s v="Boston 19500 Mighty Mite Electric Pencil Sharpener"/>
    <n v="60.449999999999996"/>
    <n v="3"/>
    <n v="0"/>
    <n v="16.3215"/>
  </r>
  <r>
    <n v="841"/>
    <s v="CA-2012-100454"/>
    <x v="1"/>
    <x v="312"/>
    <d v="2012-11-25T00:00:00"/>
    <s v="Standard Class"/>
    <s v="BM-11650"/>
    <s v="Brian Moss"/>
    <s v="Corporate"/>
    <s v="United States"/>
    <s v="New York City"/>
    <x v="15"/>
    <n v="10035"/>
    <s v="East"/>
    <s v="OFF-AR-10002578"/>
    <x v="1"/>
    <x v="6"/>
    <s v="Newell 335"/>
    <n v="11.52"/>
    <n v="4"/>
    <n v="0"/>
    <n v="3.3407999999999998"/>
  </r>
  <r>
    <n v="842"/>
    <s v="CA-2012-100454"/>
    <x v="1"/>
    <x v="312"/>
    <d v="2012-11-25T00:00:00"/>
    <s v="Standard Class"/>
    <s v="BM-11650"/>
    <s v="Brian Moss"/>
    <s v="Corporate"/>
    <s v="United States"/>
    <s v="New York City"/>
    <x v="15"/>
    <n v="10035"/>
    <s v="East"/>
    <s v="FUR-BO-10001519"/>
    <x v="0"/>
    <x v="0"/>
    <s v="O'Sullivan 3-Shelf Heavy-Duty Bookcases"/>
    <n v="186.048"/>
    <n v="4"/>
    <n v="0.2"/>
    <n v="9.3024000000000058"/>
  </r>
  <r>
    <n v="843"/>
    <s v="CA-2013-161669"/>
    <x v="0"/>
    <x v="77"/>
    <d v="2013-11-10T00:00:00"/>
    <s v="First Class"/>
    <s v="EM-14095"/>
    <s v="Eudokia Martin"/>
    <s v="Corporate"/>
    <s v="United States"/>
    <s v="Los Angeles"/>
    <x v="1"/>
    <n v="90036"/>
    <s v="West"/>
    <s v="OFF-BI-10001294"/>
    <x v="1"/>
    <x v="8"/>
    <s v="Fellowes Binding Cases"/>
    <n v="37.44"/>
    <n v="4"/>
    <n v="0.2"/>
    <n v="11.699999999999996"/>
  </r>
  <r>
    <n v="844"/>
    <s v="CA-2013-161669"/>
    <x v="0"/>
    <x v="77"/>
    <d v="2013-11-10T00:00:00"/>
    <s v="First Class"/>
    <s v="EM-14095"/>
    <s v="Eudokia Martin"/>
    <s v="Corporate"/>
    <s v="United States"/>
    <s v="Los Angeles"/>
    <x v="1"/>
    <n v="90036"/>
    <s v="West"/>
    <s v="OFF-BI-10001636"/>
    <x v="1"/>
    <x v="8"/>
    <s v="Ibico Plastic and Wire Spiral Binding Combs"/>
    <n v="26.975999999999999"/>
    <n v="4"/>
    <n v="0.2"/>
    <n v="8.767199999999999"/>
  </r>
  <r>
    <n v="845"/>
    <s v="CA-2013-161669"/>
    <x v="0"/>
    <x v="77"/>
    <d v="2013-11-10T00:00:00"/>
    <s v="First Class"/>
    <s v="EM-14095"/>
    <s v="Eudokia Martin"/>
    <s v="Corporate"/>
    <s v="United States"/>
    <s v="Los Angeles"/>
    <x v="1"/>
    <n v="90036"/>
    <s v="West"/>
    <s v="OFF-SU-10002503"/>
    <x v="1"/>
    <x v="14"/>
    <s v="Acme Preferred Stainless Steel Scissors"/>
    <n v="11.36"/>
    <n v="2"/>
    <n v="0"/>
    <n v="3.2943999999999996"/>
  </r>
  <r>
    <n v="846"/>
    <s v="CA-2013-161669"/>
    <x v="0"/>
    <x v="77"/>
    <d v="2013-11-10T00:00:00"/>
    <s v="First Class"/>
    <s v="EM-14095"/>
    <s v="Eudokia Martin"/>
    <s v="Corporate"/>
    <s v="United States"/>
    <s v="Los Angeles"/>
    <x v="1"/>
    <n v="90036"/>
    <s v="West"/>
    <s v="OFF-LA-10004093"/>
    <x v="1"/>
    <x v="2"/>
    <s v="Avery 486"/>
    <n v="14.62"/>
    <n v="2"/>
    <n v="0"/>
    <n v="6.8713999999999995"/>
  </r>
  <r>
    <n v="847"/>
    <s v="CA-2012-114300"/>
    <x v="1"/>
    <x v="313"/>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5"/>
  </r>
  <r>
    <n v="848"/>
    <s v="CA-2012-114300"/>
    <x v="1"/>
    <x v="313"/>
    <d v="2012-10-17T00:00:00"/>
    <s v="Standard Class"/>
    <s v="AF-10885"/>
    <s v="Art Foster"/>
    <s v="Consumer"/>
    <s v="United States"/>
    <s v="Louisville"/>
    <x v="0"/>
    <n v="40214"/>
    <s v="South"/>
    <s v="FUR-CH-10001891"/>
    <x v="0"/>
    <x v="1"/>
    <s v="Global Deluxe Office Fabric Chairs"/>
    <n v="287.94"/>
    <n v="3"/>
    <n v="0"/>
    <n v="77.743800000000022"/>
  </r>
  <r>
    <n v="849"/>
    <s v="CA-2014-107503"/>
    <x v="3"/>
    <x v="314"/>
    <d v="2014-01-07T00:00:00"/>
    <s v="Standard Class"/>
    <s v="GA-14725"/>
    <s v="Guy Armstrong"/>
    <s v="Consumer"/>
    <s v="United States"/>
    <s v="Lorain"/>
    <x v="24"/>
    <n v="44052"/>
    <s v="East"/>
    <s v="FUR-FU-10003878"/>
    <x v="0"/>
    <x v="5"/>
    <s v="Linden 10&quot; Round Wall Clock, Black"/>
    <n v="48.896000000000001"/>
    <n v="4"/>
    <n v="0.2"/>
    <n v="8.5567999999999991"/>
  </r>
  <r>
    <n v="850"/>
    <s v="CA-2011-107755"/>
    <x v="2"/>
    <x v="315"/>
    <d v="2011-02-13T00:00:00"/>
    <s v="Standard Class"/>
    <s v="CK-12760"/>
    <s v="Cyma Kinney"/>
    <s v="Corporate"/>
    <s v="United States"/>
    <s v="Linden"/>
    <x v="30"/>
    <n v="7036"/>
    <s v="East"/>
    <s v="TEC-AC-10000710"/>
    <x v="2"/>
    <x v="11"/>
    <s v="Maxell DVD-RAM Discs"/>
    <n v="115.36"/>
    <n v="7"/>
    <n v="0"/>
    <n v="49.604800000000012"/>
  </r>
  <r>
    <n v="851"/>
    <s v="CA-2013-152534"/>
    <x v="0"/>
    <x v="23"/>
    <d v="2013-06-26T00:00:00"/>
    <s v="Second Class"/>
    <s v="DP-13105"/>
    <s v="Dave Poirier"/>
    <s v="Corporate"/>
    <s v="United States"/>
    <s v="Salinas"/>
    <x v="1"/>
    <n v="93905"/>
    <s v="West"/>
    <s v="OFF-AR-10002335"/>
    <x v="1"/>
    <x v="6"/>
    <s v="DIXON Oriole Pencils"/>
    <n v="5.16"/>
    <n v="2"/>
    <n v="0"/>
    <n v="1.3416000000000001"/>
  </r>
  <r>
    <n v="852"/>
    <s v="CA-2013-152534"/>
    <x v="0"/>
    <x v="23"/>
    <d v="2013-06-26T00:00:00"/>
    <s v="Second Class"/>
    <s v="DP-13105"/>
    <s v="Dave Poirier"/>
    <s v="Corporate"/>
    <s v="United States"/>
    <s v="Salinas"/>
    <x v="1"/>
    <n v="93905"/>
    <s v="West"/>
    <s v="OFF-PA-10001870"/>
    <x v="1"/>
    <x v="10"/>
    <s v="Xerox 202"/>
    <n v="38.880000000000003"/>
    <n v="6"/>
    <n v="0"/>
    <n v="18.662400000000002"/>
  </r>
  <r>
    <n v="853"/>
    <s v="CA-2013-113747"/>
    <x v="0"/>
    <x v="316"/>
    <d v="2013-06-05T00:00:00"/>
    <s v="Standard Class"/>
    <s v="VD-21670"/>
    <s v="Valerie Dominguez"/>
    <s v="Consumer"/>
    <s v="United States"/>
    <s v="Jackson"/>
    <x v="35"/>
    <n v="39212"/>
    <s v="South"/>
    <s v="OFF-AR-10003373"/>
    <x v="1"/>
    <x v="6"/>
    <s v="Boston School Pro Electric Pencil Sharpener, 1670"/>
    <n v="185.88"/>
    <n v="6"/>
    <n v="0"/>
    <n v="50.187599999999996"/>
  </r>
  <r>
    <n v="854"/>
    <s v="CA-2013-123274"/>
    <x v="0"/>
    <x v="317"/>
    <d v="2013-02-24T00:00:00"/>
    <s v="Standard Class"/>
    <s v="GT-14710"/>
    <s v="Greg Tran"/>
    <s v="Consumer"/>
    <s v="United States"/>
    <s v="New York City"/>
    <x v="15"/>
    <n v="10035"/>
    <s v="East"/>
    <s v="FUR-FU-10004090"/>
    <x v="0"/>
    <x v="5"/>
    <s v="Executive Impressions 14&quot; Contract Wall Clock"/>
    <n v="44.46"/>
    <n v="2"/>
    <n v="0"/>
    <n v="14.671799999999998"/>
  </r>
  <r>
    <n v="855"/>
    <s v="CA-2013-123274"/>
    <x v="0"/>
    <x v="317"/>
    <d v="2013-02-24T00:00:00"/>
    <s v="Standard Class"/>
    <s v="GT-14710"/>
    <s v="Greg Tran"/>
    <s v="Consumer"/>
    <s v="United States"/>
    <s v="New York City"/>
    <x v="15"/>
    <n v="10035"/>
    <s v="East"/>
    <s v="OFF-ST-10000736"/>
    <x v="1"/>
    <x v="4"/>
    <s v="Carina Double Wide Media Storage Towers in Natural &amp; Black"/>
    <n v="242.94"/>
    <n v="3"/>
    <n v="0"/>
    <n v="9.7175999999999902"/>
  </r>
  <r>
    <n v="856"/>
    <s v="CA-2011-125612"/>
    <x v="2"/>
    <x v="93"/>
    <d v="2011-08-08T00:00:00"/>
    <s v="Standard Class"/>
    <s v="BK-11260"/>
    <s v="Berenike Kampe"/>
    <s v="Consumer"/>
    <s v="United States"/>
    <s v="New York City"/>
    <x v="15"/>
    <n v="10035"/>
    <s v="East"/>
    <s v="OFF-PA-10001019"/>
    <x v="1"/>
    <x v="10"/>
    <s v="Xerox 1884"/>
    <n v="39.96"/>
    <n v="2"/>
    <n v="0"/>
    <n v="18.781199999999998"/>
  </r>
  <r>
    <n v="857"/>
    <s v="CA-2011-125612"/>
    <x v="2"/>
    <x v="93"/>
    <d v="2011-08-08T00:00:00"/>
    <s v="Standard Class"/>
    <s v="BK-11260"/>
    <s v="Berenike Kampe"/>
    <s v="Consumer"/>
    <s v="United States"/>
    <s v="New York City"/>
    <x v="15"/>
    <n v="10035"/>
    <s v="East"/>
    <s v="OFF-SU-10002537"/>
    <x v="1"/>
    <x v="14"/>
    <s v="Acme Box Cutter Scissors"/>
    <n v="102.30000000000001"/>
    <n v="10"/>
    <n v="0"/>
    <n v="26.598000000000006"/>
  </r>
  <r>
    <n v="858"/>
    <s v="CA-2011-125612"/>
    <x v="2"/>
    <x v="93"/>
    <d v="2011-08-08T00:00:00"/>
    <s v="Standard Class"/>
    <s v="BK-11260"/>
    <s v="Berenike Kampe"/>
    <s v="Consumer"/>
    <s v="United States"/>
    <s v="New York City"/>
    <x v="15"/>
    <n v="10035"/>
    <s v="East"/>
    <s v="OFF-ST-10003221"/>
    <x v="1"/>
    <x v="4"/>
    <s v="Staples"/>
    <n v="21.36"/>
    <n v="2"/>
    <n v="0"/>
    <n v="5.7672000000000008"/>
  </r>
  <r>
    <n v="859"/>
    <s v="CA-2014-161984"/>
    <x v="3"/>
    <x v="318"/>
    <d v="2014-04-16T00:00:00"/>
    <s v="Standard Class"/>
    <s v="SJ-20125"/>
    <s v="Sanjit Jacobs"/>
    <s v="Home Office"/>
    <s v="United States"/>
    <s v="New Brunswick"/>
    <x v="30"/>
    <n v="8901"/>
    <s v="East"/>
    <s v="OFF-PA-10004569"/>
    <x v="1"/>
    <x v="10"/>
    <s v="Wirebound Message Books, Two 4 1/4&quot; x 5&quot; Forms per Page"/>
    <n v="7.61"/>
    <n v="1"/>
    <n v="0"/>
    <n v="3.5766999999999998"/>
  </r>
  <r>
    <n v="860"/>
    <s v="CA-2014-161984"/>
    <x v="3"/>
    <x v="318"/>
    <d v="2014-04-16T00:00:00"/>
    <s v="Standard Class"/>
    <s v="SJ-20125"/>
    <s v="Sanjit Jacobs"/>
    <s v="Home Office"/>
    <s v="United States"/>
    <s v="New Brunswick"/>
    <x v="30"/>
    <n v="8901"/>
    <s v="East"/>
    <s v="OFF-FA-10000624"/>
    <x v="1"/>
    <x v="13"/>
    <s v="OIC Binder Clips"/>
    <n v="7.16"/>
    <n v="2"/>
    <n v="0"/>
    <n v="3.58"/>
  </r>
  <r>
    <n v="861"/>
    <s v="CA-2011-133851"/>
    <x v="2"/>
    <x v="3"/>
    <d v="2011-06-16T00:00:00"/>
    <s v="Standard Class"/>
    <s v="CM-12445"/>
    <s v="Chuck Magee"/>
    <s v="Consumer"/>
    <s v="United States"/>
    <s v="San Francisco"/>
    <x v="1"/>
    <n v="94122"/>
    <s v="West"/>
    <s v="OFF-SU-10001225"/>
    <x v="1"/>
    <x v="14"/>
    <s v="Staples"/>
    <n v="7.36"/>
    <n v="2"/>
    <n v="0"/>
    <n v="0.14719999999999978"/>
  </r>
  <r>
    <n v="862"/>
    <s v="CA-2011-133851"/>
    <x v="2"/>
    <x v="3"/>
    <d v="2011-06-16T00:00:00"/>
    <s v="Standard Class"/>
    <s v="CM-12445"/>
    <s v="Chuck Magee"/>
    <s v="Consumer"/>
    <s v="United States"/>
    <s v="San Francisco"/>
    <x v="1"/>
    <n v="94122"/>
    <s v="West"/>
    <s v="OFF-AR-10003752"/>
    <x v="1"/>
    <x v="6"/>
    <s v="Deluxe Chalkboard Eraser Cleaner"/>
    <n v="23.1"/>
    <n v="2"/>
    <n v="0"/>
    <n v="10.625999999999999"/>
  </r>
  <r>
    <n v="863"/>
    <s v="CA-2013-134474"/>
    <x v="0"/>
    <x v="319"/>
    <d v="2013-01-07T00:00:00"/>
    <s v="Second Class"/>
    <s v="AJ-10795"/>
    <s v="Anthony Johnson"/>
    <s v="Corporate"/>
    <s v="United States"/>
    <s v="Jacksonville"/>
    <x v="2"/>
    <n v="32216"/>
    <s v="South"/>
    <s v="TEC-AC-10001714"/>
    <x v="2"/>
    <x v="11"/>
    <s v="Logitech MX Performance Wireless Mouse"/>
    <n v="191.47200000000001"/>
    <n v="6"/>
    <n v="0.2"/>
    <n v="40.687800000000003"/>
  </r>
  <r>
    <n v="864"/>
    <s v="CA-2013-134474"/>
    <x v="0"/>
    <x v="319"/>
    <d v="2013-01-07T00:00:00"/>
    <s v="Second Class"/>
    <s v="AJ-10795"/>
    <s v="Anthony Johnson"/>
    <s v="Corporate"/>
    <s v="United States"/>
    <s v="Jacksonville"/>
    <x v="2"/>
    <n v="32216"/>
    <s v="South"/>
    <s v="OFF-AR-10003958"/>
    <x v="1"/>
    <x v="6"/>
    <s v="Newell 337"/>
    <n v="5.2480000000000002"/>
    <n v="2"/>
    <n v="0.2"/>
    <n v="0.59039999999999915"/>
  </r>
  <r>
    <n v="865"/>
    <s v="CA-2013-134474"/>
    <x v="0"/>
    <x v="319"/>
    <d v="2013-01-07T00:00:00"/>
    <s v="Second Class"/>
    <s v="AJ-10795"/>
    <s v="Anthony Johnson"/>
    <s v="Corporate"/>
    <s v="United States"/>
    <s v="Jacksonville"/>
    <x v="2"/>
    <n v="32216"/>
    <s v="South"/>
    <s v="TEC-PH-10002923"/>
    <x v="2"/>
    <x v="7"/>
    <s v="Logitech B530 USB Headset - headset - Full size, Binaural"/>
    <n v="59.184000000000005"/>
    <n v="2"/>
    <n v="0.2"/>
    <n v="5.1786000000000012"/>
  </r>
  <r>
    <n v="866"/>
    <s v="CA-2011-149020"/>
    <x v="2"/>
    <x v="320"/>
    <d v="2011-01-16T00:00:00"/>
    <s v="Standard Class"/>
    <s v="AJ-10780"/>
    <s v="Anthony Jacobs"/>
    <s v="Corporate"/>
    <s v="United States"/>
    <s v="Springfield"/>
    <x v="17"/>
    <n v="22153"/>
    <s v="South"/>
    <s v="OFF-LA-10004272"/>
    <x v="1"/>
    <x v="2"/>
    <s v="Avery 482"/>
    <n v="2.89"/>
    <n v="1"/>
    <n v="0"/>
    <n v="1.3583000000000001"/>
  </r>
  <r>
    <n v="867"/>
    <s v="CA-2011-149020"/>
    <x v="2"/>
    <x v="320"/>
    <d v="2011-01-16T00:00:00"/>
    <s v="Standard Class"/>
    <s v="AJ-10780"/>
    <s v="Anthony Jacobs"/>
    <s v="Corporate"/>
    <s v="United States"/>
    <s v="Springfield"/>
    <x v="17"/>
    <n v="22153"/>
    <s v="South"/>
    <s v="FUR-FU-10000965"/>
    <x v="0"/>
    <x v="5"/>
    <s v="Howard Miller 11-1/2&quot; Diameter Ridgewood Wall Clock"/>
    <n v="51.94"/>
    <n v="1"/>
    <n v="0"/>
    <n v="21.295400000000001"/>
  </r>
  <r>
    <n v="868"/>
    <s v="CA-2013-134362"/>
    <x v="0"/>
    <x v="321"/>
    <d v="2013-10-03T00:00:00"/>
    <s v="First Class"/>
    <s v="LS-16945"/>
    <s v="Linda Southworth"/>
    <s v="Corporate"/>
    <s v="United States"/>
    <s v="Philadelphia"/>
    <x v="9"/>
    <n v="19140"/>
    <s v="East"/>
    <s v="OFF-LA-10004853"/>
    <x v="1"/>
    <x v="2"/>
    <s v="Avery 483"/>
    <n v="15.936000000000002"/>
    <n v="4"/>
    <n v="0.2"/>
    <n v="5.1791999999999998"/>
  </r>
  <r>
    <n v="869"/>
    <s v="CA-2011-136742"/>
    <x v="2"/>
    <x v="322"/>
    <d v="2011-04-10T00:00:00"/>
    <s v="Standard Class"/>
    <s v="GP-14740"/>
    <s v="Guy Phonely"/>
    <s v="Corporate"/>
    <s v="United States"/>
    <s v="Lancaster"/>
    <x v="9"/>
    <n v="17602"/>
    <s v="East"/>
    <s v="OFF-BI-10003719"/>
    <x v="1"/>
    <x v="8"/>
    <s v="Large Capacity Hanging Post Binders"/>
    <n v="44.910000000000011"/>
    <n v="6"/>
    <n v="0.7"/>
    <n v="-35.927999999999997"/>
  </r>
  <r>
    <n v="870"/>
    <s v="CA-2013-158099"/>
    <x v="0"/>
    <x v="323"/>
    <d v="2013-09-06T00:00:00"/>
    <s v="First Class"/>
    <s v="PK-18910"/>
    <s v="Paul Knutson"/>
    <s v="Home Office"/>
    <s v="United States"/>
    <s v="Philadelphia"/>
    <x v="9"/>
    <n v="19143"/>
    <s v="East"/>
    <s v="OFF-BI-10000545"/>
    <x v="1"/>
    <x v="8"/>
    <s v="GBC Ibimaster 500 Manual ProClick Binding System"/>
    <n v="1141.4700000000003"/>
    <n v="5"/>
    <n v="0.7"/>
    <n v="-760.98000000000025"/>
  </r>
  <r>
    <n v="871"/>
    <s v="CA-2013-158099"/>
    <x v="0"/>
    <x v="323"/>
    <d v="2013-09-06T00:00:00"/>
    <s v="First Class"/>
    <s v="PK-18910"/>
    <s v="Paul Knutson"/>
    <s v="Home Office"/>
    <s v="United States"/>
    <s v="Philadelphia"/>
    <x v="9"/>
    <n v="19143"/>
    <s v="East"/>
    <s v="TEC-PH-10002496"/>
    <x v="2"/>
    <x v="7"/>
    <s v="Cisco SPA301"/>
    <n v="280.78200000000004"/>
    <n v="3"/>
    <n v="0.4"/>
    <n v="-46.797000000000025"/>
  </r>
  <r>
    <n v="872"/>
    <s v="CA-2012-131128"/>
    <x v="1"/>
    <x v="324"/>
    <d v="2012-10-20T00:00:00"/>
    <s v="First Class"/>
    <s v="TB-21520"/>
    <s v="Tracy Blumstein"/>
    <s v="Consumer"/>
    <s v="United States"/>
    <s v="Concord"/>
    <x v="38"/>
    <n v="3301"/>
    <s v="East"/>
    <s v="OFF-PA-10003591"/>
    <x v="1"/>
    <x v="10"/>
    <s v="Southworth 100% Cotton The Best Paper"/>
    <n v="34.44"/>
    <n v="3"/>
    <n v="0"/>
    <n v="17.22"/>
  </r>
  <r>
    <n v="873"/>
    <s v="CA-2011-148488"/>
    <x v="2"/>
    <x v="325"/>
    <d v="2011-12-15T00:00:00"/>
    <s v="Standard Class"/>
    <s v="SM-20005"/>
    <s v="Sally Matthias"/>
    <s v="Consumer"/>
    <s v="United States"/>
    <s v="New York City"/>
    <x v="15"/>
    <n v="10009"/>
    <s v="East"/>
    <s v="OFF-PA-10004470"/>
    <x v="1"/>
    <x v="10"/>
    <s v="Adams Write n' Stick Phone Message Book, 11&quot; X 5 1/4&quot;, 200 Messages"/>
    <n v="11.36"/>
    <n v="2"/>
    <n v="0"/>
    <n v="5.2255999999999991"/>
  </r>
  <r>
    <n v="874"/>
    <s v="CA-2011-148488"/>
    <x v="2"/>
    <x v="325"/>
    <d v="2011-12-15T00:00:00"/>
    <s v="Standard Class"/>
    <s v="SM-20005"/>
    <s v="Sally Matthias"/>
    <s v="Consumer"/>
    <s v="United States"/>
    <s v="New York City"/>
    <x v="15"/>
    <n v="10009"/>
    <s v="East"/>
    <s v="OFF-BI-10000315"/>
    <x v="1"/>
    <x v="8"/>
    <s v="Poly Designer Cover &amp; Back"/>
    <n v="106.34399999999999"/>
    <n v="7"/>
    <n v="0.2"/>
    <n v="37.220399999999998"/>
  </r>
  <r>
    <n v="875"/>
    <s v="CA-2014-114636"/>
    <x v="3"/>
    <x v="326"/>
    <d v="2014-08-30T00:00:00"/>
    <s v="Standard Class"/>
    <s v="GA-14725"/>
    <s v="Guy Armstrong"/>
    <s v="Consumer"/>
    <s v="United States"/>
    <s v="Charlotte"/>
    <x v="3"/>
    <n v="28205"/>
    <s v="South"/>
    <s v="OFF-PA-10001790"/>
    <x v="1"/>
    <x v="10"/>
    <s v="Xerox 1910"/>
    <n v="192.16000000000003"/>
    <n v="5"/>
    <n v="0.2"/>
    <n v="67.255999999999986"/>
  </r>
  <r>
    <n v="876"/>
    <s v="CA-2013-116736"/>
    <x v="0"/>
    <x v="327"/>
    <d v="2013-01-21T00:00:00"/>
    <s v="Standard Class"/>
    <s v="CC-12430"/>
    <s v="Chuck Clark"/>
    <s v="Home Office"/>
    <s v="United States"/>
    <s v="Concord"/>
    <x v="38"/>
    <n v="3301"/>
    <s v="East"/>
    <s v="FUR-FU-10004017"/>
    <x v="0"/>
    <x v="5"/>
    <s v="Tenex Contemporary Contur Chairmats for Low and Medium Pile Carpet, Computer, 39&quot; x 49&quot;"/>
    <n v="322.59000000000003"/>
    <n v="3"/>
    <n v="0"/>
    <n v="64.518000000000001"/>
  </r>
  <r>
    <n v="877"/>
    <s v="CA-2013-116736"/>
    <x v="0"/>
    <x v="327"/>
    <d v="2013-01-21T00:00:00"/>
    <s v="Standard Class"/>
    <s v="CC-12430"/>
    <s v="Chuck Clark"/>
    <s v="Home Office"/>
    <s v="United States"/>
    <s v="Concord"/>
    <x v="38"/>
    <n v="3301"/>
    <s v="East"/>
    <s v="TEC-AC-10003628"/>
    <x v="2"/>
    <x v="11"/>
    <s v="Logitech 910-002974 M325 Wireless Mouse for Web Scrolling"/>
    <n v="29.99"/>
    <n v="1"/>
    <n v="0"/>
    <n v="13.195600000000002"/>
  </r>
  <r>
    <n v="878"/>
    <s v="CA-2013-116736"/>
    <x v="0"/>
    <x v="327"/>
    <d v="2013-01-21T00:00:00"/>
    <s v="Standard Class"/>
    <s v="CC-12430"/>
    <s v="Chuck Clark"/>
    <s v="Home Office"/>
    <s v="United States"/>
    <s v="Concord"/>
    <x v="38"/>
    <n v="3301"/>
    <s v="East"/>
    <s v="TEC-AC-10002049"/>
    <x v="2"/>
    <x v="11"/>
    <s v="Logitech G19 Programmable Gaming Keyboard"/>
    <n v="371.96999999999997"/>
    <n v="3"/>
    <n v="0"/>
    <n v="66.954599999999971"/>
  </r>
  <r>
    <n v="879"/>
    <s v="US-2011-158638"/>
    <x v="2"/>
    <x v="328"/>
    <d v="2011-09-21T00:00:00"/>
    <s v="Standard Class"/>
    <s v="AG-10765"/>
    <s v="Anthony Garverick"/>
    <s v="Home Office"/>
    <s v="United States"/>
    <s v="Philadelphia"/>
    <x v="9"/>
    <n v="19120"/>
    <s v="East"/>
    <s v="OFF-BI-10003712"/>
    <x v="1"/>
    <x v="8"/>
    <s v="Acco Pressboard Covers with Storage Hooks, 14 7/8&quot; x 11&quot;, Light Blue"/>
    <n v="5.8920000000000012"/>
    <n v="4"/>
    <n v="0.7"/>
    <n v="-4.1243999999999996"/>
  </r>
  <r>
    <n v="880"/>
    <s v="CA-2014-111689"/>
    <x v="3"/>
    <x v="329"/>
    <d v="2014-12-03T00:00:00"/>
    <s v="Second Class"/>
    <s v="HP-14815"/>
    <s v="Harold Pawlan"/>
    <s v="Home Office"/>
    <s v="United States"/>
    <s v="New York City"/>
    <x v="15"/>
    <n v="10024"/>
    <s v="East"/>
    <s v="OFF-BI-10003984"/>
    <x v="1"/>
    <x v="8"/>
    <s v="Lock-Up Easel 'Spel-Binder'"/>
    <n v="68.472000000000008"/>
    <n v="3"/>
    <n v="0.2"/>
    <n v="23.109299999999998"/>
  </r>
  <r>
    <n v="881"/>
    <s v="CA-2014-111689"/>
    <x v="3"/>
    <x v="329"/>
    <d v="2014-12-03T00:00:00"/>
    <s v="Second Class"/>
    <s v="HP-14815"/>
    <s v="Harold Pawlan"/>
    <s v="Home Office"/>
    <s v="United States"/>
    <s v="New York City"/>
    <x v="15"/>
    <n v="10024"/>
    <s v="East"/>
    <s v="FUR-CH-10004287"/>
    <x v="0"/>
    <x v="1"/>
    <s v="SAFCO Arco Folding Chair"/>
    <n v="1242.8999999999999"/>
    <n v="5"/>
    <n v="0.1"/>
    <n v="262.38999999999987"/>
  </r>
  <r>
    <n v="882"/>
    <s v="CA-2012-129098"/>
    <x v="1"/>
    <x v="330"/>
    <d v="2012-10-13T00:00:00"/>
    <s v="Standard Class"/>
    <s v="DK-13090"/>
    <s v="Dave Kipp"/>
    <s v="Consumer"/>
    <s v="United States"/>
    <s v="Springfield"/>
    <x v="17"/>
    <n v="22153"/>
    <s v="South"/>
    <s v="OFF-ST-10001321"/>
    <x v="1"/>
    <x v="4"/>
    <s v="Decoflex Hanging Personal Folder File, Blue"/>
    <n v="30.84"/>
    <n v="2"/>
    <n v="0"/>
    <n v="8.3268000000000022"/>
  </r>
  <r>
    <n v="883"/>
    <s v="US-2014-123463"/>
    <x v="3"/>
    <x v="331"/>
    <d v="2014-12-24T00:00:00"/>
    <s v="Same Day"/>
    <s v="GZ-14470"/>
    <s v="Gary Zandusky"/>
    <s v="Consumer"/>
    <s v="United States"/>
    <s v="San Francisco"/>
    <x v="1"/>
    <n v="94109"/>
    <s v="West"/>
    <s v="OFF-AR-10001118"/>
    <x v="1"/>
    <x v="6"/>
    <s v="Binney &amp; Smith Crayola Metallic Crayons, 16-Color Pack"/>
    <n v="13.48"/>
    <n v="4"/>
    <n v="0"/>
    <n v="5.9312000000000014"/>
  </r>
  <r>
    <n v="884"/>
    <s v="CA-2013-165148"/>
    <x v="0"/>
    <x v="332"/>
    <d v="2013-10-25T00:00:00"/>
    <s v="First Class"/>
    <s v="PM-19135"/>
    <s v="Peter McVee"/>
    <s v="Home Office"/>
    <s v="United States"/>
    <s v="Detroit"/>
    <x v="12"/>
    <n v="48227"/>
    <s v="Central"/>
    <s v="FUR-FU-10000732"/>
    <x v="0"/>
    <x v="5"/>
    <s v="Eldon 200 Class Desk Accessories"/>
    <n v="31.400000000000002"/>
    <n v="5"/>
    <n v="0"/>
    <n v="10.047999999999998"/>
  </r>
  <r>
    <n v="885"/>
    <s v="CA-2011-134061"/>
    <x v="2"/>
    <x v="333"/>
    <d v="2011-05-04T00:00:00"/>
    <s v="Standard Class"/>
    <s v="LL-16840"/>
    <s v="Lauren Leatherbury"/>
    <s v="Consumer"/>
    <s v="United States"/>
    <s v="Rochester"/>
    <x v="15"/>
    <n v="14609"/>
    <s v="East"/>
    <s v="FUR-FU-10001424"/>
    <x v="0"/>
    <x v="5"/>
    <s v="Dax Clear Box Frame"/>
    <n v="17.46"/>
    <n v="2"/>
    <n v="0"/>
    <n v="5.936399999999999"/>
  </r>
  <r>
    <n v="886"/>
    <s v="CA-2012-143602"/>
    <x v="1"/>
    <x v="334"/>
    <d v="2012-04-28T00:00:00"/>
    <s v="Second Class"/>
    <s v="JS-15595"/>
    <s v="Jill Stevenson"/>
    <s v="Corporate"/>
    <s v="United States"/>
    <s v="Los Angeles"/>
    <x v="1"/>
    <n v="90045"/>
    <s v="West"/>
    <s v="OFF-BI-10002071"/>
    <x v="1"/>
    <x v="8"/>
    <s v="Fellowes Black Plastic Comb Bindings"/>
    <n v="13.943999999999999"/>
    <n v="3"/>
    <n v="0.2"/>
    <n v="4.5317999999999996"/>
  </r>
  <r>
    <n v="887"/>
    <s v="CA-2014-115364"/>
    <x v="3"/>
    <x v="335"/>
    <d v="2014-07-03T00:00:00"/>
    <s v="Standard Class"/>
    <s v="OT-18730"/>
    <s v="Olvera Toch"/>
    <s v="Consumer"/>
    <s v="United States"/>
    <s v="San Diego"/>
    <x v="1"/>
    <n v="92105"/>
    <s v="West"/>
    <s v="OFF-ST-10002486"/>
    <x v="1"/>
    <x v="4"/>
    <s v="Eldon Shelf Savers Cubes and Bins"/>
    <n v="83.76"/>
    <n v="12"/>
    <n v="0"/>
    <n v="1.6751999999999967"/>
  </r>
  <r>
    <n v="888"/>
    <s v="CA-2014-150707"/>
    <x v="3"/>
    <x v="336"/>
    <d v="2014-10-20T00:00:00"/>
    <s v="Standard Class"/>
    <s v="EL-13735"/>
    <s v="Ed Ludwig"/>
    <s v="Home Office"/>
    <s v="United States"/>
    <s v="Columbia"/>
    <x v="39"/>
    <n v="21044"/>
    <s v="East"/>
    <s v="OFF-BI-10001078"/>
    <x v="1"/>
    <x v="8"/>
    <s v="Acco PRESSTEX Data Binder with Storage Hooks, Dark Blue, 14 7/8&quot; X 11&quot;"/>
    <n v="37.659999999999997"/>
    <n v="7"/>
    <n v="0"/>
    <n v="18.453400000000002"/>
  </r>
  <r>
    <n v="889"/>
    <s v="CA-2011-104976"/>
    <x v="2"/>
    <x v="337"/>
    <d v="2011-12-16T00:00:00"/>
    <s v="Standard Class"/>
    <s v="CK-12760"/>
    <s v="Cyma Kinney"/>
    <s v="Corporate"/>
    <s v="United States"/>
    <s v="San Francisco"/>
    <x v="1"/>
    <n v="94122"/>
    <s v="West"/>
    <s v="OFF-PA-10003845"/>
    <x v="1"/>
    <x v="10"/>
    <s v="Xerox 1987"/>
    <n v="34.68"/>
    <n v="6"/>
    <n v="0"/>
    <n v="16.993200000000002"/>
  </r>
  <r>
    <n v="890"/>
    <s v="CA-2014-132934"/>
    <x v="3"/>
    <x v="308"/>
    <d v="2014-06-27T00:00:00"/>
    <s v="Standard Class"/>
    <s v="JE-15475"/>
    <s v="Jeremy Ellison"/>
    <s v="Consumer"/>
    <s v="United States"/>
    <s v="New Rochelle"/>
    <x v="15"/>
    <n v="10801"/>
    <s v="East"/>
    <s v="TEC-AC-10000927"/>
    <x v="2"/>
    <x v="11"/>
    <s v="Anker Ultrathin Bluetooth Wireless Keyboard Aluminum Cover with Stand "/>
    <n v="149.94999999999999"/>
    <n v="5"/>
    <n v="0"/>
    <n v="14.994999999999994"/>
  </r>
  <r>
    <n v="891"/>
    <s v="CA-2014-132934"/>
    <x v="3"/>
    <x v="308"/>
    <d v="2014-06-27T00:00:00"/>
    <s v="Standard Class"/>
    <s v="JE-15475"/>
    <s v="Jeremy Ellison"/>
    <s v="Consumer"/>
    <s v="United States"/>
    <s v="New Rochelle"/>
    <x v="15"/>
    <n v="10801"/>
    <s v="East"/>
    <s v="OFF-BI-10001098"/>
    <x v="1"/>
    <x v="8"/>
    <s v="Acco D-Ring Binder w/DublLock"/>
    <n v="51.311999999999998"/>
    <n v="3"/>
    <n v="0.2"/>
    <n v="18.600599999999996"/>
  </r>
  <r>
    <n v="892"/>
    <s v="CA-2014-133256"/>
    <x v="3"/>
    <x v="335"/>
    <d v="2014-06-28T00:00:00"/>
    <s v="First Class"/>
    <s v="TH-21550"/>
    <s v="Tracy Hopkins"/>
    <s v="Home Office"/>
    <s v="United States"/>
    <s v="Detroit"/>
    <x v="12"/>
    <n v="48227"/>
    <s v="Central"/>
    <s v="OFF-PA-10001622"/>
    <x v="1"/>
    <x v="10"/>
    <s v="Ampad Poly Cover Wirebound Steno Book, 6&quot; x 9&quot; Assorted Colors, Gregg Ruled"/>
    <n v="4.54"/>
    <n v="1"/>
    <n v="0"/>
    <n v="2.0429999999999997"/>
  </r>
  <r>
    <n v="893"/>
    <s v="CA-2014-133256"/>
    <x v="3"/>
    <x v="335"/>
    <d v="2014-06-28T00:00:00"/>
    <s v="First Class"/>
    <s v="TH-21550"/>
    <s v="Tracy Hopkins"/>
    <s v="Home Office"/>
    <s v="United States"/>
    <s v="Detroit"/>
    <x v="12"/>
    <n v="48227"/>
    <s v="Central"/>
    <s v="OFF-AR-10003158"/>
    <x v="1"/>
    <x v="6"/>
    <s v="Fluorescent Highlighters by Dixon"/>
    <n v="15.92"/>
    <n v="4"/>
    <n v="0"/>
    <n v="5.4127999999999989"/>
  </r>
  <r>
    <n v="894"/>
    <s v="CA-2014-133256"/>
    <x v="3"/>
    <x v="335"/>
    <d v="2014-06-28T00:00:00"/>
    <s v="First Class"/>
    <s v="TH-21550"/>
    <s v="Tracy Hopkins"/>
    <s v="Home Office"/>
    <s v="United States"/>
    <s v="Detroit"/>
    <x v="12"/>
    <n v="48227"/>
    <s v="Central"/>
    <s v="TEC-PH-10002660"/>
    <x v="2"/>
    <x v="7"/>
    <s v="Nortel Networks T7316 E Nt8 B27"/>
    <n v="543.91999999999996"/>
    <n v="8"/>
    <n v="0"/>
    <n v="135.98000000000002"/>
  </r>
  <r>
    <n v="895"/>
    <s v="CA-2013-105494"/>
    <x v="0"/>
    <x v="338"/>
    <d v="2013-11-13T00:00:00"/>
    <s v="First Class"/>
    <s v="PC-18745"/>
    <s v="Pamela Coakley"/>
    <s v="Corporate"/>
    <s v="United States"/>
    <s v="San Francisco"/>
    <x v="1"/>
    <n v="94122"/>
    <s v="West"/>
    <s v="OFF-ST-10002205"/>
    <x v="1"/>
    <x v="4"/>
    <s v="File Shuttle I and Handi-File"/>
    <n v="155.82000000000002"/>
    <n v="7"/>
    <n v="0"/>
    <n v="42.071400000000011"/>
  </r>
  <r>
    <n v="896"/>
    <s v="CA-2013-105494"/>
    <x v="0"/>
    <x v="338"/>
    <d v="2013-11-13T00:00:00"/>
    <s v="First Class"/>
    <s v="PC-18745"/>
    <s v="Pamela Coakley"/>
    <s v="Corporate"/>
    <s v="United States"/>
    <s v="San Francisco"/>
    <x v="1"/>
    <n v="94122"/>
    <s v="West"/>
    <s v="OFF-BI-10003364"/>
    <x v="1"/>
    <x v="8"/>
    <s v="Binding Machine Supplies"/>
    <n v="70.00800000000001"/>
    <n v="3"/>
    <n v="0.2"/>
    <n v="24.502800000000001"/>
  </r>
  <r>
    <n v="897"/>
    <s v="CA-2013-140634"/>
    <x v="0"/>
    <x v="339"/>
    <d v="2013-10-07T00:00:00"/>
    <s v="Second Class"/>
    <s v="HL-15040"/>
    <s v="Hunter Lopez"/>
    <s v="Consumer"/>
    <s v="United States"/>
    <s v="Houston"/>
    <x v="5"/>
    <n v="77095"/>
    <s v="Central"/>
    <s v="OFF-EN-10001099"/>
    <x v="1"/>
    <x v="12"/>
    <s v="Staples"/>
    <n v="15.648"/>
    <n v="2"/>
    <n v="0.2"/>
    <n v="5.0855999999999986"/>
  </r>
  <r>
    <n v="898"/>
    <s v="CA-2011-144407"/>
    <x v="2"/>
    <x v="340"/>
    <d v="2011-09-15T00:00:00"/>
    <s v="Standard Class"/>
    <s v="MS-17365"/>
    <s v="Maribeth Schnelling"/>
    <s v="Consumer"/>
    <s v="United States"/>
    <s v="Detroit"/>
    <x v="12"/>
    <n v="48227"/>
    <s v="Central"/>
    <s v="OFF-LA-10003923"/>
    <x v="1"/>
    <x v="2"/>
    <s v="Alphabetical Labels for Top Tab Filing"/>
    <n v="103.60000000000001"/>
    <n v="7"/>
    <n v="0"/>
    <n v="51.800000000000004"/>
  </r>
  <r>
    <n v="899"/>
    <s v="CA-2014-160983"/>
    <x v="3"/>
    <x v="341"/>
    <d v="2014-11-01T00:00:00"/>
    <s v="Second Class"/>
    <s v="GB-14530"/>
    <s v="George Bell"/>
    <s v="Corporate"/>
    <s v="United States"/>
    <s v="Auburn"/>
    <x v="15"/>
    <n v="13021"/>
    <s v="East"/>
    <s v="OFF-PA-10002250"/>
    <x v="1"/>
    <x v="10"/>
    <s v="Things To Do Today Pad"/>
    <n v="46.96"/>
    <n v="8"/>
    <n v="0"/>
    <n v="22.540800000000001"/>
  </r>
  <r>
    <n v="900"/>
    <s v="US-2013-114622"/>
    <x v="0"/>
    <x v="342"/>
    <d v="2013-04-13T00:00:00"/>
    <s v="First Class"/>
    <s v="JR-16210"/>
    <s v="Justin Ritter"/>
    <s v="Corporate"/>
    <s v="United States"/>
    <s v="Springfield"/>
    <x v="24"/>
    <n v="45503"/>
    <s v="East"/>
    <s v="OFF-BI-10004716"/>
    <x v="1"/>
    <x v="8"/>
    <s v="Wilson Jones Hanging Recycled Pressboard Data Binders"/>
    <n v="8.9040000000000017"/>
    <n v="2"/>
    <n v="0.7"/>
    <n v="-6.5296000000000003"/>
  </r>
  <r>
    <n v="901"/>
    <s v="CA-2014-150959"/>
    <x v="3"/>
    <x v="343"/>
    <d v="2014-11-14T00:00:00"/>
    <s v="First Class"/>
    <s v="TD-20995"/>
    <s v="Tamara Dahlen"/>
    <s v="Consumer"/>
    <s v="United States"/>
    <s v="Garland"/>
    <x v="5"/>
    <n v="75043"/>
    <s v="Central"/>
    <s v="OFF-LA-10001045"/>
    <x v="1"/>
    <x v="2"/>
    <s v="Permanent Self-Adhesive File Folder Labels for Typewriters by Universal"/>
    <n v="10.440000000000001"/>
    <n v="5"/>
    <n v="0.2"/>
    <n v="3.3929999999999989"/>
  </r>
  <r>
    <n v="902"/>
    <s v="CA-2014-150959"/>
    <x v="3"/>
    <x v="343"/>
    <d v="2014-11-14T00:00:00"/>
    <s v="First Class"/>
    <s v="TD-20995"/>
    <s v="Tamara Dahlen"/>
    <s v="Consumer"/>
    <s v="United States"/>
    <s v="Garland"/>
    <x v="5"/>
    <n v="75043"/>
    <s v="Central"/>
    <s v="OFF-BI-10001510"/>
    <x v="1"/>
    <x v="8"/>
    <s v="Deluxe Heavy-Duty Vinyl Round Ring Binder"/>
    <n v="18.335999999999999"/>
    <n v="4"/>
    <n v="0.8"/>
    <n v="-32.088000000000008"/>
  </r>
  <r>
    <n v="903"/>
    <s v="CA-2014-132353"/>
    <x v="3"/>
    <x v="175"/>
    <d v="2014-09-18T00:00:00"/>
    <s v="First Class"/>
    <s v="DB-13060"/>
    <s v="Dave Brooks"/>
    <s v="Consumer"/>
    <s v="United States"/>
    <s v="Chicago"/>
    <x v="10"/>
    <n v="60653"/>
    <s v="Central"/>
    <s v="TEC-PH-10004536"/>
    <x v="2"/>
    <x v="7"/>
    <s v="Avaya 5420 Digital phone"/>
    <n v="323.97600000000006"/>
    <n v="3"/>
    <n v="0.2"/>
    <n v="20.248499999999993"/>
  </r>
  <r>
    <n v="904"/>
    <s v="CA-2013-130477"/>
    <x v="0"/>
    <x v="143"/>
    <d v="2013-04-13T00:00:00"/>
    <s v="Standard Class"/>
    <s v="LC-17140"/>
    <s v="Logan Currie"/>
    <s v="Consumer"/>
    <s v="United States"/>
    <s v="Los Angeles"/>
    <x v="1"/>
    <n v="90032"/>
    <s v="West"/>
    <s v="OFF-PA-10002947"/>
    <x v="1"/>
    <x v="10"/>
    <s v="Xerox 1923"/>
    <n v="20.04"/>
    <n v="3"/>
    <n v="0"/>
    <n v="9.6191999999999993"/>
  </r>
  <r>
    <n v="905"/>
    <s v="CA-2013-130477"/>
    <x v="0"/>
    <x v="143"/>
    <d v="2013-04-13T00:00:00"/>
    <s v="Standard Class"/>
    <s v="LC-17140"/>
    <s v="Logan Currie"/>
    <s v="Consumer"/>
    <s v="United States"/>
    <s v="Los Angeles"/>
    <x v="1"/>
    <n v="90032"/>
    <s v="West"/>
    <s v="OFF-ST-10002583"/>
    <x v="1"/>
    <x v="4"/>
    <s v="Fellowes Neat Ideas Storage Cubes"/>
    <n v="64.959999999999994"/>
    <n v="2"/>
    <n v="0"/>
    <n v="2.598399999999998"/>
  </r>
  <r>
    <n v="906"/>
    <s v="CA-2013-130477"/>
    <x v="0"/>
    <x v="143"/>
    <d v="2013-04-13T00:00:00"/>
    <s v="Standard Class"/>
    <s v="LC-17140"/>
    <s v="Logan Currie"/>
    <s v="Consumer"/>
    <s v="United States"/>
    <s v="Los Angeles"/>
    <x v="1"/>
    <n v="90032"/>
    <s v="West"/>
    <s v="OFF-PA-10000019"/>
    <x v="1"/>
    <x v="10"/>
    <s v="Xerox 1931"/>
    <n v="12.96"/>
    <n v="2"/>
    <n v="0"/>
    <n v="6.2208000000000006"/>
  </r>
  <r>
    <n v="907"/>
    <s v="CA-2014-143259"/>
    <x v="3"/>
    <x v="247"/>
    <d v="2015-01-04T00:00:00"/>
    <s v="Standard Class"/>
    <s v="PO-18865"/>
    <s v="Patrick O'Donnell"/>
    <s v="Consumer"/>
    <s v="United States"/>
    <s v="New York City"/>
    <x v="15"/>
    <n v="10009"/>
    <s v="East"/>
    <s v="FUR-BO-10003441"/>
    <x v="0"/>
    <x v="0"/>
    <s v="Bush Westfield Collection Bookcases, Fully Assembled"/>
    <n v="323.13600000000002"/>
    <n v="4"/>
    <n v="0.2"/>
    <n v="12.117599999999968"/>
  </r>
  <r>
    <n v="908"/>
    <s v="CA-2014-143259"/>
    <x v="3"/>
    <x v="247"/>
    <d v="2015-01-04T00:00:00"/>
    <s v="Standard Class"/>
    <s v="PO-18865"/>
    <s v="Patrick O'Donnell"/>
    <s v="Consumer"/>
    <s v="United States"/>
    <s v="New York City"/>
    <x v="15"/>
    <n v="10009"/>
    <s v="East"/>
    <s v="TEC-PH-10004774"/>
    <x v="2"/>
    <x v="7"/>
    <s v="Gear Head AU3700S Headset"/>
    <n v="90.93"/>
    <n v="7"/>
    <n v="0"/>
    <n v="2.7278999999999964"/>
  </r>
  <r>
    <n v="909"/>
    <s v="CA-2014-143259"/>
    <x v="3"/>
    <x v="247"/>
    <d v="2015-01-04T00:00:00"/>
    <s v="Standard Class"/>
    <s v="PO-18865"/>
    <s v="Patrick O'Donnell"/>
    <s v="Consumer"/>
    <s v="United States"/>
    <s v="New York City"/>
    <x v="15"/>
    <n v="10009"/>
    <s v="East"/>
    <s v="OFF-BI-10003684"/>
    <x v="1"/>
    <x v="8"/>
    <s v="Wilson Jones Legal Size Ring Binders"/>
    <n v="52.775999999999996"/>
    <n v="3"/>
    <n v="0.2"/>
    <n v="19.791"/>
  </r>
  <r>
    <n v="910"/>
    <s v="CA-2014-137596"/>
    <x v="3"/>
    <x v="264"/>
    <d v="2014-09-08T00:00:00"/>
    <s v="Standard Class"/>
    <s v="BE-11335"/>
    <s v="Bill Eplett"/>
    <s v="Home Office"/>
    <s v="United States"/>
    <s v="Jackson"/>
    <x v="12"/>
    <n v="49201"/>
    <s v="Central"/>
    <s v="TEC-PH-10001494"/>
    <x v="2"/>
    <x v="7"/>
    <s v="Polycom CX600 IP Phone VoIP phone"/>
    <n v="1199.8"/>
    <n v="4"/>
    <n v="0"/>
    <n v="323.94600000000003"/>
  </r>
  <r>
    <n v="911"/>
    <s v="CA-2014-137596"/>
    <x v="3"/>
    <x v="264"/>
    <d v="2014-09-08T00:00:00"/>
    <s v="Standard Class"/>
    <s v="BE-11335"/>
    <s v="Bill Eplett"/>
    <s v="Home Office"/>
    <s v="United States"/>
    <s v="Jackson"/>
    <x v="12"/>
    <n v="49201"/>
    <s v="Central"/>
    <s v="TEC-AC-10004666"/>
    <x v="2"/>
    <x v="11"/>
    <s v="Maxell iVDR EX 500GB Cartridge"/>
    <n v="1928.7800000000002"/>
    <n v="7"/>
    <n v="0"/>
    <n v="829.37540000000024"/>
  </r>
  <r>
    <n v="912"/>
    <s v="CA-2014-137596"/>
    <x v="3"/>
    <x v="264"/>
    <d v="2014-09-08T00:00:00"/>
    <s v="Standard Class"/>
    <s v="BE-11335"/>
    <s v="Bill Eplett"/>
    <s v="Home Office"/>
    <s v="United States"/>
    <s v="Jackson"/>
    <x v="12"/>
    <n v="49201"/>
    <s v="Central"/>
    <s v="OFF-ST-10003816"/>
    <x v="1"/>
    <x v="4"/>
    <s v="Fellowes High-Stak Drawer Files"/>
    <n v="352.38"/>
    <n v="2"/>
    <n v="0"/>
    <n v="81.047399999999982"/>
  </r>
  <r>
    <n v="913"/>
    <s v="CA-2012-133627"/>
    <x v="1"/>
    <x v="70"/>
    <d v="2012-06-07T00:00:00"/>
    <s v="Standard Class"/>
    <s v="SC-20050"/>
    <s v="Sample Company A"/>
    <s v="Home Office"/>
    <s v="United States"/>
    <s v="Norwich"/>
    <x v="29"/>
    <n v="6360"/>
    <s v="East"/>
    <s v="FUR-FU-10001935"/>
    <x v="0"/>
    <x v="5"/>
    <s v="3M Hangers With Command Adhesive"/>
    <n v="22.200000000000003"/>
    <n v="6"/>
    <n v="0"/>
    <n v="9.1020000000000021"/>
  </r>
  <r>
    <n v="914"/>
    <s v="CA-2014-102519"/>
    <x v="3"/>
    <x v="344"/>
    <d v="2014-11-30T00:00:00"/>
    <s v="First Class"/>
    <s v="BM-11650"/>
    <s v="Brian Moss"/>
    <s v="Corporate"/>
    <s v="United States"/>
    <s v="Milwaukee"/>
    <x v="6"/>
    <n v="53209"/>
    <s v="Central"/>
    <s v="FUR-FU-10004091"/>
    <x v="0"/>
    <x v="5"/>
    <s v="Howard Miller 13&quot; Diameter Goldtone Round Wall Clock"/>
    <n v="46.94"/>
    <n v="1"/>
    <n v="0"/>
    <n v="19.2454"/>
  </r>
  <r>
    <n v="915"/>
    <s v="CA-2014-102519"/>
    <x v="3"/>
    <x v="344"/>
    <d v="2014-11-30T00:00:00"/>
    <s v="First Class"/>
    <s v="BM-11650"/>
    <s v="Brian Moss"/>
    <s v="Corporate"/>
    <s v="United States"/>
    <s v="Milwaukee"/>
    <x v="6"/>
    <n v="53209"/>
    <s v="Central"/>
    <s v="TEC-AC-10001772"/>
    <x v="2"/>
    <x v="11"/>
    <s v="Memorex Mini Travel Drive 16 GB USB 2.0 Flash Drive"/>
    <n v="143.73000000000002"/>
    <n v="9"/>
    <n v="0"/>
    <n v="56.054700000000011"/>
  </r>
  <r>
    <n v="916"/>
    <s v="US-2011-141215"/>
    <x v="2"/>
    <x v="345"/>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00000000018"/>
  </r>
  <r>
    <n v="917"/>
    <s v="US-2011-141215"/>
    <x v="2"/>
    <x v="345"/>
    <d v="2011-06-21T00:00:00"/>
    <s v="Standard Class"/>
    <s v="KL-16555"/>
    <s v="Kelly Lampkin"/>
    <s v="Corporate"/>
    <s v="United States"/>
    <s v="San Antonio"/>
    <x v="5"/>
    <n v="78207"/>
    <s v="Central"/>
    <s v="FUR-CH-10003379"/>
    <x v="0"/>
    <x v="1"/>
    <s v="Global Commerce Series High-Back Swivel/Tilt Chairs"/>
    <n v="797.94399999999996"/>
    <n v="4"/>
    <n v="0.3"/>
    <n v="-56.995999999999981"/>
  </r>
  <r>
    <n v="918"/>
    <s v="US-2011-141215"/>
    <x v="2"/>
    <x v="345"/>
    <d v="2011-06-21T00:00:00"/>
    <s v="Standard Class"/>
    <s v="KL-16555"/>
    <s v="Kelly Lampkin"/>
    <s v="Corporate"/>
    <s v="United States"/>
    <s v="San Antonio"/>
    <x v="5"/>
    <n v="78207"/>
    <s v="Central"/>
    <s v="OFF-BI-10002706"/>
    <x v="1"/>
    <x v="8"/>
    <s v="Avery Premier Heavy-Duty Binder with Round Locking Rings"/>
    <n v="8.5679999999999978"/>
    <n v="3"/>
    <n v="0.8"/>
    <n v="-14.5656"/>
  </r>
  <r>
    <n v="919"/>
    <s v="CA-2013-165218"/>
    <x v="0"/>
    <x v="346"/>
    <d v="2013-03-12T00:00:00"/>
    <s v="Standard Class"/>
    <s v="RW-19630"/>
    <s v="Rob Williams"/>
    <s v="Corporate"/>
    <s v="United States"/>
    <s v="Dallas"/>
    <x v="5"/>
    <n v="75220"/>
    <s v="Central"/>
    <s v="OFF-EN-10000056"/>
    <x v="1"/>
    <x v="12"/>
    <s v="Cameo Buff Policy Envelopes"/>
    <n v="149.352"/>
    <n v="3"/>
    <n v="0.2"/>
    <n v="50.40629999999998"/>
  </r>
  <r>
    <n v="920"/>
    <s v="CA-2013-165218"/>
    <x v="0"/>
    <x v="346"/>
    <d v="2013-03-12T00:00:00"/>
    <s v="Standard Class"/>
    <s v="RW-19630"/>
    <s v="Rob Williams"/>
    <s v="Corporate"/>
    <s v="United States"/>
    <s v="Dallas"/>
    <x v="5"/>
    <n v="75220"/>
    <s v="Central"/>
    <s v="OFF-ST-10001558"/>
    <x v="1"/>
    <x v="4"/>
    <s v="Acco Perma 4000 Stacking Storage Drawers"/>
    <n v="12.991999999999999"/>
    <n v="1"/>
    <n v="0.2"/>
    <n v="-0.81199999999999983"/>
  </r>
  <r>
    <n v="921"/>
    <s v="CA-2011-138296"/>
    <x v="2"/>
    <x v="29"/>
    <d v="2011-12-12T00:00:00"/>
    <s v="Standard Class"/>
    <s v="RC-19825"/>
    <s v="Roy Collins"/>
    <s v="Consumer"/>
    <s v="United States"/>
    <s v="Alexandria"/>
    <x v="17"/>
    <n v="22304"/>
    <s v="South"/>
    <s v="OFF-ST-10002444"/>
    <x v="1"/>
    <x v="4"/>
    <s v="Recycled Eldon Regeneration Jumbo File"/>
    <n v="24.56"/>
    <n v="2"/>
    <n v="0"/>
    <n v="6.8767999999999994"/>
  </r>
  <r>
    <n v="922"/>
    <s v="CA-2012-111164"/>
    <x v="1"/>
    <x v="347"/>
    <d v="2012-04-15T00:00:00"/>
    <s v="Standard Class"/>
    <s v="SE-20110"/>
    <s v="Sanjit Engle"/>
    <s v="Consumer"/>
    <s v="United States"/>
    <s v="New York City"/>
    <x v="15"/>
    <n v="10009"/>
    <s v="East"/>
    <s v="TEC-AC-10002473"/>
    <x v="2"/>
    <x v="11"/>
    <s v="Maxell 4.7GB DVD-R"/>
    <n v="85.14"/>
    <n v="3"/>
    <n v="0"/>
    <n v="34.907399999999996"/>
  </r>
  <r>
    <n v="923"/>
    <s v="CA-2012-111164"/>
    <x v="1"/>
    <x v="347"/>
    <d v="2012-04-15T00:00:00"/>
    <s v="Standard Class"/>
    <s v="SE-20110"/>
    <s v="Sanjit Engle"/>
    <s v="Consumer"/>
    <s v="United States"/>
    <s v="New York City"/>
    <x v="15"/>
    <n v="10009"/>
    <s v="East"/>
    <s v="TEC-PH-10004531"/>
    <x v="2"/>
    <x v="7"/>
    <s v="OtterBox Commuter Series Case - iPhone 5 &amp; 5s"/>
    <n v="21.99"/>
    <n v="1"/>
    <n v="0"/>
    <n v="10.555199999999999"/>
  </r>
  <r>
    <n v="924"/>
    <s v="CA-2012-111164"/>
    <x v="1"/>
    <x v="347"/>
    <d v="2012-04-15T00:00:00"/>
    <s v="Standard Class"/>
    <s v="SE-20110"/>
    <s v="Sanjit Engle"/>
    <s v="Consumer"/>
    <s v="United States"/>
    <s v="New York City"/>
    <x v="15"/>
    <n v="10009"/>
    <s v="East"/>
    <s v="OFF-AP-10004487"/>
    <x v="1"/>
    <x v="9"/>
    <s v="Kensington 4 Outlet MasterPiece Compact Power Control Center"/>
    <n v="406.59999999999997"/>
    <n v="5"/>
    <n v="0"/>
    <n v="113.84799999999998"/>
  </r>
  <r>
    <n v="925"/>
    <s v="CA-2013-149797"/>
    <x v="0"/>
    <x v="306"/>
    <d v="2013-09-21T00:00:00"/>
    <s v="Standard Class"/>
    <s v="AH-10075"/>
    <s v="Adam Hart"/>
    <s v="Corporate"/>
    <s v="United States"/>
    <s v="New York City"/>
    <x v="15"/>
    <n v="10011"/>
    <s v="East"/>
    <s v="OFF-BI-10003650"/>
    <x v="1"/>
    <x v="8"/>
    <s v="GBC DocuBind 300 Electric Binding Machine"/>
    <n v="841.5680000000001"/>
    <n v="2"/>
    <n v="0.2"/>
    <n v="294.54879999999991"/>
  </r>
  <r>
    <n v="926"/>
    <s v="CA-2011-132962"/>
    <x v="2"/>
    <x v="103"/>
    <d v="2011-09-16T00:00:00"/>
    <s v="First Class"/>
    <s v="JM-15535"/>
    <s v="Jessica Myrick"/>
    <s v="Consumer"/>
    <s v="United States"/>
    <s v="Philadelphia"/>
    <x v="9"/>
    <n v="19143"/>
    <s v="East"/>
    <s v="OFF-PA-10003543"/>
    <x v="1"/>
    <x v="10"/>
    <s v="Xerox 1985"/>
    <n v="15.552000000000003"/>
    <n v="3"/>
    <n v="0.2"/>
    <n v="5.4432"/>
  </r>
  <r>
    <n v="927"/>
    <s v="CA-2011-132962"/>
    <x v="2"/>
    <x v="103"/>
    <d v="2011-09-16T00:00:00"/>
    <s v="First Class"/>
    <s v="JM-15535"/>
    <s v="Jessica Myrick"/>
    <s v="Consumer"/>
    <s v="United States"/>
    <s v="Philadelphia"/>
    <x v="9"/>
    <n v="19143"/>
    <s v="East"/>
    <s v="TEC-AC-10004353"/>
    <x v="2"/>
    <x v="11"/>
    <s v="Hypercom P1300 Pinpad"/>
    <n v="252.00000000000003"/>
    <n v="5"/>
    <n v="0.2"/>
    <n v="53.550000000000004"/>
  </r>
  <r>
    <n v="928"/>
    <s v="CA-2012-115091"/>
    <x v="1"/>
    <x v="348"/>
    <d v="2012-10-09T00:00:00"/>
    <s v="Standard Class"/>
    <s v="JJ-15760"/>
    <s v="Joel Jenkins"/>
    <s v="Home Office"/>
    <s v="United States"/>
    <s v="Springfield"/>
    <x v="17"/>
    <n v="22153"/>
    <s v="South"/>
    <s v="OFF-AR-10000658"/>
    <x v="1"/>
    <x v="6"/>
    <s v="Newell 324"/>
    <n v="46.2"/>
    <n v="4"/>
    <n v="0"/>
    <n v="12.936"/>
  </r>
  <r>
    <n v="929"/>
    <s v="CA-2012-115091"/>
    <x v="1"/>
    <x v="348"/>
    <d v="2012-10-09T00:00:00"/>
    <s v="Standard Class"/>
    <s v="JJ-15760"/>
    <s v="Joel Jenkins"/>
    <s v="Home Office"/>
    <s v="United States"/>
    <s v="Springfield"/>
    <x v="17"/>
    <n v="22153"/>
    <s v="South"/>
    <s v="OFF-AP-10000696"/>
    <x v="1"/>
    <x v="9"/>
    <s v="Holmes Odor Grabber"/>
    <n v="28.84"/>
    <n v="2"/>
    <n v="0"/>
    <n v="9.517199999999999"/>
  </r>
  <r>
    <n v="930"/>
    <s v="CA-2014-144932"/>
    <x v="3"/>
    <x v="349"/>
    <d v="2014-04-18T00:00:00"/>
    <s v="First Class"/>
    <s v="AB-10165"/>
    <s v="Alan Barnes"/>
    <s v="Consumer"/>
    <s v="United States"/>
    <s v="Toledo"/>
    <x v="24"/>
    <n v="43615"/>
    <s v="East"/>
    <s v="OFF-AR-10003560"/>
    <x v="1"/>
    <x v="6"/>
    <s v="Zebra Zazzle Fluorescent Highlighters"/>
    <n v="14.592000000000002"/>
    <n v="3"/>
    <n v="0.2"/>
    <n v="2.5535999999999985"/>
  </r>
  <r>
    <n v="931"/>
    <s v="CA-2014-144932"/>
    <x v="3"/>
    <x v="349"/>
    <d v="2014-04-18T00:00:00"/>
    <s v="First Class"/>
    <s v="AB-10165"/>
    <s v="Alan Barnes"/>
    <s v="Consumer"/>
    <s v="United States"/>
    <s v="Toledo"/>
    <x v="24"/>
    <n v="43615"/>
    <s v="East"/>
    <s v="OFF-AR-10001468"/>
    <x v="1"/>
    <x v="6"/>
    <s v="Sanford Prismacolor Professional Thick Lead Art Pencils, 36-Color Set"/>
    <n v="89.855999999999995"/>
    <n v="3"/>
    <n v="0.2"/>
    <n v="21.340800000000002"/>
  </r>
  <r>
    <n v="932"/>
    <s v="CA-2014-144932"/>
    <x v="3"/>
    <x v="349"/>
    <d v="2014-04-18T00:00:00"/>
    <s v="First Class"/>
    <s v="AB-10165"/>
    <s v="Alan Barnes"/>
    <s v="Consumer"/>
    <s v="United States"/>
    <s v="Toledo"/>
    <x v="24"/>
    <n v="43615"/>
    <s v="East"/>
    <s v="OFF-PA-10004971"/>
    <x v="1"/>
    <x v="10"/>
    <s v="Xerox 196"/>
    <n v="13.872000000000002"/>
    <n v="3"/>
    <n v="0.2"/>
    <n v="5.0286000000000008"/>
  </r>
  <r>
    <n v="933"/>
    <s v="CA-2014-114216"/>
    <x v="3"/>
    <x v="26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s v="CA-2013-140081"/>
    <x v="0"/>
    <x v="23"/>
    <d v="2013-06-25T00:00:00"/>
    <s v="Standard Class"/>
    <s v="CG-12040"/>
    <s v="Catherine Glotzbach"/>
    <s v="Home Office"/>
    <s v="United States"/>
    <s v="Philadelphia"/>
    <x v="9"/>
    <n v="19120"/>
    <s v="East"/>
    <s v="OFF-PA-10001745"/>
    <x v="1"/>
    <x v="10"/>
    <s v="Wirebound Message Books, 2 7/8&quot; x 5&quot;, 3 Forms per Page"/>
    <n v="45.056000000000004"/>
    <n v="8"/>
    <n v="0.2"/>
    <n v="15.206399999999997"/>
  </r>
  <r>
    <n v="935"/>
    <s v="CA-2013-140081"/>
    <x v="0"/>
    <x v="23"/>
    <d v="2013-06-25T00:00:00"/>
    <s v="Standard Class"/>
    <s v="CG-12040"/>
    <s v="Catherine Glotzbach"/>
    <s v="Home Office"/>
    <s v="United States"/>
    <s v="Philadelphia"/>
    <x v="9"/>
    <n v="19120"/>
    <s v="East"/>
    <s v="OFF-BI-10004826"/>
    <x v="1"/>
    <x v="8"/>
    <s v="JM Magazine Binder"/>
    <n v="29.718000000000007"/>
    <n v="6"/>
    <n v="0.7"/>
    <n v="-21.793199999999992"/>
  </r>
  <r>
    <n v="936"/>
    <s v="CA-2013-140081"/>
    <x v="0"/>
    <x v="23"/>
    <d v="2013-06-25T00:00:00"/>
    <s v="Standard Class"/>
    <s v="CG-12040"/>
    <s v="Catherine Glotzbach"/>
    <s v="Home Office"/>
    <s v="United States"/>
    <s v="Philadelphia"/>
    <x v="9"/>
    <n v="19120"/>
    <s v="East"/>
    <s v="OFF-PA-10001870"/>
    <x v="1"/>
    <x v="10"/>
    <s v="Xerox 202"/>
    <n v="15.552000000000003"/>
    <n v="3"/>
    <n v="0.2"/>
    <n v="5.4432"/>
  </r>
  <r>
    <n v="937"/>
    <s v="CA-2013-140081"/>
    <x v="0"/>
    <x v="23"/>
    <d v="2013-06-25T00:00:00"/>
    <s v="Standard Class"/>
    <s v="CG-12040"/>
    <s v="Catherine Glotzbach"/>
    <s v="Home Office"/>
    <s v="United States"/>
    <s v="Philadelphia"/>
    <x v="9"/>
    <n v="19120"/>
    <s v="East"/>
    <s v="OFF-AP-10001058"/>
    <x v="1"/>
    <x v="9"/>
    <s v="Sanyo 2.5 Cubic Foot Mid-Size Office Refrigerators"/>
    <n v="447.69600000000003"/>
    <n v="2"/>
    <n v="0.2"/>
    <n v="33.577199999999976"/>
  </r>
  <r>
    <n v="938"/>
    <s v="US-2014-111745"/>
    <x v="3"/>
    <x v="60"/>
    <d v="2014-11-07T00:00:00"/>
    <s v="First Class"/>
    <s v="RA-19885"/>
    <s v="Ruben Ausman"/>
    <s v="Corporate"/>
    <s v="United States"/>
    <s v="Farmington"/>
    <x v="27"/>
    <n v="87401"/>
    <s v="West"/>
    <s v="TEC-AC-10003911"/>
    <x v="2"/>
    <x v="11"/>
    <s v="NETGEAR AC1750 Dual Band Gigabit Smart WiFi Router"/>
    <n v="159.99"/>
    <n v="1"/>
    <n v="0"/>
    <n v="54.396599999999992"/>
  </r>
  <r>
    <n v="939"/>
    <s v="CA-2012-148250"/>
    <x v="1"/>
    <x v="350"/>
    <d v="2012-12-17T00:00:00"/>
    <s v="Standard Class"/>
    <s v="RP-19270"/>
    <s v="Rachel Payne"/>
    <s v="Corporate"/>
    <s v="United States"/>
    <s v="Riverside"/>
    <x v="1"/>
    <n v="92503"/>
    <s v="West"/>
    <s v="OFF-PA-10000289"/>
    <x v="1"/>
    <x v="10"/>
    <s v="Xerox 213"/>
    <n v="12.96"/>
    <n v="2"/>
    <n v="0"/>
    <n v="6.2208000000000006"/>
  </r>
  <r>
    <n v="940"/>
    <s v="CA-2012-148250"/>
    <x v="1"/>
    <x v="350"/>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s v="CA-2013-105760"/>
    <x v="0"/>
    <x v="351"/>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r>
  <r>
    <n v="942"/>
    <s v="CA-2013-142958"/>
    <x v="0"/>
    <x v="180"/>
    <d v="2013-12-21T00:00:00"/>
    <s v="Standard Class"/>
    <s v="RW-19630"/>
    <s v="Rob Williams"/>
    <s v="Corporate"/>
    <s v="United States"/>
    <s v="Torrance"/>
    <x v="1"/>
    <n v="90503"/>
    <s v="West"/>
    <s v="OFF-BI-10001759"/>
    <x v="1"/>
    <x v="8"/>
    <s v="Acco Pressboard Covers with Storage Hooks, 14 7/8&quot; x 11&quot;, Dark Blue"/>
    <n v="6.0960000000000001"/>
    <n v="2"/>
    <n v="0.2"/>
    <n v="2.2098"/>
  </r>
  <r>
    <n v="943"/>
    <s v="CA-2013-142958"/>
    <x v="0"/>
    <x v="180"/>
    <d v="2013-12-21T00:00:00"/>
    <s v="Standard Class"/>
    <s v="RW-19630"/>
    <s v="Rob Williams"/>
    <s v="Corporate"/>
    <s v="United States"/>
    <s v="Torrance"/>
    <x v="1"/>
    <n v="90503"/>
    <s v="West"/>
    <s v="FUR-TA-10000577"/>
    <x v="0"/>
    <x v="3"/>
    <s v="Bretford CR4500 Series Slim Rectangular Table"/>
    <n v="1114.2719999999999"/>
    <n v="4"/>
    <n v="0.2"/>
    <n v="41.785200000000032"/>
  </r>
  <r>
    <n v="944"/>
    <s v="CA-2012-120880"/>
    <x v="1"/>
    <x v="352"/>
    <d v="2012-06-03T00:00:00"/>
    <s v="Standard Class"/>
    <s v="JL-15850"/>
    <s v="John Lucas"/>
    <s v="Consumer"/>
    <s v="United States"/>
    <s v="Seattle"/>
    <x v="4"/>
    <n v="98105"/>
    <s v="West"/>
    <s v="OFF-PA-10004101"/>
    <x v="1"/>
    <x v="10"/>
    <s v="Xerox 1894"/>
    <n v="32.400000000000006"/>
    <n v="5"/>
    <n v="0"/>
    <n v="15.552000000000001"/>
  </r>
  <r>
    <n v="945"/>
    <s v="CA-2012-120880"/>
    <x v="1"/>
    <x v="352"/>
    <d v="2012-06-03T00:00:00"/>
    <s v="Standard Class"/>
    <s v="JL-15850"/>
    <s v="John Lucas"/>
    <s v="Consumer"/>
    <s v="United States"/>
    <s v="Seattle"/>
    <x v="4"/>
    <n v="98105"/>
    <s v="West"/>
    <s v="OFF-ST-10001496"/>
    <x v="1"/>
    <x v="4"/>
    <s v="Standard Rollaway File with Lock"/>
    <n v="540.56999999999994"/>
    <n v="3"/>
    <n v="0"/>
    <n v="140.54820000000001"/>
  </r>
  <r>
    <n v="946"/>
    <s v="CA-2012-120880"/>
    <x v="1"/>
    <x v="352"/>
    <d v="2012-06-03T00:00:00"/>
    <s v="Standard Class"/>
    <s v="JL-15850"/>
    <s v="John Lucas"/>
    <s v="Consumer"/>
    <s v="United States"/>
    <s v="Seattle"/>
    <x v="4"/>
    <n v="98105"/>
    <s v="West"/>
    <s v="OFF-BI-10002931"/>
    <x v="1"/>
    <x v="8"/>
    <s v="Avery Trapezoid Extra Heavy Duty 4&quot; Binders"/>
    <n v="167.76"/>
    <n v="5"/>
    <n v="0.2"/>
    <n v="62.91"/>
  </r>
  <r>
    <n v="947"/>
    <s v="US-2012-140200"/>
    <x v="1"/>
    <x v="353"/>
    <d v="2012-07-28T00:00:00"/>
    <s v="First Class"/>
    <s v="CA-12775"/>
    <s v="Cynthia Arntzen"/>
    <s v="Consumer"/>
    <s v="United States"/>
    <s v="Mesa"/>
    <x v="16"/>
    <n v="85204"/>
    <s v="West"/>
    <s v="FUR-TA-10002356"/>
    <x v="0"/>
    <x v="3"/>
    <s v="Bevis Boat-Shaped Conference Table"/>
    <n v="393.16500000000002"/>
    <n v="3"/>
    <n v="0.5"/>
    <n v="-204.44580000000005"/>
  </r>
  <r>
    <n v="948"/>
    <s v="US-2014-110576"/>
    <x v="3"/>
    <x v="354"/>
    <d v="2014-12-03T00:00:00"/>
    <s v="Standard Class"/>
    <s v="RB-19795"/>
    <s v="Ross Baird"/>
    <s v="Home Office"/>
    <s v="United States"/>
    <s v="Philadelphia"/>
    <x v="9"/>
    <n v="19120"/>
    <s v="East"/>
    <s v="FUR-FU-10003601"/>
    <x v="0"/>
    <x v="5"/>
    <s v="Deflect-o RollaMat Studded, Beveled Mat for Medium Pile Carpeting"/>
    <n v="516.48800000000006"/>
    <n v="7"/>
    <n v="0.2"/>
    <n v="-12.912200000000027"/>
  </r>
  <r>
    <n v="949"/>
    <s v="US-2014-110576"/>
    <x v="3"/>
    <x v="354"/>
    <d v="2014-12-03T00:00:00"/>
    <s v="Standard Class"/>
    <s v="RB-19795"/>
    <s v="Ross Baird"/>
    <s v="Home Office"/>
    <s v="United States"/>
    <s v="Philadelphia"/>
    <x v="9"/>
    <n v="19120"/>
    <s v="East"/>
    <s v="FUR-FU-10000576"/>
    <x v="0"/>
    <x v="5"/>
    <s v="Luxo Professional Fluorescent Magnifier Lamp with Clamp-Mount Base"/>
    <n v="1007.2320000000001"/>
    <n v="6"/>
    <n v="0.2"/>
    <n v="75.542400000000015"/>
  </r>
  <r>
    <n v="950"/>
    <s v="US-2014-110576"/>
    <x v="3"/>
    <x v="35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00000000012"/>
  </r>
  <r>
    <n v="951"/>
    <s v="US-2014-110576"/>
    <x v="3"/>
    <x v="354"/>
    <d v="2014-12-03T00:00:00"/>
    <s v="Standard Class"/>
    <s v="RB-19795"/>
    <s v="Ross Baird"/>
    <s v="Home Office"/>
    <s v="United States"/>
    <s v="Philadelphia"/>
    <x v="9"/>
    <n v="19120"/>
    <s v="East"/>
    <s v="OFF-PA-10000788"/>
    <x v="1"/>
    <x v="10"/>
    <s v="Xerox 210"/>
    <n v="15.552000000000003"/>
    <n v="3"/>
    <n v="0.2"/>
    <n v="5.4432"/>
  </r>
  <r>
    <n v="952"/>
    <s v="US-2014-110576"/>
    <x v="3"/>
    <x v="354"/>
    <d v="2014-12-03T00:00:00"/>
    <s v="Standard Class"/>
    <s v="RB-19795"/>
    <s v="Ross Baird"/>
    <s v="Home Office"/>
    <s v="United States"/>
    <s v="Philadelphia"/>
    <x v="9"/>
    <n v="19120"/>
    <s v="East"/>
    <s v="OFF-PA-10002479"/>
    <x v="1"/>
    <x v="10"/>
    <s v="Xerox 4200 Series MultiUse Premium Copy Paper (20Lb. and 84 Bright)"/>
    <n v="25.344000000000001"/>
    <n v="6"/>
    <n v="0.2"/>
    <n v="7.92"/>
  </r>
  <r>
    <n v="953"/>
    <s v="CA-2014-131156"/>
    <x v="3"/>
    <x v="355"/>
    <d v="2014-04-08T00:00:00"/>
    <s v="Standard Class"/>
    <s v="KH-16360"/>
    <s v="Katherine Hughes"/>
    <s v="Consumer"/>
    <s v="United States"/>
    <s v="Philadelphia"/>
    <x v="9"/>
    <n v="19143"/>
    <s v="East"/>
    <s v="FUR-FU-10001940"/>
    <x v="0"/>
    <x v="5"/>
    <s v="Staples"/>
    <n v="25.472000000000001"/>
    <n v="4"/>
    <n v="0.2"/>
    <n v="7.6416000000000022"/>
  </r>
  <r>
    <n v="954"/>
    <s v="CA-2014-136539"/>
    <x v="3"/>
    <x v="116"/>
    <d v="2015-01-02T00:00:00"/>
    <s v="Standard Class"/>
    <s v="GH-14665"/>
    <s v="Greg Hansen"/>
    <s v="Consumer"/>
    <s v="United States"/>
    <s v="Round Rock"/>
    <x v="5"/>
    <n v="78664"/>
    <s v="Central"/>
    <s v="OFF-AR-10001958"/>
    <x v="1"/>
    <x v="6"/>
    <s v="Stanley Bostitch Contemporary Electric Pencil Sharpeners"/>
    <n v="27.168000000000003"/>
    <n v="2"/>
    <n v="0.2"/>
    <n v="2.7168000000000001"/>
  </r>
  <r>
    <n v="955"/>
    <s v="CA-2014-136539"/>
    <x v="3"/>
    <x v="116"/>
    <d v="2015-01-02T00:00:00"/>
    <s v="Standard Class"/>
    <s v="GH-14665"/>
    <s v="Greg Hansen"/>
    <s v="Consumer"/>
    <s v="United States"/>
    <s v="Round Rock"/>
    <x v="5"/>
    <n v="78664"/>
    <s v="Central"/>
    <s v="FUR-BO-10004709"/>
    <x v="0"/>
    <x v="0"/>
    <s v="Bush Westfield Collection Bookcases, Medium Cherry Finish"/>
    <n v="78.852799999999988"/>
    <n v="2"/>
    <n v="0.32"/>
    <n v="-11.595999999999997"/>
  </r>
  <r>
    <n v="956"/>
    <s v="CA-2014-119305"/>
    <x v="3"/>
    <x v="329"/>
    <d v="2014-12-05T00:00:00"/>
    <s v="Standard Class"/>
    <s v="SW-20275"/>
    <s v="Scott Williamson"/>
    <s v="Consumer"/>
    <s v="United States"/>
    <s v="Jackson"/>
    <x v="35"/>
    <n v="39212"/>
    <s v="South"/>
    <s v="OFF-ST-10000604"/>
    <x v="1"/>
    <x v="4"/>
    <s v="Home/Office Personal File Carts"/>
    <n v="173.79999999999998"/>
    <n v="5"/>
    <n v="0"/>
    <n v="43.449999999999989"/>
  </r>
  <r>
    <n v="957"/>
    <s v="CA-2014-102414"/>
    <x v="3"/>
    <x v="356"/>
    <d v="2014-05-19T00:00:00"/>
    <s v="Second Class"/>
    <s v="JA-15970"/>
    <s v="Joseph Airdo"/>
    <s v="Consumer"/>
    <s v="United States"/>
    <s v="Phoenix"/>
    <x v="16"/>
    <n v="85023"/>
    <s v="West"/>
    <s v="TEC-PH-10002923"/>
    <x v="2"/>
    <x v="7"/>
    <s v="Logitech B530 USB Headset - headset - Full size, Binaural"/>
    <n v="29.592000000000002"/>
    <n v="1"/>
    <n v="0.2"/>
    <n v="2.5893000000000006"/>
  </r>
  <r>
    <n v="958"/>
    <s v="CA-2014-102414"/>
    <x v="3"/>
    <x v="356"/>
    <d v="2014-05-19T00:00:00"/>
    <s v="Second Class"/>
    <s v="JA-15970"/>
    <s v="Joseph Airdo"/>
    <s v="Consumer"/>
    <s v="United States"/>
    <s v="Phoenix"/>
    <x v="16"/>
    <n v="85023"/>
    <s v="West"/>
    <s v="OFF-BI-10004465"/>
    <x v="1"/>
    <x v="8"/>
    <s v="Avery Durable Slant Ring Binders"/>
    <n v="4.7520000000000007"/>
    <n v="2"/>
    <n v="0.7"/>
    <n v="-3.1679999999999993"/>
  </r>
  <r>
    <n v="959"/>
    <s v="CA-2014-102414"/>
    <x v="3"/>
    <x v="356"/>
    <d v="2014-05-19T00:00:00"/>
    <s v="Second Class"/>
    <s v="JA-15970"/>
    <s v="Joseph Airdo"/>
    <s v="Consumer"/>
    <s v="United States"/>
    <s v="Phoenix"/>
    <x v="16"/>
    <n v="85023"/>
    <s v="West"/>
    <s v="OFF-PA-10002333"/>
    <x v="1"/>
    <x v="10"/>
    <s v="Universal Ultra Bright White Copier/Laser Paper, 8 1/2&quot; x 11&quot;, Ream"/>
    <n v="15.552000000000003"/>
    <n v="3"/>
    <n v="0.2"/>
    <n v="5.6375999999999999"/>
  </r>
  <r>
    <n v="960"/>
    <s v="CA-2012-112571"/>
    <x v="1"/>
    <x v="357"/>
    <d v="2012-09-22T00:00:00"/>
    <s v="Same Day"/>
    <s v="DL-12925"/>
    <s v="Daniel Lacy"/>
    <s v="Consumer"/>
    <s v="United States"/>
    <s v="Oceanside"/>
    <x v="1"/>
    <n v="92054"/>
    <s v="West"/>
    <s v="FUR-FU-10004188"/>
    <x v="0"/>
    <x v="5"/>
    <s v="Luxo Professional Combination Clamp-On Lamps"/>
    <n v="204.6"/>
    <n v="2"/>
    <n v="0"/>
    <n v="53.195999999999998"/>
  </r>
  <r>
    <n v="961"/>
    <s v="CA-2014-152142"/>
    <x v="3"/>
    <x v="237"/>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00000000007"/>
  </r>
  <r>
    <n v="962"/>
    <s v="CA-2012-160059"/>
    <x v="1"/>
    <x v="154"/>
    <d v="2012-12-01T00:00:00"/>
    <s v="Standard Class"/>
    <s v="TB-21190"/>
    <s v="Thomas Brumley"/>
    <s v="Home Office"/>
    <s v="United States"/>
    <s v="Fayetteville"/>
    <x v="36"/>
    <n v="72701"/>
    <s v="South"/>
    <s v="OFF-BI-10000145"/>
    <x v="1"/>
    <x v="8"/>
    <s v="Zipper Ring Binder Pockets"/>
    <n v="6.24"/>
    <n v="2"/>
    <n v="0"/>
    <n v="3.0575999999999999"/>
  </r>
  <r>
    <n v="963"/>
    <s v="CA-2013-120859"/>
    <x v="0"/>
    <x v="142"/>
    <d v="2013-09-05T00:00:00"/>
    <s v="First Class"/>
    <s v="CV-12805"/>
    <s v="Cynthia Voltz"/>
    <s v="Corporate"/>
    <s v="United States"/>
    <s v="San Francisco"/>
    <x v="1"/>
    <n v="94110"/>
    <s v="West"/>
    <s v="OFF-EN-10001335"/>
    <x v="1"/>
    <x v="12"/>
    <s v="White Business Envelopes with Contemporary Seam, Recycled White Business Envelopes"/>
    <n v="21.88"/>
    <n v="2"/>
    <n v="0"/>
    <n v="10.94"/>
  </r>
  <r>
    <n v="964"/>
    <s v="CA-2011-127488"/>
    <x v="2"/>
    <x v="358"/>
    <d v="2011-09-24T00:00:00"/>
    <s v="Second Class"/>
    <s v="MS-17365"/>
    <s v="Maribeth Schnelling"/>
    <s v="Consumer"/>
    <s v="United States"/>
    <s v="Boca Raton"/>
    <x v="2"/>
    <n v="33433"/>
    <s v="South"/>
    <s v="OFF-LA-10001613"/>
    <x v="1"/>
    <x v="2"/>
    <s v="Avery File Folder Labels"/>
    <n v="4.6079999999999997"/>
    <n v="2"/>
    <n v="0.2"/>
    <n v="1.6704000000000001"/>
  </r>
  <r>
    <n v="965"/>
    <s v="CA-2014-135279"/>
    <x v="3"/>
    <x v="359"/>
    <d v="2014-04-12T00:00:00"/>
    <s v="First Class"/>
    <s v="BS-11800"/>
    <s v="Bryan Spruell"/>
    <s v="Home Office"/>
    <s v="United States"/>
    <s v="New York City"/>
    <x v="15"/>
    <n v="10011"/>
    <s v="East"/>
    <s v="OFF-LA-10004055"/>
    <x v="1"/>
    <x v="2"/>
    <s v="Color-Coded Legal Exhibit Labels"/>
    <n v="9.82"/>
    <n v="2"/>
    <n v="0"/>
    <n v="4.8117999999999999"/>
  </r>
  <r>
    <n v="966"/>
    <s v="CA-2014-135279"/>
    <x v="3"/>
    <x v="359"/>
    <d v="2014-04-12T00:00:00"/>
    <s v="First Class"/>
    <s v="BS-11800"/>
    <s v="Bryan Spruell"/>
    <s v="Home Office"/>
    <s v="United States"/>
    <s v="New York City"/>
    <x v="15"/>
    <n v="10011"/>
    <s v="East"/>
    <s v="OFF-AR-10004344"/>
    <x v="1"/>
    <x v="6"/>
    <s v="Bulldog Vacuum Base Pencil Sharpener"/>
    <n v="35.97"/>
    <n v="3"/>
    <n v="0"/>
    <n v="9.7118999999999982"/>
  </r>
  <r>
    <n v="967"/>
    <s v="CA-2014-135279"/>
    <x v="3"/>
    <x v="359"/>
    <d v="2014-04-12T00:00:00"/>
    <s v="First Class"/>
    <s v="BS-11800"/>
    <s v="Bryan Spruell"/>
    <s v="Home Office"/>
    <s v="United States"/>
    <s v="New York City"/>
    <x v="15"/>
    <n v="10011"/>
    <s v="East"/>
    <s v="OFF-PA-10004621"/>
    <x v="1"/>
    <x v="10"/>
    <s v="Xerox 212"/>
    <n v="12.96"/>
    <n v="2"/>
    <n v="0"/>
    <n v="6.2208000000000006"/>
  </r>
  <r>
    <n v="968"/>
    <s v="CA-2014-135279"/>
    <x v="3"/>
    <x v="359"/>
    <d v="2014-04-12T00:00:00"/>
    <s v="First Class"/>
    <s v="BS-11800"/>
    <s v="Bryan Spruell"/>
    <s v="Home Office"/>
    <s v="United States"/>
    <s v="New York City"/>
    <x v="15"/>
    <n v="10011"/>
    <s v="East"/>
    <s v="OFF-PA-10001281"/>
    <x v="1"/>
    <x v="10"/>
    <s v="Computer Printout Paper with Letter-Trim Fine Perforations"/>
    <n v="191.6"/>
    <n v="4"/>
    <n v="0"/>
    <n v="91.967999999999989"/>
  </r>
  <r>
    <n v="969"/>
    <s v="CA-2014-135279"/>
    <x v="3"/>
    <x v="359"/>
    <d v="2014-04-12T00:00:00"/>
    <s v="First Class"/>
    <s v="BS-11800"/>
    <s v="Bryan Spruell"/>
    <s v="Home Office"/>
    <s v="United States"/>
    <s v="New York City"/>
    <x v="15"/>
    <n v="10011"/>
    <s v="East"/>
    <s v="OFF-LA-10001613"/>
    <x v="1"/>
    <x v="2"/>
    <s v="Avery File Folder Labels"/>
    <n v="8.64"/>
    <n v="3"/>
    <n v="0"/>
    <n v="4.2336"/>
  </r>
  <r>
    <n v="970"/>
    <s v="CA-2014-135279"/>
    <x v="3"/>
    <x v="359"/>
    <d v="2014-04-12T00:00:00"/>
    <s v="First Class"/>
    <s v="BS-11800"/>
    <s v="Bryan Spruell"/>
    <s v="Home Office"/>
    <s v="United States"/>
    <s v="New York City"/>
    <x v="15"/>
    <n v="10011"/>
    <s v="East"/>
    <s v="OFF-ST-10001097"/>
    <x v="1"/>
    <x v="4"/>
    <s v="Office Impressions Heavy Duty Welded Shelving &amp; Multimedia Storage Drawers"/>
    <n v="501.81000000000006"/>
    <n v="3"/>
    <n v="0"/>
    <n v="0"/>
  </r>
  <r>
    <n v="971"/>
    <s v="CA-2011-115791"/>
    <x v="2"/>
    <x v="360"/>
    <d v="2011-01-19T00:00:00"/>
    <s v="Second Class"/>
    <s v="DL-13315"/>
    <s v="Delfina Latchford"/>
    <s v="Consumer"/>
    <s v="United States"/>
    <s v="Philadelphia"/>
    <x v="9"/>
    <n v="19134"/>
    <s v="East"/>
    <s v="FUR-FU-10001095"/>
    <x v="0"/>
    <x v="5"/>
    <s v="DAX Black Cherry Wood-Tone Poster Frame"/>
    <n v="127.10400000000001"/>
    <n v="6"/>
    <n v="0.2"/>
    <n v="28.598399999999998"/>
  </r>
  <r>
    <n v="972"/>
    <s v="CA-2011-115791"/>
    <x v="2"/>
    <x v="360"/>
    <d v="2011-01-19T00:00:00"/>
    <s v="Second Class"/>
    <s v="DL-13315"/>
    <s v="Delfina Latchford"/>
    <s v="Consumer"/>
    <s v="United States"/>
    <s v="Philadelphia"/>
    <x v="9"/>
    <n v="19134"/>
    <s v="East"/>
    <s v="TEC-PH-10004614"/>
    <x v="2"/>
    <x v="7"/>
    <s v="AT&amp;T 841000 Phone"/>
    <n v="124.19999999999999"/>
    <n v="3"/>
    <n v="0.4"/>
    <n v="-31.050000000000011"/>
  </r>
  <r>
    <n v="973"/>
    <s v="CA-2011-115791"/>
    <x v="2"/>
    <x v="360"/>
    <d v="2011-01-19T00:00:00"/>
    <s v="Second Class"/>
    <s v="DL-13315"/>
    <s v="Delfina Latchford"/>
    <s v="Consumer"/>
    <s v="United States"/>
    <s v="Philadelphia"/>
    <x v="9"/>
    <n v="19134"/>
    <s v="East"/>
    <s v="OFF-BI-10001575"/>
    <x v="1"/>
    <x v="8"/>
    <s v="GBC Linen Binding Covers"/>
    <n v="18.588000000000005"/>
    <n v="2"/>
    <n v="0.7"/>
    <n v="-13.6312"/>
  </r>
  <r>
    <n v="974"/>
    <s v="CA-2011-115791"/>
    <x v="2"/>
    <x v="360"/>
    <d v="2011-01-19T00:00:00"/>
    <s v="Second Class"/>
    <s v="DL-13315"/>
    <s v="Delfina Latchford"/>
    <s v="Consumer"/>
    <s v="United States"/>
    <s v="Philadelphia"/>
    <x v="9"/>
    <n v="19134"/>
    <s v="East"/>
    <s v="OFF-LA-10001074"/>
    <x v="1"/>
    <x v="2"/>
    <s v="Round Specialty Laser Printer Labels"/>
    <n v="30.072000000000003"/>
    <n v="3"/>
    <n v="0.2"/>
    <n v="10.149299999999997"/>
  </r>
  <r>
    <n v="975"/>
    <s v="US-2014-103247"/>
    <x v="3"/>
    <x v="361"/>
    <d v="2014-10-09T00:00:00"/>
    <s v="Second Class"/>
    <s v="PO-19195"/>
    <s v="Phillina Ober"/>
    <s v="Home Office"/>
    <s v="United States"/>
    <s v="New York City"/>
    <x v="15"/>
    <n v="10011"/>
    <s v="East"/>
    <s v="TEC-PH-10003555"/>
    <x v="2"/>
    <x v="7"/>
    <s v="Motorola HK250 Universal Bluetooth Headset"/>
    <n v="160.92999999999998"/>
    <n v="7"/>
    <n v="0"/>
    <n v="3.2186000000000092"/>
  </r>
  <r>
    <n v="976"/>
    <s v="US-2014-103247"/>
    <x v="3"/>
    <x v="361"/>
    <d v="2014-10-09T00:00:00"/>
    <s v="Second Class"/>
    <s v="PO-19195"/>
    <s v="Phillina Ober"/>
    <s v="Home Office"/>
    <s v="United States"/>
    <s v="New York City"/>
    <x v="15"/>
    <n v="10011"/>
    <s v="East"/>
    <s v="OFF-BI-10004492"/>
    <x v="1"/>
    <x v="8"/>
    <s v="Tuf-Vin Binders"/>
    <n v="75.792000000000002"/>
    <n v="3"/>
    <n v="0.2"/>
    <n v="25.579799999999992"/>
  </r>
  <r>
    <n v="977"/>
    <s v="US-2014-100209"/>
    <x v="3"/>
    <x v="362"/>
    <d v="2014-07-16T00:00:00"/>
    <s v="Standard Class"/>
    <s v="TD-20995"/>
    <s v="Tamara Dahlen"/>
    <s v="Consumer"/>
    <s v="United States"/>
    <s v="Portland"/>
    <x v="21"/>
    <n v="97206"/>
    <s v="West"/>
    <s v="OFF-BI-10002012"/>
    <x v="1"/>
    <x v="8"/>
    <s v="Wilson Jones Easy Flow II Sheet Lifters"/>
    <n v="1.0800000000000003"/>
    <n v="2"/>
    <n v="0.7"/>
    <n v="-0.79200000000000004"/>
  </r>
  <r>
    <n v="978"/>
    <s v="CA-2014-159366"/>
    <x v="3"/>
    <x v="363"/>
    <d v="2014-01-11T00:00:00"/>
    <s v="First Class"/>
    <s v="BW-11110"/>
    <s v="Bart Watters"/>
    <s v="Corporate"/>
    <s v="United States"/>
    <s v="Detroit"/>
    <x v="12"/>
    <n v="48205"/>
    <s v="Central"/>
    <s v="TEC-MA-10000822"/>
    <x v="2"/>
    <x v="15"/>
    <s v="Lexmark MX611dhe Monochrome Laser Printer"/>
    <n v="3059.982"/>
    <n v="2"/>
    <n v="0.1"/>
    <n v="679.99599999999964"/>
  </r>
  <r>
    <n v="979"/>
    <s v="CA-2013-145499"/>
    <x v="0"/>
    <x v="198"/>
    <d v="2013-06-01T00:00:00"/>
    <s v="First Class"/>
    <s v="RW-19690"/>
    <s v="Robert Waldorf"/>
    <s v="Consumer"/>
    <s v="United States"/>
    <s v="Wilmington"/>
    <x v="3"/>
    <n v="28403"/>
    <s v="South"/>
    <s v="OFF-BI-10000848"/>
    <x v="1"/>
    <x v="8"/>
    <s v="Angle-D Ring Binders"/>
    <n v="3.2820000000000005"/>
    <n v="2"/>
    <n v="0.7"/>
    <n v="-2.6256000000000004"/>
  </r>
  <r>
    <n v="980"/>
    <s v="CA-2012-157035"/>
    <x v="1"/>
    <x v="364"/>
    <d v="2012-12-12T00:00:00"/>
    <s v="First Class"/>
    <s v="KB-16600"/>
    <s v="Ken Brennan"/>
    <s v="Corporate"/>
    <s v="United States"/>
    <s v="Columbus"/>
    <x v="14"/>
    <n v="47201"/>
    <s v="Central"/>
    <s v="OFF-PA-10004156"/>
    <x v="1"/>
    <x v="10"/>
    <s v="Xerox 188"/>
    <n v="34.019999999999996"/>
    <n v="3"/>
    <n v="0"/>
    <n v="16.669799999999999"/>
  </r>
  <r>
    <n v="981"/>
    <s v="CA-2013-144939"/>
    <x v="0"/>
    <x v="339"/>
    <d v="2013-10-09T00:00:00"/>
    <s v="Standard Class"/>
    <s v="EB-13870"/>
    <s v="Emily Burns"/>
    <s v="Consumer"/>
    <s v="United States"/>
    <s v="New York City"/>
    <x v="15"/>
    <n v="10035"/>
    <s v="East"/>
    <s v="FUR-CH-10003199"/>
    <x v="0"/>
    <x v="1"/>
    <s v="Office Star - Contemporary Task Swivel Chair"/>
    <n v="599.29200000000003"/>
    <n v="6"/>
    <n v="0.1"/>
    <n v="93.223199999999977"/>
  </r>
  <r>
    <n v="982"/>
    <s v="CA-2011-163419"/>
    <x v="2"/>
    <x v="7"/>
    <d v="2011-11-14T00:00:00"/>
    <s v="Second Class"/>
    <s v="TZ-21580"/>
    <s v="Tracy Zic"/>
    <s v="Consumer"/>
    <s v="United States"/>
    <s v="Louisville"/>
    <x v="22"/>
    <n v="80027"/>
    <s v="West"/>
    <s v="OFF-AR-10000034"/>
    <x v="1"/>
    <x v="6"/>
    <s v="BIC Brite Liner Grip Highlighters, Assorted, 5/Pack"/>
    <n v="3.3920000000000003"/>
    <n v="1"/>
    <n v="0.2"/>
    <n v="0.80559999999999987"/>
  </r>
  <r>
    <n v="983"/>
    <s v="CA-2011-163419"/>
    <x v="2"/>
    <x v="7"/>
    <d v="2011-11-14T00:00:00"/>
    <s v="Second Class"/>
    <s v="TZ-21580"/>
    <s v="Tracy Zic"/>
    <s v="Consumer"/>
    <s v="United States"/>
    <s v="Louisville"/>
    <x v="22"/>
    <n v="80027"/>
    <s v="West"/>
    <s v="TEC-PH-10000560"/>
    <x v="2"/>
    <x v="7"/>
    <s v="Samsung Galaxy S III - 16GB - pebble blue (T-Mobile)"/>
    <n v="559.98400000000004"/>
    <n v="2"/>
    <n v="0.2"/>
    <n v="55.998400000000032"/>
  </r>
  <r>
    <n v="984"/>
    <s v="CA-2011-163419"/>
    <x v="2"/>
    <x v="7"/>
    <d v="2011-11-14T00:00:00"/>
    <s v="Second Class"/>
    <s v="TZ-21580"/>
    <s v="Tracy Zic"/>
    <s v="Consumer"/>
    <s v="United States"/>
    <s v="Louisville"/>
    <x v="22"/>
    <n v="80027"/>
    <s v="West"/>
    <s v="FUR-CH-10000665"/>
    <x v="0"/>
    <x v="1"/>
    <s v="Global Airflow Leather Mesh Back Chair, Black"/>
    <n v="603.91999999999996"/>
    <n v="5"/>
    <n v="0.2"/>
    <n v="75.489999999999924"/>
  </r>
  <r>
    <n v="985"/>
    <s v="CA-2014-100314"/>
    <x v="3"/>
    <x v="365"/>
    <d v="2014-10-06T00:00:00"/>
    <s v="Standard Class"/>
    <s v="AS-10630"/>
    <s v="Ann Steele"/>
    <s v="Home Office"/>
    <s v="United States"/>
    <s v="Pasadena"/>
    <x v="5"/>
    <n v="77506"/>
    <s v="Central"/>
    <s v="OFF-LA-10001569"/>
    <x v="1"/>
    <x v="2"/>
    <s v="Avery 499"/>
    <n v="7.9680000000000009"/>
    <n v="2"/>
    <n v="0.2"/>
    <n v="2.5895999999999999"/>
  </r>
  <r>
    <n v="986"/>
    <s v="CA-2014-100314"/>
    <x v="3"/>
    <x v="365"/>
    <d v="2014-10-06T00:00:00"/>
    <s v="Standard Class"/>
    <s v="AS-10630"/>
    <s v="Ann Steele"/>
    <s v="Home Office"/>
    <s v="United States"/>
    <s v="Pasadena"/>
    <x v="5"/>
    <n v="77506"/>
    <s v="Central"/>
    <s v="OFF-EN-10000461"/>
    <x v="1"/>
    <x v="12"/>
    <s v="#10- 4 1/8&quot; x 9 1/2&quot; Recycled Envelopes"/>
    <n v="27.968000000000004"/>
    <n v="4"/>
    <n v="0.2"/>
    <n v="9.4391999999999996"/>
  </r>
  <r>
    <n v="987"/>
    <s v="CA-2014-100314"/>
    <x v="3"/>
    <x v="365"/>
    <d v="2014-10-06T00:00:00"/>
    <s v="Standard Class"/>
    <s v="AS-10630"/>
    <s v="Ann Steele"/>
    <s v="Home Office"/>
    <s v="United States"/>
    <s v="Pasadena"/>
    <x v="5"/>
    <n v="77506"/>
    <s v="Central"/>
    <s v="TEC-MA-10003066"/>
    <x v="2"/>
    <x v="15"/>
    <s v="Wasp CCD Handheld Bar Code Reader"/>
    <n v="336.51"/>
    <n v="3"/>
    <n v="0.4"/>
    <n v="44.867999999999967"/>
  </r>
  <r>
    <n v="988"/>
    <s v="CA-2012-146829"/>
    <x v="1"/>
    <x v="366"/>
    <d v="2012-03-10T00:00:00"/>
    <s v="Same Day"/>
    <s v="TS-21340"/>
    <s v="Toby Swindell"/>
    <s v="Consumer"/>
    <s v="United States"/>
    <s v="Houston"/>
    <x v="5"/>
    <n v="77041"/>
    <s v="Central"/>
    <s v="OFF-BI-10004022"/>
    <x v="1"/>
    <x v="8"/>
    <s v="Acco Suede Grain Vinyl Round Ring Binder"/>
    <n v="1.1119999999999997"/>
    <n v="2"/>
    <n v="0.8"/>
    <n v="-1.8904000000000001"/>
  </r>
  <r>
    <n v="989"/>
    <s v="CA-2014-167899"/>
    <x v="3"/>
    <x v="367"/>
    <d v="2014-05-27T00:00:00"/>
    <s v="Standard Class"/>
    <s v="JG-15805"/>
    <s v="John Grady"/>
    <s v="Corporate"/>
    <s v="United States"/>
    <s v="Auburn"/>
    <x v="15"/>
    <n v="13021"/>
    <s v="East"/>
    <s v="FUR-FU-10004071"/>
    <x v="0"/>
    <x v="5"/>
    <s v="Luxo Professional Magnifying Clamp-On Fluorescent Lamps"/>
    <n v="520.05000000000007"/>
    <n v="5"/>
    <n v="0"/>
    <n v="72.807000000000031"/>
  </r>
  <r>
    <n v="990"/>
    <s v="CA-2014-167899"/>
    <x v="3"/>
    <x v="367"/>
    <d v="2014-05-27T00:00:00"/>
    <s v="Standard Class"/>
    <s v="JG-15805"/>
    <s v="John Grady"/>
    <s v="Corporate"/>
    <s v="United States"/>
    <s v="Auburn"/>
    <x v="15"/>
    <n v="13021"/>
    <s v="East"/>
    <s v="OFF-AR-10001988"/>
    <x v="1"/>
    <x v="6"/>
    <s v="Bulldog Table or Wall-Mount Pencil Sharpener"/>
    <n v="17.97"/>
    <n v="3"/>
    <n v="0"/>
    <n v="5.2112999999999996"/>
  </r>
  <r>
    <n v="991"/>
    <s v="CA-2012-153549"/>
    <x v="1"/>
    <x v="368"/>
    <d v="2012-03-31T00:00:00"/>
    <s v="Second Class"/>
    <s v="SL-20155"/>
    <s v="Sara Luxemburg"/>
    <s v="Home Office"/>
    <s v="United States"/>
    <s v="Jacksonville"/>
    <x v="2"/>
    <n v="32216"/>
    <s v="South"/>
    <s v="FUR-CH-10004086"/>
    <x v="0"/>
    <x v="1"/>
    <s v="Hon 4070 Series Pagoda Armless Upholstered Stacking Chairs"/>
    <n v="1166.92"/>
    <n v="5"/>
    <n v="0.2"/>
    <n v="131.27849999999995"/>
  </r>
  <r>
    <n v="992"/>
    <s v="CA-2013-110023"/>
    <x v="0"/>
    <x v="369"/>
    <d v="2013-09-12T00:00:00"/>
    <s v="First Class"/>
    <s v="TS-21610"/>
    <s v="Troy Staebel"/>
    <s v="Consumer"/>
    <s v="United States"/>
    <s v="New York City"/>
    <x v="15"/>
    <n v="10024"/>
    <s v="East"/>
    <s v="OFF-BI-10001036"/>
    <x v="1"/>
    <x v="8"/>
    <s v="Cardinal EasyOpen D-Ring Binders"/>
    <n v="14.624000000000002"/>
    <n v="2"/>
    <n v="0.2"/>
    <n v="5.484"/>
  </r>
  <r>
    <n v="993"/>
    <s v="CA-2013-105585"/>
    <x v="0"/>
    <x v="370"/>
    <d v="2013-08-28T00:00:00"/>
    <s v="First Class"/>
    <s v="RF-19735"/>
    <s v="Roland Fjeld"/>
    <s v="Consumer"/>
    <s v="United States"/>
    <s v="San Jose"/>
    <x v="1"/>
    <n v="95123"/>
    <s v="West"/>
    <s v="OFF-FA-10002983"/>
    <x v="1"/>
    <x v="13"/>
    <s v="Advantus SlideClip Paper Clips"/>
    <n v="10.23"/>
    <n v="3"/>
    <n v="0"/>
    <n v="4.9104000000000001"/>
  </r>
  <r>
    <n v="994"/>
    <s v="CA-2013-105585"/>
    <x v="0"/>
    <x v="370"/>
    <d v="2013-08-28T00:00:00"/>
    <s v="First Class"/>
    <s v="RF-19735"/>
    <s v="Roland Fjeld"/>
    <s v="Consumer"/>
    <s v="United States"/>
    <s v="San Jose"/>
    <x v="1"/>
    <n v="95123"/>
    <s v="West"/>
    <s v="OFF-PA-10003625"/>
    <x v="1"/>
    <x v="10"/>
    <s v="Xerox 1979"/>
    <n v="154.9"/>
    <n v="5"/>
    <n v="0"/>
    <n v="69.704999999999998"/>
  </r>
  <r>
    <n v="995"/>
    <s v="CA-2011-117639"/>
    <x v="2"/>
    <x v="371"/>
    <d v="2011-05-25T00:00:00"/>
    <s v="Standard Class"/>
    <s v="MW-18235"/>
    <s v="Mitch Willingham"/>
    <s v="Corporate"/>
    <s v="United States"/>
    <s v="Virginia Beach"/>
    <x v="17"/>
    <n v="23464"/>
    <s v="South"/>
    <s v="OFF-BI-10003925"/>
    <x v="1"/>
    <x v="8"/>
    <s v="Fellowes PB300 Plastic Comb Binding Machine"/>
    <n v="2715.9300000000003"/>
    <n v="7"/>
    <n v="0"/>
    <n v="1276.4871000000001"/>
  </r>
  <r>
    <n v="996"/>
    <s v="CA-2011-117639"/>
    <x v="2"/>
    <x v="371"/>
    <d v="2011-05-25T00:00:00"/>
    <s v="Standard Class"/>
    <s v="MW-18235"/>
    <s v="Mitch Willingham"/>
    <s v="Corporate"/>
    <s v="United States"/>
    <s v="Virginia Beach"/>
    <x v="17"/>
    <n v="23464"/>
    <s v="South"/>
    <s v="TEC-PH-10001530"/>
    <x v="2"/>
    <x v="7"/>
    <s v="Plantronics Voyager Pro Legend"/>
    <n v="617.97"/>
    <n v="3"/>
    <n v="0"/>
    <n v="173.0316"/>
  </r>
  <r>
    <n v="997"/>
    <s v="CA-2012-162537"/>
    <x v="1"/>
    <x v="372"/>
    <d v="2012-11-03T00:00:00"/>
    <s v="Standard Class"/>
    <s v="RD-19585"/>
    <s v="Rob Dowd"/>
    <s v="Consumer"/>
    <s v="United States"/>
    <s v="Henderson"/>
    <x v="0"/>
    <n v="42420"/>
    <s v="South"/>
    <s v="OFF-EN-10003862"/>
    <x v="1"/>
    <x v="12"/>
    <s v="Laser &amp; Ink Jet Business Envelopes"/>
    <n v="10.67"/>
    <n v="1"/>
    <n v="0"/>
    <n v="4.9081999999999999"/>
  </r>
  <r>
    <n v="998"/>
    <s v="CA-2012-162537"/>
    <x v="1"/>
    <x v="372"/>
    <d v="2012-11-03T00:00:00"/>
    <s v="Standard Class"/>
    <s v="RD-19585"/>
    <s v="Rob Dowd"/>
    <s v="Consumer"/>
    <s v="United States"/>
    <s v="Henderson"/>
    <x v="0"/>
    <n v="42420"/>
    <s v="South"/>
    <s v="OFF-ST-10004258"/>
    <x v="1"/>
    <x v="4"/>
    <s v="Portable Personal File Box"/>
    <n v="36.630000000000003"/>
    <n v="3"/>
    <n v="0"/>
    <n v="9.8901000000000039"/>
  </r>
  <r>
    <n v="999"/>
    <s v="CA-2012-162537"/>
    <x v="1"/>
    <x v="372"/>
    <d v="2012-11-03T00:00:00"/>
    <s v="Standard Class"/>
    <s v="RD-19585"/>
    <s v="Rob Dowd"/>
    <s v="Consumer"/>
    <s v="United States"/>
    <s v="Henderson"/>
    <x v="0"/>
    <n v="42420"/>
    <s v="South"/>
    <s v="FUR-FU-10002885"/>
    <x v="0"/>
    <x v="5"/>
    <s v="Magna Visual Magnetic Picture Hangers"/>
    <n v="24.1"/>
    <n v="5"/>
    <n v="0"/>
    <n v="9.1580000000000013"/>
  </r>
  <r>
    <n v="1000"/>
    <s v="CA-2012-162537"/>
    <x v="1"/>
    <x v="372"/>
    <d v="2012-11-03T00:00:00"/>
    <s v="Standard Class"/>
    <s v="RD-19585"/>
    <s v="Rob Dowd"/>
    <s v="Consumer"/>
    <s v="United States"/>
    <s v="Henderson"/>
    <x v="0"/>
    <n v="42420"/>
    <s v="South"/>
    <s v="FUR-FU-10001918"/>
    <x v="0"/>
    <x v="5"/>
    <s v="C-Line Cubicle Keepers Polyproplyene Holder With Velcro Backings"/>
    <n v="33.11"/>
    <n v="7"/>
    <n v="0"/>
    <n v="12.912900000000004"/>
  </r>
  <r>
    <n v="1001"/>
    <s v="CA-2013-155488"/>
    <x v="0"/>
    <x v="373"/>
    <d v="2013-11-18T00:00:00"/>
    <s v="Standard Class"/>
    <s v="FM-14290"/>
    <s v="Frank Merwin"/>
    <s v="Home Office"/>
    <s v="United States"/>
    <s v="Vancouver"/>
    <x v="4"/>
    <n v="98661"/>
    <s v="West"/>
    <s v="OFF-AR-10002956"/>
    <x v="1"/>
    <x v="6"/>
    <s v="Boston 16801 Nautilus Battery Pencil Sharpener"/>
    <n v="44.02"/>
    <n v="2"/>
    <n v="0"/>
    <n v="11.4452"/>
  </r>
  <r>
    <n v="1002"/>
    <s v="CA-2012-124891"/>
    <x v="1"/>
    <x v="374"/>
    <d v="2012-07-31T00:00:00"/>
    <s v="Same Day"/>
    <s v="RH-19495"/>
    <s v="Rick Hansen"/>
    <s v="Consumer"/>
    <s v="United States"/>
    <s v="New York City"/>
    <x v="15"/>
    <n v="10024"/>
    <s v="East"/>
    <s v="TEC-AC-10003033"/>
    <x v="2"/>
    <x v="11"/>
    <s v="Plantronics CS510 - Over-the-Head monaural Wireless Headset System"/>
    <n v="2309.65"/>
    <n v="7"/>
    <n v="0"/>
    <n v="762.18449999999984"/>
  </r>
  <r>
    <n v="1003"/>
    <s v="CA-2012-124891"/>
    <x v="1"/>
    <x v="374"/>
    <d v="2012-07-31T00:00:00"/>
    <s v="Same Day"/>
    <s v="RH-19495"/>
    <s v="Rick Hansen"/>
    <s v="Consumer"/>
    <s v="United States"/>
    <s v="New York City"/>
    <x v="15"/>
    <n v="10024"/>
    <s v="East"/>
    <s v="FUR-TA-10002903"/>
    <x v="0"/>
    <x v="3"/>
    <s v="Bevis Round Bullnose 29&quot; High Table Top"/>
    <n v="1090.7819999999999"/>
    <n v="7"/>
    <n v="0.4"/>
    <n v="-290.87520000000001"/>
  </r>
  <r>
    <n v="1004"/>
    <s v="CA-2012-124891"/>
    <x v="1"/>
    <x v="374"/>
    <d v="2012-07-31T00:00:00"/>
    <s v="Same Day"/>
    <s v="RH-19495"/>
    <s v="Rick Hansen"/>
    <s v="Consumer"/>
    <s v="United States"/>
    <s v="New York City"/>
    <x v="15"/>
    <n v="10024"/>
    <s v="East"/>
    <s v="OFF-PA-10004621"/>
    <x v="1"/>
    <x v="10"/>
    <s v="Xerox 212"/>
    <n v="19.440000000000001"/>
    <n v="3"/>
    <n v="0"/>
    <n v="9.3312000000000008"/>
  </r>
  <r>
    <n v="1005"/>
    <s v="CA-2012-126445"/>
    <x v="1"/>
    <x v="375"/>
    <d v="2012-08-31T00:00:00"/>
    <s v="Standard Class"/>
    <s v="RA-19945"/>
    <s v="Ryan Akin"/>
    <s v="Consumer"/>
    <s v="United States"/>
    <s v="Murrieta"/>
    <x v="1"/>
    <n v="92563"/>
    <s v="West"/>
    <s v="OFF-ST-10000046"/>
    <x v="1"/>
    <x v="4"/>
    <s v="Fellowes Super Stor/Drawer Files"/>
    <n v="484.65000000000003"/>
    <n v="3"/>
    <n v="0"/>
    <n v="92.083500000000015"/>
  </r>
  <r>
    <n v="1006"/>
    <s v="CA-2012-111199"/>
    <x v="1"/>
    <x v="50"/>
    <d v="2012-11-17T00:00:00"/>
    <s v="Standard Class"/>
    <s v="JK-15730"/>
    <s v="Joe Kamberova"/>
    <s v="Consumer"/>
    <s v="United States"/>
    <s v="Jacksonville"/>
    <x v="3"/>
    <n v="28540"/>
    <s v="South"/>
    <s v="OFF-PA-10001790"/>
    <x v="1"/>
    <x v="10"/>
    <s v="Xerox 1910"/>
    <n v="115.29600000000001"/>
    <n v="3"/>
    <n v="0.2"/>
    <n v="40.353599999999986"/>
  </r>
  <r>
    <n v="1007"/>
    <s v="CA-2012-105312"/>
    <x v="1"/>
    <x v="376"/>
    <d v="2012-11-09T00:00:00"/>
    <s v="First Class"/>
    <s v="MT-17815"/>
    <s v="Meg Tillman"/>
    <s v="Consumer"/>
    <s v="United States"/>
    <s v="Scottsdale"/>
    <x v="16"/>
    <n v="85254"/>
    <s v="West"/>
    <s v="OFF-EN-10002600"/>
    <x v="1"/>
    <x v="12"/>
    <s v="Redi-Strip #10 Envelopes, 4 1/8 x 9 1/2"/>
    <n v="7.080000000000001"/>
    <n v="3"/>
    <n v="0.2"/>
    <n v="2.4779999999999989"/>
  </r>
  <r>
    <n v="1008"/>
    <s v="CA-2012-105312"/>
    <x v="1"/>
    <x v="376"/>
    <d v="2012-11-09T00:00:00"/>
    <s v="First Class"/>
    <s v="MT-17815"/>
    <s v="Meg Tillman"/>
    <s v="Consumer"/>
    <s v="United States"/>
    <s v="Scottsdale"/>
    <x v="16"/>
    <n v="85254"/>
    <s v="West"/>
    <s v="OFF-BI-10002049"/>
    <x v="1"/>
    <x v="8"/>
    <s v="UniKeep View Case Binders"/>
    <n v="4.4009999999999998"/>
    <n v="3"/>
    <n v="0.7"/>
    <n v="-3.5207999999999995"/>
  </r>
  <r>
    <n v="1009"/>
    <s v="US-2014-106705"/>
    <x v="3"/>
    <x v="377"/>
    <d v="2015-01-02T00:00:00"/>
    <s v="Standard Class"/>
    <s v="PO-18850"/>
    <s v="Patrick O'Brill"/>
    <s v="Consumer"/>
    <s v="United States"/>
    <s v="Burlington"/>
    <x v="23"/>
    <n v="52601"/>
    <s v="Central"/>
    <s v="OFF-PA-10001509"/>
    <x v="1"/>
    <x v="10"/>
    <s v="Recycled Desk Saver Line &quot;While You Were Out&quot; Book, 5 1/2&quot; X 4&quot;"/>
    <n v="44.75"/>
    <n v="5"/>
    <n v="0"/>
    <n v="20.584999999999994"/>
  </r>
  <r>
    <n v="1010"/>
    <s v="CA-2014-135034"/>
    <x v="3"/>
    <x v="378"/>
    <d v="2014-08-04T00:00:00"/>
    <s v="First Class"/>
    <s v="AT-10735"/>
    <s v="Annie Thurman"/>
    <s v="Consumer"/>
    <s v="United States"/>
    <s v="Chicago"/>
    <x v="10"/>
    <n v="60653"/>
    <s v="Central"/>
    <s v="TEC-PH-10003931"/>
    <x v="2"/>
    <x v="7"/>
    <s v="JBL Micro Wireless Portable Bluetooth Speaker"/>
    <n v="95.984000000000009"/>
    <n v="2"/>
    <n v="0.2"/>
    <n v="5.9990000000000023"/>
  </r>
  <r>
    <n v="1011"/>
    <s v="CA-2011-158540"/>
    <x v="2"/>
    <x v="156"/>
    <d v="2011-11-26T00:00:00"/>
    <s v="First Class"/>
    <s v="VG-21790"/>
    <s v="Vivek Gonzalez"/>
    <s v="Consumer"/>
    <s v="United States"/>
    <s v="San Diego"/>
    <x v="1"/>
    <n v="92037"/>
    <s v="West"/>
    <s v="FUR-FU-10001602"/>
    <x v="0"/>
    <x v="5"/>
    <s v="Eldon Delta Triangular Chair Mat, 52&quot; x 58&quot;, Clear"/>
    <n v="151.72"/>
    <n v="4"/>
    <n v="0"/>
    <n v="27.309599999999989"/>
  </r>
  <r>
    <n v="1012"/>
    <s v="CA-2014-118437"/>
    <x v="3"/>
    <x v="46"/>
    <d v="2014-06-22T00:00:00"/>
    <s v="Second Class"/>
    <s v="PF-19165"/>
    <s v="Philip Fox"/>
    <s v="Consumer"/>
    <s v="United States"/>
    <s v="Olympia"/>
    <x v="4"/>
    <n v="98502"/>
    <s v="West"/>
    <s v="FUR-FU-10004848"/>
    <x v="0"/>
    <x v="5"/>
    <s v="Howard Miller 13-3/4&quot; Diameter Brushed Chrome Round Wall Clock"/>
    <n v="155.25"/>
    <n v="3"/>
    <n v="0"/>
    <n v="46.574999999999996"/>
  </r>
  <r>
    <n v="1013"/>
    <s v="CA-2014-118437"/>
    <x v="3"/>
    <x v="46"/>
    <d v="2014-06-22T00:00:00"/>
    <s v="Second Class"/>
    <s v="PF-19165"/>
    <s v="Philip Fox"/>
    <s v="Consumer"/>
    <s v="United States"/>
    <s v="Olympia"/>
    <x v="4"/>
    <n v="98502"/>
    <s v="West"/>
    <s v="OFF-ST-10003722"/>
    <x v="1"/>
    <x v="4"/>
    <s v="Project Tote Personal File"/>
    <n v="14.03"/>
    <n v="1"/>
    <n v="0"/>
    <n v="4.068699999999998"/>
  </r>
  <r>
    <n v="1014"/>
    <s v="US-2012-126214"/>
    <x v="1"/>
    <x v="379"/>
    <d v="2012-12-24T00:00:00"/>
    <s v="Second Class"/>
    <s v="JS-15880"/>
    <s v="John Stevenson"/>
    <s v="Consumer"/>
    <s v="United States"/>
    <s v="Seattle"/>
    <x v="4"/>
    <n v="98103"/>
    <s v="West"/>
    <s v="FUR-TA-10003748"/>
    <x v="0"/>
    <x v="3"/>
    <s v="Bevis 36 x 72 Conference Tables"/>
    <n v="1618.37"/>
    <n v="13"/>
    <n v="0"/>
    <n v="356.04139999999995"/>
  </r>
  <r>
    <n v="1015"/>
    <s v="US-2012-126214"/>
    <x v="1"/>
    <x v="379"/>
    <d v="2012-12-24T00:00:00"/>
    <s v="Second Class"/>
    <s v="JS-15880"/>
    <s v="John Stevenson"/>
    <s v="Consumer"/>
    <s v="United States"/>
    <s v="Seattle"/>
    <x v="4"/>
    <n v="98103"/>
    <s v="West"/>
    <s v="TEC-AC-10003198"/>
    <x v="2"/>
    <x v="11"/>
    <s v="Enermax Acrylux Wireless Keyboard"/>
    <n v="99.6"/>
    <n v="1"/>
    <n v="0"/>
    <n v="36.851999999999997"/>
  </r>
  <r>
    <n v="1016"/>
    <s v="CA-2012-133025"/>
    <x v="1"/>
    <x v="14"/>
    <d v="2012-09-19T00:00:00"/>
    <s v="Second Class"/>
    <s v="MO-17800"/>
    <s v="Meg O'Connel"/>
    <s v="Home Office"/>
    <s v="United States"/>
    <s v="Los Angeles"/>
    <x v="1"/>
    <n v="90036"/>
    <s v="West"/>
    <s v="OFF-PA-10004100"/>
    <x v="1"/>
    <x v="10"/>
    <s v="Xerox 216"/>
    <n v="32.400000000000006"/>
    <n v="5"/>
    <n v="0"/>
    <n v="15.552000000000001"/>
  </r>
  <r>
    <n v="1017"/>
    <s v="CA-2012-108665"/>
    <x v="1"/>
    <x v="380"/>
    <d v="2012-07-10T00:00:00"/>
    <s v="Standard Class"/>
    <s v="KM-16225"/>
    <s v="Kalyca Meade"/>
    <s v="Corporate"/>
    <s v="United States"/>
    <s v="New York City"/>
    <x v="15"/>
    <n v="10011"/>
    <s v="East"/>
    <s v="FUR-FU-10002191"/>
    <x v="0"/>
    <x v="5"/>
    <s v="G.E. Halogen Desk Lamp Bulbs"/>
    <n v="13.96"/>
    <n v="2"/>
    <n v="0"/>
    <n v="6.7008000000000001"/>
  </r>
  <r>
    <n v="1018"/>
    <s v="CA-2012-108665"/>
    <x v="1"/>
    <x v="380"/>
    <d v="2012-07-10T00:00:00"/>
    <s v="Standard Class"/>
    <s v="KM-16225"/>
    <s v="Kalyca Meade"/>
    <s v="Corporate"/>
    <s v="United States"/>
    <s v="New York City"/>
    <x v="15"/>
    <n v="10011"/>
    <s v="East"/>
    <s v="FUR-FU-10000965"/>
    <x v="0"/>
    <x v="5"/>
    <s v="Howard Miller 11-1/2&quot; Diameter Ridgewood Wall Clock"/>
    <n v="155.82"/>
    <n v="3"/>
    <n v="0"/>
    <n v="63.886200000000002"/>
  </r>
  <r>
    <n v="1019"/>
    <s v="CA-2012-108665"/>
    <x v="1"/>
    <x v="380"/>
    <d v="2012-07-10T00:00:00"/>
    <s v="Standard Class"/>
    <s v="KM-16225"/>
    <s v="Kalyca Meade"/>
    <s v="Corporate"/>
    <s v="United States"/>
    <s v="New York City"/>
    <x v="15"/>
    <n v="10011"/>
    <s v="East"/>
    <s v="TEC-PH-10004188"/>
    <x v="2"/>
    <x v="7"/>
    <s v="OtterBox Commuter Series Case - Samsung Galaxy S4"/>
    <n v="124.94999999999999"/>
    <n v="5"/>
    <n v="0"/>
    <n v="2.4990000000000023"/>
  </r>
  <r>
    <n v="1020"/>
    <s v="CA-2012-108665"/>
    <x v="1"/>
    <x v="380"/>
    <d v="2012-07-10T00:00:00"/>
    <s v="Standard Class"/>
    <s v="KM-16225"/>
    <s v="Kalyca Meade"/>
    <s v="Corporate"/>
    <s v="United States"/>
    <s v="New York City"/>
    <x v="15"/>
    <n v="10011"/>
    <s v="East"/>
    <s v="OFF-ST-10001526"/>
    <x v="1"/>
    <x v="4"/>
    <s v="Iceberg Mobile Mega Data/Printer Cart "/>
    <n v="601.65"/>
    <n v="5"/>
    <n v="0"/>
    <n v="156.42899999999997"/>
  </r>
  <r>
    <n v="1021"/>
    <s v="CA-2012-124450"/>
    <x v="1"/>
    <x v="381"/>
    <d v="2012-05-03T00:00:00"/>
    <s v="Standard Class"/>
    <s v="GT-14710"/>
    <s v="Greg Tran"/>
    <s v="Consumer"/>
    <s v="United States"/>
    <s v="Washington"/>
    <x v="40"/>
    <n v="20016"/>
    <s v="East"/>
    <s v="OFF-AR-10001166"/>
    <x v="1"/>
    <x v="6"/>
    <s v="Staples"/>
    <n v="22.740000000000002"/>
    <n v="3"/>
    <n v="0"/>
    <n v="8.8686000000000007"/>
  </r>
  <r>
    <n v="1022"/>
    <s v="CA-2012-124450"/>
    <x v="1"/>
    <x v="381"/>
    <d v="2012-05-03T00:00:00"/>
    <s v="Standard Class"/>
    <s v="GT-14710"/>
    <s v="Greg Tran"/>
    <s v="Consumer"/>
    <s v="United States"/>
    <s v="Washington"/>
    <x v="40"/>
    <n v="20016"/>
    <s v="East"/>
    <s v="FUR-CH-10000309"/>
    <x v="0"/>
    <x v="1"/>
    <s v="Global Comet Stacking Arm Chair"/>
    <n v="1267.53"/>
    <n v="3"/>
    <n v="0"/>
    <n v="316.88249999999999"/>
  </r>
  <r>
    <n v="1023"/>
    <s v="CA-2012-124450"/>
    <x v="1"/>
    <x v="381"/>
    <d v="2012-05-03T00:00:00"/>
    <s v="Standard Class"/>
    <s v="GT-14710"/>
    <s v="Greg Tran"/>
    <s v="Consumer"/>
    <s v="United States"/>
    <s v="Washington"/>
    <x v="40"/>
    <n v="20016"/>
    <s v="East"/>
    <s v="TEC-MA-10004212"/>
    <x v="2"/>
    <x v="15"/>
    <s v="Cisco SPA525G2 5-Line IP Phone"/>
    <n v="1379.92"/>
    <n v="8"/>
    <n v="0"/>
    <n v="648.56240000000003"/>
  </r>
  <r>
    <n v="1024"/>
    <s v="CA-2012-167269"/>
    <x v="1"/>
    <x v="382"/>
    <d v="2012-06-20T00:00:00"/>
    <s v="Standard Class"/>
    <s v="PB-19150"/>
    <s v="Philip Brown"/>
    <s v="Consumer"/>
    <s v="United States"/>
    <s v="Philadelphia"/>
    <x v="9"/>
    <n v="19134"/>
    <s v="East"/>
    <s v="OFF-EN-10003072"/>
    <x v="1"/>
    <x v="12"/>
    <s v="Peel &amp; Seel Envelopes"/>
    <n v="6.2080000000000002"/>
    <n v="2"/>
    <n v="0.2"/>
    <n v="2.1728000000000001"/>
  </r>
  <r>
    <n v="1025"/>
    <s v="CA-2014-106964"/>
    <x v="3"/>
    <x v="94"/>
    <d v="2014-12-21T00:00:00"/>
    <s v="First Class"/>
    <s v="HR-14770"/>
    <s v="Hallie Redmond"/>
    <s v="Home Office"/>
    <s v="United States"/>
    <s v="Los Angeles"/>
    <x v="1"/>
    <n v="90045"/>
    <s v="West"/>
    <s v="OFF-BI-10000320"/>
    <x v="1"/>
    <x v="8"/>
    <s v="GBC Plastic Binding Combs"/>
    <n v="11.808"/>
    <n v="2"/>
    <n v="0.2"/>
    <n v="4.2804000000000002"/>
  </r>
  <r>
    <n v="1026"/>
    <s v="CA-2013-126529"/>
    <x v="0"/>
    <x v="383"/>
    <d v="2013-01-13T00:00:00"/>
    <s v="Second Class"/>
    <s v="DE-13255"/>
    <s v="Deanra Eno"/>
    <s v="Home Office"/>
    <s v="United States"/>
    <s v="Springfield"/>
    <x v="24"/>
    <n v="45503"/>
    <s v="East"/>
    <s v="OFF-PA-10001166"/>
    <x v="1"/>
    <x v="10"/>
    <s v="Xerox 2"/>
    <n v="15.552000000000003"/>
    <n v="3"/>
    <n v="0.2"/>
    <n v="5.4432"/>
  </r>
  <r>
    <n v="1027"/>
    <s v="CA-2013-126529"/>
    <x v="0"/>
    <x v="383"/>
    <d v="2013-01-13T00:00:00"/>
    <s v="Second Class"/>
    <s v="DE-13255"/>
    <s v="Deanra Eno"/>
    <s v="Home Office"/>
    <s v="United States"/>
    <s v="Springfield"/>
    <x v="24"/>
    <n v="45503"/>
    <s v="East"/>
    <s v="OFF-PA-10003656"/>
    <x v="1"/>
    <x v="10"/>
    <s v="Xerox 1935"/>
    <n v="63.311999999999998"/>
    <n v="3"/>
    <n v="0.2"/>
    <n v="20.576399999999996"/>
  </r>
  <r>
    <n v="1028"/>
    <s v="CA-2013-126529"/>
    <x v="0"/>
    <x v="383"/>
    <d v="2013-01-13T00:00:00"/>
    <s v="Second Class"/>
    <s v="DE-13255"/>
    <s v="Deanra Eno"/>
    <s v="Home Office"/>
    <s v="United States"/>
    <s v="Springfield"/>
    <x v="24"/>
    <n v="45503"/>
    <s v="East"/>
    <s v="TEC-PH-10000148"/>
    <x v="2"/>
    <x v="7"/>
    <s v="Cyber Acoustics AC-202b Speech Recognition Stereo Headset"/>
    <n v="15.587999999999999"/>
    <n v="2"/>
    <n v="0.4"/>
    <n v="-9.8724000000000007"/>
  </r>
  <r>
    <n v="1029"/>
    <s v="CA-2011-163552"/>
    <x v="2"/>
    <x v="384"/>
    <d v="2011-07-15T00:00:00"/>
    <s v="Standard Class"/>
    <s v="LA-16780"/>
    <s v="Laura Armstrong"/>
    <s v="Corporate"/>
    <s v="United States"/>
    <s v="Hackensack"/>
    <x v="30"/>
    <n v="7601"/>
    <s v="East"/>
    <s v="OFF-PA-10000474"/>
    <x v="1"/>
    <x v="10"/>
    <s v="Staples"/>
    <n v="177.2"/>
    <n v="5"/>
    <n v="0"/>
    <n v="83.283999999999992"/>
  </r>
  <r>
    <n v="1030"/>
    <s v="CA-2011-163552"/>
    <x v="2"/>
    <x v="384"/>
    <d v="2011-07-15T00:00:00"/>
    <s v="Standard Class"/>
    <s v="LA-16780"/>
    <s v="Laura Armstrong"/>
    <s v="Corporate"/>
    <s v="United States"/>
    <s v="Hackensack"/>
    <x v="30"/>
    <n v="7601"/>
    <s v="East"/>
    <s v="TEC-PH-10003885"/>
    <x v="2"/>
    <x v="7"/>
    <s v="Cisco SPA508G"/>
    <n v="197.96999999999997"/>
    <n v="3"/>
    <n v="0"/>
    <n v="57.41129999999999"/>
  </r>
  <r>
    <n v="1031"/>
    <s v="CA-2011-163552"/>
    <x v="2"/>
    <x v="384"/>
    <d v="2011-07-15T00:00:00"/>
    <s v="Standard Class"/>
    <s v="LA-16780"/>
    <s v="Laura Armstrong"/>
    <s v="Corporate"/>
    <s v="United States"/>
    <s v="Hackensack"/>
    <x v="30"/>
    <n v="7601"/>
    <s v="East"/>
    <s v="FUR-CH-10003379"/>
    <x v="0"/>
    <x v="1"/>
    <s v="Global Commerce Series High-Back Swivel/Tilt Chairs"/>
    <n v="854.94"/>
    <n v="3"/>
    <n v="0"/>
    <n v="213.73500000000001"/>
  </r>
  <r>
    <n v="1032"/>
    <s v="CA-2011-163552"/>
    <x v="2"/>
    <x v="384"/>
    <d v="2011-07-15T00:00:00"/>
    <s v="Standard Class"/>
    <s v="LA-16780"/>
    <s v="Laura Armstrong"/>
    <s v="Corporate"/>
    <s v="United States"/>
    <s v="Hackensack"/>
    <x v="30"/>
    <n v="7601"/>
    <s v="East"/>
    <s v="FUR-FU-10000629"/>
    <x v="0"/>
    <x v="5"/>
    <s v="9-3/4 Diameter Round Wall Clock"/>
    <n v="124.10999999999999"/>
    <n v="9"/>
    <n v="0"/>
    <n v="52.126200000000004"/>
  </r>
  <r>
    <n v="1033"/>
    <s v="CA-2011-163552"/>
    <x v="2"/>
    <x v="384"/>
    <d v="2011-07-15T00:00:00"/>
    <s v="Standard Class"/>
    <s v="LA-16780"/>
    <s v="Laura Armstrong"/>
    <s v="Corporate"/>
    <s v="United States"/>
    <s v="Hackensack"/>
    <x v="30"/>
    <n v="7601"/>
    <s v="East"/>
    <s v="OFF-LA-10001175"/>
    <x v="1"/>
    <x v="2"/>
    <s v="Avery 514"/>
    <n v="14.399999999999999"/>
    <n v="5"/>
    <n v="0"/>
    <n v="7.056"/>
  </r>
  <r>
    <n v="1034"/>
    <s v="CA-2013-109820"/>
    <x v="0"/>
    <x v="73"/>
    <d v="2013-11-23T00:00:00"/>
    <s v="First Class"/>
    <s v="AG-10390"/>
    <s v="Allen Goldenen"/>
    <s v="Consumer"/>
    <s v="United States"/>
    <s v="Cincinnati"/>
    <x v="24"/>
    <n v="45231"/>
    <s v="East"/>
    <s v="OFF-PA-10000955"/>
    <x v="1"/>
    <x v="10"/>
    <s v="Southworth 25% Cotton Granite Paper &amp; Envelopes"/>
    <n v="15.696000000000002"/>
    <n v="3"/>
    <n v="0.2"/>
    <n v="5.1011999999999995"/>
  </r>
  <r>
    <n v="1035"/>
    <s v="CA-2013-109820"/>
    <x v="0"/>
    <x v="73"/>
    <d v="2013-11-23T00:00:00"/>
    <s v="First Class"/>
    <s v="AG-10390"/>
    <s v="Allen Goldenen"/>
    <s v="Consumer"/>
    <s v="United States"/>
    <s v="Cincinnati"/>
    <x v="24"/>
    <n v="45231"/>
    <s v="East"/>
    <s v="OFF-BI-10003460"/>
    <x v="1"/>
    <x v="8"/>
    <s v="Acco 3-Hole Punch"/>
    <n v="2.6280000000000001"/>
    <n v="2"/>
    <n v="0.7"/>
    <n v="-1.9272"/>
  </r>
  <r>
    <n v="1036"/>
    <s v="CA-2013-109820"/>
    <x v="0"/>
    <x v="73"/>
    <d v="2013-11-23T00:00:00"/>
    <s v="First Class"/>
    <s v="AG-10390"/>
    <s v="Allen Goldenen"/>
    <s v="Consumer"/>
    <s v="United States"/>
    <s v="Cincinnati"/>
    <x v="24"/>
    <n v="45231"/>
    <s v="East"/>
    <s v="OFF-BI-10000474"/>
    <x v="1"/>
    <x v="8"/>
    <s v="Avery Recycled Flexi-View Covers for Binding Systems"/>
    <n v="14.427000000000003"/>
    <n v="3"/>
    <n v="0.7"/>
    <n v="-10.579799999999999"/>
  </r>
  <r>
    <n v="1037"/>
    <s v="CA-2013-113061"/>
    <x v="0"/>
    <x v="183"/>
    <d v="2013-04-27T00:00:00"/>
    <s v="Standard Class"/>
    <s v="EL-13735"/>
    <s v="Ed Ludwig"/>
    <s v="Home Office"/>
    <s v="United States"/>
    <s v="Jefferson City"/>
    <x v="25"/>
    <n v="65109"/>
    <s v="Central"/>
    <s v="FUR-FU-10003975"/>
    <x v="0"/>
    <x v="5"/>
    <s v="Eldon Advantage Chair Mats for Low to Medium Pile Carpets"/>
    <n v="86.62"/>
    <n v="2"/>
    <n v="0"/>
    <n v="8.6619999999999919"/>
  </r>
  <r>
    <n v="1038"/>
    <s v="CA-2012-127418"/>
    <x v="1"/>
    <x v="385"/>
    <d v="2012-06-14T00:00:00"/>
    <s v="First Class"/>
    <s v="JJ-15445"/>
    <s v="Jennifer Jackson"/>
    <s v="Consumer"/>
    <s v="United States"/>
    <s v="Los Angeles"/>
    <x v="1"/>
    <n v="90004"/>
    <s v="West"/>
    <s v="OFF-BI-10003707"/>
    <x v="1"/>
    <x v="8"/>
    <s v="Aluminum Screw Posts"/>
    <n v="36.624000000000002"/>
    <n v="3"/>
    <n v="0.2"/>
    <n v="13.734"/>
  </r>
  <r>
    <n v="1039"/>
    <s v="CA-2014-121818"/>
    <x v="3"/>
    <x v="225"/>
    <d v="2014-11-22T00:00:00"/>
    <s v="First Class"/>
    <s v="JH-15430"/>
    <s v="Jennifer Halladay"/>
    <s v="Consumer"/>
    <s v="United States"/>
    <s v="Burlington"/>
    <x v="3"/>
    <n v="27217"/>
    <s v="South"/>
    <s v="OFF-AR-10000203"/>
    <x v="1"/>
    <x v="6"/>
    <s v="Newell 336"/>
    <n v="23.968000000000004"/>
    <n v="7"/>
    <n v="0.2"/>
    <n v="2.696399999999997"/>
  </r>
  <r>
    <n v="1040"/>
    <s v="CA-2014-121818"/>
    <x v="3"/>
    <x v="225"/>
    <d v="2014-11-22T00:00:00"/>
    <s v="First Class"/>
    <s v="JH-15430"/>
    <s v="Jennifer Halladay"/>
    <s v="Consumer"/>
    <s v="United States"/>
    <s v="Burlington"/>
    <x v="3"/>
    <n v="27217"/>
    <s v="South"/>
    <s v="OFF-AR-10004790"/>
    <x v="1"/>
    <x v="6"/>
    <s v="Staples"/>
    <n v="28.728000000000002"/>
    <n v="3"/>
    <n v="0.2"/>
    <n v="1.7954999999999988"/>
  </r>
  <r>
    <n v="1041"/>
    <s v="CA-2013-127670"/>
    <x v="0"/>
    <x v="231"/>
    <d v="2013-03-25T00:00:00"/>
    <s v="Standard Class"/>
    <s v="RD-19660"/>
    <s v="Robert Dilbeck"/>
    <s v="Home Office"/>
    <s v="United States"/>
    <s v="Saint Peters"/>
    <x v="25"/>
    <n v="63376"/>
    <s v="Central"/>
    <s v="FUR-TA-10001095"/>
    <x v="0"/>
    <x v="3"/>
    <s v="Chromcraft Round Conference Tables"/>
    <n v="697.16"/>
    <n v="4"/>
    <n v="0"/>
    <n v="146.40359999999998"/>
  </r>
  <r>
    <n v="1042"/>
    <s v="CA-2013-102981"/>
    <x v="0"/>
    <x v="47"/>
    <d v="2013-09-10T00:00:00"/>
    <s v="Second Class"/>
    <s v="MO-17500"/>
    <s v="Mary O'Rourke"/>
    <s v="Consumer"/>
    <s v="United States"/>
    <s v="New York City"/>
    <x v="15"/>
    <n v="10035"/>
    <s v="East"/>
    <s v="TEC-AC-10004761"/>
    <x v="2"/>
    <x v="11"/>
    <s v="Maxell 4.7GB DVD+RW 3/Pack"/>
    <n v="31.86"/>
    <n v="2"/>
    <n v="0"/>
    <n v="11.151"/>
  </r>
  <r>
    <n v="1043"/>
    <s v="CA-2013-102981"/>
    <x v="0"/>
    <x v="47"/>
    <d v="2013-09-10T00:00:00"/>
    <s v="Second Class"/>
    <s v="MO-17500"/>
    <s v="Mary O'Rourke"/>
    <s v="Consumer"/>
    <s v="United States"/>
    <s v="New York City"/>
    <x v="15"/>
    <n v="10035"/>
    <s v="East"/>
    <s v="FUR-BO-10001811"/>
    <x v="0"/>
    <x v="0"/>
    <s v="Atlantic Metals Mobile 5-Shelf Bookcases, Custom Colors"/>
    <n v="722.35200000000009"/>
    <n v="3"/>
    <n v="0.2"/>
    <n v="90.293999999999926"/>
  </r>
  <r>
    <n v="1044"/>
    <s v="CA-2014-115651"/>
    <x v="3"/>
    <x v="362"/>
    <d v="2014-07-13T00:00:00"/>
    <s v="First Class"/>
    <s v="NS-18640"/>
    <s v="Noel Staavos"/>
    <s v="Corporate"/>
    <s v="United States"/>
    <s v="Chicago"/>
    <x v="10"/>
    <n v="60610"/>
    <s v="Central"/>
    <s v="OFF-AR-10001130"/>
    <x v="1"/>
    <x v="6"/>
    <s v="Quartet Alpha White Chalk, 12/Pack"/>
    <n v="8.84"/>
    <n v="5"/>
    <n v="0.2"/>
    <n v="2.9835000000000003"/>
  </r>
  <r>
    <n v="1045"/>
    <s v="CA-2014-115651"/>
    <x v="3"/>
    <x v="362"/>
    <d v="2014-07-13T00:00:00"/>
    <s v="First Class"/>
    <s v="NS-18640"/>
    <s v="Noel Staavos"/>
    <s v="Corporate"/>
    <s v="United States"/>
    <s v="Chicago"/>
    <x v="10"/>
    <n v="60610"/>
    <s v="Central"/>
    <s v="OFF-AP-10000055"/>
    <x v="1"/>
    <x v="9"/>
    <s v="Belkin F9S820V06 8 Outlet Surge"/>
    <n v="58.463999999999977"/>
    <n v="9"/>
    <n v="0.8"/>
    <n v="-146.16000000000003"/>
  </r>
  <r>
    <n v="1046"/>
    <s v="CA-2014-152702"/>
    <x v="3"/>
    <x v="386"/>
    <d v="2014-10-17T00:00:00"/>
    <s v="Standard Class"/>
    <s v="SN-20710"/>
    <s v="Steve Nguyen"/>
    <s v="Home Office"/>
    <s v="United States"/>
    <s v="Rockford"/>
    <x v="10"/>
    <n v="61107"/>
    <s v="Central"/>
    <s v="FUR-CH-10002304"/>
    <x v="0"/>
    <x v="1"/>
    <s v="Global Stack Chair without Arms, Black"/>
    <n v="254.60399999999998"/>
    <n v="14"/>
    <n v="0.3"/>
    <n v="-18.185999999999993"/>
  </r>
  <r>
    <n v="1047"/>
    <s v="CA-2013-169103"/>
    <x v="0"/>
    <x v="387"/>
    <d v="2013-03-14T00:00:00"/>
    <s v="Standard Class"/>
    <s v="ZC-21910"/>
    <s v="Zuschuss Carroll"/>
    <s v="Consumer"/>
    <s v="United States"/>
    <s v="Miami"/>
    <x v="2"/>
    <n v="33142"/>
    <s v="South"/>
    <s v="TEC-PH-10001530"/>
    <x v="2"/>
    <x v="7"/>
    <s v="Cisco Unified IP Phone 7945G VoIP phone"/>
    <n v="1363.96"/>
    <n v="5"/>
    <n v="0.2"/>
    <n v="85.247500000000002"/>
  </r>
  <r>
    <n v="1048"/>
    <s v="CA-2013-169103"/>
    <x v="0"/>
    <x v="387"/>
    <d v="2013-03-14T00:00:00"/>
    <s v="Standard Class"/>
    <s v="ZC-21910"/>
    <s v="Zuschuss Carroll"/>
    <s v="Consumer"/>
    <s v="United States"/>
    <s v="Miami"/>
    <x v="2"/>
    <n v="33142"/>
    <s v="South"/>
    <s v="FUR-FU-10004006"/>
    <x v="0"/>
    <x v="5"/>
    <s v="Deflect-o DuraMat Lighweight, Studded, Beveled Mat for Low Pile Carpeting"/>
    <n v="102.35999999999999"/>
    <n v="3"/>
    <n v="0.2"/>
    <n v="-3.8385000000000105"/>
  </r>
  <r>
    <n v="1049"/>
    <s v="CA-2011-139192"/>
    <x v="2"/>
    <x v="279"/>
    <d v="2011-06-01T00:00:00"/>
    <s v="Second Class"/>
    <s v="LC-16885"/>
    <s v="Lena Creighton"/>
    <s v="Consumer"/>
    <s v="United States"/>
    <s v="San Francisco"/>
    <x v="1"/>
    <n v="94109"/>
    <s v="West"/>
    <s v="TEC-PH-10000486"/>
    <x v="2"/>
    <x v="7"/>
    <s v="Plantronics HL10 Handset Lifter"/>
    <n v="1113.5039999999999"/>
    <n v="12"/>
    <n v="0.2"/>
    <n v="125.2691999999999"/>
  </r>
  <r>
    <n v="1050"/>
    <s v="CA-2011-139192"/>
    <x v="2"/>
    <x v="279"/>
    <d v="2011-06-01T00:00:00"/>
    <s v="Second Class"/>
    <s v="LC-16885"/>
    <s v="Lena Creighton"/>
    <s v="Consumer"/>
    <s v="United States"/>
    <s v="San Francisco"/>
    <x v="1"/>
    <n v="94109"/>
    <s v="West"/>
    <s v="TEC-AC-10001606"/>
    <x v="2"/>
    <x v="11"/>
    <s v="Logitech Wireless Performance Mouse MX for PC and Mac"/>
    <n v="99.99"/>
    <n v="1"/>
    <n v="0"/>
    <n v="37.996200000000002"/>
  </r>
  <r>
    <n v="1051"/>
    <s v="US-2012-153500"/>
    <x v="1"/>
    <x v="230"/>
    <d v="2012-07-05T00:00:00"/>
    <s v="First Class"/>
    <s v="DG-13300"/>
    <s v="Deirdre Greer"/>
    <s v="Corporate"/>
    <s v="United States"/>
    <s v="Philadelphia"/>
    <x v="9"/>
    <n v="19134"/>
    <s v="East"/>
    <s v="FUR-FU-10000293"/>
    <x v="0"/>
    <x v="5"/>
    <s v="Eldon Antistatic Chair Mats for Low to Medium Pile Carpets"/>
    <n v="168.46400000000003"/>
    <n v="2"/>
    <n v="0.2"/>
    <n v="-29.481200000000022"/>
  </r>
  <r>
    <n v="1052"/>
    <s v="US-2012-153500"/>
    <x v="1"/>
    <x v="230"/>
    <d v="2012-07-05T00:00:00"/>
    <s v="First Class"/>
    <s v="DG-13300"/>
    <s v="Deirdre Greer"/>
    <s v="Corporate"/>
    <s v="United States"/>
    <s v="Philadelphia"/>
    <x v="9"/>
    <n v="19134"/>
    <s v="East"/>
    <s v="OFF-PA-10001307"/>
    <x v="1"/>
    <x v="10"/>
    <s v="Important Message Pads, 50 4-1/4 x 5-1/2 Forms per Pad"/>
    <n v="6.7200000000000006"/>
    <n v="2"/>
    <n v="0.2"/>
    <n v="2.4359999999999995"/>
  </r>
  <r>
    <n v="1053"/>
    <s v="US-2012-153500"/>
    <x v="1"/>
    <x v="230"/>
    <d v="2012-07-05T00:00:00"/>
    <s v="First Class"/>
    <s v="DG-13300"/>
    <s v="Deirdre Greer"/>
    <s v="Corporate"/>
    <s v="United States"/>
    <s v="Philadelphia"/>
    <x v="9"/>
    <n v="19134"/>
    <s v="East"/>
    <s v="FUR-FU-10004460"/>
    <x v="0"/>
    <x v="5"/>
    <s v="Howard Miller 12&quot; Round Wall Clock"/>
    <n v="282.88800000000003"/>
    <n v="9"/>
    <n v="0.2"/>
    <n v="56.577599999999961"/>
  </r>
  <r>
    <n v="1054"/>
    <s v="CA-2012-110667"/>
    <x v="1"/>
    <x v="388"/>
    <d v="2012-04-08T00:00:00"/>
    <s v="Standard Class"/>
    <s v="NF-18595"/>
    <s v="Nicole Fjeld"/>
    <s v="Home Office"/>
    <s v="United States"/>
    <s v="New York City"/>
    <x v="15"/>
    <n v="10009"/>
    <s v="East"/>
    <s v="OFF-AR-10000716"/>
    <x v="1"/>
    <x v="6"/>
    <s v="DIXON Ticonderoga Erasable Checking Pencils"/>
    <n v="11.16"/>
    <n v="2"/>
    <n v="0"/>
    <n v="4.3524000000000003"/>
  </r>
  <r>
    <n v="1055"/>
    <s v="CA-2012-110667"/>
    <x v="1"/>
    <x v="388"/>
    <d v="2012-04-08T00:00:00"/>
    <s v="Standard Class"/>
    <s v="NF-18595"/>
    <s v="Nicole Fjeld"/>
    <s v="Home Office"/>
    <s v="United States"/>
    <s v="New York City"/>
    <x v="15"/>
    <n v="10009"/>
    <s v="East"/>
    <s v="FUR-FU-10004622"/>
    <x v="0"/>
    <x v="5"/>
    <s v="Eldon Advantage Foldable Chair Mats for Low Pile Carpets"/>
    <n v="108.4"/>
    <n v="2"/>
    <n v="0"/>
    <n v="22.763999999999996"/>
  </r>
  <r>
    <n v="1056"/>
    <s v="CA-2012-110667"/>
    <x v="1"/>
    <x v="388"/>
    <d v="2012-04-08T00:00:00"/>
    <s v="Standard Class"/>
    <s v="NF-18595"/>
    <s v="Nicole Fjeld"/>
    <s v="Home Office"/>
    <s v="United States"/>
    <s v="New York City"/>
    <x v="15"/>
    <n v="10009"/>
    <s v="East"/>
    <s v="OFF-BI-10002735"/>
    <x v="1"/>
    <x v="8"/>
    <s v="GBC Prestige Therm-A-Bind Covers"/>
    <n v="82.344000000000008"/>
    <n v="3"/>
    <n v="0.2"/>
    <n v="27.791100000000004"/>
  </r>
  <r>
    <n v="1057"/>
    <s v="CA-2012-110667"/>
    <x v="1"/>
    <x v="388"/>
    <d v="2012-04-08T00:00:00"/>
    <s v="Standard Class"/>
    <s v="NF-18595"/>
    <s v="Nicole Fjeld"/>
    <s v="Home Office"/>
    <s v="United States"/>
    <s v="New York City"/>
    <x v="15"/>
    <n v="10009"/>
    <s v="East"/>
    <s v="OFF-BI-10003529"/>
    <x v="1"/>
    <x v="8"/>
    <s v="Avery Round Ring Poly Binders"/>
    <n v="9.0879999999999992"/>
    <n v="4"/>
    <n v="0.2"/>
    <n v="3.2944"/>
  </r>
  <r>
    <n v="1058"/>
    <s v="CA-2014-167150"/>
    <x v="3"/>
    <x v="389"/>
    <d v="2014-12-18T00:00:00"/>
    <s v="Standard Class"/>
    <s v="BP-11185"/>
    <s v="Ben Peterman"/>
    <s v="Corporate"/>
    <s v="United States"/>
    <s v="San Diego"/>
    <x v="1"/>
    <n v="92037"/>
    <s v="West"/>
    <s v="OFF-BI-10001097"/>
    <x v="1"/>
    <x v="8"/>
    <s v="Avery Hole Reinforcements"/>
    <n v="19.936000000000003"/>
    <n v="4"/>
    <n v="0.2"/>
    <n v="7.2267999999999999"/>
  </r>
  <r>
    <n v="1059"/>
    <s v="CA-2014-167150"/>
    <x v="3"/>
    <x v="389"/>
    <d v="2014-12-18T00:00:00"/>
    <s v="Standard Class"/>
    <s v="BP-11185"/>
    <s v="Ben Peterman"/>
    <s v="Corporate"/>
    <s v="United States"/>
    <s v="San Diego"/>
    <x v="1"/>
    <n v="92037"/>
    <s v="West"/>
    <s v="OFF-BI-10001597"/>
    <x v="1"/>
    <x v="8"/>
    <s v="Wilson Jones Ledger-Size, Piano-Hinge Binder, 2&quot;, Blue"/>
    <n v="65.567999999999998"/>
    <n v="2"/>
    <n v="0.2"/>
    <n v="22.948799999999995"/>
  </r>
  <r>
    <n v="1060"/>
    <s v="CA-2013-105284"/>
    <x v="0"/>
    <x v="390"/>
    <d v="2013-12-02T00:00:00"/>
    <s v="Standard Class"/>
    <s v="MG-17650"/>
    <s v="Matthew Grinstein"/>
    <s v="Home Office"/>
    <s v="United States"/>
    <s v="Philadelphia"/>
    <x v="9"/>
    <n v="19143"/>
    <s v="East"/>
    <s v="OFF-FA-10001754"/>
    <x v="1"/>
    <x v="13"/>
    <s v="Stockwell Gold Paper Clips"/>
    <n v="4.4160000000000004"/>
    <n v="3"/>
    <n v="0.2"/>
    <n v="1.6008"/>
  </r>
  <r>
    <n v="1061"/>
    <s v="US-2012-125374"/>
    <x v="1"/>
    <x v="391"/>
    <d v="2012-03-29T00:00:00"/>
    <s v="Standard Class"/>
    <s v="JD-16060"/>
    <s v="Julia Dunbar"/>
    <s v="Consumer"/>
    <s v="United States"/>
    <s v="Houston"/>
    <x v="5"/>
    <n v="77095"/>
    <s v="Central"/>
    <s v="FUR-CH-10003396"/>
    <x v="0"/>
    <x v="1"/>
    <s v="Global Deluxe Steno Chair"/>
    <n v="107.77200000000001"/>
    <n v="2"/>
    <n v="0.3"/>
    <n v="-29.252400000000009"/>
  </r>
  <r>
    <n v="1062"/>
    <s v="CA-2012-161263"/>
    <x v="1"/>
    <x v="392"/>
    <d v="2012-04-21T00:00:00"/>
    <s v="Standard Class"/>
    <s v="TS-21160"/>
    <s v="Theresa Swint"/>
    <s v="Corporate"/>
    <s v="United States"/>
    <s v="Toledo"/>
    <x v="24"/>
    <n v="43615"/>
    <s v="East"/>
    <s v="OFF-AP-10002350"/>
    <x v="1"/>
    <x v="9"/>
    <s v="Belkin F9H710-06 7 Outlet SurgeMaster Surge Protector"/>
    <n v="45.216000000000001"/>
    <n v="3"/>
    <n v="0.2"/>
    <n v="4.5215999999999994"/>
  </r>
  <r>
    <n v="1063"/>
    <s v="CA-2012-161263"/>
    <x v="1"/>
    <x v="392"/>
    <d v="2012-04-21T00:00:00"/>
    <s v="Standard Class"/>
    <s v="TS-21160"/>
    <s v="Theresa Swint"/>
    <s v="Corporate"/>
    <s v="United States"/>
    <s v="Toledo"/>
    <x v="24"/>
    <n v="43615"/>
    <s v="East"/>
    <s v="OFF-FA-10004838"/>
    <x v="1"/>
    <x v="13"/>
    <s v="Super Bands, 12/Pack"/>
    <n v="10.416000000000002"/>
    <n v="7"/>
    <n v="0.2"/>
    <n v="-2.2134"/>
  </r>
  <r>
    <n v="1064"/>
    <s v="CA-2012-161263"/>
    <x v="1"/>
    <x v="392"/>
    <d v="2012-04-21T00:00:00"/>
    <s v="Standard Class"/>
    <s v="TS-21160"/>
    <s v="Theresa Swint"/>
    <s v="Corporate"/>
    <s v="United States"/>
    <s v="Toledo"/>
    <x v="24"/>
    <n v="43615"/>
    <s v="East"/>
    <s v="OFF-AR-10004757"/>
    <x v="1"/>
    <x v="6"/>
    <s v="Crayola Colored Pencils"/>
    <n v="7.8719999999999999"/>
    <n v="3"/>
    <n v="0.2"/>
    <n v="1.2791999999999994"/>
  </r>
  <r>
    <n v="1065"/>
    <s v="CA-2012-161263"/>
    <x v="1"/>
    <x v="392"/>
    <d v="2012-04-21T00:00:00"/>
    <s v="Standard Class"/>
    <s v="TS-21160"/>
    <s v="Theresa Swint"/>
    <s v="Corporate"/>
    <s v="United States"/>
    <s v="Toledo"/>
    <x v="24"/>
    <n v="43615"/>
    <s v="East"/>
    <s v="TEC-PH-10002115"/>
    <x v="2"/>
    <x v="7"/>
    <s v="Plantronics 81402"/>
    <n v="118.78199999999998"/>
    <n v="3"/>
    <n v="0.4"/>
    <n v="-27.715799999999994"/>
  </r>
  <r>
    <n v="1066"/>
    <s v="CA-2012-161263"/>
    <x v="1"/>
    <x v="392"/>
    <d v="2012-04-21T00:00:00"/>
    <s v="Standard Class"/>
    <s v="TS-21160"/>
    <s v="Theresa Swint"/>
    <s v="Corporate"/>
    <s v="United States"/>
    <s v="Toledo"/>
    <x v="24"/>
    <n v="43615"/>
    <s v="East"/>
    <s v="OFF-FA-10003059"/>
    <x v="1"/>
    <x v="13"/>
    <s v="Assorted Color Push Pins"/>
    <n v="1.4480000000000002"/>
    <n v="1"/>
    <n v="0.2"/>
    <n v="0.2352999999999999"/>
  </r>
  <r>
    <n v="1067"/>
    <s v="CA-2012-161263"/>
    <x v="1"/>
    <x v="392"/>
    <d v="2012-04-21T00:00:00"/>
    <s v="Standard Class"/>
    <s v="TS-21160"/>
    <s v="Theresa Swint"/>
    <s v="Corporate"/>
    <s v="United States"/>
    <s v="Toledo"/>
    <x v="24"/>
    <n v="43615"/>
    <s v="East"/>
    <s v="OFF-BI-10004330"/>
    <x v="1"/>
    <x v="8"/>
    <s v="GBC Velobind Prepunched Cover Sets, Regency Series"/>
    <n v="55.470000000000006"/>
    <n v="5"/>
    <n v="0.7"/>
    <n v="-46.224999999999994"/>
  </r>
  <r>
    <n v="1068"/>
    <s v="CA-2013-157686"/>
    <x v="0"/>
    <x v="393"/>
    <d v="2013-10-03T00:00:00"/>
    <s v="First Class"/>
    <s v="BD-11620"/>
    <s v="Brian DeCherney"/>
    <s v="Consumer"/>
    <s v="United States"/>
    <s v="San Francisco"/>
    <x v="1"/>
    <n v="94122"/>
    <s v="West"/>
    <s v="FUR-CH-10001146"/>
    <x v="0"/>
    <x v="1"/>
    <s v="Global Value Mid-Back Manager's Chair, Gray"/>
    <n v="194.84800000000001"/>
    <n v="4"/>
    <n v="0.2"/>
    <n v="12.177999999999983"/>
  </r>
  <r>
    <n v="1069"/>
    <s v="US-2014-139955"/>
    <x v="3"/>
    <x v="394"/>
    <d v="2014-10-01T00:00:00"/>
    <s v="Second Class"/>
    <s v="CM-12160"/>
    <s v="Charles McCrossin"/>
    <s v="Consumer"/>
    <s v="United States"/>
    <s v="Brownsville"/>
    <x v="5"/>
    <n v="78521"/>
    <s v="Central"/>
    <s v="OFF-SU-10001935"/>
    <x v="1"/>
    <x v="14"/>
    <s v="Staples"/>
    <n v="1.7440000000000002"/>
    <n v="1"/>
    <n v="0.2"/>
    <n v="-0.34880000000000033"/>
  </r>
  <r>
    <n v="1070"/>
    <s v="US-2012-150161"/>
    <x v="1"/>
    <x v="395"/>
    <d v="2012-07-29T00:00:00"/>
    <s v="Standard Class"/>
    <s v="RB-19795"/>
    <s v="Ross Baird"/>
    <s v="Home Office"/>
    <s v="United States"/>
    <s v="Philadelphia"/>
    <x v="9"/>
    <n v="19143"/>
    <s v="East"/>
    <s v="OFF-BI-10001524"/>
    <x v="1"/>
    <x v="8"/>
    <s v="GBC Premium Transparent Covers with Diagonal Lined Pattern"/>
    <n v="25.176000000000005"/>
    <n v="4"/>
    <n v="0.7"/>
    <n v="-18.462400000000002"/>
  </r>
  <r>
    <n v="1071"/>
    <s v="CA-2012-144652"/>
    <x v="1"/>
    <x v="312"/>
    <d v="2012-11-26T00:00:00"/>
    <s v="Standard Class"/>
    <s v="SN-20560"/>
    <s v="Skye Norling"/>
    <s v="Home Office"/>
    <s v="United States"/>
    <s v="Los Angeles"/>
    <x v="1"/>
    <n v="90008"/>
    <s v="West"/>
    <s v="OFF-AR-10003732"/>
    <x v="1"/>
    <x v="6"/>
    <s v="Newell 333"/>
    <n v="19.459999999999997"/>
    <n v="7"/>
    <n v="0"/>
    <n v="5.0595999999999997"/>
  </r>
  <r>
    <n v="1072"/>
    <s v="CA-2013-152814"/>
    <x v="0"/>
    <x v="236"/>
    <d v="2013-05-03T00:00:00"/>
    <s v="Standard Class"/>
    <s v="EH-14005"/>
    <s v="Erica Hernandez"/>
    <s v="Home Office"/>
    <s v="United States"/>
    <s v="Denver"/>
    <x v="22"/>
    <n v="80219"/>
    <s v="West"/>
    <s v="OFF-PA-10001970"/>
    <x v="1"/>
    <x v="10"/>
    <s v="Xerox 1881"/>
    <n v="29.472000000000001"/>
    <n v="3"/>
    <n v="0.2"/>
    <n v="9.9467999999999979"/>
  </r>
  <r>
    <n v="1073"/>
    <s v="CA-2014-106943"/>
    <x v="3"/>
    <x v="237"/>
    <d v="2014-11-20T00:00:00"/>
    <s v="Standard Class"/>
    <s v="FO-14305"/>
    <s v="Frank Olsen"/>
    <s v="Consumer"/>
    <s v="United States"/>
    <s v="New York City"/>
    <x v="15"/>
    <n v="10035"/>
    <s v="East"/>
    <s v="OFF-BI-10003669"/>
    <x v="1"/>
    <x v="8"/>
    <s v="3M Organizer Strips"/>
    <n v="8.64"/>
    <n v="2"/>
    <n v="0.2"/>
    <n v="3.024"/>
  </r>
  <r>
    <n v="1074"/>
    <s v="CA-2013-134348"/>
    <x v="0"/>
    <x v="396"/>
    <d v="2013-11-20T00:00:00"/>
    <s v="Standard Class"/>
    <s v="MS-17710"/>
    <s v="Maurice Satty"/>
    <s v="Consumer"/>
    <s v="United States"/>
    <s v="Mesa"/>
    <x v="16"/>
    <n v="85204"/>
    <s v="West"/>
    <s v="OFF-BI-10003727"/>
    <x v="1"/>
    <x v="8"/>
    <s v="Avery Durable Slant Ring Binders With Label Holder"/>
    <n v="6.27"/>
    <n v="5"/>
    <n v="0.7"/>
    <n v="-4.5980000000000008"/>
  </r>
  <r>
    <n v="1075"/>
    <s v="CA-2013-134348"/>
    <x v="0"/>
    <x v="396"/>
    <d v="2013-11-20T00:00:00"/>
    <s v="Standard Class"/>
    <s v="MS-17710"/>
    <s v="Maurice Satty"/>
    <s v="Consumer"/>
    <s v="United States"/>
    <s v="Mesa"/>
    <x v="16"/>
    <n v="85204"/>
    <s v="West"/>
    <s v="OFF-BI-10004967"/>
    <x v="1"/>
    <x v="8"/>
    <s v="Round Ring Binders"/>
    <n v="4.3680000000000003"/>
    <n v="7"/>
    <n v="0.7"/>
    <n v="-3.3487999999999998"/>
  </r>
  <r>
    <n v="1076"/>
    <s v="CA-2013-134348"/>
    <x v="0"/>
    <x v="396"/>
    <d v="2013-11-20T00:00:00"/>
    <s v="Standard Class"/>
    <s v="MS-17710"/>
    <s v="Maurice Satty"/>
    <s v="Consumer"/>
    <s v="United States"/>
    <s v="Mesa"/>
    <x v="16"/>
    <n v="85204"/>
    <s v="West"/>
    <s v="TEC-AC-10003447"/>
    <x v="2"/>
    <x v="11"/>
    <s v="Micropad Numeric Keypads"/>
    <n v="31.983999999999998"/>
    <n v="2"/>
    <n v="0.2"/>
    <n v="1.9989999999999979"/>
  </r>
  <r>
    <n v="1077"/>
    <s v="CA-2013-161781"/>
    <x v="0"/>
    <x v="321"/>
    <d v="2013-10-01T00:00:00"/>
    <s v="First Class"/>
    <s v="CC-12100"/>
    <s v="Chad Cunningham"/>
    <s v="Home Office"/>
    <s v="United States"/>
    <s v="Columbus"/>
    <x v="14"/>
    <n v="47201"/>
    <s v="Central"/>
    <s v="OFF-AR-10000255"/>
    <x v="1"/>
    <x v="6"/>
    <s v="Newell 328"/>
    <n v="40.879999999999995"/>
    <n v="7"/>
    <n v="0"/>
    <n v="10.628799999999998"/>
  </r>
  <r>
    <n v="1078"/>
    <s v="CA-2014-132521"/>
    <x v="3"/>
    <x v="397"/>
    <d v="2014-09-26T00:00:00"/>
    <s v="Second Class"/>
    <s v="DW-13540"/>
    <s v="Don Weiss"/>
    <s v="Consumer"/>
    <s v="United States"/>
    <s v="Seattle"/>
    <x v="4"/>
    <n v="98105"/>
    <s v="West"/>
    <s v="OFF-AP-10002191"/>
    <x v="1"/>
    <x v="9"/>
    <s v="Belkin 8 Outlet SurgeMaster II Gold Surge Protector"/>
    <n v="119.96"/>
    <n v="2"/>
    <n v="0"/>
    <n v="33.588800000000006"/>
  </r>
  <r>
    <n v="1079"/>
    <s v="CA-2014-132521"/>
    <x v="3"/>
    <x v="397"/>
    <d v="2014-09-26T00:00:00"/>
    <s v="Second Class"/>
    <s v="DW-13540"/>
    <s v="Don Weiss"/>
    <s v="Consumer"/>
    <s v="United States"/>
    <s v="Seattle"/>
    <x v="4"/>
    <n v="98105"/>
    <s v="West"/>
    <s v="OFF-ST-10001325"/>
    <x v="1"/>
    <x v="4"/>
    <s v="Sterilite Officeware Hinged File Box"/>
    <n v="31.44"/>
    <n v="3"/>
    <n v="0"/>
    <n v="8.4888000000000012"/>
  </r>
  <r>
    <n v="1080"/>
    <s v="CA-2014-132521"/>
    <x v="3"/>
    <x v="397"/>
    <d v="2014-09-26T00:00:00"/>
    <s v="Second Class"/>
    <s v="DW-13540"/>
    <s v="Don Weiss"/>
    <s v="Consumer"/>
    <s v="United States"/>
    <s v="Seattle"/>
    <x v="4"/>
    <n v="98105"/>
    <s v="West"/>
    <s v="OFF-BI-10000404"/>
    <x v="1"/>
    <x v="8"/>
    <s v="Avery Printable Repositionable Plastic Tabs"/>
    <n v="6.88"/>
    <n v="1"/>
    <n v="0.2"/>
    <n v="2.3220000000000001"/>
  </r>
  <r>
    <n v="1081"/>
    <s v="CA-2012-110016"/>
    <x v="1"/>
    <x v="239"/>
    <d v="2012-12-04T00:00:00"/>
    <s v="Standard Class"/>
    <s v="BT-11395"/>
    <s v="Bill Tyler"/>
    <s v="Corporate"/>
    <s v="United States"/>
    <s v="Detroit"/>
    <x v="12"/>
    <n v="48227"/>
    <s v="Central"/>
    <s v="OFF-PA-10000349"/>
    <x v="1"/>
    <x v="10"/>
    <s v="Staples"/>
    <n v="19.920000000000002"/>
    <n v="4"/>
    <n v="0"/>
    <n v="9.3624000000000009"/>
  </r>
  <r>
    <n v="1082"/>
    <s v="CA-2012-110016"/>
    <x v="1"/>
    <x v="239"/>
    <d v="2012-12-04T00:00:00"/>
    <s v="Standard Class"/>
    <s v="BT-11395"/>
    <s v="Bill Tyler"/>
    <s v="Corporate"/>
    <s v="United States"/>
    <s v="Detroit"/>
    <x v="12"/>
    <n v="48227"/>
    <s v="Central"/>
    <s v="FUR-CH-10002880"/>
    <x v="0"/>
    <x v="1"/>
    <s v="Global High-Back Leather Tilter, Burgundy"/>
    <n v="1106.9099999999999"/>
    <n v="9"/>
    <n v="0"/>
    <n v="121.76009999999994"/>
  </r>
  <r>
    <n v="1083"/>
    <s v="US-2013-143819"/>
    <x v="0"/>
    <x v="398"/>
    <d v="2013-03-06T00:00:00"/>
    <s v="Standard Class"/>
    <s v="KD-16270"/>
    <s v="Karen Daniels"/>
    <s v="Consumer"/>
    <s v="United States"/>
    <s v="Yonkers"/>
    <x v="15"/>
    <n v="10701"/>
    <s v="East"/>
    <s v="FUR-TA-10001095"/>
    <x v="0"/>
    <x v="3"/>
    <s v="Chromcraft Round Conference Tables"/>
    <n v="836.59199999999998"/>
    <n v="8"/>
    <n v="0.4"/>
    <n v="-264.92079999999999"/>
  </r>
  <r>
    <n v="1084"/>
    <s v="US-2013-143819"/>
    <x v="0"/>
    <x v="398"/>
    <d v="2013-03-06T00:00:00"/>
    <s v="Standard Class"/>
    <s v="KD-16270"/>
    <s v="Karen Daniels"/>
    <s v="Consumer"/>
    <s v="United States"/>
    <s v="Yonkers"/>
    <x v="15"/>
    <n v="10701"/>
    <s v="East"/>
    <s v="OFF-PA-10003127"/>
    <x v="1"/>
    <x v="10"/>
    <s v="Staples"/>
    <n v="26.38"/>
    <n v="1"/>
    <n v="0"/>
    <n v="12.134799999999998"/>
  </r>
  <r>
    <n v="1085"/>
    <s v="US-2013-143819"/>
    <x v="0"/>
    <x v="398"/>
    <d v="2013-03-06T00:00:00"/>
    <s v="Standard Class"/>
    <s v="KD-16270"/>
    <s v="Karen Daniels"/>
    <s v="Consumer"/>
    <s v="United States"/>
    <s v="Yonkers"/>
    <x v="15"/>
    <n v="10701"/>
    <s v="East"/>
    <s v="OFF-ST-10003208"/>
    <x v="1"/>
    <x v="4"/>
    <s v="Adjustable Depth Letter/Legal Cart"/>
    <n v="362.92"/>
    <n v="2"/>
    <n v="0"/>
    <n v="105.24679999999995"/>
  </r>
  <r>
    <n v="1086"/>
    <s v="US-2013-143819"/>
    <x v="0"/>
    <x v="398"/>
    <d v="2013-03-06T00:00:00"/>
    <s v="Standard Class"/>
    <s v="KD-16270"/>
    <s v="Karen Daniels"/>
    <s v="Consumer"/>
    <s v="United States"/>
    <s v="Yonkers"/>
    <x v="15"/>
    <n v="10701"/>
    <s v="East"/>
    <s v="TEC-MA-10003979"/>
    <x v="2"/>
    <x v="15"/>
    <s v="Ativa V4110MDD Micro-Cut Shredder"/>
    <n v="4899.93"/>
    <n v="7"/>
    <n v="0"/>
    <n v="2400.9656999999997"/>
  </r>
  <r>
    <n v="1087"/>
    <s v="CA-2013-167584"/>
    <x v="0"/>
    <x v="399"/>
    <d v="2013-08-13T00:00:00"/>
    <s v="Same Day"/>
    <s v="LC-16870"/>
    <s v="Lena Cacioppo"/>
    <s v="Consumer"/>
    <s v="United States"/>
    <s v="Des Moines"/>
    <x v="23"/>
    <n v="50315"/>
    <s v="Central"/>
    <s v="OFF-PA-10000029"/>
    <x v="1"/>
    <x v="10"/>
    <s v="Xerox 224"/>
    <n v="6.48"/>
    <n v="1"/>
    <n v="0"/>
    <n v="3.1104000000000003"/>
  </r>
  <r>
    <n v="1088"/>
    <s v="CA-2013-166163"/>
    <x v="0"/>
    <x v="243"/>
    <d v="2013-08-21T00:00:00"/>
    <s v="Second Class"/>
    <s v="CY-12745"/>
    <s v="Craig Yedwab"/>
    <s v="Corporate"/>
    <s v="United States"/>
    <s v="Oakland"/>
    <x v="1"/>
    <n v="94601"/>
    <s v="West"/>
    <s v="TEC-PH-10004896"/>
    <x v="2"/>
    <x v="7"/>
    <s v="Nokia Lumia 521 (T-Mobile)"/>
    <n v="71.975999999999999"/>
    <n v="3"/>
    <n v="0.2"/>
    <n v="7.1976000000000049"/>
  </r>
  <r>
    <n v="1089"/>
    <s v="CA-2013-166163"/>
    <x v="0"/>
    <x v="243"/>
    <d v="2013-08-21T00:00:00"/>
    <s v="Second Class"/>
    <s v="CY-12745"/>
    <s v="Craig Yedwab"/>
    <s v="Corporate"/>
    <s v="United States"/>
    <s v="Oakland"/>
    <x v="1"/>
    <n v="94601"/>
    <s v="West"/>
    <s v="OFF-LA-10000452"/>
    <x v="1"/>
    <x v="2"/>
    <s v="Avery 488"/>
    <n v="3.15"/>
    <n v="1"/>
    <n v="0"/>
    <n v="1.512"/>
  </r>
  <r>
    <n v="1090"/>
    <s v="CA-2014-158407"/>
    <x v="3"/>
    <x v="400"/>
    <d v="2014-06-11T00:00:00"/>
    <s v="Standard Class"/>
    <s v="LW-16990"/>
    <s v="Lindsay Williams"/>
    <s v="Corporate"/>
    <s v="United States"/>
    <s v="Monroe"/>
    <x v="3"/>
    <n v="28110"/>
    <s v="South"/>
    <s v="FUR-FU-10001967"/>
    <x v="0"/>
    <x v="5"/>
    <s v="Telescoping Adjustable Floor Lamp"/>
    <n v="31.983999999999998"/>
    <n v="2"/>
    <n v="0.2"/>
    <n v="1.9989999999999979"/>
  </r>
  <r>
    <n v="1091"/>
    <s v="CA-2014-158407"/>
    <x v="3"/>
    <x v="400"/>
    <d v="2014-06-11T00:00:00"/>
    <s v="Standard Class"/>
    <s v="LW-16990"/>
    <s v="Lindsay Williams"/>
    <s v="Corporate"/>
    <s v="United States"/>
    <s v="Monroe"/>
    <x v="3"/>
    <n v="28110"/>
    <s v="South"/>
    <s v="TEC-PH-10001819"/>
    <x v="2"/>
    <x v="7"/>
    <s v="Innergie mMini Combo Duo USB Travel Charging Kit"/>
    <n v="71.984000000000009"/>
    <n v="2"/>
    <n v="0.2"/>
    <n v="25.194399999999995"/>
  </r>
  <r>
    <n v="1092"/>
    <s v="CA-2012-143490"/>
    <x v="1"/>
    <x v="401"/>
    <d v="2012-12-13T00:00:00"/>
    <s v="Standard Class"/>
    <s v="NP-18325"/>
    <s v="Naresj Patel"/>
    <s v="Consumer"/>
    <s v="United States"/>
    <s v="San Diego"/>
    <x v="1"/>
    <n v="92105"/>
    <s v="West"/>
    <s v="OFF-AR-10002952"/>
    <x v="1"/>
    <x v="6"/>
    <s v="Stanley Contemporary Battery Pencil Sharpeners"/>
    <n v="120.14999999999999"/>
    <n v="9"/>
    <n v="0"/>
    <n v="33.641999999999996"/>
  </r>
  <r>
    <n v="1093"/>
    <s v="CA-2012-143490"/>
    <x v="1"/>
    <x v="401"/>
    <d v="2012-12-13T00:00:00"/>
    <s v="Standard Class"/>
    <s v="NP-18325"/>
    <s v="Naresj Patel"/>
    <s v="Consumer"/>
    <s v="United States"/>
    <s v="San Diego"/>
    <x v="1"/>
    <n v="92105"/>
    <s v="West"/>
    <s v="TEC-PH-10000576"/>
    <x v="2"/>
    <x v="7"/>
    <s v="AT&amp;T 1080 Corded phone"/>
    <n v="219.18400000000003"/>
    <n v="2"/>
    <n v="0.2"/>
    <n v="19.178600000000003"/>
  </r>
  <r>
    <n v="1094"/>
    <s v="CA-2012-165085"/>
    <x v="1"/>
    <x v="17"/>
    <d v="2012-12-31T00:00:00"/>
    <s v="Standard Class"/>
    <s v="BT-11485"/>
    <s v="Brad Thomas"/>
    <s v="Home Office"/>
    <s v="United States"/>
    <s v="Clinton"/>
    <x v="39"/>
    <n v="20735"/>
    <s v="East"/>
    <s v="OFF-PA-10000605"/>
    <x v="1"/>
    <x v="10"/>
    <s v="Xerox 1950"/>
    <n v="28.900000000000002"/>
    <n v="5"/>
    <n v="0"/>
    <n v="14.161000000000001"/>
  </r>
  <r>
    <n v="1095"/>
    <s v="CA-2012-165085"/>
    <x v="1"/>
    <x v="17"/>
    <d v="2012-12-31T00:00:00"/>
    <s v="Standard Class"/>
    <s v="BT-11485"/>
    <s v="Brad Thomas"/>
    <s v="Home Office"/>
    <s v="United States"/>
    <s v="Clinton"/>
    <x v="39"/>
    <n v="20735"/>
    <s v="East"/>
    <s v="OFF-AP-10002518"/>
    <x v="1"/>
    <x v="9"/>
    <s v="Kensington 7 Outlet MasterPiece Power Center"/>
    <n v="355.96"/>
    <n v="2"/>
    <n v="0"/>
    <n v="103.22839999999997"/>
  </r>
  <r>
    <n v="1096"/>
    <s v="CA-2014-160423"/>
    <x v="3"/>
    <x v="276"/>
    <d v="2014-01-27T00:00:00"/>
    <s v="Standard Class"/>
    <s v="PS-19045"/>
    <s v="Penelope Sewall"/>
    <s v="Home Office"/>
    <s v="United States"/>
    <s v="Charlotte"/>
    <x v="3"/>
    <n v="28205"/>
    <s v="South"/>
    <s v="OFF-ST-10004340"/>
    <x v="1"/>
    <x v="4"/>
    <s v="Fellowes Mobile File Cart, Black"/>
    <n v="348.20799999999997"/>
    <n v="7"/>
    <n v="0.2"/>
    <n v="30.468200000000024"/>
  </r>
  <r>
    <n v="1097"/>
    <s v="CA-2014-160423"/>
    <x v="3"/>
    <x v="276"/>
    <d v="2014-01-27T00:00:00"/>
    <s v="Standard Class"/>
    <s v="PS-19045"/>
    <s v="Penelope Sewall"/>
    <s v="Home Office"/>
    <s v="United States"/>
    <s v="Charlotte"/>
    <x v="3"/>
    <n v="28205"/>
    <s v="South"/>
    <s v="OFF-BI-10004001"/>
    <x v="1"/>
    <x v="8"/>
    <s v="GBC Recycled VeloBinder Covers"/>
    <n v="35.783999999999999"/>
    <n v="7"/>
    <n v="0.7"/>
    <n v="-28.627200000000009"/>
  </r>
  <r>
    <n v="1098"/>
    <s v="CA-2011-159338"/>
    <x v="2"/>
    <x v="402"/>
    <d v="2011-06-28T00:00:00"/>
    <s v="First Class"/>
    <s v="NS-18640"/>
    <s v="Noel Staavos"/>
    <s v="Corporate"/>
    <s v="United States"/>
    <s v="Los Angeles"/>
    <x v="1"/>
    <n v="90049"/>
    <s v="West"/>
    <s v="FUR-TA-10004147"/>
    <x v="0"/>
    <x v="3"/>
    <s v="Hon 4060 Series Tables"/>
    <n v="447.84"/>
    <n v="5"/>
    <n v="0.2"/>
    <n v="11.19599999999997"/>
  </r>
  <r>
    <n v="1099"/>
    <s v="CA-2013-107216"/>
    <x v="0"/>
    <x v="403"/>
    <d v="2013-06-18T00:00:00"/>
    <s v="First Class"/>
    <s v="PV-18985"/>
    <s v="Paul Van Hugh"/>
    <s v="Home Office"/>
    <s v="United States"/>
    <s v="San Francisco"/>
    <x v="1"/>
    <n v="94122"/>
    <s v="West"/>
    <s v="OFF-AR-10001545"/>
    <x v="1"/>
    <x v="6"/>
    <s v="Newell 326"/>
    <n v="7.04"/>
    <n v="4"/>
    <n v="0"/>
    <n v="2.0415999999999999"/>
  </r>
  <r>
    <n v="1100"/>
    <s v="CA-2013-107216"/>
    <x v="0"/>
    <x v="403"/>
    <d v="2013-06-18T00:00:00"/>
    <s v="First Class"/>
    <s v="PV-18985"/>
    <s v="Paul Van Hugh"/>
    <s v="Home Office"/>
    <s v="United States"/>
    <s v="San Francisco"/>
    <x v="1"/>
    <n v="94122"/>
    <s v="West"/>
    <s v="FUR-FU-10000206"/>
    <x v="0"/>
    <x v="5"/>
    <s v="GE General Purpose, Extra Long Life, Showcase &amp; Floodlight Incandescent Bulbs"/>
    <n v="8.73"/>
    <n v="3"/>
    <n v="0"/>
    <n v="4.1030999999999995"/>
  </r>
  <r>
    <n v="1101"/>
    <s v="CA-2013-107216"/>
    <x v="0"/>
    <x v="403"/>
    <d v="2013-06-18T00:00:00"/>
    <s v="First Class"/>
    <s v="PV-18985"/>
    <s v="Paul Van Hugh"/>
    <s v="Home Office"/>
    <s v="United States"/>
    <s v="San Francisco"/>
    <x v="1"/>
    <n v="94122"/>
    <s v="West"/>
    <s v="TEC-AC-10001013"/>
    <x v="2"/>
    <x v="11"/>
    <s v="Logitech ClearChat Comfort/USB Headset H390"/>
    <n v="29.29"/>
    <n v="1"/>
    <n v="0"/>
    <n v="9.6656999999999975"/>
  </r>
  <r>
    <n v="1102"/>
    <s v="CA-2013-107216"/>
    <x v="0"/>
    <x v="403"/>
    <d v="2013-06-18T00:00:00"/>
    <s v="First Class"/>
    <s v="PV-18985"/>
    <s v="Paul Van Hugh"/>
    <s v="Home Office"/>
    <s v="United States"/>
    <s v="San Francisco"/>
    <x v="1"/>
    <n v="94122"/>
    <s v="West"/>
    <s v="OFF-AR-10002255"/>
    <x v="1"/>
    <x v="6"/>
    <s v="Newell 346"/>
    <n v="8.64"/>
    <n v="3"/>
    <n v="0"/>
    <n v="2.5055999999999998"/>
  </r>
  <r>
    <n v="1103"/>
    <s v="US-2014-145863"/>
    <x v="3"/>
    <x v="81"/>
    <d v="2014-04-28T00:00:00"/>
    <s v="Standard Class"/>
    <s v="RP-19390"/>
    <s v="Resi Pölking"/>
    <s v="Consumer"/>
    <s v="United States"/>
    <s v="Houston"/>
    <x v="5"/>
    <n v="77041"/>
    <s v="Central"/>
    <s v="OFF-BI-10004140"/>
    <x v="1"/>
    <x v="8"/>
    <s v="Avery Non-Stick Binders"/>
    <n v="2.6939999999999995"/>
    <n v="3"/>
    <n v="0.8"/>
    <n v="-4.7145000000000028"/>
  </r>
  <r>
    <n v="1104"/>
    <s v="US-2014-145863"/>
    <x v="3"/>
    <x v="81"/>
    <d v="2014-04-28T00:00:00"/>
    <s v="Standard Class"/>
    <s v="RP-19390"/>
    <s v="Resi Pölking"/>
    <s v="Consumer"/>
    <s v="United States"/>
    <s v="Houston"/>
    <x v="5"/>
    <n v="77041"/>
    <s v="Central"/>
    <s v="OFF-BI-10002049"/>
    <x v="1"/>
    <x v="8"/>
    <s v="UniKeep View Case Binders"/>
    <n v="2.9339999999999993"/>
    <n v="3"/>
    <n v="0.8"/>
    <n v="-4.9878000000000018"/>
  </r>
  <r>
    <n v="1105"/>
    <s v="CA-2013-112340"/>
    <x v="0"/>
    <x v="147"/>
    <d v="2013-10-28T00:00:00"/>
    <s v="Standard Class"/>
    <s v="NM-18520"/>
    <s v="Neoma Murray"/>
    <s v="Consumer"/>
    <s v="United States"/>
    <s v="Riverside"/>
    <x v="1"/>
    <n v="92503"/>
    <s v="West"/>
    <s v="OFF-PA-10001892"/>
    <x v="1"/>
    <x v="10"/>
    <s v="Rediform Wirebound &quot;Phone Memo&quot; Message Book, 11 x 5-3/4"/>
    <n v="22.919999999999998"/>
    <n v="3"/>
    <n v="0"/>
    <n v="11.230799999999999"/>
  </r>
  <r>
    <n v="1106"/>
    <s v="US-2013-110156"/>
    <x v="0"/>
    <x v="258"/>
    <d v="2013-11-25T00:00:00"/>
    <s v="Standard Class"/>
    <s v="EH-13945"/>
    <s v="Eric Hoffmann"/>
    <s v="Consumer"/>
    <s v="United States"/>
    <s v="Houston"/>
    <x v="5"/>
    <n v="77041"/>
    <s v="Central"/>
    <s v="OFF-ST-10000642"/>
    <x v="1"/>
    <x v="4"/>
    <s v="Tennsco Lockers, Gray"/>
    <n v="100.70400000000001"/>
    <n v="6"/>
    <n v="0.2"/>
    <n v="-16.36440000000001"/>
  </r>
  <r>
    <n v="1107"/>
    <s v="US-2013-110156"/>
    <x v="0"/>
    <x v="258"/>
    <d v="2013-11-25T00:00:00"/>
    <s v="Standard Class"/>
    <s v="EH-13945"/>
    <s v="Eric Hoffmann"/>
    <s v="Consumer"/>
    <s v="United States"/>
    <s v="Houston"/>
    <x v="5"/>
    <n v="77041"/>
    <s v="Central"/>
    <s v="FUR-FU-10000206"/>
    <x v="0"/>
    <x v="5"/>
    <s v="GE General Purpose, Extra Long Life, Showcase &amp; Floodlight Incandescent Bulbs"/>
    <n v="2.3280000000000003"/>
    <n v="2"/>
    <n v="0.6"/>
    <n v="-0.75660000000000016"/>
  </r>
  <r>
    <n v="1108"/>
    <s v="US-2013-110156"/>
    <x v="0"/>
    <x v="258"/>
    <d v="2013-11-25T00:00:00"/>
    <s v="Standard Class"/>
    <s v="EH-13945"/>
    <s v="Eric Hoffmann"/>
    <s v="Consumer"/>
    <s v="United States"/>
    <s v="Houston"/>
    <x v="5"/>
    <n v="77041"/>
    <s v="Central"/>
    <s v="OFF-BI-10003676"/>
    <x v="1"/>
    <x v="8"/>
    <s v="GBC Standard Recycled Report Covers, Clear Plastic Sheets"/>
    <n v="10.779999999999996"/>
    <n v="5"/>
    <n v="0.8"/>
    <n v="-17.248000000000008"/>
  </r>
  <r>
    <n v="1109"/>
    <s v="US-2013-110156"/>
    <x v="0"/>
    <x v="258"/>
    <d v="2013-11-25T00:00:00"/>
    <s v="Standard Class"/>
    <s v="EH-13945"/>
    <s v="Eric Hoffmann"/>
    <s v="Consumer"/>
    <s v="United States"/>
    <s v="Houston"/>
    <x v="5"/>
    <n v="77041"/>
    <s v="Central"/>
    <s v="OFF-FA-10003495"/>
    <x v="1"/>
    <x v="13"/>
    <s v="Staples"/>
    <n v="58.368000000000009"/>
    <n v="12"/>
    <n v="0.2"/>
    <n v="21.888000000000002"/>
  </r>
  <r>
    <n v="1110"/>
    <s v="US-2013-110156"/>
    <x v="0"/>
    <x v="258"/>
    <d v="2013-11-25T00:00:00"/>
    <s v="Standard Class"/>
    <s v="EH-13945"/>
    <s v="Eric Hoffmann"/>
    <s v="Consumer"/>
    <s v="United States"/>
    <s v="Houston"/>
    <x v="5"/>
    <n v="77041"/>
    <s v="Central"/>
    <s v="OFF-EN-10003798"/>
    <x v="1"/>
    <x v="12"/>
    <s v="Recycled Interoffice Envelopes with Re-Use-A-Seal Closure, 10 x 13"/>
    <n v="40.968000000000004"/>
    <n v="3"/>
    <n v="0.2"/>
    <n v="13.826699999999999"/>
  </r>
  <r>
    <n v="1111"/>
    <s v="US-2013-110156"/>
    <x v="0"/>
    <x v="258"/>
    <d v="2013-11-25T00:00:00"/>
    <s v="Standard Class"/>
    <s v="EH-13945"/>
    <s v="Eric Hoffmann"/>
    <s v="Consumer"/>
    <s v="United States"/>
    <s v="Houston"/>
    <x v="5"/>
    <n v="77041"/>
    <s v="Central"/>
    <s v="TEC-PH-10003589"/>
    <x v="2"/>
    <x v="7"/>
    <s v="invisibleSHIELD by ZAGG Smudge-Free Screen Protector"/>
    <n v="71.959999999999994"/>
    <n v="5"/>
    <n v="0.2"/>
    <n v="25.185999999999996"/>
  </r>
  <r>
    <n v="1112"/>
    <s v="US-2013-110156"/>
    <x v="0"/>
    <x v="258"/>
    <d v="2013-11-25T00:00:00"/>
    <s v="Standard Class"/>
    <s v="EH-13945"/>
    <s v="Eric Hoffmann"/>
    <s v="Consumer"/>
    <s v="United States"/>
    <s v="Houston"/>
    <x v="5"/>
    <n v="77041"/>
    <s v="Central"/>
    <s v="OFF-PA-10004735"/>
    <x v="1"/>
    <x v="10"/>
    <s v="Xerox 1905"/>
    <n v="10.368000000000002"/>
    <n v="2"/>
    <n v="0.2"/>
    <n v="3.6288"/>
  </r>
  <r>
    <n v="1113"/>
    <s v="US-2013-110156"/>
    <x v="0"/>
    <x v="258"/>
    <d v="2013-11-25T00:00:00"/>
    <s v="Standard Class"/>
    <s v="EH-13945"/>
    <s v="Eric Hoffmann"/>
    <s v="Consumer"/>
    <s v="United States"/>
    <s v="Houston"/>
    <x v="5"/>
    <n v="77041"/>
    <s v="Central"/>
    <s v="OFF-BI-10002609"/>
    <x v="1"/>
    <x v="8"/>
    <s v="Avery Hidden Tab Dividers for Binding Systems"/>
    <n v="1.1919999999999997"/>
    <n v="2"/>
    <n v="0.8"/>
    <n v="-2.0264000000000002"/>
  </r>
  <r>
    <n v="1114"/>
    <s v="CA-2014-140585"/>
    <x v="3"/>
    <x v="404"/>
    <d v="2014-12-24T00:00:00"/>
    <s v="Second Class"/>
    <s v="RA-19915"/>
    <s v="Russell Applegate"/>
    <s v="Consumer"/>
    <s v="United States"/>
    <s v="Encinitas"/>
    <x v="1"/>
    <n v="92024"/>
    <s v="West"/>
    <s v="OFF-BI-10003364"/>
    <x v="1"/>
    <x v="8"/>
    <s v="Binding Machine Supplies"/>
    <n v="46.672000000000004"/>
    <n v="2"/>
    <n v="0.2"/>
    <n v="16.3352"/>
  </r>
  <r>
    <n v="1115"/>
    <s v="CA-2014-140585"/>
    <x v="3"/>
    <x v="404"/>
    <d v="2014-12-24T00:00:00"/>
    <s v="Second Class"/>
    <s v="RA-19915"/>
    <s v="Russell Applegate"/>
    <s v="Consumer"/>
    <s v="United States"/>
    <s v="Encinitas"/>
    <x v="1"/>
    <n v="92024"/>
    <s v="West"/>
    <s v="FUR-BO-10002206"/>
    <x v="0"/>
    <x v="0"/>
    <s v="Bush Saratoga Collection 5-Shelf Bookcase, Hanover Cherry, *Special Order"/>
    <n v="119.83299999999998"/>
    <n v="1"/>
    <n v="0.15"/>
    <n v="-12.688200000000002"/>
  </r>
  <r>
    <n v="1116"/>
    <s v="CA-2014-140585"/>
    <x v="3"/>
    <x v="404"/>
    <d v="2014-12-24T00:00:00"/>
    <s v="Second Class"/>
    <s v="RA-19915"/>
    <s v="Russell Applegate"/>
    <s v="Consumer"/>
    <s v="United States"/>
    <s v="Encinitas"/>
    <x v="1"/>
    <n v="92024"/>
    <s v="West"/>
    <s v="TEC-AC-10003610"/>
    <x v="2"/>
    <x v="11"/>
    <s v="Logitech Illuminated - Keyboard"/>
    <n v="119.98"/>
    <n v="2"/>
    <n v="0"/>
    <n v="57.590400000000002"/>
  </r>
  <r>
    <n v="1117"/>
    <s v="CA-2013-144855"/>
    <x v="0"/>
    <x v="405"/>
    <d v="2013-07-25T00:00:00"/>
    <s v="Second Class"/>
    <s v="DL-13495"/>
    <s v="Dionis Lloyd"/>
    <s v="Corporate"/>
    <s v="United States"/>
    <s v="San Francisco"/>
    <x v="1"/>
    <n v="94110"/>
    <s v="West"/>
    <s v="OFF-LA-10003766"/>
    <x v="1"/>
    <x v="2"/>
    <s v="Self-Adhesive Removable Labels"/>
    <n v="6.3"/>
    <n v="2"/>
    <n v="0"/>
    <n v="3.024"/>
  </r>
  <r>
    <n v="1118"/>
    <s v="CA-2012-142755"/>
    <x v="1"/>
    <x v="406"/>
    <d v="2012-09-08T00:00:00"/>
    <s v="Standard Class"/>
    <s v="CS-12355"/>
    <s v="Christine Sundaresam"/>
    <s v="Consumer"/>
    <s v="United States"/>
    <s v="Roswell"/>
    <x v="32"/>
    <n v="30076"/>
    <s v="South"/>
    <s v="OFF-PA-10001970"/>
    <x v="1"/>
    <x v="10"/>
    <s v="Xerox 1908"/>
    <n v="279.89999999999998"/>
    <n v="5"/>
    <n v="0"/>
    <n v="137.15100000000001"/>
  </r>
  <r>
    <n v="1119"/>
    <s v="CA-2012-142755"/>
    <x v="1"/>
    <x v="406"/>
    <d v="2012-09-08T00:00:00"/>
    <s v="Standard Class"/>
    <s v="CS-12355"/>
    <s v="Christine Sundaresam"/>
    <s v="Consumer"/>
    <s v="United States"/>
    <s v="Roswell"/>
    <x v="32"/>
    <n v="30076"/>
    <s v="South"/>
    <s v="TEC-AC-10002049"/>
    <x v="2"/>
    <x v="11"/>
    <s v="Logitech G19 Programmable Gaming Keyboard"/>
    <n v="619.94999999999993"/>
    <n v="5"/>
    <n v="0"/>
    <n v="111.59099999999995"/>
  </r>
  <r>
    <n v="1120"/>
    <s v="CA-2012-142755"/>
    <x v="1"/>
    <x v="406"/>
    <d v="2012-09-08T00:00:00"/>
    <s v="Standard Class"/>
    <s v="CS-12355"/>
    <s v="Christine Sundaresam"/>
    <s v="Consumer"/>
    <s v="United States"/>
    <s v="Roswell"/>
    <x v="32"/>
    <n v="30076"/>
    <s v="South"/>
    <s v="OFF-PA-10000141"/>
    <x v="1"/>
    <x v="10"/>
    <s v="Ampad Evidence Wirebond Steno Books, 6&quot; x 9&quot;"/>
    <n v="4.3600000000000003"/>
    <n v="2"/>
    <n v="0"/>
    <n v="2.0491999999999999"/>
  </r>
  <r>
    <n v="1121"/>
    <s v="CA-2012-142755"/>
    <x v="1"/>
    <x v="406"/>
    <d v="2012-09-08T00:00:00"/>
    <s v="Standard Class"/>
    <s v="CS-12355"/>
    <s v="Christine Sundaresam"/>
    <s v="Consumer"/>
    <s v="United States"/>
    <s v="Roswell"/>
    <x v="32"/>
    <n v="30076"/>
    <s v="South"/>
    <s v="OFF-EN-10004459"/>
    <x v="1"/>
    <x v="12"/>
    <s v="Security-Tint Envelopes"/>
    <n v="15.28"/>
    <n v="2"/>
    <n v="0"/>
    <n v="7.4871999999999996"/>
  </r>
  <r>
    <n v="1122"/>
    <s v="US-2011-147627"/>
    <x v="2"/>
    <x v="407"/>
    <d v="2011-01-27T00:00:00"/>
    <s v="Standard Class"/>
    <s v="HL-15040"/>
    <s v="Hunter Lopez"/>
    <s v="Consumer"/>
    <s v="United States"/>
    <s v="Jonesboro"/>
    <x v="36"/>
    <n v="72401"/>
    <s v="South"/>
    <s v="TEC-PH-10001061"/>
    <x v="2"/>
    <x v="7"/>
    <s v="Apple iPhone 5C"/>
    <n v="699.93"/>
    <n v="7"/>
    <n v="0"/>
    <n v="181.98179999999999"/>
  </r>
  <r>
    <n v="1123"/>
    <s v="US-2011-147627"/>
    <x v="2"/>
    <x v="407"/>
    <d v="2011-01-27T00:00:00"/>
    <s v="Standard Class"/>
    <s v="HL-15040"/>
    <s v="Hunter Lopez"/>
    <s v="Consumer"/>
    <s v="United States"/>
    <s v="Jonesboro"/>
    <x v="36"/>
    <n v="72401"/>
    <s v="South"/>
    <s v="OFF-AR-10002375"/>
    <x v="1"/>
    <x v="6"/>
    <s v="Newell 351"/>
    <n v="22.959999999999997"/>
    <n v="7"/>
    <n v="0"/>
    <n v="6.6583999999999968"/>
  </r>
  <r>
    <n v="1124"/>
    <s v="US-2011-147627"/>
    <x v="2"/>
    <x v="407"/>
    <d v="2011-01-27T00:00:00"/>
    <s v="Standard Class"/>
    <s v="HL-15040"/>
    <s v="Hunter Lopez"/>
    <s v="Consumer"/>
    <s v="United States"/>
    <s v="Jonesboro"/>
    <x v="36"/>
    <n v="72401"/>
    <s v="South"/>
    <s v="FUR-FU-10003194"/>
    <x v="0"/>
    <x v="5"/>
    <s v="Eldon Expressions Desk Accessory, Wood Pencil Holder, Oak"/>
    <n v="38.6"/>
    <n v="4"/>
    <n v="0"/>
    <n v="11.579999999999998"/>
  </r>
  <r>
    <n v="1125"/>
    <s v="US-2011-147627"/>
    <x v="2"/>
    <x v="407"/>
    <d v="2011-01-27T00:00:00"/>
    <s v="Standard Class"/>
    <s v="HL-15040"/>
    <s v="Hunter Lopez"/>
    <s v="Consumer"/>
    <s v="United States"/>
    <s v="Jonesboro"/>
    <x v="36"/>
    <n v="72401"/>
    <s v="South"/>
    <s v="OFF-AR-10003811"/>
    <x v="1"/>
    <x v="6"/>
    <s v="Newell 327"/>
    <n v="6.63"/>
    <n v="3"/>
    <n v="0"/>
    <n v="1.7901"/>
  </r>
  <r>
    <n v="1126"/>
    <s v="US-2011-147627"/>
    <x v="2"/>
    <x v="407"/>
    <d v="2011-01-27T00:00:00"/>
    <s v="Standard Class"/>
    <s v="HL-15040"/>
    <s v="Hunter Lopez"/>
    <s v="Consumer"/>
    <s v="United States"/>
    <s v="Jonesboro"/>
    <x v="36"/>
    <n v="72401"/>
    <s v="South"/>
    <s v="OFF-EN-10001539"/>
    <x v="1"/>
    <x v="12"/>
    <s v="Staples"/>
    <n v="23.34"/>
    <n v="3"/>
    <n v="0"/>
    <n v="10.969799999999999"/>
  </r>
  <r>
    <n v="1127"/>
    <s v="US-2011-147627"/>
    <x v="2"/>
    <x v="407"/>
    <d v="2011-01-27T00:00:00"/>
    <s v="Standard Class"/>
    <s v="HL-15040"/>
    <s v="Hunter Lopez"/>
    <s v="Consumer"/>
    <s v="United States"/>
    <s v="Jonesboro"/>
    <x v="36"/>
    <n v="72401"/>
    <s v="South"/>
    <s v="FUR-CH-10002331"/>
    <x v="0"/>
    <x v="1"/>
    <s v="Hon 4700 Series Mobuis Mid-Back Task Chairs with Adjustable Arms"/>
    <n v="1067.94"/>
    <n v="3"/>
    <n v="0"/>
    <n v="224.2673999999999"/>
  </r>
  <r>
    <n v="1128"/>
    <s v="CA-2012-105970"/>
    <x v="1"/>
    <x v="56"/>
    <d v="2012-03-07T00:00:00"/>
    <s v="Standard Class"/>
    <s v="PA-19060"/>
    <s v="Pete Armstrong"/>
    <s v="Home Office"/>
    <s v="United States"/>
    <s v="Richmond"/>
    <x v="14"/>
    <n v="47374"/>
    <s v="Central"/>
    <s v="OFF-AR-10003156"/>
    <x v="1"/>
    <x v="6"/>
    <s v="50 Colored Long Pencils"/>
    <n v="10.16"/>
    <n v="1"/>
    <n v="0"/>
    <n v="2.6416000000000004"/>
  </r>
  <r>
    <n v="1129"/>
    <s v="CA-2012-105970"/>
    <x v="1"/>
    <x v="56"/>
    <d v="2012-03-07T00:00:00"/>
    <s v="Standard Class"/>
    <s v="PA-19060"/>
    <s v="Pete Armstrong"/>
    <s v="Home Office"/>
    <s v="United States"/>
    <s v="Richmond"/>
    <x v="14"/>
    <n v="47374"/>
    <s v="Central"/>
    <s v="OFF-EN-10001532"/>
    <x v="1"/>
    <x v="12"/>
    <s v="Brown Kraft Recycled Envelopes"/>
    <n v="101.88"/>
    <n v="6"/>
    <n v="0"/>
    <n v="50.94"/>
  </r>
  <r>
    <n v="1130"/>
    <s v="CA-2013-112102"/>
    <x v="0"/>
    <x v="408"/>
    <d v="2013-04-17T00:00:00"/>
    <s v="Standard Class"/>
    <s v="BD-11605"/>
    <s v="Brian Dahlen"/>
    <s v="Consumer"/>
    <s v="United States"/>
    <s v="Springfield"/>
    <x v="17"/>
    <n v="22153"/>
    <s v="South"/>
    <s v="FUR-TA-10004086"/>
    <x v="0"/>
    <x v="3"/>
    <s v="KI Adjustable-Height Table"/>
    <n v="343.92"/>
    <n v="4"/>
    <n v="0"/>
    <n v="75.662399999999991"/>
  </r>
  <r>
    <n v="1131"/>
    <s v="CA-2013-112102"/>
    <x v="0"/>
    <x v="408"/>
    <d v="2013-04-17T00:00:00"/>
    <s v="Standard Class"/>
    <s v="BD-11605"/>
    <s v="Brian Dahlen"/>
    <s v="Consumer"/>
    <s v="United States"/>
    <s v="Springfield"/>
    <x v="17"/>
    <n v="22153"/>
    <s v="South"/>
    <s v="OFF-PA-10000100"/>
    <x v="1"/>
    <x v="10"/>
    <s v="Xerox 1945"/>
    <n v="40.99"/>
    <n v="1"/>
    <n v="0"/>
    <n v="20.085100000000001"/>
  </r>
  <r>
    <n v="1132"/>
    <s v="CA-2013-112102"/>
    <x v="0"/>
    <x v="408"/>
    <d v="2013-04-17T00:00:00"/>
    <s v="Standard Class"/>
    <s v="BD-11605"/>
    <s v="Brian Dahlen"/>
    <s v="Consumer"/>
    <s v="United States"/>
    <s v="Springfield"/>
    <x v="17"/>
    <n v="22153"/>
    <s v="South"/>
    <s v="OFF-EN-10002500"/>
    <x v="1"/>
    <x v="12"/>
    <s v="Globe Weis Peel &amp; Seel First Class Envelopes"/>
    <n v="63.9"/>
    <n v="5"/>
    <n v="0"/>
    <n v="28.754999999999995"/>
  </r>
  <r>
    <n v="1133"/>
    <s v="US-2013-114776"/>
    <x v="0"/>
    <x v="409"/>
    <d v="2013-12-08T00:00:00"/>
    <s v="First Class"/>
    <s v="GG-14650"/>
    <s v="Greg Guthrie"/>
    <s v="Corporate"/>
    <s v="United States"/>
    <s v="Antioch"/>
    <x v="1"/>
    <n v="94509"/>
    <s v="West"/>
    <s v="OFF-PA-10004100"/>
    <x v="1"/>
    <x v="10"/>
    <s v="Xerox 216"/>
    <n v="19.440000000000001"/>
    <n v="3"/>
    <n v="0"/>
    <n v="9.3312000000000008"/>
  </r>
  <r>
    <n v="1134"/>
    <s v="US-2013-134908"/>
    <x v="0"/>
    <x v="410"/>
    <d v="2013-06-10T00:00:00"/>
    <s v="Standard Class"/>
    <s v="JS-15940"/>
    <s v="Joni Sundaresam"/>
    <s v="Home Office"/>
    <s v="United States"/>
    <s v="Philadelphia"/>
    <x v="9"/>
    <n v="19134"/>
    <s v="East"/>
    <s v="OFF-ST-10003479"/>
    <x v="1"/>
    <x v="4"/>
    <s v="Eldon Base for stackable storage shelf, platinum"/>
    <n v="124.608"/>
    <n v="4"/>
    <n v="0.2"/>
    <n v="-23.364000000000019"/>
  </r>
  <r>
    <n v="1135"/>
    <s v="US-2013-134908"/>
    <x v="0"/>
    <x v="410"/>
    <d v="2013-06-10T00:00:00"/>
    <s v="Standard Class"/>
    <s v="JS-15940"/>
    <s v="Joni Sundaresam"/>
    <s v="Home Office"/>
    <s v="United States"/>
    <s v="Philadelphia"/>
    <x v="9"/>
    <n v="19134"/>
    <s v="East"/>
    <s v="OFF-LA-10000973"/>
    <x v="1"/>
    <x v="2"/>
    <s v="Avery 502"/>
    <n v="7.5600000000000005"/>
    <n v="3"/>
    <n v="0.2"/>
    <n v="2.6459999999999995"/>
  </r>
  <r>
    <n v="1136"/>
    <s v="US-2013-148803"/>
    <x v="0"/>
    <x v="25"/>
    <d v="2013-12-12T00:00:00"/>
    <s v="Same Day"/>
    <s v="LR-16915"/>
    <s v="Lena Radford"/>
    <s v="Consumer"/>
    <s v="United States"/>
    <s v="Homestead"/>
    <x v="2"/>
    <n v="33030"/>
    <s v="South"/>
    <s v="OFF-ST-10001476"/>
    <x v="1"/>
    <x v="4"/>
    <s v="Steel Personal Filing/Posting Tote"/>
    <n v="85.224000000000004"/>
    <n v="3"/>
    <n v="0.2"/>
    <n v="7.4571000000000041"/>
  </r>
  <r>
    <n v="1137"/>
    <s v="CA-2013-152170"/>
    <x v="0"/>
    <x v="396"/>
    <d v="2013-11-16T00:00:00"/>
    <s v="Second Class"/>
    <s v="FH-14275"/>
    <s v="Frank Hawley"/>
    <s v="Corporate"/>
    <s v="United States"/>
    <s v="La Porte"/>
    <x v="14"/>
    <n v="46350"/>
    <s v="Central"/>
    <s v="OFF-EN-10002831"/>
    <x v="1"/>
    <x v="12"/>
    <s v="Tyvek  Top-Opening Peel &amp; Seel  Envelopes, Gray"/>
    <n v="287.52"/>
    <n v="8"/>
    <n v="0"/>
    <n v="129.38399999999999"/>
  </r>
  <r>
    <n v="1138"/>
    <s v="CA-2013-152170"/>
    <x v="0"/>
    <x v="396"/>
    <d v="2013-11-16T00:00:00"/>
    <s v="Second Class"/>
    <s v="FH-14275"/>
    <s v="Frank Hawley"/>
    <s v="Corporate"/>
    <s v="United States"/>
    <s v="La Porte"/>
    <x v="14"/>
    <n v="46350"/>
    <s v="Central"/>
    <s v="OFF-AP-10002350"/>
    <x v="1"/>
    <x v="9"/>
    <s v="Belkin F9H710-06 7 Outlet SurgeMaster Surge Protector"/>
    <n v="37.68"/>
    <n v="2"/>
    <n v="0"/>
    <n v="10.5504"/>
  </r>
  <r>
    <n v="1139"/>
    <s v="CA-2013-152170"/>
    <x v="0"/>
    <x v="396"/>
    <d v="2013-11-16T00:00:00"/>
    <s v="Second Class"/>
    <s v="FH-14275"/>
    <s v="Frank Hawley"/>
    <s v="Corporate"/>
    <s v="United States"/>
    <s v="La Porte"/>
    <x v="14"/>
    <n v="46350"/>
    <s v="Central"/>
    <s v="OFF-PA-10001763"/>
    <x v="1"/>
    <x v="10"/>
    <s v="Xerox 1896"/>
    <n v="19.98"/>
    <n v="2"/>
    <n v="0"/>
    <n v="8.9909999999999997"/>
  </r>
  <r>
    <n v="1140"/>
    <s v="CA-2013-152170"/>
    <x v="0"/>
    <x v="396"/>
    <d v="2013-11-16T00:00:00"/>
    <s v="Second Class"/>
    <s v="FH-14275"/>
    <s v="Frank Hawley"/>
    <s v="Corporate"/>
    <s v="United States"/>
    <s v="La Porte"/>
    <x v="14"/>
    <n v="46350"/>
    <s v="Central"/>
    <s v="OFF-AR-10003394"/>
    <x v="1"/>
    <x v="6"/>
    <s v="Newell 332"/>
    <n v="20.58"/>
    <n v="7"/>
    <n v="0"/>
    <n v="5.5566000000000004"/>
  </r>
  <r>
    <n v="1141"/>
    <s v="CA-2013-152170"/>
    <x v="0"/>
    <x v="396"/>
    <d v="2013-11-16T00:00:00"/>
    <s v="Second Class"/>
    <s v="FH-14275"/>
    <s v="Frank Hawley"/>
    <s v="Corporate"/>
    <s v="United States"/>
    <s v="La Porte"/>
    <x v="14"/>
    <n v="46350"/>
    <s v="Central"/>
    <s v="OFF-BI-10002072"/>
    <x v="1"/>
    <x v="8"/>
    <s v="Cardinal Slant-D Ring Binders"/>
    <n v="17.38"/>
    <n v="2"/>
    <n v="0"/>
    <n v="8.69"/>
  </r>
  <r>
    <n v="1142"/>
    <s v="CA-2011-146969"/>
    <x v="2"/>
    <x v="411"/>
    <d v="2011-10-03T00:00:00"/>
    <s v="Standard Class"/>
    <s v="AP-10915"/>
    <s v="Arthur Prichep"/>
    <s v="Consumer"/>
    <s v="United States"/>
    <s v="Los Angeles"/>
    <x v="1"/>
    <n v="90045"/>
    <s v="West"/>
    <s v="FUR-FU-10004188"/>
    <x v="0"/>
    <x v="5"/>
    <s v="Luxo Professional Combination Clamp-On Lamps"/>
    <n v="204.6"/>
    <n v="2"/>
    <n v="0"/>
    <n v="53.195999999999998"/>
  </r>
  <r>
    <n v="1143"/>
    <s v="CA-2011-146969"/>
    <x v="2"/>
    <x v="411"/>
    <d v="2011-10-03T00:00:00"/>
    <s v="Standard Class"/>
    <s v="AP-10915"/>
    <s v="Arthur Prichep"/>
    <s v="Consumer"/>
    <s v="United States"/>
    <s v="Los Angeles"/>
    <x v="1"/>
    <n v="90045"/>
    <s v="West"/>
    <s v="OFF-FA-10001561"/>
    <x v="1"/>
    <x v="13"/>
    <s v="Stockwell Push Pins"/>
    <n v="8.7200000000000006"/>
    <n v="4"/>
    <n v="0"/>
    <n v="2.8776000000000002"/>
  </r>
  <r>
    <n v="1144"/>
    <s v="CA-2011-146969"/>
    <x v="2"/>
    <x v="411"/>
    <d v="2011-10-03T00:00:00"/>
    <s v="Standard Class"/>
    <s v="AP-10915"/>
    <s v="Arthur Prichep"/>
    <s v="Consumer"/>
    <s v="United States"/>
    <s v="Los Angeles"/>
    <x v="1"/>
    <n v="90045"/>
    <s v="West"/>
    <s v="OFF-PA-10002105"/>
    <x v="1"/>
    <x v="10"/>
    <s v="Xerox 223"/>
    <n v="6.48"/>
    <n v="1"/>
    <n v="0"/>
    <n v="3.1104000000000003"/>
  </r>
  <r>
    <n v="1145"/>
    <s v="CA-2011-146969"/>
    <x v="2"/>
    <x v="411"/>
    <d v="2011-10-03T00:00:00"/>
    <s v="Standard Class"/>
    <s v="AP-10915"/>
    <s v="Arthur Prichep"/>
    <s v="Consumer"/>
    <s v="United States"/>
    <s v="Los Angeles"/>
    <x v="1"/>
    <n v="90045"/>
    <s v="West"/>
    <s v="TEC-MA-10004241"/>
    <x v="2"/>
    <x v="15"/>
    <s v="Star Micronics TSP800 TSP847IIU Receipt Printer"/>
    <n v="686.32"/>
    <n v="2"/>
    <n v="0.2"/>
    <n v="223.05399999999995"/>
  </r>
  <r>
    <n v="1146"/>
    <s v="CA-2011-146969"/>
    <x v="2"/>
    <x v="411"/>
    <d v="2011-10-03T00:00:00"/>
    <s v="Standard Class"/>
    <s v="AP-10915"/>
    <s v="Arthur Prichep"/>
    <s v="Consumer"/>
    <s v="United States"/>
    <s v="Los Angeles"/>
    <x v="1"/>
    <n v="90045"/>
    <s v="West"/>
    <s v="OFF-ST-10004340"/>
    <x v="1"/>
    <x v="4"/>
    <s v="Fellowes Mobile File Cart, Black"/>
    <n v="62.18"/>
    <n v="1"/>
    <n v="0"/>
    <n v="16.788600000000002"/>
  </r>
  <r>
    <n v="1147"/>
    <s v="CA-2012-112452"/>
    <x v="1"/>
    <x v="388"/>
    <d v="2012-04-04T00:00:00"/>
    <s v="Same Day"/>
    <s v="NC-18340"/>
    <s v="Nat Carroll"/>
    <s v="Consumer"/>
    <s v="United States"/>
    <s v="Lansing"/>
    <x v="12"/>
    <n v="48911"/>
    <s v="Central"/>
    <s v="OFF-AP-10003849"/>
    <x v="1"/>
    <x v="9"/>
    <s v="Hoover Shoulder Vac Commercial Portable Vacuum"/>
    <n v="644.07600000000002"/>
    <n v="2"/>
    <n v="0.1"/>
    <n v="107.34599999999996"/>
  </r>
  <r>
    <n v="1148"/>
    <s v="CA-2012-112452"/>
    <x v="1"/>
    <x v="388"/>
    <d v="2012-04-04T00:00:00"/>
    <s v="Same Day"/>
    <s v="NC-18340"/>
    <s v="Nat Carroll"/>
    <s v="Consumer"/>
    <s v="United States"/>
    <s v="Lansing"/>
    <x v="12"/>
    <n v="48911"/>
    <s v="Central"/>
    <s v="OFF-FA-10000735"/>
    <x v="1"/>
    <x v="13"/>
    <s v="Staples"/>
    <n v="5.84"/>
    <n v="2"/>
    <n v="0"/>
    <n v="2.6279999999999997"/>
  </r>
  <r>
    <n v="1149"/>
    <s v="CA-2012-112452"/>
    <x v="1"/>
    <x v="388"/>
    <d v="2012-04-04T00:00:00"/>
    <s v="Same Day"/>
    <s v="NC-18340"/>
    <s v="Nat Carroll"/>
    <s v="Consumer"/>
    <s v="United States"/>
    <s v="Lansing"/>
    <x v="12"/>
    <n v="48911"/>
    <s v="Central"/>
    <s v="OFF-BI-10003350"/>
    <x v="1"/>
    <x v="8"/>
    <s v="Acco Expandable Hanging Binders"/>
    <n v="12.76"/>
    <n v="2"/>
    <n v="0"/>
    <n v="5.8695999999999993"/>
  </r>
  <r>
    <n v="1150"/>
    <s v="CA-2012-112452"/>
    <x v="1"/>
    <x v="388"/>
    <d v="2012-04-04T00:00:00"/>
    <s v="Same Day"/>
    <s v="NC-18340"/>
    <s v="Nat Carroll"/>
    <s v="Consumer"/>
    <s v="United States"/>
    <s v="Lansing"/>
    <x v="12"/>
    <n v="48911"/>
    <s v="Central"/>
    <s v="TEC-PH-10000307"/>
    <x v="2"/>
    <x v="7"/>
    <s v="Shocksock Galaxy S4 Armband"/>
    <n v="10.95"/>
    <n v="1"/>
    <n v="0"/>
    <n v="0.43799999999999883"/>
  </r>
  <r>
    <n v="1151"/>
    <s v="CA-2012-112452"/>
    <x v="1"/>
    <x v="388"/>
    <d v="2012-04-04T00:00:00"/>
    <s v="Same Day"/>
    <s v="NC-18340"/>
    <s v="Nat Carroll"/>
    <s v="Consumer"/>
    <s v="United States"/>
    <s v="Lansing"/>
    <x v="12"/>
    <n v="48911"/>
    <s v="Central"/>
    <s v="TEC-CO-10004202"/>
    <x v="2"/>
    <x v="16"/>
    <s v="Brother DCP1000 Digital 3 in 1 Multifunction Machine"/>
    <n v="599.98"/>
    <n v="2"/>
    <n v="0"/>
    <n v="209.99299999999999"/>
  </r>
  <r>
    <n v="1152"/>
    <s v="CA-2012-113971"/>
    <x v="1"/>
    <x v="412"/>
    <d v="2012-05-14T00:00:00"/>
    <s v="Standard Class"/>
    <s v="CB-12535"/>
    <s v="Claudia Bergmann"/>
    <s v="Corporate"/>
    <s v="United States"/>
    <s v="Cuyahoga Falls"/>
    <x v="24"/>
    <n v="44221"/>
    <s v="East"/>
    <s v="FUR-FU-10001852"/>
    <x v="0"/>
    <x v="5"/>
    <s v="Eldon Regeneration Recycled Desk Accessories, Smoke"/>
    <n v="8.3520000000000003"/>
    <n v="6"/>
    <n v="0.2"/>
    <n v="1.2527999999999997"/>
  </r>
  <r>
    <n v="1153"/>
    <s v="CA-2014-160395"/>
    <x v="3"/>
    <x v="413"/>
    <d v="2014-01-07T00:00:00"/>
    <s v="Standard Class"/>
    <s v="KL-16555"/>
    <s v="Kelly Lampkin"/>
    <s v="Corporate"/>
    <s v="United States"/>
    <s v="Reno"/>
    <x v="33"/>
    <n v="89502"/>
    <s v="West"/>
    <s v="OFF-AR-10003759"/>
    <x v="1"/>
    <x v="6"/>
    <s v="Crayola Anti Dust Chalk, 12/Pack"/>
    <n v="3.64"/>
    <n v="2"/>
    <n v="0"/>
    <n v="1.6379999999999999"/>
  </r>
  <r>
    <n v="1154"/>
    <s v="CA-2014-160395"/>
    <x v="3"/>
    <x v="413"/>
    <d v="2014-01-07T00:00:00"/>
    <s v="Standard Class"/>
    <s v="KL-16555"/>
    <s v="Kelly Lampkin"/>
    <s v="Corporate"/>
    <s v="United States"/>
    <s v="Reno"/>
    <x v="33"/>
    <n v="89502"/>
    <s v="West"/>
    <s v="OFF-BI-10003984"/>
    <x v="1"/>
    <x v="8"/>
    <s v="Lock-Up Easel 'Spel-Binder'"/>
    <n v="159.768"/>
    <n v="7"/>
    <n v="0.2"/>
    <n v="53.921700000000008"/>
  </r>
  <r>
    <n v="1155"/>
    <s v="CA-2011-136567"/>
    <x v="2"/>
    <x v="414"/>
    <d v="2011-12-21T00:00:00"/>
    <s v="First Class"/>
    <s v="PS-19045"/>
    <s v="Penelope Sewall"/>
    <s v="Home Office"/>
    <s v="United States"/>
    <s v="Harrisonburg"/>
    <x v="17"/>
    <n v="22801"/>
    <s v="South"/>
    <s v="OFF-ST-10004337"/>
    <x v="1"/>
    <x v="4"/>
    <s v="SAFCO Commercial Wire Shelving, 72h"/>
    <n v="122.48"/>
    <n v="2"/>
    <n v="0"/>
    <n v="0"/>
  </r>
  <r>
    <n v="1156"/>
    <s v="CA-2011-136567"/>
    <x v="2"/>
    <x v="414"/>
    <d v="2011-12-21T00:00:00"/>
    <s v="First Class"/>
    <s v="PS-19045"/>
    <s v="Penelope Sewall"/>
    <s v="Home Office"/>
    <s v="United States"/>
    <s v="Harrisonburg"/>
    <x v="17"/>
    <n v="22801"/>
    <s v="South"/>
    <s v="FUR-TA-10001932"/>
    <x v="0"/>
    <x v="3"/>
    <s v="Chromcraft 48&quot; x 96&quot; Racetrack Double Pedestal Table"/>
    <n v="2244.48"/>
    <n v="7"/>
    <n v="0"/>
    <n v="493.78559999999993"/>
  </r>
  <r>
    <n v="1157"/>
    <s v="CA-2011-136567"/>
    <x v="2"/>
    <x v="414"/>
    <d v="2011-12-21T00:00:00"/>
    <s v="First Class"/>
    <s v="PS-19045"/>
    <s v="Penelope Sewall"/>
    <s v="Home Office"/>
    <s v="United States"/>
    <s v="Harrisonburg"/>
    <x v="17"/>
    <n v="22801"/>
    <s v="South"/>
    <s v="OFF-BI-10003982"/>
    <x v="1"/>
    <x v="8"/>
    <s v="Wilson Jones Century Plastic Molded Ring Binders"/>
    <n v="62.31"/>
    <n v="3"/>
    <n v="0"/>
    <n v="29.285699999999999"/>
  </r>
  <r>
    <n v="1158"/>
    <s v="CA-2011-136567"/>
    <x v="2"/>
    <x v="414"/>
    <d v="2011-12-21T00:00:00"/>
    <s v="First Class"/>
    <s v="PS-19045"/>
    <s v="Penelope Sewall"/>
    <s v="Home Office"/>
    <s v="United States"/>
    <s v="Harrisonburg"/>
    <x v="17"/>
    <n v="22801"/>
    <s v="South"/>
    <s v="FUR-TA-10000617"/>
    <x v="0"/>
    <x v="3"/>
    <s v="Hon Practical Foundations 30 x 60 Training Table, Light Gray/Charcoal"/>
    <n v="455.1"/>
    <n v="2"/>
    <n v="0"/>
    <n v="100.12200000000001"/>
  </r>
  <r>
    <n v="1159"/>
    <s v="CA-2013-149314"/>
    <x v="0"/>
    <x v="415"/>
    <d v="2013-07-08T00:00:00"/>
    <s v="Second Class"/>
    <s v="GB-14530"/>
    <s v="George Bell"/>
    <s v="Corporate"/>
    <s v="United States"/>
    <s v="Los Angeles"/>
    <x v="1"/>
    <n v="90004"/>
    <s v="West"/>
    <s v="FUR-CH-10002126"/>
    <x v="0"/>
    <x v="1"/>
    <s v="Hon Deluxe Fabric Upholstered Stacking Chairs"/>
    <n v="195.184"/>
    <n v="1"/>
    <n v="0.2"/>
    <n v="19.518400000000007"/>
  </r>
  <r>
    <n v="1160"/>
    <s v="CA-2014-147039"/>
    <x v="3"/>
    <x v="222"/>
    <d v="2014-07-05T00:00:00"/>
    <s v="Standard Class"/>
    <s v="AA-10315"/>
    <s v="Alex Avila"/>
    <s v="Consumer"/>
    <s v="United States"/>
    <s v="Minneapolis"/>
    <x v="11"/>
    <n v="55407"/>
    <s v="Central"/>
    <s v="OFF-AP-10000576"/>
    <x v="1"/>
    <x v="9"/>
    <s v="Belkin 325VA UPS Surge Protector, 6'"/>
    <n v="362.94"/>
    <n v="3"/>
    <n v="0"/>
    <n v="90.735000000000014"/>
  </r>
  <r>
    <n v="1161"/>
    <s v="CA-2014-147039"/>
    <x v="3"/>
    <x v="222"/>
    <d v="2014-07-05T00:00:00"/>
    <s v="Standard Class"/>
    <s v="AA-10315"/>
    <s v="Alex Avila"/>
    <s v="Consumer"/>
    <s v="United States"/>
    <s v="Minneapolis"/>
    <x v="11"/>
    <n v="55407"/>
    <s v="Central"/>
    <s v="OFF-BI-10004654"/>
    <x v="1"/>
    <x v="8"/>
    <s v="Avery Binding System Hidden Tab Executive Style Index Sets"/>
    <n v="11.54"/>
    <n v="2"/>
    <n v="0"/>
    <n v="5.77"/>
  </r>
  <r>
    <n v="1162"/>
    <s v="CA-2011-126522"/>
    <x v="2"/>
    <x v="416"/>
    <d v="2011-09-05T00:00:00"/>
    <s v="Second Class"/>
    <s v="LT-16765"/>
    <s v="Larry Tron"/>
    <s v="Consumer"/>
    <s v="United States"/>
    <s v="Escondido"/>
    <x v="1"/>
    <n v="92025"/>
    <s v="West"/>
    <s v="OFF-AR-10004042"/>
    <x v="1"/>
    <x v="6"/>
    <s v="BOSTON Model 1800 Electric Pencil Sharpeners, Putty/Woodgrain"/>
    <n v="53.94"/>
    <n v="3"/>
    <n v="0"/>
    <n v="15.642599999999995"/>
  </r>
  <r>
    <n v="1163"/>
    <s v="CA-2011-127964"/>
    <x v="2"/>
    <x v="223"/>
    <d v="2011-03-08T00:00:00"/>
    <s v="Standard Class"/>
    <s v="AP-10720"/>
    <s v="Anne Pryor"/>
    <s v="Home Office"/>
    <s v="United States"/>
    <s v="New York City"/>
    <x v="15"/>
    <n v="10035"/>
    <s v="East"/>
    <s v="TEC-PH-10004700"/>
    <x v="2"/>
    <x v="7"/>
    <s v="PowerGen Dual USB Car Charger"/>
    <n v="9.99"/>
    <n v="1"/>
    <n v="0"/>
    <n v="4.5953999999999997"/>
  </r>
  <r>
    <n v="1164"/>
    <s v="CA-2011-127964"/>
    <x v="2"/>
    <x v="223"/>
    <d v="2011-03-08T00:00:00"/>
    <s v="Standard Class"/>
    <s v="AP-10720"/>
    <s v="Anne Pryor"/>
    <s v="Home Office"/>
    <s v="United States"/>
    <s v="New York City"/>
    <x v="15"/>
    <n v="10035"/>
    <s v="East"/>
    <s v="OFF-BI-10004593"/>
    <x v="1"/>
    <x v="8"/>
    <s v="Ibico Laser Imprintable Binding System Covers"/>
    <n v="125.76"/>
    <n v="3"/>
    <n v="0.2"/>
    <n v="40.872"/>
  </r>
  <r>
    <n v="1165"/>
    <s v="CA-2011-127964"/>
    <x v="2"/>
    <x v="223"/>
    <d v="2011-03-08T00:00:00"/>
    <s v="Standard Class"/>
    <s v="AP-10720"/>
    <s v="Anne Pryor"/>
    <s v="Home Office"/>
    <s v="United States"/>
    <s v="New York City"/>
    <x v="15"/>
    <n v="10035"/>
    <s v="East"/>
    <s v="OFF-BI-10003429"/>
    <x v="1"/>
    <x v="8"/>
    <s v="Cardinal HOLDit! Binder Insert Strips,Extra Strips"/>
    <n v="25.32"/>
    <n v="5"/>
    <n v="0.2"/>
    <n v="9.1785000000000014"/>
  </r>
  <r>
    <n v="1166"/>
    <s v="CA-2011-117709"/>
    <x v="2"/>
    <x v="417"/>
    <d v="2011-05-08T00:00:00"/>
    <s v="Standard Class"/>
    <s v="PM-18940"/>
    <s v="Paul MacIntyre"/>
    <s v="Consumer"/>
    <s v="United States"/>
    <s v="Jackson"/>
    <x v="12"/>
    <n v="49201"/>
    <s v="Central"/>
    <s v="OFF-BI-10001294"/>
    <x v="1"/>
    <x v="8"/>
    <s v="Fellowes Binding Cases"/>
    <n v="46.8"/>
    <n v="4"/>
    <n v="0"/>
    <n v="21.059999999999995"/>
  </r>
  <r>
    <n v="1167"/>
    <s v="CA-2012-125416"/>
    <x v="1"/>
    <x v="121"/>
    <d v="2012-11-02T00:00:00"/>
    <s v="Same Day"/>
    <s v="KC-16540"/>
    <s v="Kelly Collister"/>
    <s v="Consumer"/>
    <s v="United States"/>
    <s v="Seattle"/>
    <x v="4"/>
    <n v="98115"/>
    <s v="West"/>
    <s v="TEC-AC-10001552"/>
    <x v="2"/>
    <x v="11"/>
    <s v="Logitech K350 2.4Ghz Wireless Keyboard"/>
    <n v="447.93"/>
    <n v="9"/>
    <n v="0"/>
    <n v="49.272299999999987"/>
  </r>
  <r>
    <n v="1168"/>
    <s v="CA-2014-145226"/>
    <x v="3"/>
    <x v="166"/>
    <d v="2014-12-11T00:00:00"/>
    <s v="Second Class"/>
    <s v="DL-13315"/>
    <s v="Delfina Latchford"/>
    <s v="Consumer"/>
    <s v="United States"/>
    <s v="New York City"/>
    <x v="15"/>
    <n v="10035"/>
    <s v="East"/>
    <s v="FUR-FU-10004952"/>
    <x v="0"/>
    <x v="5"/>
    <s v="C-Line Cubicle Keepers Polyproplyene Holder w/Velcro Back, 8-1/2x11, 25/Bx"/>
    <n v="109.48"/>
    <n v="2"/>
    <n v="0"/>
    <n v="33.938800000000001"/>
  </r>
  <r>
    <n v="1169"/>
    <s v="CA-2014-145226"/>
    <x v="3"/>
    <x v="166"/>
    <d v="2014-12-11T00:00:00"/>
    <s v="Second Class"/>
    <s v="DL-13315"/>
    <s v="Delfina Latchford"/>
    <s v="Consumer"/>
    <s v="United States"/>
    <s v="New York City"/>
    <x v="15"/>
    <n v="10035"/>
    <s v="East"/>
    <s v="OFF-ST-10004123"/>
    <x v="1"/>
    <x v="4"/>
    <s v="Safco Industrial Wire Shelving System"/>
    <n v="272.94"/>
    <n v="3"/>
    <n v="0"/>
    <n v="0"/>
  </r>
  <r>
    <n v="1170"/>
    <s v="CA-2014-145226"/>
    <x v="3"/>
    <x v="166"/>
    <d v="2014-12-11T00:00:00"/>
    <s v="Second Class"/>
    <s v="DL-13315"/>
    <s v="Delfina Latchford"/>
    <s v="Consumer"/>
    <s v="United States"/>
    <s v="New York City"/>
    <x v="15"/>
    <n v="10035"/>
    <s v="East"/>
    <s v="OFF-PA-10003172"/>
    <x v="1"/>
    <x v="10"/>
    <s v="Xerox 1996"/>
    <n v="19.440000000000001"/>
    <n v="3"/>
    <n v="0"/>
    <n v="9.3312000000000008"/>
  </r>
  <r>
    <n v="1171"/>
    <s v="CA-2014-145226"/>
    <x v="3"/>
    <x v="166"/>
    <d v="2014-12-11T00:00:00"/>
    <s v="Second Class"/>
    <s v="DL-13315"/>
    <s v="Delfina Latchford"/>
    <s v="Consumer"/>
    <s v="United States"/>
    <s v="New York City"/>
    <x v="15"/>
    <n v="10035"/>
    <s v="East"/>
    <s v="OFF-ST-10002352"/>
    <x v="1"/>
    <x v="4"/>
    <s v="Iris Project Case"/>
    <n v="31.92"/>
    <n v="4"/>
    <n v="0"/>
    <n v="8.299199999999999"/>
  </r>
  <r>
    <n v="1172"/>
    <s v="US-2011-100279"/>
    <x v="2"/>
    <x v="418"/>
    <d v="2011-03-14T00:00:00"/>
    <s v="Standard Class"/>
    <s v="SW-20275"/>
    <s v="Scott Williamson"/>
    <s v="Consumer"/>
    <s v="United States"/>
    <s v="Royal Oak"/>
    <x v="12"/>
    <n v="48073"/>
    <s v="Central"/>
    <s v="OFF-PA-10002259"/>
    <x v="1"/>
    <x v="10"/>
    <s v="Geographics Note Cards, Blank, White, 8 1/2&quot; x 11&quot;"/>
    <n v="22.38"/>
    <n v="2"/>
    <n v="0"/>
    <n v="10.7424"/>
  </r>
  <r>
    <n v="1173"/>
    <s v="CA-2011-158064"/>
    <x v="2"/>
    <x v="419"/>
    <d v="2011-04-25T00:00:00"/>
    <s v="Standard Class"/>
    <s v="AA-10375"/>
    <s v="Allen Armold"/>
    <s v="Consumer"/>
    <s v="United States"/>
    <s v="Los Angeles"/>
    <x v="1"/>
    <n v="90008"/>
    <s v="West"/>
    <s v="OFF-BI-10002976"/>
    <x v="1"/>
    <x v="8"/>
    <s v="ACCOHIDE Binder by Acco"/>
    <n v="16.520000000000003"/>
    <n v="5"/>
    <n v="0.2"/>
    <n v="5.5754999999999999"/>
  </r>
  <r>
    <n v="1174"/>
    <s v="US-2012-104430"/>
    <x v="1"/>
    <x v="420"/>
    <d v="2012-10-26T00:00:00"/>
    <s v="Standard Class"/>
    <s v="LT-17110"/>
    <s v="Liz Thompson"/>
    <s v="Consumer"/>
    <s v="United States"/>
    <s v="Bloomington"/>
    <x v="10"/>
    <n v="61701"/>
    <s v="Central"/>
    <s v="OFF-BI-10000301"/>
    <x v="1"/>
    <x v="8"/>
    <s v="GBC Instant Report Kit"/>
    <n v="5.1759999999999984"/>
    <n v="4"/>
    <n v="0.8"/>
    <n v="-7.7640000000000011"/>
  </r>
  <r>
    <n v="1175"/>
    <s v="CA-2012-132080"/>
    <x v="1"/>
    <x v="421"/>
    <d v="2012-08-25T00:00:00"/>
    <s v="First Class"/>
    <s v="DP-13105"/>
    <s v="Dave Poirier"/>
    <s v="Corporate"/>
    <s v="United States"/>
    <s v="New York City"/>
    <x v="15"/>
    <n v="10035"/>
    <s v="East"/>
    <s v="OFF-BI-10003694"/>
    <x v="1"/>
    <x v="8"/>
    <s v="Avery 3 1/2&quot; Diskette Storage Pages, 10/Pack"/>
    <n v="50.112000000000002"/>
    <n v="6"/>
    <n v="0.2"/>
    <n v="16.2864"/>
  </r>
  <r>
    <n v="1176"/>
    <s v="CA-2013-161207"/>
    <x v="0"/>
    <x v="48"/>
    <d v="2013-09-04T00:00:00"/>
    <s v="Standard Class"/>
    <s v="AB-10060"/>
    <s v="Adam Bellavance"/>
    <s v="Home Office"/>
    <s v="United States"/>
    <s v="Concord"/>
    <x v="38"/>
    <n v="3301"/>
    <s v="East"/>
    <s v="OFF-SU-10000381"/>
    <x v="1"/>
    <x v="14"/>
    <s v="Acme Forged Steel Scissors with Black Enamel Handles"/>
    <n v="27.93"/>
    <n v="3"/>
    <n v="0"/>
    <n v="8.0996999999999986"/>
  </r>
  <r>
    <n v="1177"/>
    <s v="CA-2011-120243"/>
    <x v="2"/>
    <x v="422"/>
    <d v="2011-12-30T00:00:00"/>
    <s v="Second Class"/>
    <s v="AT-10435"/>
    <s v="Alyssa Tate"/>
    <s v="Home Office"/>
    <s v="United States"/>
    <s v="Los Angeles"/>
    <x v="1"/>
    <n v="90004"/>
    <s v="West"/>
    <s v="OFF-LA-10004425"/>
    <x v="1"/>
    <x v="2"/>
    <s v="Staples"/>
    <n v="11.56"/>
    <n v="4"/>
    <n v="0"/>
    <n v="5.4332000000000003"/>
  </r>
  <r>
    <n v="1178"/>
    <s v="CA-2013-113621"/>
    <x v="0"/>
    <x v="49"/>
    <d v="2013-12-06T00:00:00"/>
    <s v="Standard Class"/>
    <s v="JE-15745"/>
    <s v="Joel Eaton"/>
    <s v="Consumer"/>
    <s v="United States"/>
    <s v="Rockville"/>
    <x v="39"/>
    <n v="20852"/>
    <s v="East"/>
    <s v="FUR-CH-10001270"/>
    <x v="0"/>
    <x v="1"/>
    <s v="Harbour Creations Steel Folding Chair"/>
    <n v="172.5"/>
    <n v="2"/>
    <n v="0"/>
    <n v="51.749999999999986"/>
  </r>
  <r>
    <n v="1179"/>
    <s v="CA-2013-113621"/>
    <x v="0"/>
    <x v="49"/>
    <d v="2013-12-06T00:00:00"/>
    <s v="Standard Class"/>
    <s v="JE-15745"/>
    <s v="Joel Eaton"/>
    <s v="Consumer"/>
    <s v="United States"/>
    <s v="Rockville"/>
    <x v="39"/>
    <n v="20852"/>
    <s v="East"/>
    <s v="TEC-PH-10003931"/>
    <x v="2"/>
    <x v="7"/>
    <s v="JBL Micro Wireless Portable Bluetooth Speaker"/>
    <n v="179.97"/>
    <n v="3"/>
    <n v="0"/>
    <n v="44.992500000000007"/>
  </r>
  <r>
    <n v="1180"/>
    <s v="CA-2013-168081"/>
    <x v="0"/>
    <x v="423"/>
    <d v="2013-04-28T00:00:00"/>
    <s v="Second Class"/>
    <s v="CA-12055"/>
    <s v="Cathy Armstrong"/>
    <s v="Home Office"/>
    <s v="United States"/>
    <s v="Houston"/>
    <x v="5"/>
    <n v="77070"/>
    <s v="Central"/>
    <s v="TEC-AC-10003174"/>
    <x v="2"/>
    <x v="11"/>
    <s v="Plantronics S12 Corded Telephone Headset System"/>
    <n v="258.69600000000003"/>
    <n v="3"/>
    <n v="0.2"/>
    <n v="64.674000000000007"/>
  </r>
  <r>
    <n v="1181"/>
    <s v="CA-2011-128146"/>
    <x v="2"/>
    <x v="261"/>
    <d v="2011-06-25T00:00:00"/>
    <s v="Standard Class"/>
    <s v="DB-13060"/>
    <s v="Dave Brooks"/>
    <s v="Consumer"/>
    <s v="United States"/>
    <s v="Lakewood"/>
    <x v="30"/>
    <n v="8701"/>
    <s v="East"/>
    <s v="TEC-PH-10004539"/>
    <x v="2"/>
    <x v="7"/>
    <s v="Wireless Extenders zBoost YX545 SOHO Signal Booster"/>
    <n v="1322.93"/>
    <n v="7"/>
    <n v="0"/>
    <n v="357.19110000000001"/>
  </r>
  <r>
    <n v="1182"/>
    <s v="CA-2011-128146"/>
    <x v="2"/>
    <x v="261"/>
    <d v="2011-06-25T00:00:00"/>
    <s v="Standard Class"/>
    <s v="DB-13060"/>
    <s v="Dave Brooks"/>
    <s v="Consumer"/>
    <s v="United States"/>
    <s v="Lakewood"/>
    <x v="30"/>
    <n v="8701"/>
    <s v="East"/>
    <s v="OFF-AR-10001919"/>
    <x v="1"/>
    <x v="6"/>
    <s v="OIC #2 Pencils, Medium Soft"/>
    <n v="3.76"/>
    <n v="2"/>
    <n v="0"/>
    <n v="1.0903999999999998"/>
  </r>
  <r>
    <n v="1183"/>
    <s v="CA-2014-138779"/>
    <x v="3"/>
    <x v="424"/>
    <d v="2014-01-16T00:00:00"/>
    <s v="First Class"/>
    <s v="RB-19570"/>
    <s v="Rob Beeghly"/>
    <s v="Consumer"/>
    <s v="United States"/>
    <s v="Jacksonville"/>
    <x v="3"/>
    <n v="28540"/>
    <s v="South"/>
    <s v="OFF-EN-10002504"/>
    <x v="1"/>
    <x v="12"/>
    <s v="Tyvek  Top-Opening Peel &amp; Seel Envelopes, Plain White"/>
    <n v="21.744"/>
    <n v="1"/>
    <n v="0.2"/>
    <n v="7.3385999999999996"/>
  </r>
  <r>
    <n v="1184"/>
    <s v="CA-2014-138779"/>
    <x v="3"/>
    <x v="424"/>
    <d v="2014-01-16T00:00:00"/>
    <s v="First Class"/>
    <s v="RB-19570"/>
    <s v="Rob Beeghly"/>
    <s v="Consumer"/>
    <s v="United States"/>
    <s v="Jacksonville"/>
    <x v="3"/>
    <n v="28540"/>
    <s v="South"/>
    <s v="TEC-PH-10003655"/>
    <x v="2"/>
    <x v="7"/>
    <s v="Sannysis Cute Owl Design Soft Skin Case Cover for Samsung Galaxy S4"/>
    <n v="7.92"/>
    <n v="5"/>
    <n v="0.2"/>
    <n v="0.69300000000000006"/>
  </r>
  <r>
    <n v="1185"/>
    <s v="CA-2011-127131"/>
    <x v="2"/>
    <x v="156"/>
    <d v="2011-11-30T00:00:00"/>
    <s v="Standard Class"/>
    <s v="HR-14830"/>
    <s v="Harold Ryan"/>
    <s v="Corporate"/>
    <s v="United States"/>
    <s v="Seattle"/>
    <x v="4"/>
    <n v="98103"/>
    <s v="West"/>
    <s v="OFF-BI-10004656"/>
    <x v="1"/>
    <x v="8"/>
    <s v="Peel &amp; Stick Add-On Corner Pockets"/>
    <n v="12.096000000000002"/>
    <n v="7"/>
    <n v="0.2"/>
    <n v="4.2335999999999991"/>
  </r>
  <r>
    <n v="1186"/>
    <s v="CA-2011-127131"/>
    <x v="2"/>
    <x v="156"/>
    <d v="2011-11-30T00:00:00"/>
    <s v="Standard Class"/>
    <s v="HR-14830"/>
    <s v="Harold Ryan"/>
    <s v="Corporate"/>
    <s v="United States"/>
    <s v="Seattle"/>
    <x v="4"/>
    <n v="98103"/>
    <s v="West"/>
    <s v="OFF-ST-10002344"/>
    <x v="1"/>
    <x v="4"/>
    <s v="Carina 42&quot;Hx23 3/4&quot;W Media Storage Unit"/>
    <n v="485.88"/>
    <n v="6"/>
    <n v="0"/>
    <n v="9.7176000000000329"/>
  </r>
  <r>
    <n v="1187"/>
    <s v="CA-2011-127131"/>
    <x v="2"/>
    <x v="156"/>
    <d v="2011-11-30T00:00:00"/>
    <s v="Standard Class"/>
    <s v="HR-14830"/>
    <s v="Harold Ryan"/>
    <s v="Corporate"/>
    <s v="United States"/>
    <s v="Seattle"/>
    <x v="4"/>
    <n v="98103"/>
    <s v="West"/>
    <s v="OFF-PA-10001800"/>
    <x v="1"/>
    <x v="10"/>
    <s v="Xerox 220"/>
    <n v="25.92"/>
    <n v="4"/>
    <n v="0"/>
    <n v="12.441600000000001"/>
  </r>
  <r>
    <n v="1188"/>
    <s v="CA-2011-127131"/>
    <x v="2"/>
    <x v="156"/>
    <d v="2011-11-30T00:00:00"/>
    <s v="Standard Class"/>
    <s v="HR-14830"/>
    <s v="Harold Ryan"/>
    <s v="Corporate"/>
    <s v="United States"/>
    <s v="Seattle"/>
    <x v="4"/>
    <n v="98103"/>
    <s v="West"/>
    <s v="OFF-ST-10000036"/>
    <x v="1"/>
    <x v="4"/>
    <s v="Recycled Data-Pak for Archival Bound Computer Printouts, 12-1/2 x 12-1/2 x 16"/>
    <n v="197.58"/>
    <n v="2"/>
    <n v="0"/>
    <n v="53.346599999999995"/>
  </r>
  <r>
    <n v="1189"/>
    <s v="CA-2014-117212"/>
    <x v="3"/>
    <x v="425"/>
    <d v="2014-03-01T00:00:00"/>
    <s v="Second Class"/>
    <s v="BT-11530"/>
    <s v="Bradley Talbott"/>
    <s v="Home Office"/>
    <s v="United States"/>
    <s v="Los Angeles"/>
    <x v="1"/>
    <n v="90036"/>
    <s v="West"/>
    <s v="OFF-AP-10004532"/>
    <x v="1"/>
    <x v="9"/>
    <s v="Kensington 6 Outlet Guardian Standard Surge Protector"/>
    <n v="81.92"/>
    <n v="4"/>
    <n v="0"/>
    <n v="22.118400000000001"/>
  </r>
  <r>
    <n v="1190"/>
    <s v="CA-2014-117212"/>
    <x v="3"/>
    <x v="425"/>
    <d v="2014-03-01T00:00:00"/>
    <s v="Second Class"/>
    <s v="BT-11530"/>
    <s v="Bradley Talbott"/>
    <s v="Home Office"/>
    <s v="United States"/>
    <s v="Los Angeles"/>
    <x v="1"/>
    <n v="90036"/>
    <s v="West"/>
    <s v="TEC-PH-10004447"/>
    <x v="2"/>
    <x v="7"/>
    <s v="Toshiba IPT2010-SD IP Telephone"/>
    <n v="889.53600000000006"/>
    <n v="8"/>
    <n v="0.2"/>
    <n v="66.715199999999982"/>
  </r>
  <r>
    <n v="1191"/>
    <s v="CA-2014-117212"/>
    <x v="3"/>
    <x v="425"/>
    <d v="2014-03-01T00:00:00"/>
    <s v="Second Class"/>
    <s v="BT-11530"/>
    <s v="Bradley Talbott"/>
    <s v="Home Office"/>
    <s v="United States"/>
    <s v="Los Angeles"/>
    <x v="1"/>
    <n v="90036"/>
    <s v="West"/>
    <s v="FUR-CH-10003973"/>
    <x v="0"/>
    <x v="1"/>
    <s v="GuestStacker Chair with Chrome Finish Legs"/>
    <n v="892.22400000000005"/>
    <n v="3"/>
    <n v="0.2"/>
    <n v="89.222400000000022"/>
  </r>
  <r>
    <n v="1192"/>
    <s v="CA-2014-117212"/>
    <x v="3"/>
    <x v="425"/>
    <d v="2014-03-01T00:00:00"/>
    <s v="Second Class"/>
    <s v="BT-11530"/>
    <s v="Bradley Talbott"/>
    <s v="Home Office"/>
    <s v="United States"/>
    <s v="Los Angeles"/>
    <x v="1"/>
    <n v="90036"/>
    <s v="West"/>
    <s v="OFF-PA-10001970"/>
    <x v="1"/>
    <x v="10"/>
    <s v="Xerox 1908"/>
    <n v="223.92"/>
    <n v="4"/>
    <n v="0"/>
    <n v="109.7208"/>
  </r>
  <r>
    <n v="1193"/>
    <s v="CA-2014-117212"/>
    <x v="3"/>
    <x v="425"/>
    <d v="2014-03-01T00:00:00"/>
    <s v="Second Class"/>
    <s v="BT-11530"/>
    <s v="Bradley Talbott"/>
    <s v="Home Office"/>
    <s v="United States"/>
    <s v="Los Angeles"/>
    <x v="1"/>
    <n v="90036"/>
    <s v="West"/>
    <s v="OFF-PA-10000682"/>
    <x v="1"/>
    <x v="10"/>
    <s v="Xerox 1924"/>
    <n v="23.12"/>
    <n v="4"/>
    <n v="0"/>
    <n v="11.328800000000001"/>
  </r>
  <r>
    <n v="1194"/>
    <s v="US-2012-130519"/>
    <x v="1"/>
    <x v="426"/>
    <d v="2012-09-15T00:00:00"/>
    <s v="Same Day"/>
    <s v="NG-18355"/>
    <s v="Nat Gilpin"/>
    <s v="Corporate"/>
    <s v="United States"/>
    <s v="Coral Springs"/>
    <x v="2"/>
    <n v="33065"/>
    <s v="South"/>
    <s v="OFF-PA-10001937"/>
    <x v="1"/>
    <x v="10"/>
    <s v="Xerox 21"/>
    <n v="15.552000000000003"/>
    <n v="3"/>
    <n v="0.2"/>
    <n v="5.4432"/>
  </r>
  <r>
    <n v="1195"/>
    <s v="US-2012-130519"/>
    <x v="1"/>
    <x v="426"/>
    <d v="2012-09-15T00:00:00"/>
    <s v="Same Day"/>
    <s v="NG-18355"/>
    <s v="Nat Gilpin"/>
    <s v="Corporate"/>
    <s v="United States"/>
    <s v="Coral Springs"/>
    <x v="2"/>
    <n v="33065"/>
    <s v="South"/>
    <s v="FUR-FU-10002268"/>
    <x v="0"/>
    <x v="5"/>
    <s v="Ultra Door Push Plate"/>
    <n v="15.712000000000002"/>
    <n v="4"/>
    <n v="0.2"/>
    <n v="2.553199999999999"/>
  </r>
  <r>
    <n v="1196"/>
    <s v="US-2012-130519"/>
    <x v="1"/>
    <x v="426"/>
    <d v="2012-09-15T00:00:00"/>
    <s v="Same Day"/>
    <s v="NG-18355"/>
    <s v="Nat Gilpin"/>
    <s v="Corporate"/>
    <s v="United States"/>
    <s v="Coral Springs"/>
    <x v="2"/>
    <n v="33065"/>
    <s v="South"/>
    <s v="OFF-ST-10001321"/>
    <x v="1"/>
    <x v="4"/>
    <s v="Decoflex Hanging Personal Folder File, Blue"/>
    <n v="24.672000000000001"/>
    <n v="2"/>
    <n v="0.2"/>
    <n v="2.1588000000000021"/>
  </r>
  <r>
    <n v="1197"/>
    <s v="US-2012-130519"/>
    <x v="1"/>
    <x v="426"/>
    <d v="2012-09-15T00:00:00"/>
    <s v="Same Day"/>
    <s v="NG-18355"/>
    <s v="Nat Gilpin"/>
    <s v="Corporate"/>
    <s v="United States"/>
    <s v="Coral Springs"/>
    <x v="2"/>
    <n v="33065"/>
    <s v="South"/>
    <s v="FUR-FU-10003394"/>
    <x v="0"/>
    <x v="5"/>
    <s v="Tenex &quot;The Solids&quot; Textured Chair Mats"/>
    <n v="55.967999999999996"/>
    <n v="1"/>
    <n v="0.2"/>
    <n v="-2.098800000000006"/>
  </r>
  <r>
    <n v="1198"/>
    <s v="CA-2013-130946"/>
    <x v="0"/>
    <x v="143"/>
    <d v="2013-04-13T00:00:00"/>
    <s v="Standard Class"/>
    <s v="ZC-21910"/>
    <s v="Zuschuss Carroll"/>
    <s v="Consumer"/>
    <s v="United States"/>
    <s v="Houston"/>
    <x v="5"/>
    <n v="77041"/>
    <s v="Central"/>
    <s v="TEC-AC-10001990"/>
    <x v="2"/>
    <x v="11"/>
    <s v="Kensington Orbit Wireless Mobile Trackball for PC and Mac"/>
    <n v="431.92800000000005"/>
    <n v="9"/>
    <n v="0.2"/>
    <n v="64.789199999999951"/>
  </r>
  <r>
    <n v="1199"/>
    <s v="CA-2013-130946"/>
    <x v="0"/>
    <x v="143"/>
    <d v="2013-04-13T00:00:00"/>
    <s v="Standard Class"/>
    <s v="ZC-21910"/>
    <s v="Zuschuss Carroll"/>
    <s v="Consumer"/>
    <s v="United States"/>
    <s v="Houston"/>
    <x v="5"/>
    <n v="77041"/>
    <s v="Central"/>
    <s v="FUR-CH-10004540"/>
    <x v="0"/>
    <x v="1"/>
    <s v="Global Chrome Stack Chair"/>
    <n v="95.983999999999995"/>
    <n v="4"/>
    <n v="0.3"/>
    <n v="-4.1135999999999981"/>
  </r>
  <r>
    <n v="1200"/>
    <s v="CA-2013-130946"/>
    <x v="0"/>
    <x v="143"/>
    <d v="2013-04-13T00:00:00"/>
    <s v="Standard Class"/>
    <s v="ZC-21910"/>
    <s v="Zuschuss Carroll"/>
    <s v="Consumer"/>
    <s v="United States"/>
    <s v="Houston"/>
    <x v="5"/>
    <n v="77041"/>
    <s v="Central"/>
    <s v="OFF-BI-10004995"/>
    <x v="1"/>
    <x v="8"/>
    <s v="GBC DocuBind P400 Electric Binding System"/>
    <n v="1088.7919999999997"/>
    <n v="4"/>
    <n v="0.8"/>
    <n v="-1850.9464000000007"/>
  </r>
  <r>
    <n v="1201"/>
    <s v="CA-2013-114727"/>
    <x v="0"/>
    <x v="427"/>
    <d v="2013-07-25T00:00:00"/>
    <s v="Standard Class"/>
    <s v="LS-16945"/>
    <s v="Linda Southworth"/>
    <s v="Corporate"/>
    <s v="United States"/>
    <s v="Denver"/>
    <x v="22"/>
    <n v="80219"/>
    <s v="West"/>
    <s v="FUR-CH-10002335"/>
    <x v="0"/>
    <x v="1"/>
    <s v="Hon GuestStacker Chair"/>
    <n v="544.00800000000004"/>
    <n v="3"/>
    <n v="0.2"/>
    <n v="40.800600000000003"/>
  </r>
  <r>
    <n v="1202"/>
    <s v="CA-2013-114727"/>
    <x v="0"/>
    <x v="427"/>
    <d v="2013-07-25T00:00:00"/>
    <s v="Standard Class"/>
    <s v="LS-16945"/>
    <s v="Linda Southworth"/>
    <s v="Corporate"/>
    <s v="United States"/>
    <s v="Denver"/>
    <x v="22"/>
    <n v="80219"/>
    <s v="West"/>
    <s v="OFF-BI-10004967"/>
    <x v="1"/>
    <x v="8"/>
    <s v="Round Ring Binders"/>
    <n v="1.8720000000000003"/>
    <n v="3"/>
    <n v="0.7"/>
    <n v="-1.4352"/>
  </r>
  <r>
    <n v="1203"/>
    <s v="CA-2013-114727"/>
    <x v="0"/>
    <x v="427"/>
    <d v="2013-07-25T00:00:00"/>
    <s v="Standard Class"/>
    <s v="LS-16945"/>
    <s v="Linda Southworth"/>
    <s v="Corporate"/>
    <s v="United States"/>
    <s v="Denver"/>
    <x v="22"/>
    <n v="80219"/>
    <s v="West"/>
    <s v="FUR-CH-10002331"/>
    <x v="0"/>
    <x v="1"/>
    <s v="Hon 4700 Series Mobuis Mid-Back Task Chairs with Adjustable Arms"/>
    <n v="854.35200000000009"/>
    <n v="3"/>
    <n v="0.2"/>
    <n v="10.679399999999873"/>
  </r>
  <r>
    <n v="1204"/>
    <s v="CA-2013-114727"/>
    <x v="0"/>
    <x v="427"/>
    <d v="2013-07-25T00:00:00"/>
    <s v="Standard Class"/>
    <s v="LS-16945"/>
    <s v="Linda Southworth"/>
    <s v="Corporate"/>
    <s v="United States"/>
    <s v="Denver"/>
    <x v="22"/>
    <n v="80219"/>
    <s v="West"/>
    <s v="OFF-ST-10002292"/>
    <x v="1"/>
    <x v="4"/>
    <s v="Sauder Facets Collection Locker/File Cabinet, Sky Alder Finish"/>
    <n v="593.5680000000001"/>
    <n v="2"/>
    <n v="0.2"/>
    <n v="0"/>
  </r>
  <r>
    <n v="1205"/>
    <s v="CA-2013-114727"/>
    <x v="0"/>
    <x v="427"/>
    <d v="2013-07-25T00:00:00"/>
    <s v="Standard Class"/>
    <s v="LS-16945"/>
    <s v="Linda Southworth"/>
    <s v="Corporate"/>
    <s v="United States"/>
    <s v="Denver"/>
    <x v="22"/>
    <n v="80219"/>
    <s v="West"/>
    <s v="OFF-ST-10000689"/>
    <x v="1"/>
    <x v="4"/>
    <s v="Fellowes Strictly Business Drawer File, Letter/Legal Size"/>
    <n v="338.04"/>
    <n v="3"/>
    <n v="0.2"/>
    <n v="-33.804000000000002"/>
  </r>
  <r>
    <n v="1206"/>
    <s v="CA-2014-133235"/>
    <x v="3"/>
    <x v="378"/>
    <d v="2014-08-05T00:00:00"/>
    <s v="First Class"/>
    <s v="LH-16750"/>
    <s v="Larry Hughes"/>
    <s v="Consumer"/>
    <s v="United States"/>
    <s v="Charlotte"/>
    <x v="3"/>
    <n v="28205"/>
    <s v="South"/>
    <s v="TEC-PH-10002660"/>
    <x v="2"/>
    <x v="7"/>
    <s v="Nortel Networks T7316 E Nt8 B27"/>
    <n v="271.95999999999998"/>
    <n v="5"/>
    <n v="0.2"/>
    <n v="16.997500000000016"/>
  </r>
  <r>
    <n v="1207"/>
    <s v="CA-2013-137050"/>
    <x v="0"/>
    <x v="216"/>
    <d v="2013-07-19T00:00:00"/>
    <s v="Second Class"/>
    <s v="SW-20755"/>
    <s v="Steven Ward"/>
    <s v="Corporate"/>
    <s v="United States"/>
    <s v="New York City"/>
    <x v="15"/>
    <n v="10009"/>
    <s v="East"/>
    <s v="OFF-ST-10004634"/>
    <x v="1"/>
    <x v="4"/>
    <s v="Personal Folder Holder, Ebony"/>
    <n v="11.21"/>
    <n v="1"/>
    <n v="0"/>
    <n v="3.3629999999999995"/>
  </r>
  <r>
    <n v="1208"/>
    <s v="CA-2013-137050"/>
    <x v="0"/>
    <x v="216"/>
    <d v="2013-07-19T00:00:00"/>
    <s v="Second Class"/>
    <s v="SW-20755"/>
    <s v="Steven Ward"/>
    <s v="Corporate"/>
    <s v="United States"/>
    <s v="New York City"/>
    <x v="15"/>
    <n v="10009"/>
    <s v="East"/>
    <s v="OFF-BI-10002160"/>
    <x v="1"/>
    <x v="8"/>
    <s v="Acco Hanging Data Binders"/>
    <n v="9.1440000000000001"/>
    <n v="3"/>
    <n v="0.2"/>
    <n v="3.2003999999999997"/>
  </r>
  <r>
    <n v="1209"/>
    <s v="CA-2013-137050"/>
    <x v="0"/>
    <x v="216"/>
    <d v="2013-07-19T00:00:00"/>
    <s v="Second Class"/>
    <s v="SW-20755"/>
    <s v="Steven Ward"/>
    <s v="Corporate"/>
    <s v="United States"/>
    <s v="New York City"/>
    <x v="15"/>
    <n v="10009"/>
    <s v="East"/>
    <s v="OFF-FA-10002988"/>
    <x v="1"/>
    <x v="13"/>
    <s v="Ideal Clamps"/>
    <n v="14.069999999999999"/>
    <n v="7"/>
    <n v="0"/>
    <n v="6.8942999999999994"/>
  </r>
  <r>
    <n v="1210"/>
    <s v="CA-2013-137050"/>
    <x v="0"/>
    <x v="216"/>
    <d v="2013-07-19T00:00:00"/>
    <s v="Second Class"/>
    <s v="SW-20755"/>
    <s v="Steven Ward"/>
    <s v="Corporate"/>
    <s v="United States"/>
    <s v="New York City"/>
    <x v="15"/>
    <n v="10009"/>
    <s v="East"/>
    <s v="OFF-AR-10004999"/>
    <x v="1"/>
    <x v="6"/>
    <s v="Newell 315"/>
    <n v="41.86"/>
    <n v="7"/>
    <n v="0"/>
    <n v="10.465"/>
  </r>
  <r>
    <n v="1211"/>
    <s v="CA-2013-137050"/>
    <x v="0"/>
    <x v="216"/>
    <d v="2013-07-19T00:00:00"/>
    <s v="Second Class"/>
    <s v="SW-20755"/>
    <s v="Steven Ward"/>
    <s v="Corporate"/>
    <s v="United States"/>
    <s v="New York City"/>
    <x v="15"/>
    <n v="10009"/>
    <s v="East"/>
    <s v="OFF-BI-10001031"/>
    <x v="1"/>
    <x v="8"/>
    <s v="Pressboard Data Binders by Wilson Jones"/>
    <n v="8.5440000000000005"/>
    <n v="2"/>
    <n v="0.2"/>
    <n v="2.8835999999999995"/>
  </r>
  <r>
    <n v="1212"/>
    <s v="CA-2013-137050"/>
    <x v="0"/>
    <x v="216"/>
    <d v="2013-07-19T00:00:00"/>
    <s v="Second Class"/>
    <s v="SW-20755"/>
    <s v="Steven Ward"/>
    <s v="Corporate"/>
    <s v="United States"/>
    <s v="New York City"/>
    <x v="15"/>
    <n v="10009"/>
    <s v="East"/>
    <s v="FUR-BO-10004695"/>
    <x v="0"/>
    <x v="0"/>
    <s v="O'Sullivan 2-Door Barrister Bookcase in Odessa Pine"/>
    <n v="579.13599999999997"/>
    <n v="4"/>
    <n v="0.2"/>
    <n v="21.717599999999948"/>
  </r>
  <r>
    <n v="1213"/>
    <s v="US-2014-118087"/>
    <x v="3"/>
    <x v="428"/>
    <d v="2014-09-14T00:00:00"/>
    <s v="Standard Class"/>
    <s v="SP-20620"/>
    <s v="Stefania Perrino"/>
    <s v="Corporate"/>
    <s v="United States"/>
    <s v="Philadelphia"/>
    <x v="9"/>
    <n v="19134"/>
    <s v="East"/>
    <s v="FUR-CH-10004860"/>
    <x v="0"/>
    <x v="1"/>
    <s v="Global Low Back Tilter Chair"/>
    <n v="141.37199999999999"/>
    <n v="2"/>
    <n v="0.3"/>
    <n v="-48.470400000000019"/>
  </r>
  <r>
    <n v="1214"/>
    <s v="US-2014-118087"/>
    <x v="3"/>
    <x v="428"/>
    <d v="2014-09-14T00:00:00"/>
    <s v="Standard Class"/>
    <s v="SP-20620"/>
    <s v="Stefania Perrino"/>
    <s v="Corporate"/>
    <s v="United States"/>
    <s v="Philadelphia"/>
    <x v="9"/>
    <n v="19134"/>
    <s v="East"/>
    <s v="OFF-BI-10002432"/>
    <x v="1"/>
    <x v="8"/>
    <s v="Wilson Jones Standard D-Ring Binders"/>
    <n v="3.036"/>
    <n v="2"/>
    <n v="0.7"/>
    <n v="-2.3275999999999994"/>
  </r>
  <r>
    <n v="1215"/>
    <s v="US-2014-118087"/>
    <x v="3"/>
    <x v="428"/>
    <d v="2014-09-14T00:00:00"/>
    <s v="Standard Class"/>
    <s v="SP-20620"/>
    <s v="Stefania Perrino"/>
    <s v="Corporate"/>
    <s v="United States"/>
    <s v="Philadelphia"/>
    <x v="9"/>
    <n v="19134"/>
    <s v="East"/>
    <s v="OFF-BI-10000069"/>
    <x v="1"/>
    <x v="8"/>
    <s v="GBC Prepunched Paper, 19-Hole, for Binding Systems, 24-lb"/>
    <n v="4.503000000000001"/>
    <n v="1"/>
    <n v="0.7"/>
    <n v="-3.6024000000000012"/>
  </r>
  <r>
    <n v="1216"/>
    <s v="US-2014-118087"/>
    <x v="3"/>
    <x v="428"/>
    <d v="2014-09-14T00:00:00"/>
    <s v="Standard Class"/>
    <s v="SP-20620"/>
    <s v="Stefania Perrino"/>
    <s v="Corporate"/>
    <s v="United States"/>
    <s v="Philadelphia"/>
    <x v="9"/>
    <n v="19134"/>
    <s v="East"/>
    <s v="OFF-AR-10003602"/>
    <x v="1"/>
    <x v="6"/>
    <s v="Quartet Omega Colored Chalk, 12/Pack"/>
    <n v="4.6719999999999997"/>
    <n v="1"/>
    <n v="0.2"/>
    <n v="1.5767999999999998"/>
  </r>
  <r>
    <n v="1217"/>
    <s v="US-2014-118087"/>
    <x v="3"/>
    <x v="428"/>
    <d v="2014-09-14T00:00:00"/>
    <s v="Standard Class"/>
    <s v="SP-20620"/>
    <s v="Stefania Perrino"/>
    <s v="Corporate"/>
    <s v="United States"/>
    <s v="Philadelphia"/>
    <x v="9"/>
    <n v="19134"/>
    <s v="East"/>
    <s v="TEC-AC-10004469"/>
    <x v="2"/>
    <x v="11"/>
    <s v="Microsoft Sculpt Comfort Mouse"/>
    <n v="95.88000000000001"/>
    <n v="3"/>
    <n v="0.2"/>
    <n v="28.764000000000006"/>
  </r>
  <r>
    <n v="1218"/>
    <s v="US-2014-118087"/>
    <x v="3"/>
    <x v="428"/>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4000000000008"/>
  </r>
  <r>
    <n v="1219"/>
    <s v="US-2014-118087"/>
    <x v="3"/>
    <x v="428"/>
    <d v="2014-09-14T00:00:00"/>
    <s v="Standard Class"/>
    <s v="SP-20620"/>
    <s v="Stefania Perrino"/>
    <s v="Corporate"/>
    <s v="United States"/>
    <s v="Philadelphia"/>
    <x v="9"/>
    <n v="19134"/>
    <s v="East"/>
    <s v="TEC-AC-10003174"/>
    <x v="2"/>
    <x v="11"/>
    <s v="Plantronics S12 Corded Telephone Headset System"/>
    <n v="258.69600000000003"/>
    <n v="3"/>
    <n v="0.2"/>
    <n v="64.674000000000007"/>
  </r>
  <r>
    <n v="1220"/>
    <s v="US-2014-118087"/>
    <x v="3"/>
    <x v="428"/>
    <d v="2014-09-14T00:00:00"/>
    <s v="Standard Class"/>
    <s v="SP-20620"/>
    <s v="Stefania Perrino"/>
    <s v="Corporate"/>
    <s v="United States"/>
    <s v="Philadelphia"/>
    <x v="9"/>
    <n v="19134"/>
    <s v="East"/>
    <s v="TEC-PH-10002200"/>
    <x v="2"/>
    <x v="7"/>
    <s v="Samsung Galaxy Note 2"/>
    <n v="1931.9579999999999"/>
    <n v="7"/>
    <n v="0.4"/>
    <n v="-386.3915999999997"/>
  </r>
  <r>
    <n v="1221"/>
    <s v="CA-2011-110184"/>
    <x v="2"/>
    <x v="136"/>
    <d v="2011-07-16T00:00:00"/>
    <s v="Standard Class"/>
    <s v="BF-11170"/>
    <s v="Ben Ferrer"/>
    <s v="Home Office"/>
    <s v="United States"/>
    <s v="Los Angeles"/>
    <x v="1"/>
    <n v="90036"/>
    <s v="West"/>
    <s v="OFF-ST-10000107"/>
    <x v="1"/>
    <x v="4"/>
    <s v="Fellowes Super Stor/Drawer"/>
    <n v="249.75"/>
    <n v="9"/>
    <n v="0"/>
    <n v="44.954999999999977"/>
  </r>
  <r>
    <n v="1222"/>
    <s v="CA-2011-110184"/>
    <x v="2"/>
    <x v="136"/>
    <d v="2011-07-16T00:00:00"/>
    <s v="Standard Class"/>
    <s v="BF-11170"/>
    <s v="Ben Ferrer"/>
    <s v="Home Office"/>
    <s v="United States"/>
    <s v="Los Angeles"/>
    <x v="1"/>
    <n v="90036"/>
    <s v="West"/>
    <s v="TEC-PH-10000439"/>
    <x v="2"/>
    <x v="7"/>
    <s v="GE DSL Phone Line Filter"/>
    <n v="255.93600000000004"/>
    <n v="8"/>
    <n v="0.2"/>
    <n v="28.792799999999971"/>
  </r>
  <r>
    <n v="1223"/>
    <s v="CA-2013-126004"/>
    <x v="0"/>
    <x v="429"/>
    <d v="2013-12-06T00:00:00"/>
    <s v="First Class"/>
    <s v="BM-11140"/>
    <s v="Becky Martin"/>
    <s v="Consumer"/>
    <s v="United States"/>
    <s v="New York City"/>
    <x v="15"/>
    <n v="10024"/>
    <s v="East"/>
    <s v="FUR-FU-10001602"/>
    <x v="0"/>
    <x v="5"/>
    <s v="Eldon Delta Triangular Chair Mat, 52&quot; x 58&quot;, Clear"/>
    <n v="113.78999999999999"/>
    <n v="3"/>
    <n v="0"/>
    <n v="20.482199999999992"/>
  </r>
  <r>
    <n v="1224"/>
    <s v="CA-2013-126004"/>
    <x v="0"/>
    <x v="429"/>
    <d v="2013-12-06T00:00:00"/>
    <s v="First Class"/>
    <s v="BM-11140"/>
    <s v="Becky Martin"/>
    <s v="Consumer"/>
    <s v="United States"/>
    <s v="New York City"/>
    <x v="15"/>
    <n v="10024"/>
    <s v="East"/>
    <s v="TEC-AC-10001432"/>
    <x v="2"/>
    <x v="11"/>
    <s v="Enermax Aurora Lite Keyboard"/>
    <n v="78.150000000000006"/>
    <n v="1"/>
    <n v="0"/>
    <n v="34.38600000000001"/>
  </r>
  <r>
    <n v="1225"/>
    <s v="CA-2013-126004"/>
    <x v="0"/>
    <x v="429"/>
    <d v="2013-12-06T00:00:00"/>
    <s v="First Class"/>
    <s v="BM-11140"/>
    <s v="Becky Martin"/>
    <s v="Consumer"/>
    <s v="United States"/>
    <s v="New York City"/>
    <x v="15"/>
    <n v="10024"/>
    <s v="East"/>
    <s v="OFF-BI-10004656"/>
    <x v="1"/>
    <x v="8"/>
    <s v="Peel &amp; Stick Add-On Corner Pockets"/>
    <n v="1.7280000000000002"/>
    <n v="1"/>
    <n v="0.2"/>
    <n v="0.60479999999999989"/>
  </r>
  <r>
    <n v="1226"/>
    <s v="CA-2013-126004"/>
    <x v="0"/>
    <x v="429"/>
    <d v="2013-12-06T00:00:00"/>
    <s v="First Class"/>
    <s v="BM-11140"/>
    <s v="Becky Martin"/>
    <s v="Consumer"/>
    <s v="United States"/>
    <s v="New York City"/>
    <x v="15"/>
    <n v="10024"/>
    <s v="East"/>
    <s v="OFF-PA-10001685"/>
    <x v="1"/>
    <x v="10"/>
    <s v="Staples"/>
    <n v="40.56"/>
    <n v="4"/>
    <n v="0"/>
    <n v="19.874400000000001"/>
  </r>
  <r>
    <n v="1227"/>
    <s v="CA-2013-126004"/>
    <x v="0"/>
    <x v="429"/>
    <d v="2013-12-06T00:00:00"/>
    <s v="First Class"/>
    <s v="BM-11140"/>
    <s v="Becky Martin"/>
    <s v="Consumer"/>
    <s v="United States"/>
    <s v="New York City"/>
    <x v="15"/>
    <n v="10024"/>
    <s v="East"/>
    <s v="OFF-ST-10001418"/>
    <x v="1"/>
    <x v="4"/>
    <s v="Carina Media Storage Towers in Natural &amp; Black"/>
    <n v="182.94"/>
    <n v="3"/>
    <n v="0"/>
    <n v="3.6587999999999994"/>
  </r>
  <r>
    <n v="1228"/>
    <s v="CA-2013-126004"/>
    <x v="0"/>
    <x v="429"/>
    <d v="2013-12-06T00:00:00"/>
    <s v="First Class"/>
    <s v="BM-11140"/>
    <s v="Becky Martin"/>
    <s v="Consumer"/>
    <s v="United States"/>
    <s v="New York City"/>
    <x v="15"/>
    <n v="10024"/>
    <s v="East"/>
    <s v="OFF-ST-10000676"/>
    <x v="1"/>
    <x v="4"/>
    <s v="Fellowes Econo/Stor Drawers"/>
    <n v="193.86"/>
    <n v="2"/>
    <n v="0"/>
    <n v="11.631599999999992"/>
  </r>
  <r>
    <n v="1229"/>
    <s v="CA-2014-100013"/>
    <x v="3"/>
    <x v="44"/>
    <d v="2014-11-12T00:00:00"/>
    <s v="Standard Class"/>
    <s v="ZC-21910"/>
    <s v="Zuschuss Carroll"/>
    <s v="Consumer"/>
    <s v="United States"/>
    <s v="Los Angeles"/>
    <x v="1"/>
    <n v="90045"/>
    <s v="West"/>
    <s v="OFF-EN-10001219"/>
    <x v="1"/>
    <x v="12"/>
    <s v="#10- 4 1/8&quot; x 9 1/2&quot; Security-Tint Envelopes"/>
    <n v="15.28"/>
    <n v="2"/>
    <n v="0"/>
    <n v="7.4871999999999996"/>
  </r>
  <r>
    <n v="1230"/>
    <s v="CA-2014-100013"/>
    <x v="3"/>
    <x v="44"/>
    <d v="2014-11-12T00:00:00"/>
    <s v="Standard Class"/>
    <s v="ZC-21910"/>
    <s v="Zuschuss Carroll"/>
    <s v="Consumer"/>
    <s v="United States"/>
    <s v="Los Angeles"/>
    <x v="1"/>
    <n v="90045"/>
    <s v="West"/>
    <s v="FUR-FU-10001424"/>
    <x v="0"/>
    <x v="5"/>
    <s v="Dax Clear Box Frame"/>
    <n v="8.73"/>
    <n v="1"/>
    <n v="0"/>
    <n v="2.9681999999999995"/>
  </r>
  <r>
    <n v="1231"/>
    <s v="CA-2014-100013"/>
    <x v="3"/>
    <x v="44"/>
    <d v="2014-11-12T00:00:00"/>
    <s v="Standard Class"/>
    <s v="ZC-21910"/>
    <s v="Zuschuss Carroll"/>
    <s v="Consumer"/>
    <s v="United States"/>
    <s v="Los Angeles"/>
    <x v="1"/>
    <n v="90045"/>
    <s v="West"/>
    <s v="OFF-AR-10001022"/>
    <x v="1"/>
    <x v="6"/>
    <s v="SANFORD Liquid Accent Tank-Style Highlighters"/>
    <n v="5.68"/>
    <n v="2"/>
    <n v="0"/>
    <n v="1.7607999999999997"/>
  </r>
  <r>
    <n v="1232"/>
    <s v="CA-2012-132570"/>
    <x v="1"/>
    <x v="89"/>
    <d v="2012-11-02T00:00:00"/>
    <s v="Second Class"/>
    <s v="KT-16480"/>
    <s v="Kean Thornton"/>
    <s v="Consumer"/>
    <s v="United States"/>
    <s v="Buffalo"/>
    <x v="15"/>
    <n v="14215"/>
    <s v="East"/>
    <s v="OFF-AR-10000369"/>
    <x v="1"/>
    <x v="6"/>
    <s v="Design Ebony Sketching Pencil"/>
    <n v="2.78"/>
    <n v="2"/>
    <n v="0"/>
    <n v="0.72279999999999989"/>
  </r>
  <r>
    <n v="1233"/>
    <s v="CA-2012-132570"/>
    <x v="1"/>
    <x v="89"/>
    <d v="2012-11-02T00:00:00"/>
    <s v="Second Class"/>
    <s v="KT-16480"/>
    <s v="Kean Thornton"/>
    <s v="Consumer"/>
    <s v="United States"/>
    <s v="Buffalo"/>
    <x v="15"/>
    <n v="14215"/>
    <s v="East"/>
    <s v="OFF-EN-10003055"/>
    <x v="1"/>
    <x v="12"/>
    <s v="Blue String-Tie &amp; Button Interoffice Envelopes, 10 x 13"/>
    <n v="79.959999999999994"/>
    <n v="2"/>
    <n v="0"/>
    <n v="35.981999999999992"/>
  </r>
  <r>
    <n v="1234"/>
    <s v="CA-2013-153682"/>
    <x v="0"/>
    <x v="198"/>
    <d v="2013-06-02T00:00:00"/>
    <s v="First Class"/>
    <s v="BG-11695"/>
    <s v="Brooke Gillingham"/>
    <s v="Corporate"/>
    <s v="United States"/>
    <s v="Cincinnati"/>
    <x v="24"/>
    <n v="45231"/>
    <s v="East"/>
    <s v="TEC-CO-10001046"/>
    <x v="2"/>
    <x v="16"/>
    <s v="Canon Imageclass D680 Copier / Fax"/>
    <n v="839.98799999999994"/>
    <n v="2"/>
    <n v="0.4"/>
    <n v="69.99899999999991"/>
  </r>
  <r>
    <n v="1235"/>
    <s v="CA-2013-144344"/>
    <x v="0"/>
    <x v="99"/>
    <d v="2013-10-29T00:00:00"/>
    <s v="Same Day"/>
    <s v="PG-18820"/>
    <s v="Patrick Gardner"/>
    <s v="Consumer"/>
    <s v="United States"/>
    <s v="Boynton Beach"/>
    <x v="2"/>
    <n v="33437"/>
    <s v="South"/>
    <s v="FUR-FU-10000076"/>
    <x v="0"/>
    <x v="5"/>
    <s v="24-Hour Round Wall Clock"/>
    <n v="47.952000000000005"/>
    <n v="3"/>
    <n v="0.2"/>
    <n v="13.786200000000006"/>
  </r>
  <r>
    <n v="1236"/>
    <s v="CA-2013-144344"/>
    <x v="0"/>
    <x v="99"/>
    <d v="2013-10-29T00:00:00"/>
    <s v="Same Day"/>
    <s v="PG-18820"/>
    <s v="Patrick Gardner"/>
    <s v="Consumer"/>
    <s v="United States"/>
    <s v="Boynton Beach"/>
    <x v="2"/>
    <n v="33437"/>
    <s v="South"/>
    <s v="OFF-BI-10003719"/>
    <x v="1"/>
    <x v="8"/>
    <s v="Large Capacity Hanging Post Binders"/>
    <n v="37.425000000000004"/>
    <n v="5"/>
    <n v="0.7"/>
    <n v="-29.940000000000012"/>
  </r>
  <r>
    <n v="1237"/>
    <s v="CA-2013-144344"/>
    <x v="0"/>
    <x v="99"/>
    <d v="2013-10-29T00:00:00"/>
    <s v="Same Day"/>
    <s v="PG-18820"/>
    <s v="Patrick Gardner"/>
    <s v="Consumer"/>
    <s v="United States"/>
    <s v="Boynton Beach"/>
    <x v="2"/>
    <n v="33437"/>
    <s v="South"/>
    <s v="FUR-FU-10003268"/>
    <x v="0"/>
    <x v="5"/>
    <s v="Eldon Radial Chair Mat for Low to Medium Pile Carpets"/>
    <n v="63.967999999999996"/>
    <n v="2"/>
    <n v="0.2"/>
    <n v="0"/>
  </r>
  <r>
    <n v="1238"/>
    <s v="CA-2013-144344"/>
    <x v="0"/>
    <x v="99"/>
    <d v="2013-10-29T00:00:00"/>
    <s v="Same Day"/>
    <s v="PG-18820"/>
    <s v="Patrick Gardner"/>
    <s v="Consumer"/>
    <s v="United States"/>
    <s v="Boynton Beach"/>
    <x v="2"/>
    <n v="33437"/>
    <s v="South"/>
    <s v="FUR-FU-10003553"/>
    <x v="0"/>
    <x v="5"/>
    <s v="Howard Miller 13-1/2&quot; Diameter Rosebrook Wall Clock"/>
    <n v="165.048"/>
    <n v="3"/>
    <n v="0.2"/>
    <n v="41.262"/>
  </r>
  <r>
    <n v="1239"/>
    <s v="CA-2011-127012"/>
    <x v="2"/>
    <x v="430"/>
    <d v="2011-08-15T00:00:00"/>
    <s v="Standard Class"/>
    <s v="GM-14680"/>
    <s v="Greg Matthias"/>
    <s v="Consumer"/>
    <s v="United States"/>
    <s v="Seattle"/>
    <x v="4"/>
    <n v="98105"/>
    <s v="West"/>
    <s v="FUR-FU-10003691"/>
    <x v="0"/>
    <x v="5"/>
    <s v="Eldon Image Series Desk Accessories, Ebony"/>
    <n v="12.35"/>
    <n v="1"/>
    <n v="0"/>
    <n v="5.4340000000000002"/>
  </r>
  <r>
    <n v="1240"/>
    <s v="CA-2011-127012"/>
    <x v="2"/>
    <x v="430"/>
    <d v="2011-08-15T00:00:00"/>
    <s v="Standard Class"/>
    <s v="GM-14680"/>
    <s v="Greg Matthias"/>
    <s v="Consumer"/>
    <s v="United States"/>
    <s v="Seattle"/>
    <x v="4"/>
    <n v="98105"/>
    <s v="West"/>
    <s v="OFF-AR-10003903"/>
    <x v="1"/>
    <x v="6"/>
    <s v="Sanford 52201 APSCO Electric Pencil Sharpener"/>
    <n v="40.97"/>
    <n v="1"/>
    <n v="0"/>
    <n v="10.652200000000001"/>
  </r>
  <r>
    <n v="1241"/>
    <s v="CA-2011-127012"/>
    <x v="2"/>
    <x v="430"/>
    <d v="2011-08-15T00:00:00"/>
    <s v="Standard Class"/>
    <s v="GM-14680"/>
    <s v="Greg Matthias"/>
    <s v="Consumer"/>
    <s v="United States"/>
    <s v="Seattle"/>
    <x v="4"/>
    <n v="98105"/>
    <s v="West"/>
    <s v="OFF-FA-10004854"/>
    <x v="1"/>
    <x v="13"/>
    <s v="Vinyl Coated Wire Paper Clips in Organizer Box, 800/Box"/>
    <n v="22.96"/>
    <n v="2"/>
    <n v="0"/>
    <n v="10.7912"/>
  </r>
  <r>
    <n v="1242"/>
    <s v="CA-2013-128727"/>
    <x v="0"/>
    <x v="48"/>
    <d v="2013-09-05T00:00:00"/>
    <s v="Standard Class"/>
    <s v="MO-17800"/>
    <s v="Meg O'Connel"/>
    <s v="Home Office"/>
    <s v="United States"/>
    <s v="New York City"/>
    <x v="15"/>
    <n v="10024"/>
    <s v="East"/>
    <s v="TEC-PH-10003442"/>
    <x v="2"/>
    <x v="7"/>
    <s v="Samsung Replacement EH64AVFWE Premium Headset"/>
    <n v="22"/>
    <n v="4"/>
    <n v="0"/>
    <n v="5.5"/>
  </r>
  <r>
    <n v="1243"/>
    <s v="US-2013-162859"/>
    <x v="0"/>
    <x v="431"/>
    <d v="2013-02-22T00:00:00"/>
    <s v="Standard Class"/>
    <s v="PG-18820"/>
    <s v="Patrick Gardner"/>
    <s v="Consumer"/>
    <s v="United States"/>
    <s v="New York City"/>
    <x v="15"/>
    <n v="10009"/>
    <s v="East"/>
    <s v="OFF-BI-10004519"/>
    <x v="1"/>
    <x v="8"/>
    <s v="GBC DocuBind P100 Manual Binding Machine"/>
    <n v="398.35199999999998"/>
    <n v="3"/>
    <n v="0.2"/>
    <n v="124.48499999999999"/>
  </r>
  <r>
    <n v="1244"/>
    <s v="US-2013-162859"/>
    <x v="0"/>
    <x v="431"/>
    <d v="2013-02-22T00:00:00"/>
    <s v="Standard Class"/>
    <s v="PG-18820"/>
    <s v="Patrick Gardner"/>
    <s v="Consumer"/>
    <s v="United States"/>
    <s v="New York City"/>
    <x v="15"/>
    <n v="10009"/>
    <s v="East"/>
    <s v="OFF-FA-10000304"/>
    <x v="1"/>
    <x v="13"/>
    <s v="Advantus Push Pins"/>
    <n v="8.7200000000000006"/>
    <n v="4"/>
    <n v="0"/>
    <n v="3.5752000000000006"/>
  </r>
  <r>
    <n v="1245"/>
    <s v="CA-2014-133641"/>
    <x v="3"/>
    <x v="304"/>
    <d v="2014-05-22T00:00:00"/>
    <s v="Standard Class"/>
    <s v="EJ-14155"/>
    <s v="Eva Jacobs"/>
    <s v="Consumer"/>
    <s v="United States"/>
    <s v="Gulfport"/>
    <x v="35"/>
    <n v="39503"/>
    <s v="South"/>
    <s v="OFF-EN-10004955"/>
    <x v="1"/>
    <x v="12"/>
    <s v="Fashion Color Clasp Envelopes"/>
    <n v="48.69"/>
    <n v="9"/>
    <n v="0"/>
    <n v="23.8581"/>
  </r>
  <r>
    <n v="1246"/>
    <s v="CA-2011-168494"/>
    <x v="2"/>
    <x v="432"/>
    <d v="2011-12-14T00:00:00"/>
    <s v="Second Class"/>
    <s v="NP-18700"/>
    <s v="Nora Preis"/>
    <s v="Consumer"/>
    <s v="United States"/>
    <s v="Fresno"/>
    <x v="1"/>
    <n v="93727"/>
    <s v="West"/>
    <s v="FUR-TA-10004619"/>
    <x v="0"/>
    <x v="3"/>
    <s v="Hon Non-Folding Utility Tables"/>
    <n v="764.6880000000001"/>
    <n v="6"/>
    <n v="0.2"/>
    <n v="95.585999999999899"/>
  </r>
  <r>
    <n v="1247"/>
    <s v="CA-2011-168494"/>
    <x v="2"/>
    <x v="432"/>
    <d v="2011-12-14T00:00:00"/>
    <s v="Second Class"/>
    <s v="NP-18700"/>
    <s v="Nora Preis"/>
    <s v="Consumer"/>
    <s v="United States"/>
    <s v="Fresno"/>
    <x v="1"/>
    <n v="93727"/>
    <s v="West"/>
    <s v="FUR-TA-10003473"/>
    <x v="0"/>
    <x v="3"/>
    <s v="Bretford Rectangular Conference Table Tops"/>
    <n v="3610.848"/>
    <n v="12"/>
    <n v="0.2"/>
    <n v="135.4068000000002"/>
  </r>
  <r>
    <n v="1248"/>
    <s v="CA-2011-168494"/>
    <x v="2"/>
    <x v="432"/>
    <d v="2011-12-14T00:00:00"/>
    <s v="Second Class"/>
    <s v="NP-18700"/>
    <s v="Nora Preis"/>
    <s v="Consumer"/>
    <s v="United States"/>
    <s v="Fresno"/>
    <x v="1"/>
    <n v="93727"/>
    <s v="West"/>
    <s v="FUR-BO-10004467"/>
    <x v="0"/>
    <x v="0"/>
    <s v="Bestar Classic Bookcase"/>
    <n v="254.97449999999998"/>
    <n v="3"/>
    <n v="0.15"/>
    <n v="11.998799999999989"/>
  </r>
  <r>
    <n v="1249"/>
    <s v="CA-2014-115602"/>
    <x v="3"/>
    <x v="404"/>
    <d v="2014-12-25T00:00:00"/>
    <s v="Standard Class"/>
    <s v="DJ-13630"/>
    <s v="Doug Jacobs"/>
    <s v="Consumer"/>
    <s v="United States"/>
    <s v="New York City"/>
    <x v="15"/>
    <n v="10009"/>
    <s v="East"/>
    <s v="OFF-AR-10002280"/>
    <x v="1"/>
    <x v="6"/>
    <s v="Staples"/>
    <n v="38.82"/>
    <n v="6"/>
    <n v="0"/>
    <n v="17.468999999999998"/>
  </r>
  <r>
    <n v="1250"/>
    <s v="CA-2014-115602"/>
    <x v="3"/>
    <x v="404"/>
    <d v="2014-12-25T00:00:00"/>
    <s v="Standard Class"/>
    <s v="DJ-13630"/>
    <s v="Doug Jacobs"/>
    <s v="Consumer"/>
    <s v="United States"/>
    <s v="New York City"/>
    <x v="15"/>
    <n v="10009"/>
    <s v="East"/>
    <s v="FUR-CH-10001708"/>
    <x v="0"/>
    <x v="1"/>
    <s v="Office Star - Contemporary Swivel Chair with Padded Adjustable Arms and Flex Back"/>
    <n v="1141.9379999999999"/>
    <n v="9"/>
    <n v="0.1"/>
    <n v="139.57019999999989"/>
  </r>
  <r>
    <n v="1251"/>
    <s v="CA-2014-115602"/>
    <x v="3"/>
    <x v="404"/>
    <d v="2014-12-25T00:00:00"/>
    <s v="Standard Class"/>
    <s v="DJ-13630"/>
    <s v="Doug Jacobs"/>
    <s v="Consumer"/>
    <s v="United States"/>
    <s v="New York City"/>
    <x v="15"/>
    <n v="10009"/>
    <s v="East"/>
    <s v="OFF-AP-10000891"/>
    <x v="1"/>
    <x v="9"/>
    <s v="Kensington 7 Outlet MasterPiece HOMEOFFICE Power Control Center"/>
    <n v="1704.56"/>
    <n v="13"/>
    <n v="0"/>
    <n v="511.36799999999999"/>
  </r>
  <r>
    <n v="1252"/>
    <s v="CA-2014-115602"/>
    <x v="3"/>
    <x v="404"/>
    <d v="2014-12-25T00:00:00"/>
    <s v="Standard Class"/>
    <s v="DJ-13630"/>
    <s v="Doug Jacobs"/>
    <s v="Consumer"/>
    <s v="United States"/>
    <s v="New York City"/>
    <x v="15"/>
    <n v="10009"/>
    <s v="East"/>
    <s v="OFF-AR-10000462"/>
    <x v="1"/>
    <x v="6"/>
    <s v="Sanford Pocket Accent Highlighters"/>
    <n v="3.2"/>
    <n v="2"/>
    <n v="0"/>
    <n v="1.3760000000000003"/>
  </r>
  <r>
    <n v="1253"/>
    <s v="CA-2012-154956"/>
    <x v="1"/>
    <x v="433"/>
    <d v="2012-07-09T00:00:00"/>
    <s v="Standard Class"/>
    <s v="IM-15070"/>
    <s v="Irene Maddox"/>
    <s v="Consumer"/>
    <s v="United States"/>
    <s v="Milwaukee"/>
    <x v="6"/>
    <n v="53209"/>
    <s v="Central"/>
    <s v="TEC-PH-10004165"/>
    <x v="2"/>
    <x v="7"/>
    <s v="Mitel MiVoice 5330e IP Phone"/>
    <n v="1099.96"/>
    <n v="4"/>
    <n v="0"/>
    <n v="285.9896"/>
  </r>
  <r>
    <n v="1254"/>
    <s v="CA-2014-144638"/>
    <x v="3"/>
    <x v="434"/>
    <d v="2014-03-15T00:00:00"/>
    <s v="Standard Class"/>
    <s v="MH-18115"/>
    <s v="Mick Hernandez"/>
    <s v="Home Office"/>
    <s v="United States"/>
    <s v="Chester"/>
    <x v="9"/>
    <n v="19013"/>
    <s v="East"/>
    <s v="OFF-AR-10003958"/>
    <x v="1"/>
    <x v="6"/>
    <s v="Newell 337"/>
    <n v="5.2480000000000002"/>
    <n v="2"/>
    <n v="0.2"/>
    <n v="0.59039999999999915"/>
  </r>
  <r>
    <n v="1255"/>
    <s v="CA-2014-144638"/>
    <x v="3"/>
    <x v="434"/>
    <d v="2014-03-15T00:00:00"/>
    <s v="Standard Class"/>
    <s v="MH-18115"/>
    <s v="Mick Hernandez"/>
    <s v="Home Office"/>
    <s v="United States"/>
    <s v="Chester"/>
    <x v="9"/>
    <n v="19013"/>
    <s v="East"/>
    <s v="TEC-PH-10000149"/>
    <x v="2"/>
    <x v="7"/>
    <s v="Cisco SPA525G2 IP Phone - Wireless"/>
    <n v="35.909999999999997"/>
    <n v="3"/>
    <n v="0.4"/>
    <n v="-8.3790000000000031"/>
  </r>
  <r>
    <n v="1256"/>
    <s v="CA-2014-144638"/>
    <x v="3"/>
    <x v="434"/>
    <d v="2014-03-15T00:00:00"/>
    <s v="Standard Class"/>
    <s v="MH-18115"/>
    <s v="Mick Hernandez"/>
    <s v="Home Office"/>
    <s v="United States"/>
    <s v="Chester"/>
    <x v="9"/>
    <n v="19013"/>
    <s v="East"/>
    <s v="FUR-FU-10003724"/>
    <x v="0"/>
    <x v="5"/>
    <s v="Westinghouse Clip-On Gooseneck Lamps"/>
    <n v="6.6959999999999997"/>
    <n v="1"/>
    <n v="0.2"/>
    <n v="0.50219999999999976"/>
  </r>
  <r>
    <n v="1257"/>
    <s v="CA-2014-144638"/>
    <x v="3"/>
    <x v="434"/>
    <d v="2014-03-15T00:00:00"/>
    <s v="Standard Class"/>
    <s v="MH-18115"/>
    <s v="Mick Hernandez"/>
    <s v="Home Office"/>
    <s v="United States"/>
    <s v="Chester"/>
    <x v="9"/>
    <n v="19013"/>
    <s v="East"/>
    <s v="FUR-FU-10003535"/>
    <x v="0"/>
    <x v="5"/>
    <s v="Howard Miller Distant Time Traveler Alarm Clock"/>
    <n v="43.872000000000007"/>
    <n v="2"/>
    <n v="0.2"/>
    <n v="11.516399999999999"/>
  </r>
  <r>
    <n v="1258"/>
    <s v="US-2013-168620"/>
    <x v="0"/>
    <x v="435"/>
    <d v="2013-12-29T00:00:00"/>
    <s v="Second Class"/>
    <s v="RB-19795"/>
    <s v="Ross Baird"/>
    <s v="Home Office"/>
    <s v="United States"/>
    <s v="Charlotte"/>
    <x v="3"/>
    <n v="28205"/>
    <s v="South"/>
    <s v="OFF-BI-10001575"/>
    <x v="1"/>
    <x v="8"/>
    <s v="GBC Linen Binding Covers"/>
    <n v="27.882000000000005"/>
    <n v="3"/>
    <n v="0.7"/>
    <n v="-20.446799999999996"/>
  </r>
  <r>
    <n v="1259"/>
    <s v="US-2013-168620"/>
    <x v="0"/>
    <x v="435"/>
    <d v="2013-12-29T00:00:00"/>
    <s v="Second Class"/>
    <s v="RB-19795"/>
    <s v="Ross Baird"/>
    <s v="Home Office"/>
    <s v="United States"/>
    <s v="Charlotte"/>
    <x v="3"/>
    <n v="28205"/>
    <s v="South"/>
    <s v="OFF-ST-10003716"/>
    <x v="1"/>
    <x v="4"/>
    <s v="Tennsco Double-Tier Lockers"/>
    <n v="540.048"/>
    <n v="3"/>
    <n v="0.2"/>
    <n v="-47.254199999999997"/>
  </r>
  <r>
    <n v="1260"/>
    <s v="US-2013-168620"/>
    <x v="0"/>
    <x v="435"/>
    <d v="2013-12-29T00:00:00"/>
    <s v="Second Class"/>
    <s v="RB-19795"/>
    <s v="Ross Baird"/>
    <s v="Home Office"/>
    <s v="United States"/>
    <s v="Charlotte"/>
    <x v="3"/>
    <n v="28205"/>
    <s v="South"/>
    <s v="TEC-AC-10004469"/>
    <x v="2"/>
    <x v="11"/>
    <s v="Microsoft Sculpt Comfort Mouse"/>
    <n v="255.68000000000004"/>
    <n v="8"/>
    <n v="0.2"/>
    <n v="76.704000000000008"/>
  </r>
  <r>
    <n v="1261"/>
    <s v="CA-2014-117079"/>
    <x v="3"/>
    <x v="436"/>
    <d v="2014-10-28T00:00:00"/>
    <s v="Standard Class"/>
    <s v="JR-15700"/>
    <s v="Jocasta Rupert"/>
    <s v="Consumer"/>
    <s v="United States"/>
    <s v="Jacksonville"/>
    <x v="2"/>
    <n v="32216"/>
    <s v="South"/>
    <s v="TEC-PH-10004586"/>
    <x v="2"/>
    <x v="7"/>
    <s v="Wilson SignalBoost 841262 DB PRO Amplifier Kit"/>
    <n v="863.87999999999988"/>
    <n v="3"/>
    <n v="0.2"/>
    <n v="107.98499999999996"/>
  </r>
  <r>
    <n v="1262"/>
    <s v="US-2013-144393"/>
    <x v="0"/>
    <x v="99"/>
    <d v="2013-11-05T00:00:00"/>
    <s v="Standard Class"/>
    <s v="SM-20950"/>
    <s v="Suzanne McNair"/>
    <s v="Corporate"/>
    <s v="United States"/>
    <s v="Greenville"/>
    <x v="3"/>
    <n v="27834"/>
    <s v="South"/>
    <s v="OFF-BI-10004236"/>
    <x v="1"/>
    <x v="8"/>
    <s v="XtraLife ClearVue Slant-D Ring Binder, White, 3&quot;"/>
    <n v="17.616000000000003"/>
    <n v="4"/>
    <n v="0.7"/>
    <n v="-14.0928"/>
  </r>
  <r>
    <n v="1263"/>
    <s v="CA-2014-105053"/>
    <x v="3"/>
    <x v="437"/>
    <d v="2014-07-10T00:00:00"/>
    <s v="Second Class"/>
    <s v="CS-12355"/>
    <s v="Christine Sundaresam"/>
    <s v="Consumer"/>
    <s v="United States"/>
    <s v="Long Beach"/>
    <x v="15"/>
    <n v="11561"/>
    <s v="East"/>
    <s v="OFF-BI-10001634"/>
    <x v="1"/>
    <x v="8"/>
    <s v="Wilson Jones Active Use Binders"/>
    <n v="17.472000000000001"/>
    <n v="3"/>
    <n v="0.2"/>
    <n v="6.3336000000000006"/>
  </r>
  <r>
    <n v="1264"/>
    <s v="CA-2013-155992"/>
    <x v="0"/>
    <x v="393"/>
    <d v="2013-10-03T00:00:00"/>
    <s v="First Class"/>
    <s v="CC-12220"/>
    <s v="Chris Cortes"/>
    <s v="Consumer"/>
    <s v="United States"/>
    <s v="La Porte"/>
    <x v="14"/>
    <n v="46350"/>
    <s v="Central"/>
    <s v="TEC-PH-10000215"/>
    <x v="2"/>
    <x v="7"/>
    <s v="Plantronics Cordless Phone Headset with In-line Volume - M214C"/>
    <n v="69.900000000000006"/>
    <n v="2"/>
    <n v="0"/>
    <n v="18.873000000000005"/>
  </r>
  <r>
    <n v="1265"/>
    <s v="CA-2013-155992"/>
    <x v="0"/>
    <x v="393"/>
    <d v="2013-10-03T00:00:00"/>
    <s v="First Class"/>
    <s v="CC-12220"/>
    <s v="Chris Cortes"/>
    <s v="Consumer"/>
    <s v="United States"/>
    <s v="La Porte"/>
    <x v="14"/>
    <n v="46350"/>
    <s v="Central"/>
    <s v="FUR-FU-10003724"/>
    <x v="0"/>
    <x v="5"/>
    <s v="Westinghouse Clip-On Gooseneck Lamps"/>
    <n v="41.849999999999994"/>
    <n v="5"/>
    <n v="0"/>
    <n v="10.880999999999998"/>
  </r>
  <r>
    <n v="1266"/>
    <s v="CA-2014-110380"/>
    <x v="3"/>
    <x v="264"/>
    <d v="2014-09-08T00:00:00"/>
    <s v="Standard Class"/>
    <s v="PF-19225"/>
    <s v="Phillip Flathmann"/>
    <s v="Consumer"/>
    <s v="United States"/>
    <s v="San Francisco"/>
    <x v="1"/>
    <n v="94122"/>
    <s v="West"/>
    <s v="OFF-AR-10000422"/>
    <x v="1"/>
    <x v="6"/>
    <s v="Pencil and Crayon Sharpener"/>
    <n v="6.57"/>
    <n v="3"/>
    <n v="0"/>
    <n v="1.7738999999999998"/>
  </r>
  <r>
    <n v="1267"/>
    <s v="US-2011-167738"/>
    <x v="2"/>
    <x v="163"/>
    <d v="2011-12-29T00:00:00"/>
    <s v="Standard Class"/>
    <s v="JC-16105"/>
    <s v="Julie Creighton"/>
    <s v="Corporate"/>
    <s v="United States"/>
    <s v="Los Angeles"/>
    <x v="1"/>
    <n v="90045"/>
    <s v="West"/>
    <s v="OFF-ST-10003306"/>
    <x v="1"/>
    <x v="4"/>
    <s v="Letter Size Cart"/>
    <n v="142.86000000000001"/>
    <n v="1"/>
    <n v="0"/>
    <n v="41.429399999999987"/>
  </r>
  <r>
    <n v="1268"/>
    <s v="US-2011-167738"/>
    <x v="2"/>
    <x v="163"/>
    <d v="2011-12-29T00:00:00"/>
    <s v="Standard Class"/>
    <s v="JC-16105"/>
    <s v="Julie Creighton"/>
    <s v="Corporate"/>
    <s v="United States"/>
    <s v="Los Angeles"/>
    <x v="1"/>
    <n v="90045"/>
    <s v="West"/>
    <s v="FUR-CH-10001146"/>
    <x v="0"/>
    <x v="1"/>
    <s v="Global Value Mid-Back Manager's Chair, Gray"/>
    <n v="292.27200000000005"/>
    <n v="6"/>
    <n v="0.2"/>
    <n v="18.266999999999967"/>
  </r>
  <r>
    <n v="1269"/>
    <s v="CA-2014-121412"/>
    <x v="3"/>
    <x v="397"/>
    <d v="2014-09-28T00:00:00"/>
    <s v="Standard Class"/>
    <s v="BG-11695"/>
    <s v="Brooke Gillingham"/>
    <s v="Corporate"/>
    <s v="United States"/>
    <s v="Louisville"/>
    <x v="22"/>
    <n v="80027"/>
    <s v="West"/>
    <s v="FUR-FU-10000246"/>
    <x v="0"/>
    <x v="5"/>
    <s v="Aluminum Document Frame"/>
    <n v="29.328000000000003"/>
    <n v="3"/>
    <n v="0.2"/>
    <n v="3.665999999999995"/>
  </r>
  <r>
    <n v="1270"/>
    <s v="CA-2014-100426"/>
    <x v="3"/>
    <x v="400"/>
    <d v="2014-06-09T00:00:00"/>
    <s v="Standard Class"/>
    <s v="DC-12850"/>
    <s v="Dan Campbell"/>
    <s v="Consumer"/>
    <s v="United States"/>
    <s v="Florence"/>
    <x v="19"/>
    <n v="35630"/>
    <s v="South"/>
    <s v="OFF-PA-10002870"/>
    <x v="1"/>
    <x v="10"/>
    <s v="Ampad Phone Message Book, Recycled, 400 Message Capacity, 5 ¾” x 11”"/>
    <n v="12.48"/>
    <n v="2"/>
    <n v="0"/>
    <n v="5.6159999999999997"/>
  </r>
  <r>
    <n v="1271"/>
    <s v="US-2013-103646"/>
    <x v="0"/>
    <x v="438"/>
    <d v="2013-04-27T00:00:00"/>
    <s v="Standard Class"/>
    <s v="SP-20545"/>
    <s v="Sibella Parks"/>
    <s v="Corporate"/>
    <s v="United States"/>
    <s v="Chicago"/>
    <x v="10"/>
    <n v="60623"/>
    <s v="Central"/>
    <s v="OFF-ST-10000563"/>
    <x v="1"/>
    <x v="4"/>
    <s v="Fellowes Bankers Box Stor/Drawer Steel Plus"/>
    <n v="102.33600000000001"/>
    <n v="4"/>
    <n v="0.2"/>
    <n v="-12.792000000000002"/>
  </r>
  <r>
    <n v="1272"/>
    <s v="US-2013-103646"/>
    <x v="0"/>
    <x v="438"/>
    <d v="2013-04-27T00:00:00"/>
    <s v="Standard Class"/>
    <s v="SP-20545"/>
    <s v="Sibella Parks"/>
    <s v="Corporate"/>
    <s v="United States"/>
    <s v="Chicago"/>
    <x v="10"/>
    <n v="60623"/>
    <s v="Central"/>
    <s v="OFF-AP-10004487"/>
    <x v="1"/>
    <x v="9"/>
    <s v="Kensington 4 Outlet MasterPiece Compact Power Control Center"/>
    <n v="48.791999999999987"/>
    <n v="3"/>
    <n v="0.8"/>
    <n v="-126.85920000000002"/>
  </r>
  <r>
    <n v="1273"/>
    <s v="US-2013-103646"/>
    <x v="0"/>
    <x v="438"/>
    <d v="2013-04-27T00:00:00"/>
    <s v="Standard Class"/>
    <s v="SP-20545"/>
    <s v="Sibella Parks"/>
    <s v="Corporate"/>
    <s v="United States"/>
    <s v="Chicago"/>
    <x v="10"/>
    <n v="60623"/>
    <s v="Central"/>
    <s v="OFF-BI-10002854"/>
    <x v="1"/>
    <x v="8"/>
    <s v="Performers Binder/Pad Holder, Black"/>
    <n v="44.847999999999992"/>
    <n v="8"/>
    <n v="0.8"/>
    <n v="-67.27200000000002"/>
  </r>
  <r>
    <n v="1274"/>
    <s v="CA-2013-119186"/>
    <x v="0"/>
    <x v="439"/>
    <d v="2013-05-27T00:00:00"/>
    <s v="Same Day"/>
    <s v="MS-17710"/>
    <s v="Maurice Satty"/>
    <s v="Consumer"/>
    <s v="United States"/>
    <s v="Fort Worth"/>
    <x v="5"/>
    <n v="76106"/>
    <s v="Central"/>
    <s v="OFF-PA-10004621"/>
    <x v="1"/>
    <x v="10"/>
    <s v="Xerox 212"/>
    <n v="10.368000000000002"/>
    <n v="2"/>
    <n v="0.2"/>
    <n v="3.6288"/>
  </r>
  <r>
    <n v="1275"/>
    <s v="CA-2013-119186"/>
    <x v="0"/>
    <x v="439"/>
    <d v="2013-05-27T00:00:00"/>
    <s v="Same Day"/>
    <s v="MS-17710"/>
    <s v="Maurice Satty"/>
    <s v="Consumer"/>
    <s v="United States"/>
    <s v="Fort Worth"/>
    <x v="5"/>
    <n v="76106"/>
    <s v="Central"/>
    <s v="FUR-CH-10001973"/>
    <x v="0"/>
    <x v="1"/>
    <s v="Office Star Flex Back Scooter Chair with White Frame"/>
    <n v="388.42999999999995"/>
    <n v="5"/>
    <n v="0.3"/>
    <n v="-88.783999999999978"/>
  </r>
  <r>
    <n v="1276"/>
    <s v="CA-2013-119186"/>
    <x v="0"/>
    <x v="439"/>
    <d v="2013-05-27T00:00:00"/>
    <s v="Same Day"/>
    <s v="MS-17710"/>
    <s v="Maurice Satty"/>
    <s v="Consumer"/>
    <s v="United States"/>
    <s v="Fort Worth"/>
    <x v="5"/>
    <n v="76106"/>
    <s v="Central"/>
    <s v="OFF-PA-10004040"/>
    <x v="1"/>
    <x v="10"/>
    <s v="Universal Premium White Copier/Laser Paper (20Lb. and 87 Bright)"/>
    <n v="14.352000000000002"/>
    <n v="3"/>
    <n v="0.2"/>
    <n v="5.2026000000000003"/>
  </r>
  <r>
    <n v="1277"/>
    <s v="CA-2013-119186"/>
    <x v="0"/>
    <x v="439"/>
    <d v="2013-05-27T00:00:00"/>
    <s v="Same Day"/>
    <s v="MS-17710"/>
    <s v="Maurice Satty"/>
    <s v="Consumer"/>
    <s v="United States"/>
    <s v="Fort Worth"/>
    <x v="5"/>
    <n v="76106"/>
    <s v="Central"/>
    <s v="TEC-AC-10000580"/>
    <x v="2"/>
    <x v="11"/>
    <s v="Logitech G13 Programmable Gameboard with LCD Display"/>
    <n v="63.991999999999997"/>
    <n v="1"/>
    <n v="0.2"/>
    <n v="-7.1990999999999961"/>
  </r>
  <r>
    <n v="1278"/>
    <s v="CA-2013-148698"/>
    <x v="0"/>
    <x v="440"/>
    <d v="2013-05-08T00:00:00"/>
    <s v="Standard Class"/>
    <s v="BD-11770"/>
    <s v="Bryan Davis"/>
    <s v="Consumer"/>
    <s v="United States"/>
    <s v="Houston"/>
    <x v="5"/>
    <n v="77070"/>
    <s v="Central"/>
    <s v="OFF-AR-10004022"/>
    <x v="1"/>
    <x v="6"/>
    <s v="Panasonic KP-380BK Classic Electric Pencil Sharpener"/>
    <n v="86.352000000000004"/>
    <n v="3"/>
    <n v="0.2"/>
    <n v="5.3969999999999914"/>
  </r>
  <r>
    <n v="1279"/>
    <s v="CA-2011-163293"/>
    <x v="2"/>
    <x v="78"/>
    <d v="2011-09-11T00:00:00"/>
    <s v="First Class"/>
    <s v="KC-16255"/>
    <s v="Karen Carlisle"/>
    <s v="Corporate"/>
    <s v="United States"/>
    <s v="Macon"/>
    <x v="32"/>
    <n v="31204"/>
    <s v="South"/>
    <s v="TEC-AC-10004209"/>
    <x v="2"/>
    <x v="11"/>
    <s v="Memorex Froggy Flash Drive 4 GB"/>
    <n v="32.97"/>
    <n v="3"/>
    <n v="0"/>
    <n v="12.8583"/>
  </r>
  <r>
    <n v="1280"/>
    <s v="CA-2011-163293"/>
    <x v="2"/>
    <x v="78"/>
    <d v="2011-09-11T00:00:00"/>
    <s v="First Class"/>
    <s v="KC-16255"/>
    <s v="Karen Carlisle"/>
    <s v="Corporate"/>
    <s v="United States"/>
    <s v="Macon"/>
    <x v="32"/>
    <n v="31204"/>
    <s v="South"/>
    <s v="TEC-AC-10000023"/>
    <x v="2"/>
    <x v="11"/>
    <s v="Maxell 74 Minute CD-R Spindle, 50/Pack"/>
    <n v="83.88"/>
    <n v="4"/>
    <n v="0"/>
    <n v="30.196799999999996"/>
  </r>
  <r>
    <n v="1281"/>
    <s v="CA-2013-160815"/>
    <x v="0"/>
    <x v="64"/>
    <d v="2013-09-07T00:00:00"/>
    <s v="First Class"/>
    <s v="TR-21325"/>
    <s v="Toby Ritter"/>
    <s v="Consumer"/>
    <s v="United States"/>
    <s v="Cedar Rapids"/>
    <x v="23"/>
    <n v="52402"/>
    <s v="Central"/>
    <s v="TEC-PH-10003505"/>
    <x v="2"/>
    <x v="7"/>
    <s v="Geemarc AmpliPOWER60"/>
    <n v="278.39999999999998"/>
    <n v="3"/>
    <n v="0"/>
    <n v="80.735999999999976"/>
  </r>
  <r>
    <n v="1282"/>
    <s v="CA-2014-122154"/>
    <x v="3"/>
    <x v="359"/>
    <d v="2014-04-12T00:00:00"/>
    <s v="First Class"/>
    <s v="SA-20830"/>
    <s v="Sue Ann Reed"/>
    <s v="Consumer"/>
    <s v="United States"/>
    <s v="Jacksonville"/>
    <x v="2"/>
    <n v="32216"/>
    <s v="South"/>
    <s v="OFF-LA-10000121"/>
    <x v="1"/>
    <x v="2"/>
    <s v="Avery 48"/>
    <n v="15.120000000000001"/>
    <n v="3"/>
    <n v="0.2"/>
    <n v="4.9139999999999988"/>
  </r>
  <r>
    <n v="1283"/>
    <s v="CA-2014-122154"/>
    <x v="3"/>
    <x v="359"/>
    <d v="2014-04-12T00:00:00"/>
    <s v="First Class"/>
    <s v="SA-20830"/>
    <s v="Sue Ann Reed"/>
    <s v="Consumer"/>
    <s v="United States"/>
    <s v="Jacksonville"/>
    <x v="2"/>
    <n v="32216"/>
    <s v="South"/>
    <s v="OFF-BI-10002026"/>
    <x v="1"/>
    <x v="8"/>
    <s v="Avery Arch Ring Binders"/>
    <n v="17.430000000000003"/>
    <n v="1"/>
    <n v="0.7"/>
    <n v="-13.363000000000003"/>
  </r>
  <r>
    <n v="1284"/>
    <s v="CA-2014-122154"/>
    <x v="3"/>
    <x v="359"/>
    <d v="2014-04-12T00:00:00"/>
    <s v="First Class"/>
    <s v="SA-20830"/>
    <s v="Sue Ann Reed"/>
    <s v="Consumer"/>
    <s v="United States"/>
    <s v="Jacksonville"/>
    <x v="2"/>
    <n v="32216"/>
    <s v="South"/>
    <s v="OFF-PA-10000994"/>
    <x v="1"/>
    <x v="10"/>
    <s v="Xerox 1915"/>
    <n v="251.64"/>
    <n v="3"/>
    <n v="0.2"/>
    <n v="88.073999999999984"/>
  </r>
  <r>
    <n v="1285"/>
    <s v="US-2012-149692"/>
    <x v="1"/>
    <x v="401"/>
    <d v="2012-12-12T00:00:00"/>
    <s v="Standard Class"/>
    <s v="KW-16435"/>
    <s v="Katrina Willman"/>
    <s v="Consumer"/>
    <s v="United States"/>
    <s v="Austin"/>
    <x v="5"/>
    <n v="78745"/>
    <s v="Central"/>
    <s v="OFF-BI-10002813"/>
    <x v="1"/>
    <x v="8"/>
    <s v="Avery Reinforcements for Hole-Punch Pages"/>
    <n v="2.7719999999999994"/>
    <n v="7"/>
    <n v="0.8"/>
    <n v="-4.8510000000000009"/>
  </r>
  <r>
    <n v="1286"/>
    <s v="CA-2013-119445"/>
    <x v="0"/>
    <x v="190"/>
    <d v="2013-07-04T00:00:00"/>
    <s v="Standard Class"/>
    <s v="GM-14500"/>
    <s v="Gene McClure"/>
    <s v="Consumer"/>
    <s v="United States"/>
    <s v="Providence"/>
    <x v="34"/>
    <n v="2908"/>
    <s v="East"/>
    <s v="OFF-ST-10000617"/>
    <x v="1"/>
    <x v="4"/>
    <s v="Woodgrain Magazine Files by Perma"/>
    <n v="14.9"/>
    <n v="5"/>
    <n v="0"/>
    <n v="1.0429999999999984"/>
  </r>
  <r>
    <n v="1287"/>
    <s v="CA-2012-124268"/>
    <x v="1"/>
    <x v="433"/>
    <d v="2012-07-08T00:00:00"/>
    <s v="Standard Class"/>
    <s v="AD-10180"/>
    <s v="Alan Dominguez"/>
    <s v="Home Office"/>
    <s v="United States"/>
    <s v="New York City"/>
    <x v="15"/>
    <n v="10035"/>
    <s v="East"/>
    <s v="OFF-AR-10004817"/>
    <x v="1"/>
    <x v="6"/>
    <s v="Colorific Watercolor Pencils"/>
    <n v="15.48"/>
    <n v="3"/>
    <n v="0"/>
    <n v="4.4891999999999985"/>
  </r>
  <r>
    <n v="1288"/>
    <s v="CA-2013-154711"/>
    <x v="0"/>
    <x v="441"/>
    <d v="2013-11-27T00:00:00"/>
    <s v="Standard Class"/>
    <s v="TB-21355"/>
    <s v="Todd Boyes"/>
    <s v="Corporate"/>
    <s v="United States"/>
    <s v="New York City"/>
    <x v="15"/>
    <n v="10009"/>
    <s v="East"/>
    <s v="FUR-FU-10000397"/>
    <x v="0"/>
    <x v="5"/>
    <s v="Luxo Economy Swing Arm Lamp"/>
    <n v="39.880000000000003"/>
    <n v="2"/>
    <n v="0"/>
    <n v="11.166400000000003"/>
  </r>
  <r>
    <n v="1289"/>
    <s v="CA-2013-154711"/>
    <x v="0"/>
    <x v="441"/>
    <d v="2013-11-27T00:00:00"/>
    <s v="Standard Class"/>
    <s v="TB-21355"/>
    <s v="Todd Boyes"/>
    <s v="Corporate"/>
    <s v="United States"/>
    <s v="New York City"/>
    <x v="15"/>
    <n v="10009"/>
    <s v="East"/>
    <s v="OFF-BI-10000605"/>
    <x v="1"/>
    <x v="8"/>
    <s v="Acco Pressboard Covers with Storage Hooks, 9 1/2&quot; x 11&quot;, Executive Red"/>
    <n v="12.192"/>
    <n v="4"/>
    <n v="0.2"/>
    <n v="4.1147999999999989"/>
  </r>
  <r>
    <n v="1290"/>
    <s v="CA-2013-154711"/>
    <x v="0"/>
    <x v="441"/>
    <d v="2013-11-27T00:00:00"/>
    <s v="Standard Class"/>
    <s v="TB-21355"/>
    <s v="Todd Boyes"/>
    <s v="Corporate"/>
    <s v="United States"/>
    <s v="New York City"/>
    <x v="15"/>
    <n v="10009"/>
    <s v="East"/>
    <s v="OFF-AR-10001860"/>
    <x v="1"/>
    <x v="6"/>
    <s v="BIC Liqua Brite Liner"/>
    <n v="20.82"/>
    <n v="3"/>
    <n v="0"/>
    <n v="7.4952000000000005"/>
  </r>
  <r>
    <n v="1291"/>
    <s v="CA-2013-163384"/>
    <x v="0"/>
    <x v="338"/>
    <d v="2013-11-13T00:00:00"/>
    <s v="First Class"/>
    <s v="CC-12430"/>
    <s v="Chuck Clark"/>
    <s v="Home Office"/>
    <s v="United States"/>
    <s v="San Francisco"/>
    <x v="1"/>
    <n v="94122"/>
    <s v="West"/>
    <s v="OFF-BI-10004970"/>
    <x v="1"/>
    <x v="8"/>
    <s v="ACCOHIDE 3-Ring Binder, Blue, 1&quot;"/>
    <n v="13.216000000000001"/>
    <n v="4"/>
    <n v="0.2"/>
    <n v="4.4603999999999999"/>
  </r>
  <r>
    <n v="1292"/>
    <s v="CA-2013-163384"/>
    <x v="0"/>
    <x v="338"/>
    <d v="2013-11-13T00:00:00"/>
    <s v="First Class"/>
    <s v="CC-12430"/>
    <s v="Chuck Clark"/>
    <s v="Home Office"/>
    <s v="United States"/>
    <s v="San Francisco"/>
    <x v="1"/>
    <n v="94122"/>
    <s v="West"/>
    <s v="OFF-PA-10003172"/>
    <x v="1"/>
    <x v="10"/>
    <s v="Xerox 1996"/>
    <n v="32.400000000000006"/>
    <n v="5"/>
    <n v="0"/>
    <n v="15.552000000000001"/>
  </r>
  <r>
    <n v="1293"/>
    <s v="CA-2012-101707"/>
    <x v="1"/>
    <x v="375"/>
    <d v="2012-09-01T00:00:00"/>
    <s v="Standard Class"/>
    <s v="PF-19165"/>
    <s v="Philip Fox"/>
    <s v="Consumer"/>
    <s v="United States"/>
    <s v="San Diego"/>
    <x v="1"/>
    <n v="92105"/>
    <s v="West"/>
    <s v="OFF-SU-10001218"/>
    <x v="1"/>
    <x v="14"/>
    <s v="Fiskars Softgrip Scissors"/>
    <n v="32.94"/>
    <n v="3"/>
    <n v="0"/>
    <n v="9.2232000000000021"/>
  </r>
  <r>
    <n v="1294"/>
    <s v="CA-2012-101707"/>
    <x v="1"/>
    <x v="375"/>
    <d v="2012-09-01T00:00:00"/>
    <s v="Standard Class"/>
    <s v="PF-19165"/>
    <s v="Philip Fox"/>
    <s v="Consumer"/>
    <s v="United States"/>
    <s v="San Diego"/>
    <x v="1"/>
    <n v="92105"/>
    <s v="West"/>
    <s v="OFF-PA-10002968"/>
    <x v="1"/>
    <x v="10"/>
    <s v="Xerox 1973"/>
    <n v="114.2"/>
    <n v="5"/>
    <n v="0"/>
    <n v="52.531999999999996"/>
  </r>
  <r>
    <n v="1295"/>
    <s v="CA-2012-101707"/>
    <x v="1"/>
    <x v="375"/>
    <d v="2012-09-01T00:00:00"/>
    <s v="Standard Class"/>
    <s v="PF-19165"/>
    <s v="Philip Fox"/>
    <s v="Consumer"/>
    <s v="United States"/>
    <s v="San Diego"/>
    <x v="1"/>
    <n v="92105"/>
    <s v="West"/>
    <s v="OFF-LA-10000134"/>
    <x v="1"/>
    <x v="2"/>
    <s v="Avery 511"/>
    <n v="3.08"/>
    <n v="1"/>
    <n v="0"/>
    <n v="1.4783999999999999"/>
  </r>
  <r>
    <n v="1296"/>
    <s v="CA-2012-138898"/>
    <x v="1"/>
    <x v="442"/>
    <d v="2012-05-29T00:00:00"/>
    <s v="Standard Class"/>
    <s v="JH-16180"/>
    <s v="Justin Hirsh"/>
    <s v="Consumer"/>
    <s v="United States"/>
    <s v="Pueblo"/>
    <x v="22"/>
    <n v="81001"/>
    <s v="West"/>
    <s v="OFF-AP-10004487"/>
    <x v="1"/>
    <x v="9"/>
    <s v="Kensington 4 Outlet MasterPiece Compact Power Control Center"/>
    <n v="845.72799999999995"/>
    <n v="13"/>
    <n v="0.2"/>
    <n v="84.572799999999944"/>
  </r>
  <r>
    <n v="1297"/>
    <s v="CA-2014-115427"/>
    <x v="3"/>
    <x v="247"/>
    <d v="2015-01-04T00:00:00"/>
    <s v="Standard Class"/>
    <s v="EB-13975"/>
    <s v="Erica Bern"/>
    <s v="Corporate"/>
    <s v="United States"/>
    <s v="Fairfield"/>
    <x v="1"/>
    <n v="94533"/>
    <s v="West"/>
    <s v="OFF-BI-10002103"/>
    <x v="1"/>
    <x v="8"/>
    <s v="Cardinal Slant-D Ring Binder, Heavy Gauge Vinyl"/>
    <n v="13.904"/>
    <n v="2"/>
    <n v="0.2"/>
    <n v="4.5187999999999997"/>
  </r>
  <r>
    <n v="1298"/>
    <s v="CA-2014-115427"/>
    <x v="3"/>
    <x v="247"/>
    <d v="2015-01-04T00:00:00"/>
    <s v="Standard Class"/>
    <s v="EB-13975"/>
    <s v="Erica Bern"/>
    <s v="Corporate"/>
    <s v="United States"/>
    <s v="Fairfield"/>
    <x v="1"/>
    <n v="94533"/>
    <s v="West"/>
    <s v="OFF-BI-10004632"/>
    <x v="1"/>
    <x v="8"/>
    <s v="GBC Binding covers"/>
    <n v="20.72"/>
    <n v="2"/>
    <n v="0.2"/>
    <n v="6.4749999999999979"/>
  </r>
  <r>
    <n v="1299"/>
    <s v="CA-2013-134425"/>
    <x v="0"/>
    <x v="16"/>
    <d v="2013-12-13T00:00:00"/>
    <s v="Second Class"/>
    <s v="QJ-19255"/>
    <s v="Quincy Jones"/>
    <s v="Corporate"/>
    <s v="United States"/>
    <s v="Saint Paul"/>
    <x v="11"/>
    <n v="55106"/>
    <s v="Central"/>
    <s v="TEC-PH-10003555"/>
    <x v="2"/>
    <x v="7"/>
    <s v="Motorola HK250 Universal Bluetooth Headset"/>
    <n v="114.94999999999999"/>
    <n v="5"/>
    <n v="0"/>
    <n v="2.2990000000000066"/>
  </r>
  <r>
    <n v="1300"/>
    <s v="CA-2012-121391"/>
    <x v="1"/>
    <x v="242"/>
    <d v="2012-10-07T00:00:00"/>
    <s v="First Class"/>
    <s v="AA-10315"/>
    <s v="Alex Avila"/>
    <s v="Consumer"/>
    <s v="United States"/>
    <s v="San Francisco"/>
    <x v="1"/>
    <n v="94109"/>
    <s v="West"/>
    <s v="OFF-ST-10001590"/>
    <x v="1"/>
    <x v="4"/>
    <s v="Tenex Personal Project File with Scoop Front Design, Black"/>
    <n v="26.96"/>
    <n v="2"/>
    <n v="0"/>
    <n v="7.0095999999999989"/>
  </r>
  <r>
    <n v="1301"/>
    <s v="CA-2013-137043"/>
    <x v="0"/>
    <x v="443"/>
    <d v="2013-12-26T00:00:00"/>
    <s v="Second Class"/>
    <s v="LC-17140"/>
    <s v="Logan Currie"/>
    <s v="Consumer"/>
    <s v="United States"/>
    <s v="Springfield"/>
    <x v="17"/>
    <n v="22153"/>
    <s v="South"/>
    <s v="FUR-FU-10003664"/>
    <x v="0"/>
    <x v="5"/>
    <s v="Electrix Architect's Clamp-On Swing Arm Lamp, Black"/>
    <n v="572.76"/>
    <n v="6"/>
    <n v="0"/>
    <n v="166.10039999999995"/>
  </r>
  <r>
    <n v="1302"/>
    <s v="CA-2013-137043"/>
    <x v="0"/>
    <x v="443"/>
    <d v="2013-12-26T00:00:00"/>
    <s v="Second Class"/>
    <s v="LC-17140"/>
    <s v="Logan Currie"/>
    <s v="Consumer"/>
    <s v="United States"/>
    <s v="Springfield"/>
    <x v="17"/>
    <n v="22153"/>
    <s v="South"/>
    <s v="FUR-FU-10003664"/>
    <x v="0"/>
    <x v="5"/>
    <s v="Electrix Architect's Clamp-On Swing Arm Lamp, Black"/>
    <n v="286.38"/>
    <n v="3"/>
    <n v="0"/>
    <n v="83.050199999999975"/>
  </r>
  <r>
    <n v="1303"/>
    <s v="CA-2012-115847"/>
    <x v="1"/>
    <x v="444"/>
    <d v="2012-09-24T00:00:00"/>
    <s v="Second Class"/>
    <s v="TC-21535"/>
    <s v="Tracy Collins"/>
    <s v="Home Office"/>
    <s v="United States"/>
    <s v="Arlington"/>
    <x v="17"/>
    <n v="22204"/>
    <s v="South"/>
    <s v="FUR-BO-10003433"/>
    <x v="0"/>
    <x v="0"/>
    <s v="Sauder Cornerstone Collection Library"/>
    <n v="61.96"/>
    <n v="2"/>
    <n v="0"/>
    <n v="4.3371999999999957"/>
  </r>
  <r>
    <n v="1304"/>
    <s v="US-2014-126179"/>
    <x v="3"/>
    <x v="445"/>
    <d v="2014-07-08T00:00:00"/>
    <s v="Standard Class"/>
    <s v="CS-12460"/>
    <s v="Chuck Sachs"/>
    <s v="Consumer"/>
    <s v="United States"/>
    <s v="Columbus"/>
    <x v="32"/>
    <n v="31907"/>
    <s v="South"/>
    <s v="FUR-FU-10002554"/>
    <x v="0"/>
    <x v="5"/>
    <s v="Westinghouse Floor Lamp with Metal Mesh Shade, Black"/>
    <n v="23.99"/>
    <n v="1"/>
    <n v="0"/>
    <n v="5.5176999999999978"/>
  </r>
  <r>
    <n v="1305"/>
    <s v="US-2014-126179"/>
    <x v="3"/>
    <x v="445"/>
    <d v="2014-07-08T00:00:00"/>
    <s v="Standard Class"/>
    <s v="CS-12460"/>
    <s v="Chuck Sachs"/>
    <s v="Consumer"/>
    <s v="United States"/>
    <s v="Columbus"/>
    <x v="32"/>
    <n v="31907"/>
    <s v="South"/>
    <s v="TEC-PH-10001557"/>
    <x v="2"/>
    <x v="7"/>
    <s v="Pyle PMP37LED"/>
    <n v="287.96999999999997"/>
    <n v="3"/>
    <n v="0"/>
    <n v="77.751899999999992"/>
  </r>
  <r>
    <n v="1306"/>
    <s v="CA-2013-101966"/>
    <x v="0"/>
    <x v="216"/>
    <d v="2013-07-17T00:00:00"/>
    <s v="Second Class"/>
    <s v="BM-11785"/>
    <s v="Bryan Mills"/>
    <s v="Consumer"/>
    <s v="United States"/>
    <s v="Houston"/>
    <x v="5"/>
    <n v="77036"/>
    <s v="Central"/>
    <s v="TEC-PH-10003437"/>
    <x v="2"/>
    <x v="7"/>
    <s v="Blue Parrot B250XT Professional Grade Wireless Bluetooth Headset with"/>
    <n v="419.94399999999996"/>
    <n v="7"/>
    <n v="0.2"/>
    <n v="52.492999999999967"/>
  </r>
  <r>
    <n v="1307"/>
    <s v="CA-2013-141397"/>
    <x v="0"/>
    <x v="23"/>
    <d v="2013-06-22T00:00:00"/>
    <s v="First Class"/>
    <s v="RC-19825"/>
    <s v="Roy Collins"/>
    <s v="Consumer"/>
    <s v="United States"/>
    <s v="Pasadena"/>
    <x v="1"/>
    <n v="91104"/>
    <s v="West"/>
    <s v="OFF-PA-10002986"/>
    <x v="1"/>
    <x v="10"/>
    <s v="Xerox 1898"/>
    <n v="46.76"/>
    <n v="7"/>
    <n v="0"/>
    <n v="22.444800000000001"/>
  </r>
  <r>
    <n v="1308"/>
    <s v="CA-2013-141397"/>
    <x v="0"/>
    <x v="23"/>
    <d v="2013-06-22T00:00:00"/>
    <s v="First Class"/>
    <s v="RC-19825"/>
    <s v="Roy Collins"/>
    <s v="Consumer"/>
    <s v="United States"/>
    <s v="Pasadena"/>
    <x v="1"/>
    <n v="91104"/>
    <s v="West"/>
    <s v="OFF-BI-10000320"/>
    <x v="1"/>
    <x v="8"/>
    <s v="GBC Plastic Binding Combs"/>
    <n v="17.712"/>
    <n v="3"/>
    <n v="0.2"/>
    <n v="6.4206000000000012"/>
  </r>
  <r>
    <n v="1309"/>
    <s v="CA-2013-141397"/>
    <x v="0"/>
    <x v="23"/>
    <d v="2013-06-22T00:00:00"/>
    <s v="First Class"/>
    <s v="RC-19825"/>
    <s v="Roy Collins"/>
    <s v="Consumer"/>
    <s v="United States"/>
    <s v="Pasadena"/>
    <x v="1"/>
    <n v="91104"/>
    <s v="West"/>
    <s v="OFF-AP-10003971"/>
    <x v="1"/>
    <x v="9"/>
    <s v="Belkin 6 Outlet Metallic Surge Strip"/>
    <n v="21.78"/>
    <n v="2"/>
    <n v="0"/>
    <n v="5.6628000000000007"/>
  </r>
  <r>
    <n v="1310"/>
    <s v="CA-2013-141397"/>
    <x v="0"/>
    <x v="23"/>
    <d v="2013-06-22T00:00:00"/>
    <s v="First Class"/>
    <s v="RC-19825"/>
    <s v="Roy Collins"/>
    <s v="Consumer"/>
    <s v="United States"/>
    <s v="Pasadena"/>
    <x v="1"/>
    <n v="91104"/>
    <s v="West"/>
    <s v="OFF-ST-10001469"/>
    <x v="1"/>
    <x v="4"/>
    <s v="Fellowes Bankers Box Recycled Super Stor/Drawer"/>
    <n v="161.94"/>
    <n v="3"/>
    <n v="0"/>
    <n v="9.716399999999993"/>
  </r>
  <r>
    <n v="1311"/>
    <s v="CA-2013-141397"/>
    <x v="0"/>
    <x v="23"/>
    <d v="2013-06-22T00:00:00"/>
    <s v="First Class"/>
    <s v="RC-19825"/>
    <s v="Roy Collins"/>
    <s v="Consumer"/>
    <s v="United States"/>
    <s v="Pasadena"/>
    <x v="1"/>
    <n v="91104"/>
    <s v="West"/>
    <s v="FUR-CH-10003846"/>
    <x v="0"/>
    <x v="1"/>
    <s v="Hon Valutask Swivel Chairs"/>
    <n v="161.56800000000001"/>
    <n v="2"/>
    <n v="0.2"/>
    <n v="-8.0783999999999949"/>
  </r>
  <r>
    <n v="1312"/>
    <s v="CA-2013-141082"/>
    <x v="0"/>
    <x v="10"/>
    <d v="2013-12-14T00:00:00"/>
    <s v="Standard Class"/>
    <s v="FM-14380"/>
    <s v="Fred McMath"/>
    <s v="Consumer"/>
    <s v="United States"/>
    <s v="Lawrence"/>
    <x v="31"/>
    <n v="1841"/>
    <s v="East"/>
    <s v="OFF-LA-10001404"/>
    <x v="1"/>
    <x v="2"/>
    <s v="Avery 517"/>
    <n v="3.69"/>
    <n v="1"/>
    <n v="0"/>
    <n v="1.7343"/>
  </r>
  <r>
    <n v="1313"/>
    <s v="CA-2013-141082"/>
    <x v="0"/>
    <x v="10"/>
    <d v="2013-12-14T00:00:00"/>
    <s v="Standard Class"/>
    <s v="FM-14380"/>
    <s v="Fred McMath"/>
    <s v="Consumer"/>
    <s v="United States"/>
    <s v="Lawrence"/>
    <x v="31"/>
    <n v="1841"/>
    <s v="East"/>
    <s v="OFF-LA-10001474"/>
    <x v="1"/>
    <x v="2"/>
    <s v="Avery 477"/>
    <n v="122.12"/>
    <n v="4"/>
    <n v="0"/>
    <n v="56.175200000000004"/>
  </r>
  <r>
    <n v="1314"/>
    <s v="US-2013-134488"/>
    <x v="0"/>
    <x v="446"/>
    <d v="2013-10-02T00:00:00"/>
    <s v="Standard Class"/>
    <s v="PK-19075"/>
    <s v="Pete Kriz"/>
    <s v="Consumer"/>
    <s v="United States"/>
    <s v="Columbus"/>
    <x v="24"/>
    <n v="43229"/>
    <s v="East"/>
    <s v="FUR-CH-10003199"/>
    <x v="0"/>
    <x v="1"/>
    <s v="Office Star - Contemporary Task Swivel Chair"/>
    <n v="155.37199999999999"/>
    <n v="2"/>
    <n v="0.3"/>
    <n v="-13.317599999999999"/>
  </r>
  <r>
    <n v="1315"/>
    <s v="CA-2013-145919"/>
    <x v="0"/>
    <x v="122"/>
    <d v="2013-12-24T00:00:00"/>
    <s v="Standard Class"/>
    <s v="HG-14965"/>
    <s v="Henry Goldwyn"/>
    <s v="Corporate"/>
    <s v="United States"/>
    <s v="Los Angeles"/>
    <x v="1"/>
    <n v="90032"/>
    <s v="West"/>
    <s v="OFF-PA-10003072"/>
    <x v="1"/>
    <x v="10"/>
    <s v="Eureka Recycled Copy Paper 8 1/2&quot; x 11&quot;, Ream"/>
    <n v="38.880000000000003"/>
    <n v="6"/>
    <n v="0"/>
    <n v="18.662400000000002"/>
  </r>
  <r>
    <n v="1316"/>
    <s v="CA-2013-145919"/>
    <x v="0"/>
    <x v="122"/>
    <d v="2013-12-24T00:00:00"/>
    <s v="Standard Class"/>
    <s v="HG-14965"/>
    <s v="Henry Goldwyn"/>
    <s v="Corporate"/>
    <s v="United States"/>
    <s v="Los Angeles"/>
    <x v="1"/>
    <n v="90032"/>
    <s v="West"/>
    <s v="FUR-FU-10004960"/>
    <x v="0"/>
    <x v="5"/>
    <s v="Seth Thomas 12&quot; Clock w/ Goldtone Case"/>
    <n v="183.84"/>
    <n v="8"/>
    <n v="0"/>
    <n v="62.505600000000001"/>
  </r>
  <r>
    <n v="1317"/>
    <s v="CA-2013-145919"/>
    <x v="0"/>
    <x v="122"/>
    <d v="2013-12-24T00:00:00"/>
    <s v="Standard Class"/>
    <s v="HG-14965"/>
    <s v="Henry Goldwyn"/>
    <s v="Corporate"/>
    <s v="United States"/>
    <s v="Los Angeles"/>
    <x v="1"/>
    <n v="90032"/>
    <s v="West"/>
    <s v="OFF-SU-10003505"/>
    <x v="1"/>
    <x v="14"/>
    <s v="Premier Electric Letter Opener"/>
    <n v="579.29999999999995"/>
    <n v="5"/>
    <n v="0"/>
    <n v="28.964999999999961"/>
  </r>
  <r>
    <n v="1318"/>
    <s v="CA-2014-157651"/>
    <x v="3"/>
    <x v="389"/>
    <d v="2014-12-15T00:00:00"/>
    <s v="Standard Class"/>
    <s v="HA-14920"/>
    <s v="Helen Andreada"/>
    <s v="Consumer"/>
    <s v="United States"/>
    <s v="Philadelphia"/>
    <x v="9"/>
    <n v="19120"/>
    <s v="East"/>
    <s v="TEC-AC-10003116"/>
    <x v="2"/>
    <x v="11"/>
    <s v="Memorex Froggy Flash Drive 8 GB"/>
    <n v="14.200000000000001"/>
    <n v="1"/>
    <n v="0.2"/>
    <n v="3.3724999999999992"/>
  </r>
  <r>
    <n v="1319"/>
    <s v="CA-2011-160773"/>
    <x v="2"/>
    <x v="268"/>
    <d v="2011-07-05T00:00:00"/>
    <s v="Standard Class"/>
    <s v="LW-16825"/>
    <s v="Laurel Workman"/>
    <s v="Corporate"/>
    <s v="United States"/>
    <s v="Deltona"/>
    <x v="2"/>
    <n v="32725"/>
    <s v="South"/>
    <s v="TEC-PH-10004586"/>
    <x v="2"/>
    <x v="7"/>
    <s v="Wilson SignalBoost 841262 DB PRO Amplifier Kit"/>
    <n v="575.91999999999996"/>
    <n v="2"/>
    <n v="0.2"/>
    <n v="71.989999999999981"/>
  </r>
  <r>
    <n v="1320"/>
    <s v="CA-2011-160773"/>
    <x v="2"/>
    <x v="268"/>
    <d v="2011-07-05T00:00:00"/>
    <s v="Standard Class"/>
    <s v="LW-16825"/>
    <s v="Laurel Workman"/>
    <s v="Corporate"/>
    <s v="United States"/>
    <s v="Deltona"/>
    <x v="2"/>
    <n v="32725"/>
    <s v="South"/>
    <s v="OFF-BI-10000546"/>
    <x v="1"/>
    <x v="8"/>
    <s v="Avery Durable Binders"/>
    <n v="5.1840000000000011"/>
    <n v="6"/>
    <n v="0.7"/>
    <n v="-3.6288"/>
  </r>
  <r>
    <n v="1321"/>
    <s v="CA-2014-167703"/>
    <x v="3"/>
    <x v="447"/>
    <d v="2014-02-09T00:00:00"/>
    <s v="Standard Class"/>
    <s v="MC-17575"/>
    <s v="Matt Collins"/>
    <s v="Consumer"/>
    <s v="United States"/>
    <s v="Cincinnati"/>
    <x v="24"/>
    <n v="45231"/>
    <s v="East"/>
    <s v="OFF-BI-10002071"/>
    <x v="1"/>
    <x v="8"/>
    <s v="Fellowes Black Plastic Comb Bindings"/>
    <n v="5.2290000000000001"/>
    <n v="3"/>
    <n v="0.7"/>
    <n v="-4.1831999999999976"/>
  </r>
  <r>
    <n v="1322"/>
    <s v="CA-2014-167703"/>
    <x v="3"/>
    <x v="447"/>
    <d v="2014-02-09T00:00:00"/>
    <s v="Standard Class"/>
    <s v="MC-17575"/>
    <s v="Matt Collins"/>
    <s v="Consumer"/>
    <s v="United States"/>
    <s v="Cincinnati"/>
    <x v="24"/>
    <n v="45231"/>
    <s v="East"/>
    <s v="OFF-ST-10001490"/>
    <x v="1"/>
    <x v="4"/>
    <s v="Hot File 7-Pocket, Floor Stand"/>
    <n v="285.55200000000002"/>
    <n v="2"/>
    <n v="0.2"/>
    <n v="35.69399999999996"/>
  </r>
  <r>
    <n v="1323"/>
    <s v="CA-2014-121804"/>
    <x v="3"/>
    <x v="448"/>
    <d v="2014-03-09T00:00:00"/>
    <s v="Standard Class"/>
    <s v="LP-17095"/>
    <s v="Liz Preis"/>
    <s v="Consumer"/>
    <s v="United States"/>
    <s v="Murray"/>
    <x v="0"/>
    <n v="42071"/>
    <s v="South"/>
    <s v="OFF-AP-10004859"/>
    <x v="1"/>
    <x v="9"/>
    <s v="Acco 6 Outlet Guardian Premium Surge Suppressor"/>
    <n v="72.8"/>
    <n v="5"/>
    <n v="0"/>
    <n v="19.656000000000002"/>
  </r>
  <r>
    <n v="1324"/>
    <s v="CA-2014-162635"/>
    <x v="3"/>
    <x v="449"/>
    <d v="2014-10-11T00:00:00"/>
    <s v="First Class"/>
    <s v="EB-14170"/>
    <s v="Evan Bailliet"/>
    <s v="Consumer"/>
    <s v="United States"/>
    <s v="Wilmington"/>
    <x v="3"/>
    <n v="28403"/>
    <s v="South"/>
    <s v="OFF-PA-10002659"/>
    <x v="1"/>
    <x v="10"/>
    <s v="Avoid Verbal Orders Carbonless Minifold Book"/>
    <n v="10.816000000000001"/>
    <n v="4"/>
    <n v="0.2"/>
    <n v="3.5151999999999988"/>
  </r>
  <r>
    <n v="1325"/>
    <s v="CA-2011-107153"/>
    <x v="2"/>
    <x v="450"/>
    <d v="2011-10-03T00:00:00"/>
    <s v="Standard Class"/>
    <s v="GZ-14545"/>
    <s v="George Zrebassa"/>
    <s v="Corporate"/>
    <s v="United States"/>
    <s v="Lawrence"/>
    <x v="31"/>
    <n v="1841"/>
    <s v="East"/>
    <s v="OFF-ST-10001321"/>
    <x v="1"/>
    <x v="4"/>
    <s v="Decoflex Hanging Personal Folder File, Blue"/>
    <n v="46.26"/>
    <n v="3"/>
    <n v="0"/>
    <n v="12.490200000000003"/>
  </r>
  <r>
    <n v="1326"/>
    <s v="US-2011-117058"/>
    <x v="2"/>
    <x v="279"/>
    <d v="2011-05-30T00:00:00"/>
    <s v="First Class"/>
    <s v="LE-16810"/>
    <s v="Laurel Elliston"/>
    <s v="Consumer"/>
    <s v="United States"/>
    <s v="Chicago"/>
    <x v="10"/>
    <n v="60653"/>
    <s v="Central"/>
    <s v="OFF-BI-10004139"/>
    <x v="1"/>
    <x v="8"/>
    <s v="Fellowes Presentation Covers for Comb Binding Machines"/>
    <n v="17.459999999999997"/>
    <n v="6"/>
    <n v="0.8"/>
    <n v="-30.555000000000007"/>
  </r>
  <r>
    <n v="1327"/>
    <s v="CA-2012-120439"/>
    <x v="1"/>
    <x v="451"/>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2000000000024"/>
  </r>
  <r>
    <n v="1328"/>
    <s v="CA-2013-128258"/>
    <x v="0"/>
    <x v="452"/>
    <d v="2013-04-02T00:00:00"/>
    <s v="First Class"/>
    <s v="CP-12085"/>
    <s v="Cathy Prescott"/>
    <s v="Corporate"/>
    <s v="United States"/>
    <s v="Norwich"/>
    <x v="29"/>
    <n v="6360"/>
    <s v="East"/>
    <s v="OFF-PA-10004156"/>
    <x v="1"/>
    <x v="10"/>
    <s v="Xerox 188"/>
    <n v="11.34"/>
    <n v="1"/>
    <n v="0"/>
    <n v="5.5565999999999995"/>
  </r>
  <r>
    <n v="1329"/>
    <s v="CA-2014-106033"/>
    <x v="3"/>
    <x v="453"/>
    <d v="2014-10-19T00:00:00"/>
    <s v="Second Class"/>
    <s v="FG-14260"/>
    <s v="Frank Gastineau"/>
    <s v="Home Office"/>
    <s v="United States"/>
    <s v="San Francisco"/>
    <x v="1"/>
    <n v="94110"/>
    <s v="West"/>
    <s v="OFF-AR-10002818"/>
    <x v="1"/>
    <x v="6"/>
    <s v="Panasonic KP-310 Heavy-Duty Electric Pencil Sharpener"/>
    <n v="87.92"/>
    <n v="4"/>
    <n v="0"/>
    <n v="26.375999999999998"/>
  </r>
  <r>
    <n v="1330"/>
    <s v="CA-2013-142762"/>
    <x v="0"/>
    <x v="454"/>
    <d v="2013-05-28T00:00:00"/>
    <s v="Standard Class"/>
    <s v="LD-17005"/>
    <s v="Lisa DeCherney"/>
    <s v="Consumer"/>
    <s v="United States"/>
    <s v="San Francisco"/>
    <x v="1"/>
    <n v="94109"/>
    <s v="West"/>
    <s v="FUR-FU-10003691"/>
    <x v="0"/>
    <x v="5"/>
    <s v="Eldon Image Series Desk Accessories, Ebony"/>
    <n v="37.049999999999997"/>
    <n v="3"/>
    <n v="0"/>
    <n v="16.302"/>
  </r>
  <r>
    <n v="1331"/>
    <s v="CA-2014-127705"/>
    <x v="3"/>
    <x v="455"/>
    <d v="2014-06-07T00:00:00"/>
    <s v="Standard Class"/>
    <s v="AB-10255"/>
    <s v="Alejandro Ballentine"/>
    <s v="Home Office"/>
    <s v="United States"/>
    <s v="Lorain"/>
    <x v="24"/>
    <n v="44052"/>
    <s v="East"/>
    <s v="TEC-PH-10000347"/>
    <x v="2"/>
    <x v="7"/>
    <s v="Cush Cases Heavy Duty Rugged Cover Case for Samsung Galaxy S5 - Purple"/>
    <n v="2.97"/>
    <n v="1"/>
    <n v="0.4"/>
    <n v="-0.64350000000000018"/>
  </r>
  <r>
    <n v="1332"/>
    <s v="CA-2014-127705"/>
    <x v="3"/>
    <x v="455"/>
    <d v="2014-06-07T00:00:00"/>
    <s v="Standard Class"/>
    <s v="AB-10255"/>
    <s v="Alejandro Ballentine"/>
    <s v="Home Office"/>
    <s v="United States"/>
    <s v="Lorain"/>
    <x v="24"/>
    <n v="44052"/>
    <s v="East"/>
    <s v="OFF-ST-10004507"/>
    <x v="1"/>
    <x v="4"/>
    <s v="Advantus Rolling Storage Box"/>
    <n v="27.439999999999998"/>
    <n v="2"/>
    <n v="0.2"/>
    <n v="2.4009999999999998"/>
  </r>
  <r>
    <n v="1333"/>
    <s v="CA-2011-122567"/>
    <x v="2"/>
    <x v="456"/>
    <d v="2011-02-22T00:00:00"/>
    <s v="Standard Class"/>
    <s v="MN-17935"/>
    <s v="Michael Nguyen"/>
    <s v="Consumer"/>
    <s v="United States"/>
    <s v="Dallas"/>
    <x v="5"/>
    <n v="75220"/>
    <s v="Central"/>
    <s v="OFF-BI-10002012"/>
    <x v="1"/>
    <x v="8"/>
    <s v="Wilson Jones Easy Flow II Sheet Lifters"/>
    <n v="1.0799999999999998"/>
    <n v="3"/>
    <n v="0.8"/>
    <n v="-1.7280000000000002"/>
  </r>
  <r>
    <n v="1334"/>
    <s v="CA-2011-122567"/>
    <x v="2"/>
    <x v="456"/>
    <d v="2011-02-22T00:00:00"/>
    <s v="Standard Class"/>
    <s v="MN-17935"/>
    <s v="Michael Nguyen"/>
    <s v="Consumer"/>
    <s v="United States"/>
    <s v="Dallas"/>
    <x v="5"/>
    <n v="75220"/>
    <s v="Central"/>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s v="Home Office"/>
    <s v="United States"/>
    <s v="Los Angeles"/>
    <x v="1"/>
    <n v="90049"/>
    <s v="West"/>
    <s v="OFF-BI-10003684"/>
    <x v="1"/>
    <x v="8"/>
    <s v="Wilson Jones Legal Size Ring Binders"/>
    <n v="140.73599999999999"/>
    <n v="8"/>
    <n v="0.2"/>
    <n v="52.775999999999996"/>
  </r>
  <r>
    <n v="1336"/>
    <s v="CA-2013-122133"/>
    <x v="0"/>
    <x v="458"/>
    <d v="2013-05-24T00:00:00"/>
    <s v="Standard Class"/>
    <s v="JR-15670"/>
    <s v="Jim Radford"/>
    <s v="Consumer"/>
    <s v="United States"/>
    <s v="Middletown"/>
    <x v="29"/>
    <n v="6457"/>
    <s v="East"/>
    <s v="OFF-ST-10002574"/>
    <x v="1"/>
    <x v="4"/>
    <s v="SAFCO Commercial Wire Shelving, Black"/>
    <n v="552.55999999999995"/>
    <n v="4"/>
    <n v="0"/>
    <n v="0"/>
  </r>
  <r>
    <n v="1337"/>
    <s v="US-2014-123281"/>
    <x v="3"/>
    <x v="459"/>
    <d v="2014-04-08T00:00:00"/>
    <s v="Standard Class"/>
    <s v="JF-15190"/>
    <s v="Jamie Frazer"/>
    <s v="Consumer"/>
    <s v="United States"/>
    <s v="Los Angeles"/>
    <x v="1"/>
    <n v="90008"/>
    <s v="West"/>
    <s v="FUR-FU-10003724"/>
    <x v="0"/>
    <x v="5"/>
    <s v="Westinghouse Clip-On Gooseneck Lamps"/>
    <n v="25.11"/>
    <n v="3"/>
    <n v="0"/>
    <n v="6.5285999999999991"/>
  </r>
  <r>
    <n v="1338"/>
    <s v="CA-2014-100524"/>
    <x v="3"/>
    <x v="185"/>
    <d v="2014-04-03T00:00:00"/>
    <s v="Second Class"/>
    <s v="CM-12115"/>
    <s v="Chad McGuire"/>
    <s v="Consumer"/>
    <s v="United States"/>
    <s v="New York City"/>
    <x v="15"/>
    <n v="10011"/>
    <s v="East"/>
    <s v="FUR-FU-10004018"/>
    <x v="0"/>
    <x v="5"/>
    <s v="Tensor Computer Mounted Lamp"/>
    <n v="29.78"/>
    <n v="2"/>
    <n v="0"/>
    <n v="8.0406000000000013"/>
  </r>
  <r>
    <n v="1339"/>
    <s v="CA-2014-100524"/>
    <x v="3"/>
    <x v="185"/>
    <d v="2014-04-03T00:00:00"/>
    <s v="Second Class"/>
    <s v="CM-12115"/>
    <s v="Chad McGuire"/>
    <s v="Consumer"/>
    <s v="United States"/>
    <s v="New York City"/>
    <x v="15"/>
    <n v="10011"/>
    <s v="East"/>
    <s v="TEC-PH-10002549"/>
    <x v="2"/>
    <x v="7"/>
    <s v="Polycom SoundPoint IP 450 VoIP phone"/>
    <n v="677.58"/>
    <n v="3"/>
    <n v="0"/>
    <n v="176.17080000000001"/>
  </r>
  <r>
    <n v="1340"/>
    <s v="CA-2014-100524"/>
    <x v="3"/>
    <x v="185"/>
    <d v="2014-04-03T00:00:00"/>
    <s v="Second Class"/>
    <s v="CM-12115"/>
    <s v="Chad McGuire"/>
    <s v="Consumer"/>
    <s v="United States"/>
    <s v="New York City"/>
    <x v="15"/>
    <n v="10011"/>
    <s v="East"/>
    <s v="OFF-PA-10004911"/>
    <x v="1"/>
    <x v="10"/>
    <s v="Rediform S.O.S. 1-Up Phone Message Bk, 4-1/4x3-1/16 Bk, 1 Form/Pg, 40 Messages/Bk, 3/Pk"/>
    <n v="75.040000000000006"/>
    <n v="8"/>
    <n v="0"/>
    <n v="36.019200000000005"/>
  </r>
  <r>
    <n v="1341"/>
    <s v="CA-2014-113481"/>
    <x v="3"/>
    <x v="460"/>
    <d v="2014-01-05T00:00:00"/>
    <s v="First Class"/>
    <s v="AS-10045"/>
    <s v="Aaron Smayling"/>
    <s v="Corporate"/>
    <s v="United States"/>
    <s v="Jacksonville"/>
    <x v="3"/>
    <n v="28540"/>
    <s v="South"/>
    <s v="TEC-MA-10002178"/>
    <x v="2"/>
    <x v="15"/>
    <s v="Cisco CP-7937G Unified IP Conference Station Phone"/>
    <n v="695.7"/>
    <n v="2"/>
    <n v="0.5"/>
    <n v="-27.827999999999975"/>
  </r>
  <r>
    <n v="1342"/>
    <s v="CA-2014-113481"/>
    <x v="3"/>
    <x v="460"/>
    <d v="2014-01-05T00:00:00"/>
    <s v="First Class"/>
    <s v="AS-10045"/>
    <s v="Aaron Smayling"/>
    <s v="Corporate"/>
    <s v="United States"/>
    <s v="Jacksonville"/>
    <x v="3"/>
    <n v="28540"/>
    <s v="South"/>
    <s v="OFF-BI-10003694"/>
    <x v="1"/>
    <x v="8"/>
    <s v="Avery 3 1/2&quot; Diskette Storage Pages, 10/Pack"/>
    <n v="15.66"/>
    <n v="5"/>
    <n v="0.7"/>
    <n v="-12.527999999999995"/>
  </r>
  <r>
    <n v="1343"/>
    <s v="CA-2014-113481"/>
    <x v="3"/>
    <x v="460"/>
    <d v="2014-01-05T00:00:00"/>
    <s v="First Class"/>
    <s v="AS-10045"/>
    <s v="Aaron Smayling"/>
    <s v="Corporate"/>
    <s v="United States"/>
    <s v="Jacksonville"/>
    <x v="3"/>
    <n v="28540"/>
    <s v="South"/>
    <s v="OFF-BI-10000474"/>
    <x v="1"/>
    <x v="8"/>
    <s v="Avery Recycled Flexi-View Covers for Binding Systems"/>
    <n v="28.854000000000006"/>
    <n v="6"/>
    <n v="0.7"/>
    <n v="-21.159599999999998"/>
  </r>
  <r>
    <n v="1344"/>
    <s v="CA-2012-131758"/>
    <x v="1"/>
    <x v="71"/>
    <d v="2012-06-01T00:00:00"/>
    <s v="Standard Class"/>
    <s v="KB-16315"/>
    <s v="Karl Braun"/>
    <s v="Consumer"/>
    <s v="United States"/>
    <s v="Freeport"/>
    <x v="15"/>
    <n v="11520"/>
    <s v="East"/>
    <s v="OFF-AR-10000411"/>
    <x v="1"/>
    <x v="6"/>
    <s v="Boston 16701 Slimline Battery Pencil Sharpener"/>
    <n v="47.82"/>
    <n v="3"/>
    <n v="0"/>
    <n v="14.345999999999995"/>
  </r>
  <r>
    <n v="1345"/>
    <s v="CA-2012-131758"/>
    <x v="1"/>
    <x v="71"/>
    <d v="2012-06-01T00:00:00"/>
    <s v="Standard Class"/>
    <s v="KB-16315"/>
    <s v="Karl Braun"/>
    <s v="Consumer"/>
    <s v="United States"/>
    <s v="Freeport"/>
    <x v="15"/>
    <n v="11520"/>
    <s v="East"/>
    <s v="OFF-LA-10000262"/>
    <x v="1"/>
    <x v="2"/>
    <s v="Avery 494"/>
    <n v="13.049999999999999"/>
    <n v="5"/>
    <n v="0"/>
    <n v="6.0029999999999992"/>
  </r>
  <r>
    <n v="1346"/>
    <s v="CA-2011-118339"/>
    <x v="2"/>
    <x v="461"/>
    <d v="2011-03-24T00:00:00"/>
    <s v="Standard Class"/>
    <s v="BN-11515"/>
    <s v="Bradley Nguyen"/>
    <s v="Consumer"/>
    <s v="United States"/>
    <s v="Lakeville"/>
    <x v="11"/>
    <n v="55044"/>
    <s v="Central"/>
    <s v="OFF-AP-10001154"/>
    <x v="1"/>
    <x v="9"/>
    <s v="Bionaire Personal Warm Mist Humidifier/Vaporizer"/>
    <n v="93.78"/>
    <n v="2"/>
    <n v="0"/>
    <n v="36.574200000000005"/>
  </r>
  <r>
    <n v="1347"/>
    <s v="CA-2011-118339"/>
    <x v="2"/>
    <x v="461"/>
    <d v="2011-03-24T00:00:00"/>
    <s v="Standard Class"/>
    <s v="BN-11515"/>
    <s v="Bradley Nguyen"/>
    <s v="Consumer"/>
    <s v="United States"/>
    <s v="Lakeville"/>
    <x v="11"/>
    <n v="55044"/>
    <s v="Central"/>
    <s v="OFF-PA-10000466"/>
    <x v="1"/>
    <x v="10"/>
    <s v="Memo Book, 100 Message Capacity, 5 3/8” x 11”"/>
    <n v="47.18"/>
    <n v="7"/>
    <n v="0"/>
    <n v="23.59"/>
  </r>
  <r>
    <n v="1348"/>
    <s v="CA-2011-118339"/>
    <x v="2"/>
    <x v="461"/>
    <d v="2011-03-24T00:00:00"/>
    <s v="Standard Class"/>
    <s v="BN-11515"/>
    <s v="Bradley Nguyen"/>
    <s v="Consumer"/>
    <s v="United States"/>
    <s v="Lakeville"/>
    <x v="11"/>
    <n v="55044"/>
    <s v="Central"/>
    <s v="OFF-AR-10003829"/>
    <x v="1"/>
    <x v="6"/>
    <s v="Newell 35"/>
    <n v="19.68"/>
    <n v="6"/>
    <n v="0"/>
    <n v="5.7071999999999976"/>
  </r>
  <r>
    <n v="1349"/>
    <s v="CA-2011-118339"/>
    <x v="2"/>
    <x v="461"/>
    <d v="2011-03-24T00:00:00"/>
    <s v="Standard Class"/>
    <s v="BN-11515"/>
    <s v="Bradley Nguyen"/>
    <s v="Consumer"/>
    <s v="United States"/>
    <s v="Lakeville"/>
    <x v="11"/>
    <n v="55044"/>
    <s v="Central"/>
    <s v="OFF-BI-10001758"/>
    <x v="1"/>
    <x v="8"/>
    <s v="Wilson Jones 14 Line Acrylic Coated Pressboard Data Binders"/>
    <n v="53.4"/>
    <n v="10"/>
    <n v="0"/>
    <n v="25.097999999999999"/>
  </r>
  <r>
    <n v="1350"/>
    <s v="CA-2011-118339"/>
    <x v="2"/>
    <x v="461"/>
    <d v="2011-03-24T00:00:00"/>
    <s v="Standard Class"/>
    <s v="BN-11515"/>
    <s v="Bradley Nguyen"/>
    <s v="Consumer"/>
    <s v="United States"/>
    <s v="Lakeville"/>
    <x v="11"/>
    <n v="55044"/>
    <s v="Central"/>
    <s v="OFF-BI-10000136"/>
    <x v="1"/>
    <x v="8"/>
    <s v="Avery Non-Stick Heavy Duty View Round Locking Ring Binders"/>
    <n v="35.880000000000003"/>
    <n v="6"/>
    <n v="0"/>
    <n v="17.2224"/>
  </r>
  <r>
    <n v="1351"/>
    <s v="CA-2011-153976"/>
    <x v="2"/>
    <x v="462"/>
    <d v="2011-10-08T00:00:00"/>
    <s v="Second Class"/>
    <s v="BP-11290"/>
    <s v="Beth Paige"/>
    <s v="Consumer"/>
    <s v="United States"/>
    <s v="Evanston"/>
    <x v="10"/>
    <n v="60201"/>
    <s v="Central"/>
    <s v="FUR-CH-10002880"/>
    <x v="0"/>
    <x v="1"/>
    <s v="Global High-Back Leather Tilter, Burgundy"/>
    <n v="258.279"/>
    <n v="3"/>
    <n v="0.3"/>
    <n v="-70.104300000000023"/>
  </r>
  <r>
    <n v="1352"/>
    <s v="CA-2013-162901"/>
    <x v="0"/>
    <x v="463"/>
    <d v="2013-04-01T00:00:00"/>
    <s v="First Class"/>
    <s v="AS-10045"/>
    <s v="Aaron Smayling"/>
    <s v="Corporate"/>
    <s v="United States"/>
    <s v="Arlington"/>
    <x v="17"/>
    <n v="22204"/>
    <s v="South"/>
    <s v="OFF-ST-10000649"/>
    <x v="1"/>
    <x v="4"/>
    <s v="Hanging Personal Folder File"/>
    <n v="31.4"/>
    <n v="2"/>
    <n v="0"/>
    <n v="7.8500000000000014"/>
  </r>
  <r>
    <n v="1353"/>
    <s v="CA-2014-162978"/>
    <x v="3"/>
    <x v="464"/>
    <d v="2014-05-10T00:00:00"/>
    <s v="Standard Class"/>
    <s v="LW-16990"/>
    <s v="Lindsay Williams"/>
    <s v="Corporate"/>
    <s v="United States"/>
    <s v="San Francisco"/>
    <x v="1"/>
    <n v="94109"/>
    <s v="West"/>
    <s v="TEC-PH-10003092"/>
    <x v="2"/>
    <x v="7"/>
    <s v="Motorola L804"/>
    <n v="183.96"/>
    <n v="5"/>
    <n v="0.2"/>
    <n v="20.695499999999988"/>
  </r>
  <r>
    <n v="1354"/>
    <s v="CA-2014-162978"/>
    <x v="3"/>
    <x v="464"/>
    <d v="2014-05-10T00:00:00"/>
    <s v="Standard Class"/>
    <s v="LW-16990"/>
    <s v="Lindsay Williams"/>
    <s v="Corporate"/>
    <s v="United States"/>
    <s v="San Francisco"/>
    <x v="1"/>
    <n v="94109"/>
    <s v="West"/>
    <s v="OFF-PA-10002250"/>
    <x v="1"/>
    <x v="10"/>
    <s v="Things To Do Today Pad"/>
    <n v="17.61"/>
    <n v="3"/>
    <n v="0"/>
    <n v="8.4527999999999999"/>
  </r>
  <r>
    <n v="1355"/>
    <s v="CA-2014-162978"/>
    <x v="3"/>
    <x v="464"/>
    <d v="2014-05-10T00:00:00"/>
    <s v="Standard Class"/>
    <s v="LW-16990"/>
    <s v="Lindsay Williams"/>
    <s v="Corporate"/>
    <s v="United States"/>
    <s v="San Francisco"/>
    <x v="1"/>
    <n v="94109"/>
    <s v="West"/>
    <s v="FUR-TA-10003473"/>
    <x v="0"/>
    <x v="3"/>
    <s v="Bretford Rectangular Conference Table Tops"/>
    <n v="300.904"/>
    <n v="1"/>
    <n v="0.2"/>
    <n v="11.283900000000017"/>
  </r>
  <r>
    <n v="1356"/>
    <s v="US-2011-160444"/>
    <x v="2"/>
    <x v="260"/>
    <d v="2011-07-05T00:00:00"/>
    <s v="Same Day"/>
    <s v="DC-12850"/>
    <s v="Dan Campbell"/>
    <s v="Consumer"/>
    <s v="United States"/>
    <s v="Houston"/>
    <x v="5"/>
    <n v="77036"/>
    <s v="Central"/>
    <s v="OFF-ST-10001522"/>
    <x v="1"/>
    <x v="4"/>
    <s v="Gould Plastics 18-Pocket Panel Bin, 34w x 5-1/4d x 20-1/2h"/>
    <n v="220.77600000000001"/>
    <n v="3"/>
    <n v="0.2"/>
    <n v="-44.155200000000022"/>
  </r>
  <r>
    <n v="1357"/>
    <s v="US-2011-160444"/>
    <x v="2"/>
    <x v="260"/>
    <d v="2011-07-05T00:00:00"/>
    <s v="Same Day"/>
    <s v="DC-12850"/>
    <s v="Dan Campbell"/>
    <s v="Consumer"/>
    <s v="United States"/>
    <s v="Houston"/>
    <x v="5"/>
    <n v="77036"/>
    <s v="Central"/>
    <s v="OFF-ST-10000563"/>
    <x v="1"/>
    <x v="4"/>
    <s v="Fellowes Bankers Box Stor/Drawer Steel Plus"/>
    <n v="281.42400000000004"/>
    <n v="11"/>
    <n v="0.2"/>
    <n v="-35.178000000000004"/>
  </r>
  <r>
    <n v="1358"/>
    <s v="CA-2013-145247"/>
    <x v="0"/>
    <x v="465"/>
    <d v="2013-05-08T00:00:00"/>
    <s v="First Class"/>
    <s v="ND-18370"/>
    <s v="Natalie DeCherney"/>
    <s v="Consumer"/>
    <s v="United States"/>
    <s v="Louisville"/>
    <x v="0"/>
    <n v="40214"/>
    <s v="South"/>
    <s v="OFF-PA-10003641"/>
    <x v="1"/>
    <x v="10"/>
    <s v="Xerox 1909"/>
    <n v="79.14"/>
    <n v="3"/>
    <n v="0"/>
    <n v="36.404399999999995"/>
  </r>
  <r>
    <n v="1359"/>
    <s v="CA-2014-160045"/>
    <x v="3"/>
    <x v="466"/>
    <d v="2014-04-28T00:00:00"/>
    <s v="First Class"/>
    <s v="LB-16735"/>
    <s v="Larry Blacks"/>
    <s v="Consumer"/>
    <s v="United States"/>
    <s v="Fort Worth"/>
    <x v="5"/>
    <n v="76106"/>
    <s v="Central"/>
    <s v="FUR-FU-10000010"/>
    <x v="0"/>
    <x v="5"/>
    <s v="DAX Value U-Channel Document Frames, Easel Back"/>
    <n v="1.988"/>
    <n v="1"/>
    <n v="0.6"/>
    <n v="-1.4413"/>
  </r>
  <r>
    <n v="1360"/>
    <s v="US-2011-151925"/>
    <x v="2"/>
    <x v="467"/>
    <d v="2011-10-01T00:00:00"/>
    <s v="Second Class"/>
    <s v="KT-16465"/>
    <s v="Kean Takahito"/>
    <s v="Consumer"/>
    <s v="United States"/>
    <s v="Los Angeles"/>
    <x v="1"/>
    <n v="90049"/>
    <s v="West"/>
    <s v="FUR-CH-10002961"/>
    <x v="0"/>
    <x v="1"/>
    <s v="Leather Task Chair, Black"/>
    <n v="145.56800000000001"/>
    <n v="2"/>
    <n v="0.2"/>
    <n v="0"/>
  </r>
  <r>
    <n v="1361"/>
    <s v="CA-2014-125199"/>
    <x v="3"/>
    <x v="15"/>
    <d v="2014-10-26T00:00:00"/>
    <s v="Standard Class"/>
    <s v="HM-14860"/>
    <s v="Harry Marie"/>
    <s v="Corporate"/>
    <s v="United States"/>
    <s v="Philadelphia"/>
    <x v="9"/>
    <n v="19120"/>
    <s v="East"/>
    <s v="OFF-AR-10002956"/>
    <x v="1"/>
    <x v="6"/>
    <s v="Boston 16801 Nautilus Battery Pencil Sharpener"/>
    <n v="123.256"/>
    <n v="7"/>
    <n v="0.2"/>
    <n v="9.2441999999999993"/>
  </r>
  <r>
    <n v="1362"/>
    <s v="CA-2014-125199"/>
    <x v="3"/>
    <x v="15"/>
    <d v="2014-10-26T00:00:00"/>
    <s v="Standard Class"/>
    <s v="HM-14860"/>
    <s v="Harry Marie"/>
    <s v="Corporate"/>
    <s v="United States"/>
    <s v="Philadelphia"/>
    <x v="9"/>
    <n v="19120"/>
    <s v="East"/>
    <s v="OFF-PA-10004041"/>
    <x v="1"/>
    <x v="10"/>
    <s v="It's Hot Message Books with Stickers, 2 3/4&quot; x 5&quot;"/>
    <n v="23.680000000000003"/>
    <n v="4"/>
    <n v="0.2"/>
    <n v="7.3999999999999995"/>
  </r>
  <r>
    <n v="1363"/>
    <s v="CA-2014-125199"/>
    <x v="3"/>
    <x v="15"/>
    <d v="2014-10-26T00:00:00"/>
    <s v="Standard Class"/>
    <s v="HM-14860"/>
    <s v="Harry Marie"/>
    <s v="Corporate"/>
    <s v="United States"/>
    <s v="Philadelphia"/>
    <x v="9"/>
    <n v="19120"/>
    <s v="East"/>
    <s v="TEC-PH-10001336"/>
    <x v="2"/>
    <x v="7"/>
    <s v="Digium D40 VoIP phone"/>
    <n v="309.57600000000002"/>
    <n v="4"/>
    <n v="0.4"/>
    <n v="-56.755600000000015"/>
  </r>
  <r>
    <n v="1364"/>
    <s v="US-2014-155425"/>
    <x v="3"/>
    <x v="468"/>
    <d v="2014-11-12T00:00:00"/>
    <s v="First Class"/>
    <s v="AB-10600"/>
    <s v="Ann Blume"/>
    <s v="Corporate"/>
    <s v="United States"/>
    <s v="Tucson"/>
    <x v="16"/>
    <n v="85705"/>
    <s v="West"/>
    <s v="OFF-BI-10001036"/>
    <x v="1"/>
    <x v="8"/>
    <s v="Cardinal EasyOpen D-Ring Binders"/>
    <n v="38.388000000000005"/>
    <n v="14"/>
    <n v="0.7"/>
    <n v="-25.591999999999999"/>
  </r>
  <r>
    <n v="1365"/>
    <s v="US-2014-155425"/>
    <x v="3"/>
    <x v="468"/>
    <d v="2014-11-12T00:00:00"/>
    <s v="First Class"/>
    <s v="AB-10600"/>
    <s v="Ann Blume"/>
    <s v="Corporate"/>
    <s v="United States"/>
    <s v="Tucson"/>
    <x v="16"/>
    <n v="85705"/>
    <s v="West"/>
    <s v="TEC-MA-10003183"/>
    <x v="2"/>
    <x v="15"/>
    <s v="DYMO CardScan Personal V9 Business Card Scanner"/>
    <n v="95.994000000000014"/>
    <n v="2"/>
    <n v="0.7"/>
    <n v="-63.995999999999981"/>
  </r>
  <r>
    <n v="1366"/>
    <s v="US-2014-155425"/>
    <x v="3"/>
    <x v="468"/>
    <d v="2014-11-12T00:00:00"/>
    <s v="First Class"/>
    <s v="AB-10600"/>
    <s v="Ann Blume"/>
    <s v="Corporate"/>
    <s v="United States"/>
    <s v="Tucson"/>
    <x v="16"/>
    <n v="85705"/>
    <s v="West"/>
    <s v="TEC-AC-10001314"/>
    <x v="2"/>
    <x v="11"/>
    <s v="Case Logic 2.4GHz Wireless Keyboard"/>
    <n v="239.95200000000003"/>
    <n v="6"/>
    <n v="0.2"/>
    <n v="-35.992800000000038"/>
  </r>
  <r>
    <n v="1367"/>
    <s v="US-2014-155425"/>
    <x v="3"/>
    <x v="468"/>
    <d v="2014-11-12T00:00:00"/>
    <s v="First Class"/>
    <s v="AB-10600"/>
    <s v="Ann Blume"/>
    <s v="Corporate"/>
    <s v="United States"/>
    <s v="Tucson"/>
    <x v="16"/>
    <n v="85705"/>
    <s v="West"/>
    <s v="TEC-PH-10002563"/>
    <x v="2"/>
    <x v="7"/>
    <s v="Adtran 1202752G1"/>
    <n v="201.584"/>
    <n v="2"/>
    <n v="0.2"/>
    <n v="15.118800000000007"/>
  </r>
  <r>
    <n v="1368"/>
    <s v="US-2014-155425"/>
    <x v="3"/>
    <x v="468"/>
    <d v="2014-11-12T00:00:00"/>
    <s v="First Class"/>
    <s v="AB-10600"/>
    <s v="Ann Blume"/>
    <s v="Corporate"/>
    <s v="United States"/>
    <s v="Tucson"/>
    <x v="16"/>
    <n v="85705"/>
    <s v="West"/>
    <s v="FUR-CH-10003312"/>
    <x v="0"/>
    <x v="1"/>
    <s v="Hon 2090 “Pillow Soft” Series Mid Back Swivel/Tilt Chairs"/>
    <n v="899.13600000000008"/>
    <n v="4"/>
    <n v="0.2"/>
    <n v="-146.10960000000014"/>
  </r>
  <r>
    <n v="1369"/>
    <s v="CA-2014-133249"/>
    <x v="3"/>
    <x v="141"/>
    <d v="2014-07-12T00:00:00"/>
    <s v="First Class"/>
    <s v="SZ-20035"/>
    <s v="Sam Zeldin"/>
    <s v="Home Office"/>
    <s v="United States"/>
    <s v="Pico Rivera"/>
    <x v="1"/>
    <n v="90660"/>
    <s v="West"/>
    <s v="FUR-FU-10001588"/>
    <x v="0"/>
    <x v="5"/>
    <s v="Deflect-o SuperTray Unbreakable Stackable Tray, Letter, Black"/>
    <n v="145.9"/>
    <n v="5"/>
    <n v="0"/>
    <n v="62.736999999999995"/>
  </r>
  <r>
    <n v="1370"/>
    <s v="US-2012-103471"/>
    <x v="1"/>
    <x v="100"/>
    <d v="2012-12-28T00:00:00"/>
    <s v="Standard Class"/>
    <s v="JR-15670"/>
    <s v="Jim Radford"/>
    <s v="Consumer"/>
    <s v="United States"/>
    <s v="Colorado Springs"/>
    <x v="22"/>
    <n v="80906"/>
    <s v="West"/>
    <s v="FUR-BO-10002613"/>
    <x v="0"/>
    <x v="0"/>
    <s v="Atlantic Metals Mobile 4-Shelf Bookcases, Custom Colors"/>
    <n v="590.05800000000011"/>
    <n v="7"/>
    <n v="0.7"/>
    <n v="-786.74400000000026"/>
  </r>
  <r>
    <n v="1371"/>
    <s v="US-2012-103471"/>
    <x v="1"/>
    <x v="100"/>
    <d v="2012-12-28T00:00:00"/>
    <s v="Standard Class"/>
    <s v="JR-15670"/>
    <s v="Jim Radford"/>
    <s v="Consumer"/>
    <s v="United States"/>
    <s v="Colorado Springs"/>
    <x v="22"/>
    <n v="80906"/>
    <s v="West"/>
    <s v="OFF-AR-10003405"/>
    <x v="1"/>
    <x v="6"/>
    <s v="Dixon My First Ticonderoga Pencil, #2"/>
    <n v="14.04"/>
    <n v="3"/>
    <n v="0.2"/>
    <n v="1.5794999999999986"/>
  </r>
  <r>
    <n v="1372"/>
    <s v="CA-2014-136672"/>
    <x v="3"/>
    <x v="469"/>
    <d v="2014-03-13T00:00:00"/>
    <s v="Standard Class"/>
    <s v="MG-17890"/>
    <s v="Michael Granlund"/>
    <s v="Home Office"/>
    <s v="United States"/>
    <s v="Clinton"/>
    <x v="39"/>
    <n v="20735"/>
    <s v="East"/>
    <s v="TEC-AC-10004510"/>
    <x v="2"/>
    <x v="11"/>
    <s v="Logitech Desktop MK120 Mouse and keyboard Combo"/>
    <n v="49.08"/>
    <n v="3"/>
    <n v="0"/>
    <n v="4.9079999999999977"/>
  </r>
  <r>
    <n v="1373"/>
    <s v="US-2011-157021"/>
    <x v="2"/>
    <x v="470"/>
    <d v="2011-04-06T00:00:00"/>
    <s v="Second Class"/>
    <s v="KM-16720"/>
    <s v="Kunst Miller"/>
    <s v="Consumer"/>
    <s v="United States"/>
    <s v="Vallejo"/>
    <x v="1"/>
    <n v="94591"/>
    <s v="West"/>
    <s v="OFF-LA-10002312"/>
    <x v="1"/>
    <x v="2"/>
    <s v="Avery 490"/>
    <n v="29.6"/>
    <n v="2"/>
    <n v="0"/>
    <n v="14.8"/>
  </r>
  <r>
    <n v="1374"/>
    <s v="US-2011-157021"/>
    <x v="2"/>
    <x v="470"/>
    <d v="2011-04-06T00:00:00"/>
    <s v="Second Class"/>
    <s v="KM-16720"/>
    <s v="Kunst Miller"/>
    <s v="Consumer"/>
    <s v="United States"/>
    <s v="Vallejo"/>
    <x v="1"/>
    <n v="94591"/>
    <s v="West"/>
    <s v="OFF-BI-10000042"/>
    <x v="1"/>
    <x v="8"/>
    <s v="Pressboard Data Binder, Crimson, 12&quot; X 8 1/2&quot;"/>
    <n v="17.088000000000001"/>
    <n v="4"/>
    <n v="0.2"/>
    <n v="5.5535999999999994"/>
  </r>
  <r>
    <n v="1375"/>
    <s v="CA-2012-120362"/>
    <x v="1"/>
    <x v="471"/>
    <d v="2012-09-19T00:00:00"/>
    <s v="Standard Class"/>
    <s v="CA-12265"/>
    <s v="Christina Anderson"/>
    <s v="Consumer"/>
    <s v="United States"/>
    <s v="Provo"/>
    <x v="7"/>
    <n v="84604"/>
    <s v="West"/>
    <s v="FUR-TA-10003008"/>
    <x v="0"/>
    <x v="3"/>
    <s v="Lesro Round Back Collection Coffee Table, End Table"/>
    <n v="912.75"/>
    <n v="5"/>
    <n v="0"/>
    <n v="118.65750000000006"/>
  </r>
  <r>
    <n v="1376"/>
    <s v="CA-2011-126361"/>
    <x v="2"/>
    <x v="472"/>
    <d v="2011-08-09T00:00:00"/>
    <s v="Second Class"/>
    <s v="VD-21670"/>
    <s v="Valerie Dominguez"/>
    <s v="Consumer"/>
    <s v="United States"/>
    <s v="Pleasant Grove"/>
    <x v="7"/>
    <n v="84062"/>
    <s v="West"/>
    <s v="OFF-AP-10003590"/>
    <x v="1"/>
    <x v="9"/>
    <s v="Hoover WindTunnel Plus Canister Vacuum"/>
    <n v="1089.75"/>
    <n v="3"/>
    <n v="0"/>
    <n v="305.13000000000011"/>
  </r>
  <r>
    <n v="1377"/>
    <s v="CA-2011-126361"/>
    <x v="2"/>
    <x v="472"/>
    <d v="2011-08-09T00:00:00"/>
    <s v="Second Class"/>
    <s v="VD-21670"/>
    <s v="Valerie Dominguez"/>
    <s v="Consumer"/>
    <s v="United States"/>
    <s v="Pleasant Grove"/>
    <x v="7"/>
    <n v="84062"/>
    <s v="West"/>
    <s v="OFF-PA-10000806"/>
    <x v="1"/>
    <x v="10"/>
    <s v="Xerox 1934"/>
    <n v="447.84"/>
    <n v="8"/>
    <n v="0"/>
    <n v="219.44159999999999"/>
  </r>
  <r>
    <n v="1378"/>
    <s v="CA-2011-126361"/>
    <x v="2"/>
    <x v="472"/>
    <d v="2011-08-09T00:00:00"/>
    <s v="Second Class"/>
    <s v="VD-21670"/>
    <s v="Valerie Dominguez"/>
    <s v="Consumer"/>
    <s v="United States"/>
    <s v="Pleasant Grove"/>
    <x v="7"/>
    <n v="84062"/>
    <s v="West"/>
    <s v="OFF-AR-10000896"/>
    <x v="1"/>
    <x v="6"/>
    <s v="Newell 329"/>
    <n v="16.399999999999999"/>
    <n v="5"/>
    <n v="0"/>
    <n v="4.2639999999999993"/>
  </r>
  <r>
    <n v="1379"/>
    <s v="CA-2011-126361"/>
    <x v="2"/>
    <x v="472"/>
    <d v="2011-08-09T00:00:00"/>
    <s v="Second Class"/>
    <s v="VD-21670"/>
    <s v="Valerie Dominguez"/>
    <s v="Consumer"/>
    <s v="United States"/>
    <s v="Pleasant Grove"/>
    <x v="7"/>
    <n v="84062"/>
    <s v="West"/>
    <s v="TEC-PH-10002310"/>
    <x v="2"/>
    <x v="7"/>
    <s v="Panasonic KX T7731-B Digital phone"/>
    <n v="399.96000000000004"/>
    <n v="5"/>
    <n v="0.2"/>
    <n v="34.996499999999969"/>
  </r>
  <r>
    <n v="1380"/>
    <s v="CA-2011-126361"/>
    <x v="2"/>
    <x v="472"/>
    <d v="2011-08-09T00:00:00"/>
    <s v="Second Class"/>
    <s v="VD-21670"/>
    <s v="Valerie Dominguez"/>
    <s v="Consumer"/>
    <s v="United States"/>
    <s v="Pleasant Grove"/>
    <x v="7"/>
    <n v="84062"/>
    <s v="West"/>
    <s v="OFF-ST-10002289"/>
    <x v="1"/>
    <x v="4"/>
    <s v="Safco Wire Cube Shelving System, For Use as 4 or 5 14&quot; Cubes, Black"/>
    <n v="158.9"/>
    <n v="5"/>
    <n v="0"/>
    <n v="7.9449999999999932"/>
  </r>
  <r>
    <n v="1381"/>
    <s v="CA-2011-126361"/>
    <x v="2"/>
    <x v="472"/>
    <d v="2011-08-09T00:00:00"/>
    <s v="Second Class"/>
    <s v="VD-21670"/>
    <s v="Valerie Dominguez"/>
    <s v="Consumer"/>
    <s v="United States"/>
    <s v="Pleasant Grove"/>
    <x v="7"/>
    <n v="84062"/>
    <s v="West"/>
    <s v="OFF-BI-10002852"/>
    <x v="1"/>
    <x v="8"/>
    <s v="Ibico Standard Transparent Covers"/>
    <n v="13.184000000000001"/>
    <n v="1"/>
    <n v="0.2"/>
    <n v="4.7792000000000003"/>
  </r>
  <r>
    <n v="1382"/>
    <s v="US-2013-100566"/>
    <x v="0"/>
    <x v="323"/>
    <d v="2013-09-10T00:00:00"/>
    <s v="Standard Class"/>
    <s v="JK-16120"/>
    <s v="Julie Kriz"/>
    <s v="Home Office"/>
    <s v="United States"/>
    <s v="Aurora"/>
    <x v="10"/>
    <n v="60505"/>
    <s v="Central"/>
    <s v="FUR-FU-10003394"/>
    <x v="0"/>
    <x v="5"/>
    <s v="Tenex &quot;The Solids&quot; Textured Chair Mats"/>
    <n v="83.951999999999998"/>
    <n v="3"/>
    <n v="0.6"/>
    <n v="-90.24839999999999"/>
  </r>
  <r>
    <n v="1383"/>
    <s v="US-2013-108504"/>
    <x v="0"/>
    <x v="473"/>
    <d v="2013-02-05T00:00:00"/>
    <s v="Same Day"/>
    <s v="PP-18955"/>
    <s v="Paul Prost"/>
    <s v="Home Office"/>
    <s v="United States"/>
    <s v="Smyrna"/>
    <x v="32"/>
    <n v="30080"/>
    <s v="South"/>
    <s v="OFF-ST-10002344"/>
    <x v="1"/>
    <x v="4"/>
    <s v="Carina 42&quot;Hx23 3/4&quot;W Media Storage Unit"/>
    <n v="80.98"/>
    <n v="1"/>
    <n v="0"/>
    <n v="1.6196000000000055"/>
  </r>
  <r>
    <n v="1384"/>
    <s v="US-2013-108504"/>
    <x v="0"/>
    <x v="473"/>
    <d v="2013-02-05T00:00:00"/>
    <s v="Same Day"/>
    <s v="PP-18955"/>
    <s v="Paul Prost"/>
    <s v="Home Office"/>
    <s v="United States"/>
    <s v="Smyrna"/>
    <x v="32"/>
    <n v="30080"/>
    <s v="South"/>
    <s v="OFF-PA-10001289"/>
    <x v="1"/>
    <x v="10"/>
    <s v="White Computer Printout Paper by Universal"/>
    <n v="348.84"/>
    <n v="9"/>
    <n v="0"/>
    <n v="170.9316"/>
  </r>
  <r>
    <n v="1385"/>
    <s v="US-2013-108504"/>
    <x v="0"/>
    <x v="473"/>
    <d v="2013-02-05T00:00:00"/>
    <s v="Same Day"/>
    <s v="PP-18955"/>
    <s v="Paul Prost"/>
    <s v="Home Office"/>
    <s v="United States"/>
    <s v="Smyrna"/>
    <x v="32"/>
    <n v="30080"/>
    <s v="South"/>
    <s v="OFF-FA-10000053"/>
    <x v="1"/>
    <x v="13"/>
    <s v="Revere Boxed Rubber Bands by Revere"/>
    <n v="9.4499999999999993"/>
    <n v="5"/>
    <n v="0"/>
    <n v="0.18900000000000028"/>
  </r>
  <r>
    <n v="1386"/>
    <s v="US-2013-108504"/>
    <x v="0"/>
    <x v="473"/>
    <d v="2013-02-05T00:00:00"/>
    <s v="Same Day"/>
    <s v="PP-18955"/>
    <s v="Paul Prost"/>
    <s v="Home Office"/>
    <s v="United States"/>
    <s v="Smyrna"/>
    <x v="32"/>
    <n v="30080"/>
    <s v="South"/>
    <s v="FUR-FU-10004091"/>
    <x v="0"/>
    <x v="5"/>
    <s v="Eldon 200 Class Desk Accessories, Black"/>
    <n v="18.84"/>
    <n v="3"/>
    <n v="0"/>
    <n v="7.1592000000000002"/>
  </r>
  <r>
    <n v="1387"/>
    <s v="US-2013-108504"/>
    <x v="0"/>
    <x v="473"/>
    <d v="2013-02-05T00:00:00"/>
    <s v="Same Day"/>
    <s v="PP-18955"/>
    <s v="Paul Prost"/>
    <s v="Home Office"/>
    <s v="United States"/>
    <s v="Smyrna"/>
    <x v="32"/>
    <n v="30080"/>
    <s v="South"/>
    <s v="FUR-BO-10004015"/>
    <x v="0"/>
    <x v="0"/>
    <s v="Bush Andora Bookcase, Maple/Graphite Gray Finish"/>
    <n v="239.98"/>
    <n v="2"/>
    <n v="0"/>
    <n v="52.795599999999979"/>
  </r>
  <r>
    <n v="1388"/>
    <s v="US-2013-108504"/>
    <x v="0"/>
    <x v="473"/>
    <d v="2013-02-05T00:00:00"/>
    <s v="Same Day"/>
    <s v="PP-18955"/>
    <s v="Paul Prost"/>
    <s v="Home Office"/>
    <s v="United States"/>
    <s v="Smyrna"/>
    <x v="32"/>
    <n v="30080"/>
    <s v="South"/>
    <s v="OFF-EN-10003001"/>
    <x v="1"/>
    <x v="12"/>
    <s v="Ames Color-File Green Diamond Border X-ray Mailers"/>
    <n v="167.96"/>
    <n v="2"/>
    <n v="0"/>
    <n v="78.941199999999995"/>
  </r>
  <r>
    <n v="1389"/>
    <s v="US-2013-108504"/>
    <x v="0"/>
    <x v="473"/>
    <d v="2013-02-05T00:00:00"/>
    <s v="Same Day"/>
    <s v="PP-18955"/>
    <s v="Paul Prost"/>
    <s v="Home Office"/>
    <s v="United States"/>
    <s v="Smyrna"/>
    <x v="32"/>
    <n v="30080"/>
    <s v="South"/>
    <s v="TEC-PH-10000215"/>
    <x v="2"/>
    <x v="7"/>
    <s v="Plantronics Cordless Phone Headset with In-line Volume - M214C"/>
    <n v="104.85000000000001"/>
    <n v="3"/>
    <n v="0"/>
    <n v="28.309500000000007"/>
  </r>
  <r>
    <n v="1390"/>
    <s v="US-2013-108504"/>
    <x v="0"/>
    <x v="473"/>
    <d v="2013-02-05T00:00:00"/>
    <s v="Same Day"/>
    <s v="PP-18955"/>
    <s v="Paul Prost"/>
    <s v="Home Office"/>
    <s v="United States"/>
    <s v="Smyrna"/>
    <x v="32"/>
    <n v="30080"/>
    <s v="South"/>
    <s v="TEC-PH-10003645"/>
    <x v="2"/>
    <x v="7"/>
    <s v="Aastra 57i VoIP phone"/>
    <n v="484.83000000000004"/>
    <n v="3"/>
    <n v="0"/>
    <n v="126.05580000000002"/>
  </r>
  <r>
    <n v="1391"/>
    <s v="US-2013-108504"/>
    <x v="0"/>
    <x v="473"/>
    <d v="2013-02-05T00:00:00"/>
    <s v="Same Day"/>
    <s v="PP-18955"/>
    <s v="Paul Prost"/>
    <s v="Home Office"/>
    <s v="United States"/>
    <s v="Smyrna"/>
    <x v="32"/>
    <n v="30080"/>
    <s v="South"/>
    <s v="OFF-PA-10000357"/>
    <x v="1"/>
    <x v="10"/>
    <s v="White Dual Perf Computer Printout Paper, 2700 Sheets, 1 Part, Heavyweight, 20 lbs., 14 7/8 x 11"/>
    <n v="122.97"/>
    <n v="3"/>
    <n v="0"/>
    <n v="60.255300000000005"/>
  </r>
  <r>
    <n v="1392"/>
    <s v="US-2013-108504"/>
    <x v="0"/>
    <x v="473"/>
    <d v="2013-02-05T00:00:00"/>
    <s v="Same Day"/>
    <s v="PP-18955"/>
    <s v="Paul Prost"/>
    <s v="Home Office"/>
    <s v="United States"/>
    <s v="Smyrna"/>
    <x v="32"/>
    <n v="30080"/>
    <s v="South"/>
    <s v="OFF-ST-10004804"/>
    <x v="1"/>
    <x v="4"/>
    <s v="Belkin 19&quot; Vented Equipment Shelf, Black"/>
    <n v="154.44"/>
    <n v="3"/>
    <n v="0"/>
    <n v="1.5444000000000031"/>
  </r>
  <r>
    <n v="1393"/>
    <s v="US-2013-108504"/>
    <x v="0"/>
    <x v="473"/>
    <d v="2013-02-05T00:00:00"/>
    <s v="Same Day"/>
    <s v="PP-18955"/>
    <s v="Paul Prost"/>
    <s v="Home Office"/>
    <s v="United States"/>
    <s v="Smyrna"/>
    <x v="32"/>
    <n v="30080"/>
    <s v="South"/>
    <s v="OFF-PA-10003892"/>
    <x v="1"/>
    <x v="10"/>
    <s v="Xerox 1943"/>
    <n v="342.37"/>
    <n v="7"/>
    <n v="0"/>
    <n v="160.91389999999998"/>
  </r>
  <r>
    <n v="1394"/>
    <s v="CA-2014-124828"/>
    <x v="3"/>
    <x v="445"/>
    <d v="2014-07-05T00:00:00"/>
    <s v="First Class"/>
    <s v="YS-21880"/>
    <s v="Yana Sorensen"/>
    <s v="Corporate"/>
    <s v="United States"/>
    <s v="Burlington"/>
    <x v="3"/>
    <n v="27217"/>
    <s v="South"/>
    <s v="OFF-AR-10003514"/>
    <x v="1"/>
    <x v="6"/>
    <s v="4009 Highlighters by Sanford"/>
    <n v="9.5519999999999996"/>
    <n v="3"/>
    <n v="0.2"/>
    <n v="1.5521999999999991"/>
  </r>
  <r>
    <n v="1395"/>
    <s v="US-2014-117247"/>
    <x v="3"/>
    <x v="449"/>
    <d v="2014-10-15T00:00:00"/>
    <s v="Standard Class"/>
    <s v="CK-12760"/>
    <s v="Cyma Kinney"/>
    <s v="Corporate"/>
    <s v="United States"/>
    <s v="Aurora"/>
    <x v="10"/>
    <n v="60505"/>
    <s v="Central"/>
    <s v="FUR-TA-10002958"/>
    <x v="0"/>
    <x v="3"/>
    <s v="Bevis Oval Conference Table, Walnut"/>
    <n v="652.45000000000005"/>
    <n v="5"/>
    <n v="0.5"/>
    <n v="-430.61700000000019"/>
  </r>
  <r>
    <n v="1396"/>
    <s v="US-2014-117247"/>
    <x v="3"/>
    <x v="449"/>
    <d v="2014-10-15T00:00:00"/>
    <s v="Standard Class"/>
    <s v="CK-12760"/>
    <s v="Cyma Kinney"/>
    <s v="Corporate"/>
    <s v="United States"/>
    <s v="Aurora"/>
    <x v="10"/>
    <n v="60505"/>
    <s v="Central"/>
    <s v="FUR-TA-10001676"/>
    <x v="0"/>
    <x v="3"/>
    <s v="Hon 61000 Series Interactive Training Tables"/>
    <n v="66.644999999999996"/>
    <n v="3"/>
    <n v="0.5"/>
    <n v="-42.652799999999999"/>
  </r>
  <r>
    <n v="1397"/>
    <s v="CA-2013-124485"/>
    <x v="0"/>
    <x v="390"/>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
  </r>
  <r>
    <n v="1398"/>
    <s v="CA-2013-124485"/>
    <x v="0"/>
    <x v="390"/>
    <d v="2013-11-27T00:00:00"/>
    <s v="First Class"/>
    <s v="NC-18340"/>
    <s v="Nat Carroll"/>
    <s v="Consumer"/>
    <s v="United States"/>
    <s v="New York City"/>
    <x v="15"/>
    <n v="10035"/>
    <s v="East"/>
    <s v="OFF-PA-10004971"/>
    <x v="1"/>
    <x v="10"/>
    <s v="Xerox 196"/>
    <n v="11.56"/>
    <n v="2"/>
    <n v="0"/>
    <n v="5.6644000000000005"/>
  </r>
  <r>
    <n v="1399"/>
    <s v="CA-2013-124485"/>
    <x v="0"/>
    <x v="390"/>
    <d v="2013-11-27T00:00:00"/>
    <s v="First Class"/>
    <s v="NC-18340"/>
    <s v="Nat Carroll"/>
    <s v="Consumer"/>
    <s v="United States"/>
    <s v="New York City"/>
    <x v="15"/>
    <n v="10035"/>
    <s v="East"/>
    <s v="TEC-AC-10002323"/>
    <x v="2"/>
    <x v="11"/>
    <s v="SanDisk Ultra 32 GB MicroSDHC Class 10 Memory Card"/>
    <n v="88.4"/>
    <n v="4"/>
    <n v="0"/>
    <n v="11.492000000000004"/>
  </r>
  <r>
    <n v="1400"/>
    <s v="CA-2013-124485"/>
    <x v="0"/>
    <x v="390"/>
    <d v="2013-11-27T00:00:00"/>
    <s v="First Class"/>
    <s v="NC-18340"/>
    <s v="Nat Carroll"/>
    <s v="Consumer"/>
    <s v="United States"/>
    <s v="New York City"/>
    <x v="15"/>
    <n v="10035"/>
    <s v="East"/>
    <s v="OFF-PA-10004888"/>
    <x v="1"/>
    <x v="10"/>
    <s v="Xerox 217"/>
    <n v="6.48"/>
    <n v="1"/>
    <n v="0"/>
    <n v="3.1104000000000003"/>
  </r>
  <r>
    <n v="1401"/>
    <s v="CA-2013-159212"/>
    <x v="0"/>
    <x v="474"/>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1"/>
  </r>
  <r>
    <n v="1402"/>
    <s v="CA-2013-159212"/>
    <x v="0"/>
    <x v="474"/>
    <d v="2013-11-06T00:00:00"/>
    <s v="Standard Class"/>
    <s v="KM-16375"/>
    <s v="Katherine Murray"/>
    <s v="Home Office"/>
    <s v="United States"/>
    <s v="Salem"/>
    <x v="17"/>
    <n v="24153"/>
    <s v="South"/>
    <s v="OFF-EN-10002230"/>
    <x v="1"/>
    <x v="12"/>
    <s v="Airmail Envelopes"/>
    <n v="251.79000000000002"/>
    <n v="3"/>
    <n v="0"/>
    <n v="118.34129999999999"/>
  </r>
  <r>
    <n v="1403"/>
    <s v="US-2013-161396"/>
    <x v="0"/>
    <x v="475"/>
    <d v="2013-04-26T00:00:00"/>
    <s v="Standard Class"/>
    <s v="GM-14455"/>
    <s v="Gary Mitchum"/>
    <s v="Home Office"/>
    <s v="United States"/>
    <s v="Columbus"/>
    <x v="24"/>
    <n v="43229"/>
    <s v="East"/>
    <s v="FUR-TA-10002622"/>
    <x v="0"/>
    <x v="3"/>
    <s v="Bush Andora Conference Table, Maple/Graphite Gray Finish"/>
    <n v="205.17599999999999"/>
    <n v="2"/>
    <n v="0.4"/>
    <n v="-58.133199999999988"/>
  </r>
  <r>
    <n v="1404"/>
    <s v="US-2013-161396"/>
    <x v="0"/>
    <x v="475"/>
    <d v="2013-04-26T00:00:00"/>
    <s v="Standard Class"/>
    <s v="GM-14455"/>
    <s v="Gary Mitchum"/>
    <s v="Home Office"/>
    <s v="United States"/>
    <s v="Columbus"/>
    <x v="24"/>
    <n v="43229"/>
    <s v="East"/>
    <s v="OFF-PA-10000418"/>
    <x v="1"/>
    <x v="10"/>
    <s v="Xerox 189"/>
    <n v="419.4"/>
    <n v="5"/>
    <n v="0.2"/>
    <n v="146.79"/>
  </r>
  <r>
    <n v="1405"/>
    <s v="US-2011-118486"/>
    <x v="2"/>
    <x v="322"/>
    <d v="2011-04-08T00:00:00"/>
    <s v="First Class"/>
    <s v="SD-20485"/>
    <s v="Shirley Daniels"/>
    <s v="Home Office"/>
    <s v="United States"/>
    <s v="Philadelphia"/>
    <x v="9"/>
    <n v="19143"/>
    <s v="East"/>
    <s v="OFF-SU-10004498"/>
    <x v="1"/>
    <x v="14"/>
    <s v="Martin-Yale Premier Letter Opener"/>
    <n v="10.304000000000002"/>
    <n v="1"/>
    <n v="0.2"/>
    <n v="-2.1896000000000004"/>
  </r>
  <r>
    <n v="1406"/>
    <s v="US-2011-118486"/>
    <x v="2"/>
    <x v="322"/>
    <d v="2011-04-08T00:00:00"/>
    <s v="First Class"/>
    <s v="SD-20485"/>
    <s v="Shirley Daniels"/>
    <s v="Home Office"/>
    <s v="United States"/>
    <s v="Philadelphia"/>
    <x v="9"/>
    <n v="19143"/>
    <s v="East"/>
    <s v="FUR-TA-10001039"/>
    <x v="0"/>
    <x v="3"/>
    <s v="KI Adjustable-Height Table"/>
    <n v="154.76400000000001"/>
    <n v="3"/>
    <n v="0.4"/>
    <n v="-36.11160000000001"/>
  </r>
  <r>
    <n v="1407"/>
    <s v="US-2011-118486"/>
    <x v="2"/>
    <x v="322"/>
    <d v="2011-04-08T00:00:00"/>
    <s v="First Class"/>
    <s v="SD-20485"/>
    <s v="Shirley Daniels"/>
    <s v="Home Office"/>
    <s v="United States"/>
    <s v="Philadelphia"/>
    <x v="9"/>
    <n v="19143"/>
    <s v="East"/>
    <s v="TEC-AC-10004659"/>
    <x v="2"/>
    <x v="11"/>
    <s v="Imation Secure+ Hardware Encrypted USB 2.0 Flash Drive; 16GB"/>
    <n v="116.78399999999999"/>
    <n v="2"/>
    <n v="0.2"/>
    <n v="21.896999999999991"/>
  </r>
  <r>
    <n v="1408"/>
    <s v="CA-2013-130407"/>
    <x v="0"/>
    <x v="476"/>
    <d v="2013-09-07T00:00:00"/>
    <s v="Standard Class"/>
    <s v="KD-16270"/>
    <s v="Karen Daniels"/>
    <s v="Consumer"/>
    <s v="United States"/>
    <s v="New York City"/>
    <x v="15"/>
    <n v="10024"/>
    <s v="East"/>
    <s v="OFF-AR-10002240"/>
    <x v="1"/>
    <x v="6"/>
    <s v="Panasonic KP-150 Electric Pencil Sharpener"/>
    <n v="75.48"/>
    <n v="2"/>
    <n v="0"/>
    <n v="19.6248"/>
  </r>
  <r>
    <n v="1409"/>
    <s v="CA-2013-130407"/>
    <x v="0"/>
    <x v="476"/>
    <d v="2013-09-07T00:00:00"/>
    <s v="Standard Class"/>
    <s v="KD-16270"/>
    <s v="Karen Daniels"/>
    <s v="Consumer"/>
    <s v="United States"/>
    <s v="New York City"/>
    <x v="15"/>
    <n v="10024"/>
    <s v="East"/>
    <s v="FUR-FU-10001967"/>
    <x v="0"/>
    <x v="5"/>
    <s v="Telescoping Adjustable Floor Lamp"/>
    <n v="39.979999999999997"/>
    <n v="2"/>
    <n v="0"/>
    <n v="9.9949999999999974"/>
  </r>
  <r>
    <n v="1410"/>
    <s v="US-2013-122245"/>
    <x v="0"/>
    <x v="477"/>
    <d v="2013-10-01T00:00:00"/>
    <s v="Standard Class"/>
    <s v="AB-10105"/>
    <s v="Adrian Barton"/>
    <s v="Consumer"/>
    <s v="United States"/>
    <s v="Phoenix"/>
    <x v="16"/>
    <n v="85023"/>
    <s v="West"/>
    <s v="FUR-TA-10002356"/>
    <x v="0"/>
    <x v="3"/>
    <s v="Bevis Boat-Shaped Conference Table"/>
    <n v="393.16500000000002"/>
    <n v="3"/>
    <n v="0.5"/>
    <n v="-204.44580000000005"/>
  </r>
  <r>
    <n v="1411"/>
    <s v="CA-2014-105144"/>
    <x v="3"/>
    <x v="259"/>
    <d v="2014-11-12T00:00:00"/>
    <s v="Standard Class"/>
    <s v="SZ-20035"/>
    <s v="Sam Zeldin"/>
    <s v="Home Office"/>
    <s v="United States"/>
    <s v="Grand Prairie"/>
    <x v="5"/>
    <n v="75051"/>
    <s v="Central"/>
    <s v="OFF-LA-10003923"/>
    <x v="1"/>
    <x v="2"/>
    <s v="Alphabetical Labels for Top Tab Filing"/>
    <n v="23.680000000000003"/>
    <n v="2"/>
    <n v="0.2"/>
    <n v="8.879999999999999"/>
  </r>
  <r>
    <n v="1412"/>
    <s v="CA-2013-136329"/>
    <x v="0"/>
    <x v="478"/>
    <d v="2013-07-14T00:00:00"/>
    <s v="Standard Class"/>
    <s v="JD-15895"/>
    <s v="Jonathan Doherty"/>
    <s v="Corporate"/>
    <s v="United States"/>
    <s v="New York City"/>
    <x v="15"/>
    <n v="10035"/>
    <s v="East"/>
    <s v="FUR-CH-10002335"/>
    <x v="0"/>
    <x v="1"/>
    <s v="Hon GuestStacker Chair"/>
    <n v="408.00599999999997"/>
    <n v="2"/>
    <n v="0.1"/>
    <n v="72.534400000000005"/>
  </r>
  <r>
    <n v="1413"/>
    <s v="CA-2013-136329"/>
    <x v="0"/>
    <x v="478"/>
    <d v="2013-07-14T00:00:00"/>
    <s v="Standard Class"/>
    <s v="JD-15895"/>
    <s v="Jonathan Doherty"/>
    <s v="Corporate"/>
    <s v="United States"/>
    <s v="New York City"/>
    <x v="15"/>
    <n v="10035"/>
    <s v="East"/>
    <s v="FUR-FU-10000723"/>
    <x v="0"/>
    <x v="5"/>
    <s v="Deflect-o EconoMat Studded, No Bevel Mat for Low Pile Carpeting"/>
    <n v="165.28"/>
    <n v="4"/>
    <n v="0"/>
    <n v="14.875200000000007"/>
  </r>
  <r>
    <n v="1414"/>
    <s v="CA-2011-146640"/>
    <x v="2"/>
    <x v="479"/>
    <d v="2011-07-05T00:00:00"/>
    <s v="Standard Class"/>
    <s v="HA-14905"/>
    <s v="Helen Abelman"/>
    <s v="Consumer"/>
    <s v="United States"/>
    <s v="New York City"/>
    <x v="15"/>
    <n v="10024"/>
    <s v="East"/>
    <s v="OFF-BI-10002867"/>
    <x v="1"/>
    <x v="8"/>
    <s v="GBC Recycled Regency Composition Covers"/>
    <n v="334.76800000000003"/>
    <n v="7"/>
    <n v="0.2"/>
    <n v="108.79959999999997"/>
  </r>
  <r>
    <n v="1415"/>
    <s v="CA-2014-115994"/>
    <x v="3"/>
    <x v="480"/>
    <d v="2014-02-01T00:00:00"/>
    <s v="Second Class"/>
    <s v="BT-11305"/>
    <s v="Beth Thompson"/>
    <s v="Home Office"/>
    <s v="United States"/>
    <s v="Costa Mesa"/>
    <x v="1"/>
    <n v="92627"/>
    <s v="West"/>
    <s v="TEC-AC-10000580"/>
    <x v="2"/>
    <x v="11"/>
    <s v="Logitech G13 Programmable Gameboard with LCD Display"/>
    <n v="239.96999999999997"/>
    <n v="3"/>
    <n v="0"/>
    <n v="26.39670000000001"/>
  </r>
  <r>
    <n v="1416"/>
    <s v="CA-2014-115994"/>
    <x v="3"/>
    <x v="480"/>
    <d v="2014-02-01T00:00:00"/>
    <s v="Second Class"/>
    <s v="BT-11305"/>
    <s v="Beth Thompson"/>
    <s v="Home Office"/>
    <s v="United States"/>
    <s v="Costa Mesa"/>
    <x v="1"/>
    <n v="92627"/>
    <s v="West"/>
    <s v="FUR-FU-10003976"/>
    <x v="0"/>
    <x v="5"/>
    <s v="DAX Executive Solid Wood Document Frame, Desktop or Hang, Mahogany, 5 x 7"/>
    <n v="37.74"/>
    <n v="3"/>
    <n v="0"/>
    <n v="12.831599999999996"/>
  </r>
  <r>
    <n v="1417"/>
    <s v="CA-2012-126697"/>
    <x v="1"/>
    <x v="481"/>
    <d v="2012-09-24T00:00:00"/>
    <s v="First Class"/>
    <s v="SV-20815"/>
    <s v="Stuart Van"/>
    <s v="Corporate"/>
    <s v="United States"/>
    <s v="Houston"/>
    <x v="5"/>
    <n v="77041"/>
    <s v="Central"/>
    <s v="TEC-PH-10002922"/>
    <x v="2"/>
    <x v="7"/>
    <s v="ShoreTel ShorePhone IP 230 VoIP phone"/>
    <n v="946.34400000000005"/>
    <n v="7"/>
    <n v="0.2"/>
    <n v="118.29299999999989"/>
  </r>
  <r>
    <n v="1418"/>
    <s v="CA-2012-126697"/>
    <x v="1"/>
    <x v="481"/>
    <d v="2012-09-24T00:00:00"/>
    <s v="First Class"/>
    <s v="SV-20815"/>
    <s v="Stuart Van"/>
    <s v="Corporate"/>
    <s v="United States"/>
    <s v="Houston"/>
    <x v="5"/>
    <n v="77041"/>
    <s v="Central"/>
    <s v="TEC-AC-10004353"/>
    <x v="2"/>
    <x v="11"/>
    <s v="Hypercom P1300 Pinpad"/>
    <n v="151.20000000000002"/>
    <n v="3"/>
    <n v="0.2"/>
    <n v="32.130000000000003"/>
  </r>
  <r>
    <n v="1419"/>
    <s v="CA-2012-126697"/>
    <x v="1"/>
    <x v="481"/>
    <d v="2012-09-24T00:00:00"/>
    <s v="First Class"/>
    <s v="SV-20815"/>
    <s v="Stuart Van"/>
    <s v="Corporate"/>
    <s v="United States"/>
    <s v="Houston"/>
    <x v="5"/>
    <n v="77041"/>
    <s v="Central"/>
    <s v="FUR-FU-10001706"/>
    <x v="0"/>
    <x v="5"/>
    <s v="Longer-Life Soft White Bulbs"/>
    <n v="4.9280000000000008"/>
    <n v="4"/>
    <n v="0.6"/>
    <n v="-1.4783999999999997"/>
  </r>
  <r>
    <n v="1420"/>
    <s v="CA-2012-124800"/>
    <x v="1"/>
    <x v="120"/>
    <d v="2012-09-30T00:00:00"/>
    <s v="Standard Class"/>
    <s v="RW-19540"/>
    <s v="Rick Wilson"/>
    <s v="Corporate"/>
    <s v="United States"/>
    <s v="Mesa"/>
    <x v="16"/>
    <n v="85204"/>
    <s v="West"/>
    <s v="OFF-PA-10000501"/>
    <x v="1"/>
    <x v="10"/>
    <s v="Petty Cash Envelope"/>
    <n v="86.272000000000006"/>
    <n v="4"/>
    <n v="0.2"/>
    <n v="31.273599999999998"/>
  </r>
  <r>
    <n v="1421"/>
    <s v="CA-2012-124800"/>
    <x v="1"/>
    <x v="120"/>
    <d v="2012-09-30T00:00:00"/>
    <s v="Standard Class"/>
    <s v="RW-19540"/>
    <s v="Rick Wilson"/>
    <s v="Corporate"/>
    <s v="United States"/>
    <s v="Mesa"/>
    <x v="16"/>
    <n v="85204"/>
    <s v="West"/>
    <s v="OFF-BI-10000778"/>
    <x v="1"/>
    <x v="8"/>
    <s v="GBC VeloBinder Electric Binding Machine"/>
    <n v="72.588000000000008"/>
    <n v="2"/>
    <n v="0.7"/>
    <n v="-48.391999999999982"/>
  </r>
  <r>
    <n v="1422"/>
    <s v="CA-2012-124800"/>
    <x v="1"/>
    <x v="120"/>
    <d v="2012-09-30T00:00:00"/>
    <s v="Standard Class"/>
    <s v="RW-19540"/>
    <s v="Rick Wilson"/>
    <s v="Corporate"/>
    <s v="United States"/>
    <s v="Mesa"/>
    <x v="16"/>
    <n v="85204"/>
    <s v="West"/>
    <s v="OFF-AP-10004980"/>
    <x v="1"/>
    <x v="9"/>
    <s v="3M Replacement Filter for Office Air Cleaner for 20' x 33' Room"/>
    <n v="60.672000000000004"/>
    <n v="2"/>
    <n v="0.2"/>
    <n v="14.409600000000003"/>
  </r>
  <r>
    <n v="1423"/>
    <s v="CA-2012-124800"/>
    <x v="1"/>
    <x v="120"/>
    <d v="2012-09-30T00:00:00"/>
    <s v="Standard Class"/>
    <s v="RW-19540"/>
    <s v="Rick Wilson"/>
    <s v="Corporate"/>
    <s v="United States"/>
    <s v="Mesa"/>
    <x v="16"/>
    <n v="85204"/>
    <s v="West"/>
    <s v="OFF-BI-10003984"/>
    <x v="1"/>
    <x v="8"/>
    <s v="Lock-Up Easel 'Spel-Binder'"/>
    <n v="77.031000000000006"/>
    <n v="9"/>
    <n v="0.7"/>
    <n v="-59.057100000000005"/>
  </r>
  <r>
    <n v="1424"/>
    <s v="CA-2012-124800"/>
    <x v="1"/>
    <x v="120"/>
    <d v="2012-09-30T00:00:00"/>
    <s v="Standard Class"/>
    <s v="RW-19540"/>
    <s v="Rick Wilson"/>
    <s v="Corporate"/>
    <s v="United States"/>
    <s v="Mesa"/>
    <x v="16"/>
    <n v="85204"/>
    <s v="West"/>
    <s v="OFF-ST-10000798"/>
    <x v="1"/>
    <x v="4"/>
    <s v="2300 Heavy-Duty Transfer File Systems by Perma"/>
    <n v="119.90400000000001"/>
    <n v="6"/>
    <n v="0.2"/>
    <n v="-1.4988000000000135"/>
  </r>
  <r>
    <n v="1425"/>
    <s v="CA-2012-124800"/>
    <x v="1"/>
    <x v="120"/>
    <d v="2012-09-30T00:00:00"/>
    <s v="Standard Class"/>
    <s v="RW-19540"/>
    <s v="Rick Wilson"/>
    <s v="Corporate"/>
    <s v="United States"/>
    <s v="Mesa"/>
    <x v="16"/>
    <n v="85204"/>
    <s v="West"/>
    <s v="TEC-PH-10001750"/>
    <x v="2"/>
    <x v="7"/>
    <s v="Samsung Rugby III"/>
    <n v="263.96000000000004"/>
    <n v="5"/>
    <n v="0.2"/>
    <n v="23.096500000000006"/>
  </r>
  <r>
    <n v="1426"/>
    <s v="CA-2012-124800"/>
    <x v="1"/>
    <x v="120"/>
    <d v="2012-09-30T00:00:00"/>
    <s v="Standard Class"/>
    <s v="RW-19540"/>
    <s v="Rick Wilson"/>
    <s v="Corporate"/>
    <s v="United States"/>
    <s v="Mesa"/>
    <x v="16"/>
    <n v="85204"/>
    <s v="West"/>
    <s v="OFF-ST-10002743"/>
    <x v="1"/>
    <x v="4"/>
    <s v="SAFCO Boltless Steel Shelving"/>
    <n v="363.64800000000002"/>
    <n v="4"/>
    <n v="0.2"/>
    <n v="-86.366400000000027"/>
  </r>
  <r>
    <n v="1427"/>
    <s v="US-2012-164448"/>
    <x v="1"/>
    <x v="89"/>
    <d v="2012-11-04T00:00:00"/>
    <s v="Second Class"/>
    <s v="DK-12835"/>
    <s v="Damala Kotsonis"/>
    <s v="Corporate"/>
    <s v="United States"/>
    <s v="Salinas"/>
    <x v="1"/>
    <n v="93905"/>
    <s v="West"/>
    <s v="OFF-BI-10002949"/>
    <x v="1"/>
    <x v="8"/>
    <s v="Prestige Round Ring Binders"/>
    <n v="9.7280000000000015"/>
    <n v="2"/>
    <n v="0.2"/>
    <n v="3.283199999999999"/>
  </r>
  <r>
    <n v="1428"/>
    <s v="US-2012-164448"/>
    <x v="1"/>
    <x v="89"/>
    <d v="2012-11-04T00:00:00"/>
    <s v="Second Class"/>
    <s v="DK-12835"/>
    <s v="Damala Kotsonis"/>
    <s v="Corporate"/>
    <s v="United States"/>
    <s v="Salinas"/>
    <x v="1"/>
    <n v="93905"/>
    <s v="West"/>
    <s v="OFF-EN-10002600"/>
    <x v="1"/>
    <x v="12"/>
    <s v="Redi-Strip #10 Envelopes, 4 1/8 x 9 1/2"/>
    <n v="14.75"/>
    <n v="5"/>
    <n v="0"/>
    <n v="7.08"/>
  </r>
  <r>
    <n v="1429"/>
    <s v="US-2012-164448"/>
    <x v="1"/>
    <x v="89"/>
    <d v="2012-11-04T00:00:00"/>
    <s v="Second Class"/>
    <s v="DK-12835"/>
    <s v="Damala Kotsonis"/>
    <s v="Corporate"/>
    <s v="United States"/>
    <s v="Salinas"/>
    <x v="1"/>
    <n v="93905"/>
    <s v="West"/>
    <s v="OFF-BI-10003708"/>
    <x v="1"/>
    <x v="8"/>
    <s v="Acco Four Pocket Poly Ring Binder with Label Holder, Smoke, 1&quot;"/>
    <n v="29.800000000000004"/>
    <n v="5"/>
    <n v="0.2"/>
    <n v="9.3124999999999982"/>
  </r>
  <r>
    <n v="1430"/>
    <s v="US-2012-164448"/>
    <x v="1"/>
    <x v="89"/>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s v="CA-2014-122700"/>
    <x v="3"/>
    <x v="200"/>
    <d v="2014-12-01T00:00:00"/>
    <s v="Standard Class"/>
    <s v="LT-17110"/>
    <s v="Liz Thompson"/>
    <s v="Consumer"/>
    <s v="United States"/>
    <s v="Columbus"/>
    <x v="24"/>
    <n v="43229"/>
    <s v="East"/>
    <s v="TEC-PH-10003092"/>
    <x v="2"/>
    <x v="7"/>
    <s v="Motorola L804"/>
    <n v="220.75200000000001"/>
    <n v="8"/>
    <n v="0.4"/>
    <n v="-40.47120000000001"/>
  </r>
  <r>
    <n v="1432"/>
    <s v="CA-2011-120768"/>
    <x v="2"/>
    <x v="174"/>
    <d v="2011-12-21T00:00:00"/>
    <s v="Second Class"/>
    <s v="IM-15070"/>
    <s v="Irene Maddox"/>
    <s v="Consumer"/>
    <s v="United States"/>
    <s v="Florence"/>
    <x v="19"/>
    <n v="35630"/>
    <s v="South"/>
    <s v="OFF-BI-10001191"/>
    <x v="1"/>
    <x v="8"/>
    <s v="Canvas Sectional Post Binders"/>
    <n v="152.76"/>
    <n v="6"/>
    <n v="0"/>
    <n v="74.852400000000003"/>
  </r>
  <r>
    <n v="1433"/>
    <s v="CA-2011-120768"/>
    <x v="2"/>
    <x v="174"/>
    <d v="2011-12-21T00:00:00"/>
    <s v="Second Class"/>
    <s v="IM-15070"/>
    <s v="Irene Maddox"/>
    <s v="Consumer"/>
    <s v="United States"/>
    <s v="Florence"/>
    <x v="19"/>
    <n v="35630"/>
    <s v="South"/>
    <s v="OFF-SU-10004115"/>
    <x v="1"/>
    <x v="14"/>
    <s v="Acme Stainless Steel Office Snips"/>
    <n v="7.27"/>
    <n v="1"/>
    <n v="0"/>
    <n v="1.9629000000000003"/>
  </r>
  <r>
    <n v="1434"/>
    <s v="CA-2011-120768"/>
    <x v="2"/>
    <x v="174"/>
    <d v="2011-12-21T00:00:00"/>
    <s v="Second Class"/>
    <s v="IM-15070"/>
    <s v="Irene Maddox"/>
    <s v="Consumer"/>
    <s v="United States"/>
    <s v="Florence"/>
    <x v="19"/>
    <n v="35630"/>
    <s v="South"/>
    <s v="FUR-CH-10000513"/>
    <x v="0"/>
    <x v="1"/>
    <s v="High-Back Leather Manager's Chair"/>
    <n v="1819.8600000000001"/>
    <n v="14"/>
    <n v="0"/>
    <n v="163.78740000000002"/>
  </r>
  <r>
    <n v="1435"/>
    <s v="US-2013-153129"/>
    <x v="0"/>
    <x v="482"/>
    <d v="2013-12-31T00:00:00"/>
    <s v="Standard Class"/>
    <s v="FP-14320"/>
    <s v="Frank Preis"/>
    <s v="Consumer"/>
    <s v="United States"/>
    <s v="Seattle"/>
    <x v="4"/>
    <n v="98105"/>
    <s v="West"/>
    <s v="OFF-PA-10003673"/>
    <x v="1"/>
    <x v="10"/>
    <s v="Strathmore Photo Mount Cards"/>
    <n v="33.9"/>
    <n v="5"/>
    <n v="0"/>
    <n v="15.593999999999999"/>
  </r>
  <r>
    <n v="1436"/>
    <s v="CA-2014-106852"/>
    <x v="3"/>
    <x v="308"/>
    <d v="2014-06-28T00:00:00"/>
    <s v="Standard Class"/>
    <s v="ST-20530"/>
    <s v="Shui Tom"/>
    <s v="Consumer"/>
    <s v="United States"/>
    <s v="Parma"/>
    <x v="24"/>
    <n v="44134"/>
    <s v="East"/>
    <s v="OFF-PA-10001639"/>
    <x v="1"/>
    <x v="10"/>
    <s v="Xerox 203"/>
    <n v="31.104000000000006"/>
    <n v="6"/>
    <n v="0.2"/>
    <n v="10.8864"/>
  </r>
  <r>
    <n v="1437"/>
    <s v="CA-2014-106852"/>
    <x v="3"/>
    <x v="308"/>
    <d v="2014-06-28T00:00:00"/>
    <s v="Standard Class"/>
    <s v="ST-20530"/>
    <s v="Shui Tom"/>
    <s v="Consumer"/>
    <s v="United States"/>
    <s v="Parma"/>
    <x v="24"/>
    <n v="44134"/>
    <s v="East"/>
    <s v="OFF-AR-10003829"/>
    <x v="1"/>
    <x v="6"/>
    <s v="Newell 35"/>
    <n v="5.2480000000000002"/>
    <n v="2"/>
    <n v="0.2"/>
    <n v="0.59039999999999915"/>
  </r>
  <r>
    <n v="1438"/>
    <s v="CA-2012-139731"/>
    <x v="1"/>
    <x v="52"/>
    <d v="2012-10-15T00:00:00"/>
    <s v="Same Day"/>
    <s v="JE-15745"/>
    <s v="Joel Eaton"/>
    <s v="Consumer"/>
    <s v="United States"/>
    <s v="Amarillo"/>
    <x v="5"/>
    <n v="79109"/>
    <s v="Central"/>
    <s v="TEC-AC-10004975"/>
    <x v="2"/>
    <x v="11"/>
    <s v="Plantronics Audio 995 Wireless Stereo Headset"/>
    <n v="263.88"/>
    <n v="3"/>
    <n v="0.2"/>
    <n v="42.880500000000012"/>
  </r>
  <r>
    <n v="1439"/>
    <s v="CA-2012-139731"/>
    <x v="1"/>
    <x v="52"/>
    <d v="2012-10-15T00:00:00"/>
    <s v="Same Day"/>
    <s v="JE-15745"/>
    <s v="Joel Eaton"/>
    <s v="Consumer"/>
    <s v="United States"/>
    <s v="Amarillo"/>
    <x v="5"/>
    <n v="79109"/>
    <s v="Central"/>
    <s v="FUR-CH-10002024"/>
    <x v="0"/>
    <x v="1"/>
    <s v="HON 5400 Series Task Chairs for Big and Tall"/>
    <n v="2453.4299999999998"/>
    <n v="5"/>
    <n v="0.3"/>
    <n v="-350.4899999999999"/>
  </r>
  <r>
    <n v="1440"/>
    <s v="CA-2014-122735"/>
    <x v="3"/>
    <x v="483"/>
    <d v="2014-04-16T00:00:00"/>
    <s v="Second Class"/>
    <s v="BD-11320"/>
    <s v="Bill Donatelli"/>
    <s v="Consumer"/>
    <s v="United States"/>
    <s v="Providence"/>
    <x v="34"/>
    <n v="2908"/>
    <s v="East"/>
    <s v="OFF-BI-10004364"/>
    <x v="1"/>
    <x v="8"/>
    <s v="Storex Dura Pro Binders"/>
    <n v="29.700000000000003"/>
    <n v="5"/>
    <n v="0"/>
    <n v="13.365"/>
  </r>
  <r>
    <n v="1441"/>
    <s v="CA-2014-122735"/>
    <x v="3"/>
    <x v="483"/>
    <d v="2014-04-16T00:00:00"/>
    <s v="Second Class"/>
    <s v="BD-11320"/>
    <s v="Bill Donatelli"/>
    <s v="Consumer"/>
    <s v="United States"/>
    <s v="Providence"/>
    <x v="34"/>
    <n v="2908"/>
    <s v="East"/>
    <s v="OFF-PA-10001712"/>
    <x v="1"/>
    <x v="10"/>
    <s v="Xerox 1948"/>
    <n v="39.96"/>
    <n v="4"/>
    <n v="0"/>
    <n v="17.981999999999999"/>
  </r>
  <r>
    <n v="1442"/>
    <s v="CA-2014-128160"/>
    <x v="3"/>
    <x v="484"/>
    <d v="2014-12-25T00:00:00"/>
    <s v="Second Class"/>
    <s v="MM-17920"/>
    <s v="Michael Moore"/>
    <s v="Consumer"/>
    <s v="United States"/>
    <s v="San Francisco"/>
    <x v="1"/>
    <n v="94110"/>
    <s v="West"/>
    <s v="OFF-BI-10001510"/>
    <x v="1"/>
    <x v="8"/>
    <s v="Deluxe Heavy-Duty Vinyl Round Ring Binder"/>
    <n v="36.672000000000004"/>
    <n v="2"/>
    <n v="0.2"/>
    <n v="11.459999999999999"/>
  </r>
  <r>
    <n v="1443"/>
    <s v="CA-2014-117695"/>
    <x v="3"/>
    <x v="485"/>
    <d v="2014-08-09T00:00:00"/>
    <s v="First Class"/>
    <s v="PW-19030"/>
    <s v="Pauline Webber"/>
    <s v="Corporate"/>
    <s v="United States"/>
    <s v="Richmond"/>
    <x v="0"/>
    <n v="40475"/>
    <s v="South"/>
    <s v="OFF-PA-10002713"/>
    <x v="1"/>
    <x v="10"/>
    <s v="Adams Phone Message Book, 200 Message Capacity, 8 1/16” x 11”"/>
    <n v="13.76"/>
    <n v="2"/>
    <n v="0"/>
    <n v="6.3295999999999992"/>
  </r>
  <r>
    <n v="1444"/>
    <s v="CA-2012-166135"/>
    <x v="1"/>
    <x v="486"/>
    <d v="2012-10-06T00:00:00"/>
    <s v="Standard Class"/>
    <s v="SC-20440"/>
    <s v="Shaun Chance"/>
    <s v="Corporate"/>
    <s v="United States"/>
    <s v="Aurora"/>
    <x v="22"/>
    <n v="80013"/>
    <s v="West"/>
    <s v="OFF-ST-10002974"/>
    <x v="1"/>
    <x v="4"/>
    <s v="Trav-L-File Heavy-Duty Shuttle II, Black"/>
    <n v="139.42400000000001"/>
    <n v="4"/>
    <n v="0.2"/>
    <n v="17.42799999999999"/>
  </r>
  <r>
    <n v="1445"/>
    <s v="CA-2013-133725"/>
    <x v="0"/>
    <x v="454"/>
    <d v="2013-05-29T00:00:00"/>
    <s v="Standard Class"/>
    <s v="KL-16645"/>
    <s v="Ken Lonsdale"/>
    <s v="Consumer"/>
    <s v="United States"/>
    <s v="Chicago"/>
    <x v="10"/>
    <n v="60623"/>
    <s v="Central"/>
    <s v="TEC-PH-10004165"/>
    <x v="2"/>
    <x v="7"/>
    <s v="Mitel MiVoice 5330e IP Phone"/>
    <n v="1979.9280000000001"/>
    <n v="9"/>
    <n v="0.2"/>
    <n v="148.49459999999993"/>
  </r>
  <r>
    <n v="1446"/>
    <s v="CA-2014-102337"/>
    <x v="3"/>
    <x v="487"/>
    <d v="2014-06-17T00:00:00"/>
    <s v="First Class"/>
    <s v="SD-20485"/>
    <s v="Shirley Daniels"/>
    <s v="Home Office"/>
    <s v="United States"/>
    <s v="Chicago"/>
    <x v="10"/>
    <n v="60653"/>
    <s v="Central"/>
    <s v="OFF-ST-10004804"/>
    <x v="1"/>
    <x v="4"/>
    <s v="Belkin 19&quot; Vented Equipment Shelf, Black"/>
    <n v="164.73599999999999"/>
    <n v="4"/>
    <n v="0.2"/>
    <n v="-39.124799999999993"/>
  </r>
  <r>
    <n v="1447"/>
    <s v="CA-2014-102337"/>
    <x v="3"/>
    <x v="487"/>
    <d v="2014-06-17T00:00:00"/>
    <s v="First Class"/>
    <s v="SD-20485"/>
    <s v="Shirley Daniels"/>
    <s v="Home Office"/>
    <s v="United States"/>
    <s v="Chicago"/>
    <x v="10"/>
    <n v="60653"/>
    <s v="Central"/>
    <s v="FUR-CH-10004289"/>
    <x v="0"/>
    <x v="1"/>
    <s v="Global Super Steno Chair"/>
    <n v="470.30199999999996"/>
    <n v="7"/>
    <n v="0.3"/>
    <n v="-87.341800000000035"/>
  </r>
  <r>
    <n v="1448"/>
    <s v="CA-2014-102337"/>
    <x v="3"/>
    <x v="487"/>
    <d v="2014-06-17T00:00:00"/>
    <s v="First Class"/>
    <s v="SD-20485"/>
    <s v="Shirley Daniels"/>
    <s v="Home Office"/>
    <s v="United States"/>
    <s v="Chicago"/>
    <x v="10"/>
    <n v="60653"/>
    <s v="Central"/>
    <s v="TEC-PH-10002564"/>
    <x v="2"/>
    <x v="7"/>
    <s v="OtterBox Defender Series Case - Samsung Galaxy S4"/>
    <n v="47.984000000000002"/>
    <n v="2"/>
    <n v="0.2"/>
    <n v="5.9979999999999922"/>
  </r>
  <r>
    <n v="1449"/>
    <s v="US-2011-112564"/>
    <x v="2"/>
    <x v="488"/>
    <d v="2011-04-24T00:00:00"/>
    <s v="First Class"/>
    <s v="TS-21160"/>
    <s v="Theresa Swint"/>
    <s v="Corporate"/>
    <s v="United States"/>
    <s v="Philadelphia"/>
    <x v="9"/>
    <n v="19134"/>
    <s v="East"/>
    <s v="OFF-BI-10004876"/>
    <x v="1"/>
    <x v="8"/>
    <s v="Wilson Jones Suede Grain Vinyl Binders"/>
    <n v="2.5020000000000002"/>
    <n v="3"/>
    <n v="0.7"/>
    <n v="-1.7513999999999994"/>
  </r>
  <r>
    <n v="1450"/>
    <s v="CA-2012-145821"/>
    <x v="1"/>
    <x v="489"/>
    <d v="2012-05-07T00:00:00"/>
    <s v="Standard Class"/>
    <s v="JB-15400"/>
    <s v="Jennifer Braxton"/>
    <s v="Corporate"/>
    <s v="United States"/>
    <s v="Los Angeles"/>
    <x v="1"/>
    <n v="90008"/>
    <s v="West"/>
    <s v="TEC-PH-10004348"/>
    <x v="2"/>
    <x v="7"/>
    <s v="OtterBox Defender Series Case - iPhone 5c"/>
    <n v="88.751999999999995"/>
    <n v="3"/>
    <n v="0.2"/>
    <n v="11.093999999999998"/>
  </r>
  <r>
    <n v="1451"/>
    <s v="US-2012-160150"/>
    <x v="1"/>
    <x v="490"/>
    <d v="2012-07-20T00:00:00"/>
    <s v="First Class"/>
    <s v="TS-21085"/>
    <s v="Thais Sissman"/>
    <s v="Consumer"/>
    <s v="United States"/>
    <s v="Phoenix"/>
    <x v="16"/>
    <n v="85023"/>
    <s v="West"/>
    <s v="OFF-BI-10004352"/>
    <x v="1"/>
    <x v="8"/>
    <s v="Wilson Jones DublLock D-Ring Binders"/>
    <n v="2.0250000000000004"/>
    <n v="1"/>
    <n v="0.7"/>
    <n v="-1.3499999999999996"/>
  </r>
  <r>
    <n v="1452"/>
    <s v="CA-2013-133711"/>
    <x v="0"/>
    <x v="491"/>
    <d v="2013-11-30T00:00:00"/>
    <s v="First Class"/>
    <s v="MC-17425"/>
    <s v="Mark Cousins"/>
    <s v="Corporate"/>
    <s v="United States"/>
    <s v="Mobile"/>
    <x v="19"/>
    <n v="36608"/>
    <s v="South"/>
    <s v="OFF-PA-10001685"/>
    <x v="1"/>
    <x v="10"/>
    <s v="Staples"/>
    <n v="70.98"/>
    <n v="7"/>
    <n v="0"/>
    <n v="34.780200000000001"/>
  </r>
  <r>
    <n v="1453"/>
    <s v="CA-2013-133711"/>
    <x v="0"/>
    <x v="491"/>
    <d v="2013-11-30T00:00:00"/>
    <s v="First Class"/>
    <s v="MC-17425"/>
    <s v="Mark Cousins"/>
    <s v="Corporate"/>
    <s v="United States"/>
    <s v="Mobile"/>
    <x v="19"/>
    <n v="36608"/>
    <s v="South"/>
    <s v="OFF-BI-10000666"/>
    <x v="1"/>
    <x v="8"/>
    <s v="Surelock Post Binders"/>
    <n v="91.679999999999993"/>
    <n v="3"/>
    <n v="0"/>
    <n v="45.839999999999996"/>
  </r>
  <r>
    <n v="1454"/>
    <s v="CA-2013-133711"/>
    <x v="0"/>
    <x v="491"/>
    <d v="2013-11-30T00:00:00"/>
    <s v="First Class"/>
    <s v="MC-17425"/>
    <s v="Mark Cousins"/>
    <s v="Corporate"/>
    <s v="United States"/>
    <s v="Mobile"/>
    <x v="19"/>
    <n v="36608"/>
    <s v="South"/>
    <s v="OFF-BI-10004352"/>
    <x v="1"/>
    <x v="8"/>
    <s v="Wilson Jones DublLock D-Ring Binders"/>
    <n v="33.75"/>
    <n v="5"/>
    <n v="0"/>
    <n v="16.875"/>
  </r>
  <r>
    <n v="1455"/>
    <s v="CA-2013-133711"/>
    <x v="0"/>
    <x v="491"/>
    <d v="2013-11-30T00:00:00"/>
    <s v="First Class"/>
    <s v="MC-17425"/>
    <s v="Mark Cousins"/>
    <s v="Corporate"/>
    <s v="United States"/>
    <s v="Mobile"/>
    <x v="19"/>
    <n v="36608"/>
    <s v="South"/>
    <s v="TEC-MA-10000010"/>
    <x v="2"/>
    <x v="15"/>
    <s v="Hewlett-Packard Deskjet 3050a All-in-One Color Inkjet Printer"/>
    <n v="3040"/>
    <n v="8"/>
    <n v="0"/>
    <n v="1459.2"/>
  </r>
  <r>
    <n v="1456"/>
    <s v="CA-2014-148474"/>
    <x v="3"/>
    <x v="492"/>
    <d v="2014-06-20T00:00:00"/>
    <s v="Standard Class"/>
    <s v="ME-17320"/>
    <s v="Maria Etezadi"/>
    <s v="Home Office"/>
    <s v="United States"/>
    <s v="Columbus"/>
    <x v="32"/>
    <n v="31907"/>
    <s v="South"/>
    <s v="OFF-BI-10000977"/>
    <x v="1"/>
    <x v="8"/>
    <s v="Ibico Plastic Spiral Binding Combs"/>
    <n v="91.199999999999989"/>
    <n v="3"/>
    <n v="0"/>
    <n v="41.951999999999998"/>
  </r>
  <r>
    <n v="1457"/>
    <s v="CA-2014-148474"/>
    <x v="3"/>
    <x v="492"/>
    <d v="2014-06-20T00:00:00"/>
    <s v="Standard Class"/>
    <s v="ME-17320"/>
    <s v="Maria Etezadi"/>
    <s v="Home Office"/>
    <s v="United States"/>
    <s v="Columbus"/>
    <x v="32"/>
    <n v="31907"/>
    <s v="South"/>
    <s v="FUR-TA-10002530"/>
    <x v="0"/>
    <x v="3"/>
    <s v="Iceberg OfficeWorks 42&quot; Round Tables"/>
    <n v="452.93999999999994"/>
    <n v="3"/>
    <n v="0"/>
    <n v="67.940999999999974"/>
  </r>
  <r>
    <n v="1458"/>
    <s v="CA-2012-111297"/>
    <x v="1"/>
    <x v="493"/>
    <d v="2012-08-21T00:00:00"/>
    <s v="Standard Class"/>
    <s v="SC-20440"/>
    <s v="Shaun Chance"/>
    <s v="Corporate"/>
    <s v="United States"/>
    <s v="New Bedford"/>
    <x v="31"/>
    <n v="2740"/>
    <s v="East"/>
    <s v="OFF-BI-10002412"/>
    <x v="1"/>
    <x v="8"/>
    <s v="Wilson Jones “Snap” Scratch Pad Binder Tool for Ring Binders"/>
    <n v="52.199999999999996"/>
    <n v="9"/>
    <n v="0"/>
    <n v="23.49"/>
  </r>
  <r>
    <n v="1459"/>
    <s v="CA-2013-123722"/>
    <x v="0"/>
    <x v="477"/>
    <d v="2013-10-02T00:00:00"/>
    <s v="Standard Class"/>
    <s v="NH-18610"/>
    <s v="Nicole Hansen"/>
    <s v="Corporate"/>
    <s v="United States"/>
    <s v="Irving"/>
    <x v="5"/>
    <n v="75061"/>
    <s v="Central"/>
    <s v="OFF-LA-10001569"/>
    <x v="1"/>
    <x v="2"/>
    <s v="Avery 499"/>
    <n v="15.936000000000002"/>
    <n v="4"/>
    <n v="0.2"/>
    <n v="5.1791999999999998"/>
  </r>
  <r>
    <n v="1460"/>
    <s v="CA-2011-155271"/>
    <x v="2"/>
    <x v="417"/>
    <d v="2011-05-04T00:00:00"/>
    <s v="Same Day"/>
    <s v="AA-10480"/>
    <s v="Andrew Allen"/>
    <s v="Consumer"/>
    <s v="United States"/>
    <s v="Middletown"/>
    <x v="29"/>
    <n v="6457"/>
    <s v="East"/>
    <s v="FUR-FU-10001473"/>
    <x v="0"/>
    <x v="5"/>
    <s v="DAX Wood Document Frame"/>
    <n v="27.46"/>
    <n v="2"/>
    <n v="0"/>
    <n v="9.8856000000000002"/>
  </r>
  <r>
    <n v="1461"/>
    <s v="CA-2012-119907"/>
    <x v="1"/>
    <x v="494"/>
    <d v="2012-12-08T00:00:00"/>
    <s v="Standard Class"/>
    <s v="LC-17140"/>
    <s v="Logan Currie"/>
    <s v="Consumer"/>
    <s v="United States"/>
    <s v="Seattle"/>
    <x v="4"/>
    <n v="98103"/>
    <s v="West"/>
    <s v="OFF-BI-10001765"/>
    <x v="1"/>
    <x v="8"/>
    <s v="Wilson Jones Heavy-Duty Casebound Ring Binders with Metal Hinges"/>
    <n v="55.424000000000007"/>
    <n v="2"/>
    <n v="0.2"/>
    <n v="19.398399999999995"/>
  </r>
  <r>
    <n v="1462"/>
    <s v="US-2013-128902"/>
    <x v="0"/>
    <x v="21"/>
    <d v="2013-03-16T00:00:00"/>
    <s v="Standard Class"/>
    <s v="MB-18085"/>
    <s v="Mick Brown"/>
    <s v="Consumer"/>
    <s v="United States"/>
    <s v="Vineland"/>
    <x v="30"/>
    <n v="8360"/>
    <s v="East"/>
    <s v="FUR-TA-10001095"/>
    <x v="0"/>
    <x v="3"/>
    <s v="Chromcraft Round Conference Tables"/>
    <n v="244.00599999999997"/>
    <n v="2"/>
    <n v="0.3"/>
    <n v="-31.372200000000007"/>
  </r>
  <r>
    <n v="1463"/>
    <s v="CA-2013-152289"/>
    <x v="0"/>
    <x v="370"/>
    <d v="2013-08-29T00:00:00"/>
    <s v="First Class"/>
    <s v="LC-16930"/>
    <s v="Linda Cazamias"/>
    <s v="Corporate"/>
    <s v="United States"/>
    <s v="Pasadena"/>
    <x v="5"/>
    <n v="77506"/>
    <s v="Central"/>
    <s v="TEC-AC-10004571"/>
    <x v="2"/>
    <x v="11"/>
    <s v="Logitech G700s Rechargeable Gaming Mouse"/>
    <n v="159.98400000000001"/>
    <n v="2"/>
    <n v="0.2"/>
    <n v="43.995600000000003"/>
  </r>
  <r>
    <n v="1464"/>
    <s v="CA-2013-152289"/>
    <x v="0"/>
    <x v="370"/>
    <d v="2013-08-29T00:00:00"/>
    <s v="First Class"/>
    <s v="LC-16930"/>
    <s v="Linda Cazamias"/>
    <s v="Corporate"/>
    <s v="United States"/>
    <s v="Pasadena"/>
    <x v="5"/>
    <n v="77506"/>
    <s v="Central"/>
    <s v="FUR-CH-10002126"/>
    <x v="0"/>
    <x v="1"/>
    <s v="Hon Deluxe Fabric Upholstered Stacking Chairs"/>
    <n v="1024.7159999999999"/>
    <n v="6"/>
    <n v="0.3"/>
    <n v="-29.277599999999893"/>
  </r>
  <r>
    <n v="1465"/>
    <s v="US-2013-104794"/>
    <x v="0"/>
    <x v="186"/>
    <d v="2013-12-20T00:00:00"/>
    <s v="First Class"/>
    <s v="KD-16495"/>
    <s v="Keith Dawkins"/>
    <s v="Corporate"/>
    <s v="United States"/>
    <s v="New York City"/>
    <x v="15"/>
    <n v="10009"/>
    <s v="East"/>
    <s v="OFF-FA-10001754"/>
    <x v="1"/>
    <x v="13"/>
    <s v="Stockwell Gold Paper Clips"/>
    <n v="3.68"/>
    <n v="2"/>
    <n v="0"/>
    <n v="1.8032000000000001"/>
  </r>
  <r>
    <n v="1466"/>
    <s v="CA-2011-151708"/>
    <x v="2"/>
    <x v="233"/>
    <d v="2011-08-14T00:00:00"/>
    <s v="Standard Class"/>
    <s v="MB-17305"/>
    <s v="Maria Bertelson"/>
    <s v="Consumer"/>
    <s v="United States"/>
    <s v="Glendale"/>
    <x v="16"/>
    <n v="85301"/>
    <s v="West"/>
    <s v="FUR-FU-10001602"/>
    <x v="0"/>
    <x v="5"/>
    <s v="Eldon Delta Triangular Chair Mat, 52&quot; x 58&quot;, Clear"/>
    <n v="121.376"/>
    <n v="4"/>
    <n v="0.2"/>
    <n v="-3.0344000000000122"/>
  </r>
  <r>
    <n v="1467"/>
    <s v="CA-2011-151708"/>
    <x v="2"/>
    <x v="233"/>
    <d v="2011-08-14T00:00:00"/>
    <s v="Standard Class"/>
    <s v="MB-17305"/>
    <s v="Maria Bertelson"/>
    <s v="Consumer"/>
    <s v="United States"/>
    <s v="Glendale"/>
    <x v="16"/>
    <n v="85301"/>
    <s v="West"/>
    <s v="TEC-AC-10001767"/>
    <x v="2"/>
    <x v="11"/>
    <s v="SanDisk Ultra 64 GB MicroSDHC Class 10 Memory Card"/>
    <n v="95.976000000000013"/>
    <n v="3"/>
    <n v="0.2"/>
    <n v="-10.797300000000011"/>
  </r>
  <r>
    <n v="1468"/>
    <s v="CA-2012-100769"/>
    <x v="1"/>
    <x v="495"/>
    <d v="2012-05-16T00:00:00"/>
    <s v="Same Day"/>
    <s v="TH-21550"/>
    <s v="Tracy Hopkins"/>
    <s v="Home Office"/>
    <s v="United States"/>
    <s v="Jacksonville"/>
    <x v="2"/>
    <n v="32216"/>
    <s v="South"/>
    <s v="TEC-AC-10002402"/>
    <x v="2"/>
    <x v="11"/>
    <s v="Razer Kraken PRO Over Ear PC and Music Headset"/>
    <n v="255.96799999999999"/>
    <n v="4"/>
    <n v="0.2"/>
    <n v="31.995999999999974"/>
  </r>
  <r>
    <n v="1469"/>
    <s v="CA-2014-139199"/>
    <x v="3"/>
    <x v="34"/>
    <d v="2014-12-14T00:00:00"/>
    <s v="Standard Class"/>
    <s v="DK-12835"/>
    <s v="Damala Kotsonis"/>
    <s v="Corporate"/>
    <s v="United States"/>
    <s v="Detroit"/>
    <x v="12"/>
    <n v="48234"/>
    <s v="Central"/>
    <s v="FUR-CH-10000847"/>
    <x v="0"/>
    <x v="1"/>
    <s v="Global Executive Mid-Back Manager's Chair"/>
    <n v="872.94"/>
    <n v="3"/>
    <n v="0"/>
    <n v="226.96439999999998"/>
  </r>
  <r>
    <n v="1470"/>
    <s v="CA-2014-139199"/>
    <x v="3"/>
    <x v="34"/>
    <d v="2014-12-14T00:00:00"/>
    <s v="Standard Class"/>
    <s v="DK-12835"/>
    <s v="Damala Kotsonis"/>
    <s v="Corporate"/>
    <s v="United States"/>
    <s v="Detroit"/>
    <x v="12"/>
    <n v="48234"/>
    <s v="Central"/>
    <s v="OFF-BI-10003982"/>
    <x v="1"/>
    <x v="8"/>
    <s v="Wilson Jones Century Plastic Molded Ring Binders"/>
    <n v="41.54"/>
    <n v="2"/>
    <n v="0"/>
    <n v="19.523799999999998"/>
  </r>
  <r>
    <n v="1471"/>
    <s v="CA-2014-139199"/>
    <x v="3"/>
    <x v="34"/>
    <d v="2014-12-14T00:00:00"/>
    <s v="Standard Class"/>
    <s v="DK-12835"/>
    <s v="Damala Kotsonis"/>
    <s v="Corporate"/>
    <s v="United States"/>
    <s v="Detroit"/>
    <x v="12"/>
    <n v="48234"/>
    <s v="Central"/>
    <s v="OFF-PA-10001293"/>
    <x v="1"/>
    <x v="10"/>
    <s v="Xerox 1946"/>
    <n v="12.96"/>
    <n v="2"/>
    <n v="0"/>
    <n v="6.2208000000000006"/>
  </r>
  <r>
    <n v="1472"/>
    <s v="US-2012-161466"/>
    <x v="1"/>
    <x v="496"/>
    <d v="2012-09-27T00:00:00"/>
    <s v="Second Class"/>
    <s v="ON-18715"/>
    <s v="Odella Nelson"/>
    <s v="Corporate"/>
    <s v="United States"/>
    <s v="Philadelphia"/>
    <x v="9"/>
    <n v="19120"/>
    <s v="East"/>
    <s v="OFF-AR-10000634"/>
    <x v="1"/>
    <x v="6"/>
    <s v="Newell 320"/>
    <n v="6.8480000000000008"/>
    <n v="2"/>
    <n v="0.2"/>
    <n v="0.59920000000000018"/>
  </r>
  <r>
    <n v="1473"/>
    <s v="CA-2014-164959"/>
    <x v="3"/>
    <x v="497"/>
    <d v="2014-07-16T00:00:00"/>
    <s v="Standard Class"/>
    <s v="KN-16390"/>
    <s v="Katherine Nockton"/>
    <s v="Corporate"/>
    <s v="United States"/>
    <s v="Los Angeles"/>
    <x v="1"/>
    <n v="90004"/>
    <s v="West"/>
    <s v="OFF-LA-10004272"/>
    <x v="1"/>
    <x v="2"/>
    <s v="Avery 482"/>
    <n v="8.67"/>
    <n v="3"/>
    <n v="0"/>
    <n v="4.0749000000000004"/>
  </r>
  <r>
    <n v="1474"/>
    <s v="US-2012-105676"/>
    <x v="1"/>
    <x v="494"/>
    <d v="2012-12-02T00:00:00"/>
    <s v="Same Day"/>
    <s v="NM-18520"/>
    <s v="Neoma Murray"/>
    <s v="Consumer"/>
    <s v="United States"/>
    <s v="Houston"/>
    <x v="5"/>
    <n v="77036"/>
    <s v="Central"/>
    <s v="FUR-FU-10004270"/>
    <x v="0"/>
    <x v="5"/>
    <s v="Eldon Image Series Desk Accessories, Burgundy"/>
    <n v="6.6879999999999997"/>
    <n v="4"/>
    <n v="0.6"/>
    <n v="-4.0127999999999986"/>
  </r>
  <r>
    <n v="1475"/>
    <s v="CA-2013-113138"/>
    <x v="0"/>
    <x v="258"/>
    <d v="2013-11-26T00:00:00"/>
    <s v="Standard Class"/>
    <s v="NP-18685"/>
    <s v="Nora Pelletier"/>
    <s v="Home Office"/>
    <s v="United States"/>
    <s v="Niagara Falls"/>
    <x v="15"/>
    <n v="14304"/>
    <s v="East"/>
    <s v="OFF-AR-10003770"/>
    <x v="1"/>
    <x v="6"/>
    <s v="Newell 340"/>
    <n v="17.28"/>
    <n v="6"/>
    <n v="0"/>
    <n v="5.0111999999999997"/>
  </r>
  <r>
    <n v="1476"/>
    <s v="CA-2013-113138"/>
    <x v="0"/>
    <x v="258"/>
    <d v="2013-11-26T00:00:00"/>
    <s v="Standard Class"/>
    <s v="NP-18685"/>
    <s v="Nora Pelletier"/>
    <s v="Home Office"/>
    <s v="United States"/>
    <s v="Niagara Falls"/>
    <x v="15"/>
    <n v="14304"/>
    <s v="East"/>
    <s v="OFF-BI-10000320"/>
    <x v="1"/>
    <x v="8"/>
    <s v="GBC Plastic Binding Combs"/>
    <n v="17.712"/>
    <n v="3"/>
    <n v="0.2"/>
    <n v="6.4206000000000012"/>
  </r>
  <r>
    <n v="1477"/>
    <s v="US-2014-104955"/>
    <x v="3"/>
    <x v="498"/>
    <d v="2014-03-25T00:00:00"/>
    <s v="Standard Class"/>
    <s v="CG-12040"/>
    <s v="Catherine Glotzbach"/>
    <s v="Home Office"/>
    <s v="United States"/>
    <s v="New York City"/>
    <x v="15"/>
    <n v="10024"/>
    <s v="East"/>
    <s v="OFF-LA-10003121"/>
    <x v="1"/>
    <x v="2"/>
    <s v="Avery 506"/>
    <n v="28.91"/>
    <n v="7"/>
    <n v="0"/>
    <n v="13.2986"/>
  </r>
  <r>
    <n v="1478"/>
    <s v="CA-2013-121958"/>
    <x v="0"/>
    <x v="373"/>
    <d v="2013-11-18T00:00:00"/>
    <s v="Standard Class"/>
    <s v="CS-12505"/>
    <s v="Cindy Stewart"/>
    <s v="Consumer"/>
    <s v="United States"/>
    <s v="Thomasville"/>
    <x v="3"/>
    <n v="27360"/>
    <s v="South"/>
    <s v="OFF-SU-10000381"/>
    <x v="1"/>
    <x v="14"/>
    <s v="Acme Forged Steel Scissors with Black Enamel Handles"/>
    <n v="52.136000000000003"/>
    <n v="7"/>
    <n v="0.2"/>
    <n v="5.865299999999996"/>
  </r>
  <r>
    <n v="1479"/>
    <s v="CA-2014-121468"/>
    <x v="3"/>
    <x v="123"/>
    <d v="2014-11-21T00:00:00"/>
    <s v="First Class"/>
    <s v="KD-16345"/>
    <s v="Katherine Ducich"/>
    <s v="Consumer"/>
    <s v="United States"/>
    <s v="Westminster"/>
    <x v="1"/>
    <n v="92683"/>
    <s v="West"/>
    <s v="TEC-PH-10000376"/>
    <x v="2"/>
    <x v="7"/>
    <s v="Square Credit Card Reader"/>
    <n v="31.968000000000004"/>
    <n v="4"/>
    <n v="0.2"/>
    <n v="2.3976000000000006"/>
  </r>
  <r>
    <n v="1480"/>
    <s v="US-2013-108455"/>
    <x v="0"/>
    <x v="499"/>
    <d v="2013-12-09T00:00:00"/>
    <s v="Standard Class"/>
    <s v="MK-18160"/>
    <s v="Mike Kennedy"/>
    <s v="Consumer"/>
    <s v="United States"/>
    <s v="San Francisco"/>
    <x v="1"/>
    <n v="94122"/>
    <s v="West"/>
    <s v="OFF-PA-10002262"/>
    <x v="1"/>
    <x v="10"/>
    <s v="Xerox 192"/>
    <n v="25.92"/>
    <n v="4"/>
    <n v="0"/>
    <n v="12.441600000000001"/>
  </r>
  <r>
    <n v="1481"/>
    <s v="US-2013-108455"/>
    <x v="0"/>
    <x v="499"/>
    <d v="2013-12-09T00:00:00"/>
    <s v="Standard Class"/>
    <s v="MK-18160"/>
    <s v="Mike Kennedy"/>
    <s v="Consumer"/>
    <s v="United States"/>
    <s v="San Francisco"/>
    <x v="1"/>
    <n v="94122"/>
    <s v="West"/>
    <s v="OFF-PA-10002464"/>
    <x v="1"/>
    <x v="10"/>
    <s v="HP Office Recycled Paper (20Lb. and 87 Bright)"/>
    <n v="40.46"/>
    <n v="7"/>
    <n v="0"/>
    <n v="19.825400000000002"/>
  </r>
  <r>
    <n v="1482"/>
    <s v="US-2013-108455"/>
    <x v="0"/>
    <x v="499"/>
    <d v="2013-12-09T00:00:00"/>
    <s v="Standard Class"/>
    <s v="MK-18160"/>
    <s v="Mike Kennedy"/>
    <s v="Consumer"/>
    <s v="United States"/>
    <s v="San Francisco"/>
    <x v="1"/>
    <n v="94122"/>
    <s v="West"/>
    <s v="OFF-ST-10002214"/>
    <x v="1"/>
    <x v="4"/>
    <s v="X-Rack File for Hanging Folders"/>
    <n v="33.869999999999997"/>
    <n v="3"/>
    <n v="0"/>
    <n v="8.8061999999999987"/>
  </r>
  <r>
    <n v="1483"/>
    <s v="CA-2014-101210"/>
    <x v="3"/>
    <x v="326"/>
    <d v="2014-08-29T00:00:00"/>
    <s v="Second Class"/>
    <s v="DW-13540"/>
    <s v="Don Weiss"/>
    <s v="Consumer"/>
    <s v="United States"/>
    <s v="Jackson"/>
    <x v="18"/>
    <n v="38301"/>
    <s v="South"/>
    <s v="OFF-AR-10003560"/>
    <x v="1"/>
    <x v="6"/>
    <s v="Zebra Zazzle Fluorescent Highlighters"/>
    <n v="9.7280000000000015"/>
    <n v="2"/>
    <n v="0.2"/>
    <n v="1.702399999999999"/>
  </r>
  <r>
    <n v="1484"/>
    <s v="CA-2014-101210"/>
    <x v="3"/>
    <x v="326"/>
    <d v="2014-08-29T00:00:00"/>
    <s v="Second Class"/>
    <s v="DW-13540"/>
    <s v="Don Weiss"/>
    <s v="Consumer"/>
    <s v="United States"/>
    <s v="Jackson"/>
    <x v="18"/>
    <n v="38301"/>
    <s v="South"/>
    <s v="OFF-PA-10000130"/>
    <x v="1"/>
    <x v="10"/>
    <s v="Xerox 199"/>
    <n v="3.4240000000000004"/>
    <n v="1"/>
    <n v="0.2"/>
    <n v="1.0699999999999996"/>
  </r>
  <r>
    <n v="1485"/>
    <s v="US-2013-108098"/>
    <x v="0"/>
    <x v="500"/>
    <d v="2013-10-19T00:00:00"/>
    <s v="Standard Class"/>
    <s v="CP-12340"/>
    <s v="Christine Phan"/>
    <s v="Corporate"/>
    <s v="United States"/>
    <s v="Seattle"/>
    <x v="4"/>
    <n v="98115"/>
    <s v="West"/>
    <s v="TEC-AC-10000865"/>
    <x v="2"/>
    <x v="11"/>
    <s v="WD My Passport Ultra 500GB Portable External Hard Drive"/>
    <n v="177"/>
    <n v="3"/>
    <n v="0"/>
    <n v="30.089999999999982"/>
  </r>
  <r>
    <n v="1486"/>
    <s v="CA-2011-119032"/>
    <x v="2"/>
    <x v="501"/>
    <d v="2011-12-03T00:00:00"/>
    <s v="Standard Class"/>
    <s v="MS-17770"/>
    <s v="Maxwell Schwartz"/>
    <s v="Consumer"/>
    <s v="United States"/>
    <s v="New York City"/>
    <x v="15"/>
    <n v="10035"/>
    <s v="East"/>
    <s v="OFF-FA-10003021"/>
    <x v="1"/>
    <x v="13"/>
    <s v="Staples"/>
    <n v="3.76"/>
    <n v="2"/>
    <n v="0"/>
    <n v="1.3159999999999998"/>
  </r>
  <r>
    <n v="1487"/>
    <s v="CA-2012-140410"/>
    <x v="1"/>
    <x v="502"/>
    <d v="2012-11-07T00:00:00"/>
    <s v="Standard Class"/>
    <s v="CM-12655"/>
    <s v="Corinna Mitchell"/>
    <s v="Home Office"/>
    <s v="United States"/>
    <s v="Los Angeles"/>
    <x v="1"/>
    <n v="90008"/>
    <s v="West"/>
    <s v="TEC-PH-10003580"/>
    <x v="2"/>
    <x v="7"/>
    <s v="Cisco IP Phone 7961G-GE VoIP phone"/>
    <n v="1212.848"/>
    <n v="7"/>
    <n v="0.2"/>
    <n v="106.12420000000014"/>
  </r>
  <r>
    <n v="1488"/>
    <s v="CA-2012-140410"/>
    <x v="1"/>
    <x v="502"/>
    <d v="2012-11-07T00:00:00"/>
    <s v="Standard Class"/>
    <s v="CM-12655"/>
    <s v="Corinna Mitchell"/>
    <s v="Home Office"/>
    <s v="United States"/>
    <s v="Los Angeles"/>
    <x v="1"/>
    <n v="90008"/>
    <s v="West"/>
    <s v="TEC-AC-10001109"/>
    <x v="2"/>
    <x v="11"/>
    <s v="Logitech Trackman Marble Mouse"/>
    <n v="89.97"/>
    <n v="3"/>
    <n v="0"/>
    <n v="37.787400000000005"/>
  </r>
  <r>
    <n v="1489"/>
    <s v="CA-2012-140410"/>
    <x v="1"/>
    <x v="502"/>
    <d v="2012-11-07T00:00:00"/>
    <s v="Standard Class"/>
    <s v="CM-12655"/>
    <s v="Corinna Mitchell"/>
    <s v="Home Office"/>
    <s v="United States"/>
    <s v="Los Angeles"/>
    <x v="1"/>
    <n v="90008"/>
    <s v="West"/>
    <s v="FUR-FU-10003347"/>
    <x v="0"/>
    <x v="5"/>
    <s v="Coloredge Poster Frame"/>
    <n v="42.599999999999994"/>
    <n v="3"/>
    <n v="0"/>
    <n v="16.614000000000001"/>
  </r>
  <r>
    <n v="1490"/>
    <s v="CA-2011-136280"/>
    <x v="2"/>
    <x v="503"/>
    <d v="2011-12-06T00:00:00"/>
    <s v="Standard Class"/>
    <s v="Co-12640"/>
    <s v="Corey-Lock"/>
    <s v="Consumer"/>
    <s v="United States"/>
    <s v="Philadelphia"/>
    <x v="9"/>
    <n v="19143"/>
    <s v="East"/>
    <s v="OFF-LA-10000452"/>
    <x v="1"/>
    <x v="2"/>
    <s v="Avery 488"/>
    <n v="5.04"/>
    <n v="2"/>
    <n v="0.2"/>
    <n v="1.764"/>
  </r>
  <r>
    <n v="1491"/>
    <s v="CA-2014-151911"/>
    <x v="3"/>
    <x v="504"/>
    <d v="2014-05-06T00:00:00"/>
    <s v="Second Class"/>
    <s v="DL-13495"/>
    <s v="Dionis Lloyd"/>
    <s v="Corporate"/>
    <s v="United States"/>
    <s v="New York City"/>
    <x v="15"/>
    <n v="10024"/>
    <s v="East"/>
    <s v="OFF-EN-10002986"/>
    <x v="1"/>
    <x v="12"/>
    <s v="#10-4 1/8&quot; x 9 1/2&quot; Premium Diagonal Seam Envelopes"/>
    <n v="62.96"/>
    <n v="4"/>
    <n v="0"/>
    <n v="28.332000000000001"/>
  </r>
  <r>
    <n v="1492"/>
    <s v="CA-2014-166436"/>
    <x v="3"/>
    <x v="221"/>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1999999999998"/>
  </r>
  <r>
    <n v="1493"/>
    <s v="CA-2014-166436"/>
    <x v="3"/>
    <x v="221"/>
    <d v="2014-11-29T00:00:00"/>
    <s v="Standard Class"/>
    <s v="TS-21370"/>
    <s v="Todd Sumrall"/>
    <s v="Corporate"/>
    <s v="United States"/>
    <s v="New York City"/>
    <x v="15"/>
    <n v="10035"/>
    <s v="East"/>
    <s v="FUR-CH-10000785"/>
    <x v="0"/>
    <x v="1"/>
    <s v="Global Ergonomic Managers Chair"/>
    <n v="977.29200000000003"/>
    <n v="6"/>
    <n v="0.1"/>
    <n v="173.74080000000001"/>
  </r>
  <r>
    <n v="1494"/>
    <s v="CA-2014-139661"/>
    <x v="3"/>
    <x v="505"/>
    <d v="2014-11-04T00:00:00"/>
    <s v="Standard Class"/>
    <s v="JW-15220"/>
    <s v="Jane Waco"/>
    <s v="Corporate"/>
    <s v="United States"/>
    <s v="Vancouver"/>
    <x v="4"/>
    <n v="98661"/>
    <s v="West"/>
    <s v="FUR-FU-10002885"/>
    <x v="0"/>
    <x v="5"/>
    <s v="Magna Visual Magnetic Picture Hangers"/>
    <n v="9.64"/>
    <n v="2"/>
    <n v="0"/>
    <n v="3.6632000000000007"/>
  </r>
  <r>
    <n v="1495"/>
    <s v="CA-2011-123925"/>
    <x v="2"/>
    <x v="506"/>
    <d v="2011-12-19T00:00:00"/>
    <s v="Second Class"/>
    <s v="RF-19840"/>
    <s v="Roy Französisch"/>
    <s v="Consumer"/>
    <s v="United States"/>
    <s v="Columbus"/>
    <x v="32"/>
    <n v="31907"/>
    <s v="South"/>
    <s v="OFF-AR-10002952"/>
    <x v="1"/>
    <x v="6"/>
    <s v="Stanley Contemporary Battery Pencil Sharpeners"/>
    <n v="40.049999999999997"/>
    <n v="3"/>
    <n v="0"/>
    <n v="11.213999999999999"/>
  </r>
  <r>
    <n v="1496"/>
    <s v="CA-2014-152485"/>
    <x v="3"/>
    <x v="507"/>
    <d v="2014-09-09T00:00:00"/>
    <s v="Standard Class"/>
    <s v="JD-15790"/>
    <s v="John Dryer"/>
    <s v="Consumer"/>
    <s v="United States"/>
    <s v="Coppell"/>
    <x v="5"/>
    <n v="75019"/>
    <s v="Central"/>
    <s v="OFF-AR-10003759"/>
    <x v="1"/>
    <x v="6"/>
    <s v="Crayola Anti Dust Chalk, 12/Pack"/>
    <n v="10.192000000000002"/>
    <n v="7"/>
    <n v="0.2"/>
    <n v="3.1849999999999992"/>
  </r>
  <r>
    <n v="1497"/>
    <s v="CA-2014-152485"/>
    <x v="3"/>
    <x v="507"/>
    <d v="2014-09-09T00:00:00"/>
    <s v="Standard Class"/>
    <s v="JD-15790"/>
    <s v="John Dryer"/>
    <s v="Consumer"/>
    <s v="United States"/>
    <s v="Coppell"/>
    <x v="5"/>
    <n v="75019"/>
    <s v="Central"/>
    <s v="OFF-ST-10004950"/>
    <x v="1"/>
    <x v="4"/>
    <s v="Acco Perma 3000 Stacking Storage Drawers"/>
    <n v="16.784000000000002"/>
    <n v="1"/>
    <n v="0.2"/>
    <n v="-0.20980000000000043"/>
  </r>
  <r>
    <n v="1498"/>
    <s v="CA-2014-152485"/>
    <x v="3"/>
    <x v="507"/>
    <d v="2014-09-09T00:00:00"/>
    <s v="Standard Class"/>
    <s v="JD-15790"/>
    <s v="John Dryer"/>
    <s v="Consumer"/>
    <s v="United States"/>
    <s v="Coppell"/>
    <x v="5"/>
    <n v="75019"/>
    <s v="Central"/>
    <s v="OFF-AR-10001940"/>
    <x v="1"/>
    <x v="6"/>
    <s v="Sanford Colorific Eraseable Coloring Pencils, 12 Count"/>
    <n v="13.120000000000001"/>
    <n v="5"/>
    <n v="0.2"/>
    <n v="3.7720000000000002"/>
  </r>
  <r>
    <n v="1499"/>
    <s v="CA-2013-141586"/>
    <x v="0"/>
    <x v="508"/>
    <d v="2013-10-21T00:00:00"/>
    <s v="First Class"/>
    <s v="NK-18490"/>
    <s v="Neil Knudson"/>
    <s v="Home Office"/>
    <s v="United States"/>
    <s v="San Francisco"/>
    <x v="1"/>
    <n v="94122"/>
    <s v="West"/>
    <s v="OFF-BI-10003981"/>
    <x v="1"/>
    <x v="8"/>
    <s v="Avery Durable Plastic 1&quot; Binders"/>
    <n v="18.16"/>
    <n v="5"/>
    <n v="0.2"/>
    <n v="6.5830000000000011"/>
  </r>
  <r>
    <n v="1500"/>
    <s v="CA-2014-130386"/>
    <x v="3"/>
    <x v="105"/>
    <d v="2014-11-19T00:00:00"/>
    <s v="Standard Class"/>
    <s v="NG-18430"/>
    <s v="Nathan Gelder"/>
    <s v="Consumer"/>
    <s v="United States"/>
    <s v="Austin"/>
    <x v="5"/>
    <n v="78745"/>
    <s v="Central"/>
    <s v="OFF-PA-10002749"/>
    <x v="1"/>
    <x v="10"/>
    <s v="Wirebound Message Books, 5-1/2 x 4 Forms, 2 or 4 Forms per Page"/>
    <n v="16.056000000000001"/>
    <n v="3"/>
    <n v="0.2"/>
    <n v="5.8203000000000005"/>
  </r>
  <r>
    <n v="1501"/>
    <s v="CA-2014-130386"/>
    <x v="3"/>
    <x v="105"/>
    <d v="2014-11-19T00:00:00"/>
    <s v="Standard Class"/>
    <s v="NG-18430"/>
    <s v="Nathan Gelder"/>
    <s v="Consumer"/>
    <s v="United States"/>
    <s v="Austin"/>
    <x v="5"/>
    <n v="78745"/>
    <s v="Central"/>
    <s v="OFF-PA-10003823"/>
    <x v="1"/>
    <x v="10"/>
    <s v="Xerox 197"/>
    <n v="223.05600000000001"/>
    <n v="9"/>
    <n v="0.2"/>
    <n v="69.704999999999984"/>
  </r>
  <r>
    <n v="1502"/>
    <s v="CA-2014-130386"/>
    <x v="3"/>
    <x v="105"/>
    <d v="2014-11-19T00:00:00"/>
    <s v="Standard Class"/>
    <s v="NG-18430"/>
    <s v="Nathan Gelder"/>
    <s v="Consumer"/>
    <s v="United States"/>
    <s v="Austin"/>
    <x v="5"/>
    <n v="78745"/>
    <s v="Central"/>
    <s v="OFF-ST-10003716"/>
    <x v="1"/>
    <x v="4"/>
    <s v="Tennsco Double-Tier Lockers"/>
    <n v="540.048"/>
    <n v="3"/>
    <n v="0.2"/>
    <n v="-47.254199999999997"/>
  </r>
  <r>
    <n v="1503"/>
    <s v="CA-2013-100468"/>
    <x v="0"/>
    <x v="390"/>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s v="Home Office"/>
    <s v="United States"/>
    <s v="Los Angeles"/>
    <x v="1"/>
    <n v="90045"/>
    <s v="West"/>
    <s v="FUR-FU-10000010"/>
    <x v="0"/>
    <x v="5"/>
    <s v="DAX Value U-Channel Document Frames, Easel Back"/>
    <n v="9.94"/>
    <n v="2"/>
    <n v="0"/>
    <n v="3.0813999999999995"/>
  </r>
  <r>
    <n v="1505"/>
    <s v="CA-2012-153388"/>
    <x v="1"/>
    <x v="509"/>
    <d v="2012-08-07T00:00:00"/>
    <s v="Standard Class"/>
    <s v="PC-19000"/>
    <s v="Pauline Chand"/>
    <s v="Home Office"/>
    <s v="United States"/>
    <s v="Los Angeles"/>
    <x v="1"/>
    <n v="90004"/>
    <s v="West"/>
    <s v="OFF-AR-10001868"/>
    <x v="1"/>
    <x v="6"/>
    <s v="Prang Dustless Chalk Sticks"/>
    <n v="6.72"/>
    <n v="4"/>
    <n v="0"/>
    <n v="3.36"/>
  </r>
  <r>
    <n v="1506"/>
    <s v="CA-2012-153388"/>
    <x v="1"/>
    <x v="509"/>
    <d v="2012-08-07T00:00:00"/>
    <s v="Standard Class"/>
    <s v="PC-19000"/>
    <s v="Pauline Chand"/>
    <s v="Home Office"/>
    <s v="United States"/>
    <s v="Los Angeles"/>
    <x v="1"/>
    <n v="90004"/>
    <s v="West"/>
    <s v="FUR-TA-10003715"/>
    <x v="0"/>
    <x v="3"/>
    <s v="Hon 2111 Invitation Series Corner Table"/>
    <n v="1004.9760000000001"/>
    <n v="6"/>
    <n v="0.2"/>
    <n v="-175.87080000000009"/>
  </r>
  <r>
    <n v="1507"/>
    <s v="CA-2014-154935"/>
    <x v="3"/>
    <x v="165"/>
    <d v="2014-12-30T00:00:00"/>
    <s v="Standard Class"/>
    <s v="AR-10540"/>
    <s v="Andy Reiter"/>
    <s v="Consumer"/>
    <s v="United States"/>
    <s v="New York City"/>
    <x v="15"/>
    <n v="10024"/>
    <s v="East"/>
    <s v="OFF-BI-10003708"/>
    <x v="1"/>
    <x v="8"/>
    <s v="Acco Four Pocket Poly Ring Binder with Label Holder, Smoke, 1&quot;"/>
    <n v="17.880000000000003"/>
    <n v="3"/>
    <n v="0.2"/>
    <n v="5.5875000000000004"/>
  </r>
  <r>
    <n v="1508"/>
    <s v="CA-2013-134208"/>
    <x v="0"/>
    <x v="42"/>
    <d v="2013-09-24T00:00:00"/>
    <s v="Standard Class"/>
    <s v="CS-12505"/>
    <s v="Cindy Stewart"/>
    <s v="Consumer"/>
    <s v="United States"/>
    <s v="Columbus"/>
    <x v="32"/>
    <n v="31907"/>
    <s v="South"/>
    <s v="TEC-MA-10004458"/>
    <x v="2"/>
    <x v="15"/>
    <s v="Lexmark X 9575 Professional All-in-One Color Printer"/>
    <n v="396"/>
    <n v="4"/>
    <n v="0"/>
    <n v="190.07999999999998"/>
  </r>
  <r>
    <n v="1509"/>
    <s v="CA-2014-108294"/>
    <x v="3"/>
    <x v="389"/>
    <d v="2014-12-11T00:00:00"/>
    <s v="Same Day"/>
    <s v="LS-16975"/>
    <s v="Lindsay Shagiari"/>
    <s v="Home Office"/>
    <s v="United States"/>
    <s v="Omaha"/>
    <x v="8"/>
    <n v="68104"/>
    <s v="Central"/>
    <s v="OFF-BI-10004965"/>
    <x v="1"/>
    <x v="8"/>
    <s v="Ibico Covers for Plastic or Wire Binding Elements"/>
    <n v="34.5"/>
    <n v="3"/>
    <n v="0"/>
    <n v="15.524999999999999"/>
  </r>
  <r>
    <n v="1510"/>
    <s v="CA-2014-103611"/>
    <x v="3"/>
    <x v="510"/>
    <d v="2014-09-16T00:00:00"/>
    <s v="First Class"/>
    <s v="JM-15535"/>
    <s v="Jessica Myrick"/>
    <s v="Consumer"/>
    <s v="United States"/>
    <s v="Los Angeles"/>
    <x v="1"/>
    <n v="90036"/>
    <s v="West"/>
    <s v="FUR-FU-10004270"/>
    <x v="0"/>
    <x v="5"/>
    <s v="Eldon Image Series Desk Accessories, Burgundy"/>
    <n v="8.36"/>
    <n v="2"/>
    <n v="0"/>
    <n v="3.0095999999999998"/>
  </r>
  <r>
    <n v="1511"/>
    <s v="CA-2014-100384"/>
    <x v="3"/>
    <x v="92"/>
    <d v="2014-07-02T00:00:00"/>
    <s v="Standard Class"/>
    <s v="NH-18610"/>
    <s v="Nicole Hansen"/>
    <s v="Corporate"/>
    <s v="United States"/>
    <s v="Pomona"/>
    <x v="1"/>
    <n v="91767"/>
    <s v="West"/>
    <s v="OFF-AR-10002135"/>
    <x v="1"/>
    <x v="6"/>
    <s v="Boston Heavy-Duty Trimline Electric Pencil Sharpeners"/>
    <n v="385.6"/>
    <n v="8"/>
    <n v="0"/>
    <n v="111.82399999999996"/>
  </r>
  <r>
    <n v="1512"/>
    <s v="CA-2014-100384"/>
    <x v="3"/>
    <x v="92"/>
    <d v="2014-07-02T00:00:00"/>
    <s v="Standard Class"/>
    <s v="NH-18610"/>
    <s v="Nicole Hansen"/>
    <s v="Corporate"/>
    <s v="United States"/>
    <s v="Pomona"/>
    <x v="1"/>
    <n v="91767"/>
    <s v="West"/>
    <s v="OFF-AR-10003514"/>
    <x v="1"/>
    <x v="6"/>
    <s v="4009 Highlighters by Sanford"/>
    <n v="35.82"/>
    <n v="9"/>
    <n v="0"/>
    <n v="11.820599999999997"/>
  </r>
  <r>
    <n v="1513"/>
    <s v="CA-2014-112809"/>
    <x v="3"/>
    <x v="238"/>
    <d v="2014-08-23T00:00:00"/>
    <s v="Standard Class"/>
    <s v="RA-19915"/>
    <s v="Russell Applegate"/>
    <s v="Consumer"/>
    <s v="United States"/>
    <s v="Dallas"/>
    <x v="5"/>
    <n v="75220"/>
    <s v="Central"/>
    <s v="OFF-ST-10002276"/>
    <x v="1"/>
    <x v="4"/>
    <s v="Safco Steel Mobile File Cart"/>
    <n v="200.06400000000002"/>
    <n v="3"/>
    <n v="0.2"/>
    <n v="12.504000000000005"/>
  </r>
  <r>
    <n v="1514"/>
    <s v="CA-2014-112809"/>
    <x v="3"/>
    <x v="238"/>
    <d v="2014-08-23T00:00:00"/>
    <s v="Standard Class"/>
    <s v="RA-19915"/>
    <s v="Russell Applegate"/>
    <s v="Consumer"/>
    <s v="United States"/>
    <s v="Dallas"/>
    <x v="5"/>
    <n v="75220"/>
    <s v="Central"/>
    <s v="OFF-BI-10001098"/>
    <x v="1"/>
    <x v="8"/>
    <s v="Acco D-Ring Binder w/DublLock"/>
    <n v="21.379999999999995"/>
    <n v="5"/>
    <n v="0.8"/>
    <n v="-33.139000000000003"/>
  </r>
  <r>
    <n v="1515"/>
    <s v="CA-2014-112809"/>
    <x v="3"/>
    <x v="238"/>
    <d v="2014-08-23T00:00:00"/>
    <s v="Standard Class"/>
    <s v="RA-19915"/>
    <s v="Russell Applegate"/>
    <s v="Consumer"/>
    <s v="United States"/>
    <s v="Dallas"/>
    <x v="5"/>
    <n v="75220"/>
    <s v="Central"/>
    <s v="OFF-BI-10001636"/>
    <x v="1"/>
    <x v="8"/>
    <s v="Ibico Plastic and Wire Spiral Binding Combs"/>
    <n v="6.743999999999998"/>
    <n v="4"/>
    <n v="0.8"/>
    <n v="-11.4648"/>
  </r>
  <r>
    <n v="1516"/>
    <s v="US-2014-160759"/>
    <x v="3"/>
    <x v="157"/>
    <d v="2014-12-18T00:00:00"/>
    <s v="Standard Class"/>
    <s v="AI-10855"/>
    <s v="Arianne Irving"/>
    <s v="Consumer"/>
    <s v="United States"/>
    <s v="Philadelphia"/>
    <x v="9"/>
    <n v="19120"/>
    <s v="East"/>
    <s v="FUR-CH-10002961"/>
    <x v="0"/>
    <x v="1"/>
    <s v="Leather Task Chair, Black"/>
    <n v="63.686"/>
    <n v="1"/>
    <n v="0.3"/>
    <n v="-9.0980000000000025"/>
  </r>
  <r>
    <n v="1517"/>
    <s v="CA-2014-148446"/>
    <x v="3"/>
    <x v="389"/>
    <d v="2014-12-15T00:00:00"/>
    <s v="Second Class"/>
    <s v="MC-17845"/>
    <s v="Michael Chen"/>
    <s v="Consumer"/>
    <s v="United States"/>
    <s v="North Las Vegas"/>
    <x v="33"/>
    <n v="89031"/>
    <s v="West"/>
    <s v="FUR-TA-10004256"/>
    <x v="0"/>
    <x v="3"/>
    <s v="Bretford “Just In Time” Height-Adjustable Multi-Task Work Tables"/>
    <n v="1669.6"/>
    <n v="4"/>
    <n v="0"/>
    <n v="116.87199999999984"/>
  </r>
  <r>
    <n v="1518"/>
    <s v="CA-2011-111059"/>
    <x v="2"/>
    <x v="511"/>
    <d v="2011-02-07T00:00:00"/>
    <s v="Second Class"/>
    <s v="TB-21400"/>
    <s v="Tom Boeckenhauer"/>
    <s v="Consumer"/>
    <s v="United States"/>
    <s v="Seattle"/>
    <x v="4"/>
    <n v="98105"/>
    <s v="West"/>
    <s v="OFF-BI-10004593"/>
    <x v="1"/>
    <x v="8"/>
    <s v="Ibico Laser Imprintable Binding System Covers"/>
    <n v="83.84"/>
    <n v="2"/>
    <n v="0.2"/>
    <n v="27.247999999999998"/>
  </r>
  <r>
    <n v="1519"/>
    <s v="CA-2011-111059"/>
    <x v="2"/>
    <x v="511"/>
    <d v="2011-02-07T00:00:00"/>
    <s v="Second Class"/>
    <s v="TB-21400"/>
    <s v="Tom Boeckenhauer"/>
    <s v="Consumer"/>
    <s v="United States"/>
    <s v="Seattle"/>
    <x v="4"/>
    <n v="98105"/>
    <s v="West"/>
    <s v="OFF-BI-10002827"/>
    <x v="1"/>
    <x v="8"/>
    <s v="Avery Durable Poly Binders"/>
    <n v="13.272000000000002"/>
    <n v="3"/>
    <n v="0.2"/>
    <n v="4.3133999999999997"/>
  </r>
  <r>
    <n v="1520"/>
    <s v="CA-2014-116204"/>
    <x v="3"/>
    <x v="512"/>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11"/>
  </r>
  <r>
    <n v="1521"/>
    <s v="CA-2014-109946"/>
    <x v="3"/>
    <x v="513"/>
    <d v="2014-04-22T00:00:00"/>
    <s v="Standard Class"/>
    <s v="PL-18925"/>
    <s v="Paul Lucas"/>
    <s v="Home Office"/>
    <s v="United States"/>
    <s v="Chicago"/>
    <x v="10"/>
    <n v="60610"/>
    <s v="Central"/>
    <s v="OFF-AR-10001419"/>
    <x v="1"/>
    <x v="6"/>
    <s v="Newell 325"/>
    <n v="16.520000000000003"/>
    <n v="5"/>
    <n v="0.2"/>
    <n v="2.0649999999999986"/>
  </r>
  <r>
    <n v="1522"/>
    <s v="CA-2012-144806"/>
    <x v="1"/>
    <x v="401"/>
    <d v="2012-12-11T00:00:00"/>
    <s v="Standard Class"/>
    <s v="GH-14425"/>
    <s v="Gary Hwang"/>
    <s v="Consumer"/>
    <s v="United States"/>
    <s v="Tucson"/>
    <x v="16"/>
    <n v="85705"/>
    <s v="West"/>
    <s v="FUR-FU-10002253"/>
    <x v="0"/>
    <x v="5"/>
    <s v="Howard Miller 13&quot; Diameter Pewter Finish Round Wall Clock"/>
    <n v="206.11199999999997"/>
    <n v="6"/>
    <n v="0.2"/>
    <n v="48.951600000000013"/>
  </r>
  <r>
    <n v="1523"/>
    <s v="CA-2012-144806"/>
    <x v="1"/>
    <x v="401"/>
    <d v="2012-12-11T00:00:00"/>
    <s v="Standard Class"/>
    <s v="GH-14425"/>
    <s v="Gary Hwang"/>
    <s v="Consumer"/>
    <s v="United States"/>
    <s v="Tucson"/>
    <x v="16"/>
    <n v="85705"/>
    <s v="West"/>
    <s v="OFF-PA-10002586"/>
    <x v="1"/>
    <x v="10"/>
    <s v="Xerox 1970"/>
    <n v="19.920000000000002"/>
    <n v="5"/>
    <n v="0.2"/>
    <n v="6.7230000000000008"/>
  </r>
  <r>
    <n v="1524"/>
    <s v="CA-2012-144806"/>
    <x v="1"/>
    <x v="401"/>
    <d v="2012-12-11T00:00:00"/>
    <s v="Standard Class"/>
    <s v="GH-14425"/>
    <s v="Gary Hwang"/>
    <s v="Consumer"/>
    <s v="United States"/>
    <s v="Tucson"/>
    <x v="16"/>
    <n v="85705"/>
    <s v="West"/>
    <s v="OFF-PA-10003039"/>
    <x v="1"/>
    <x v="10"/>
    <s v="Xerox 1960"/>
    <n v="198.27200000000002"/>
    <n v="8"/>
    <n v="0.2"/>
    <n v="61.959999999999987"/>
  </r>
  <r>
    <n v="1525"/>
    <s v="CA-2012-144806"/>
    <x v="1"/>
    <x v="401"/>
    <d v="2012-12-11T00:00:00"/>
    <s v="Standard Class"/>
    <s v="GH-14425"/>
    <s v="Gary Hwang"/>
    <s v="Consumer"/>
    <s v="United States"/>
    <s v="Tucson"/>
    <x v="16"/>
    <n v="85705"/>
    <s v="West"/>
    <s v="OFF-ST-10004804"/>
    <x v="1"/>
    <x v="4"/>
    <s v="Belkin 19&quot; Vented Equipment Shelf, Black"/>
    <n v="247.10399999999998"/>
    <n v="6"/>
    <n v="0.2"/>
    <n v="-58.68719999999999"/>
  </r>
  <r>
    <n v="1526"/>
    <s v="CA-2012-144806"/>
    <x v="1"/>
    <x v="401"/>
    <d v="2012-12-11T00:00:00"/>
    <s v="Standard Class"/>
    <s v="GH-14425"/>
    <s v="Gary Hwang"/>
    <s v="Consumer"/>
    <s v="United States"/>
    <s v="Tucson"/>
    <x v="16"/>
    <n v="85705"/>
    <s v="West"/>
    <s v="OFF-AR-10004042"/>
    <x v="1"/>
    <x v="6"/>
    <s v="BOSTON Model 1800 Electric Pencil Sharpeners, Putty/Woodgrain"/>
    <n v="86.304000000000002"/>
    <n v="6"/>
    <n v="0.2"/>
    <n v="9.7091999999999885"/>
  </r>
  <r>
    <n v="1527"/>
    <s v="CA-2013-122392"/>
    <x v="0"/>
    <x v="405"/>
    <d v="2013-07-28T00:00:00"/>
    <s v="Standard Class"/>
    <s v="CJ-12010"/>
    <s v="Caroline Jumper"/>
    <s v="Consumer"/>
    <s v="United States"/>
    <s v="Allentown"/>
    <x v="9"/>
    <n v="18103"/>
    <s v="East"/>
    <s v="OFF-AR-10002221"/>
    <x v="1"/>
    <x v="6"/>
    <s v="12 Colored Short Pencils"/>
    <n v="4.16"/>
    <n v="2"/>
    <n v="0.2"/>
    <n v="0.36400000000000032"/>
  </r>
  <r>
    <n v="1528"/>
    <s v="CA-2013-122392"/>
    <x v="0"/>
    <x v="405"/>
    <d v="2013-07-28T00:00:00"/>
    <s v="Standard Class"/>
    <s v="CJ-12010"/>
    <s v="Caroline Jumper"/>
    <s v="Consumer"/>
    <s v="United States"/>
    <s v="Allentown"/>
    <x v="9"/>
    <n v="18103"/>
    <s v="East"/>
    <s v="FUR-FU-10002456"/>
    <x v="0"/>
    <x v="5"/>
    <s v="Master Caster Door Stop, Large Neon Orange"/>
    <n v="11.648000000000001"/>
    <n v="2"/>
    <n v="0.2"/>
    <n v="3.3488000000000011"/>
  </r>
  <r>
    <n v="1529"/>
    <s v="CA-2012-148432"/>
    <x v="1"/>
    <x v="209"/>
    <d v="2012-11-10T00:00:00"/>
    <s v="Second Class"/>
    <s v="MC-18130"/>
    <s v="Mike Caudle"/>
    <s v="Corporate"/>
    <s v="United States"/>
    <s v="Newark"/>
    <x v="13"/>
    <n v="19711"/>
    <s v="East"/>
    <s v="OFF-FA-10004968"/>
    <x v="1"/>
    <x v="13"/>
    <s v="Rubber Band Ball"/>
    <n v="26.18"/>
    <n v="7"/>
    <n v="0"/>
    <n v="0.5236000000000014"/>
  </r>
  <r>
    <n v="1530"/>
    <s v="CA-2012-148432"/>
    <x v="1"/>
    <x v="209"/>
    <d v="2012-11-10T00:00:00"/>
    <s v="Second Class"/>
    <s v="MC-18130"/>
    <s v="Mike Caudle"/>
    <s v="Corporate"/>
    <s v="United States"/>
    <s v="Newark"/>
    <x v="13"/>
    <n v="19711"/>
    <s v="East"/>
    <s v="OFF-PA-10001274"/>
    <x v="1"/>
    <x v="10"/>
    <s v="Loose Memo Sheets"/>
    <n v="7.3"/>
    <n v="2"/>
    <n v="0"/>
    <n v="3.4309999999999996"/>
  </r>
  <r>
    <n v="1531"/>
    <s v="CA-2012-103793"/>
    <x v="1"/>
    <x v="514"/>
    <d v="2012-03-31T00:00:00"/>
    <s v="Standard Class"/>
    <s v="BV-11245"/>
    <s v="Benjamin Venier"/>
    <s v="Corporate"/>
    <s v="United States"/>
    <s v="Miami"/>
    <x v="2"/>
    <n v="33142"/>
    <s v="South"/>
    <s v="OFF-PA-10001125"/>
    <x v="1"/>
    <x v="10"/>
    <s v="Xerox 1988"/>
    <n v="74.352000000000004"/>
    <n v="3"/>
    <n v="0.2"/>
    <n v="23.234999999999992"/>
  </r>
  <r>
    <n v="1532"/>
    <s v="CA-2014-159884"/>
    <x v="3"/>
    <x v="515"/>
    <d v="2014-09-06T00:00:00"/>
    <s v="Standard Class"/>
    <s v="JF-15490"/>
    <s v="Jeremy Farry"/>
    <s v="Consumer"/>
    <s v="United States"/>
    <s v="Tempe"/>
    <x v="16"/>
    <n v="85281"/>
    <s v="West"/>
    <s v="OFF-ST-10000344"/>
    <x v="1"/>
    <x v="4"/>
    <s v="Neat Ideas Personal Hanging Folder Files, Black"/>
    <n v="10.744"/>
    <n v="1"/>
    <n v="0.2"/>
    <n v="0.80579999999999963"/>
  </r>
  <r>
    <n v="1533"/>
    <s v="CA-2014-159884"/>
    <x v="3"/>
    <x v="515"/>
    <d v="2014-09-06T00:00:00"/>
    <s v="Standard Class"/>
    <s v="JF-15490"/>
    <s v="Jeremy Farry"/>
    <s v="Consumer"/>
    <s v="United States"/>
    <s v="Tempe"/>
    <x v="16"/>
    <n v="85281"/>
    <s v="West"/>
    <s v="OFF-FA-10000585"/>
    <x v="1"/>
    <x v="13"/>
    <s v="OIC Bulk Pack Metal Binder Clips"/>
    <n v="8.3760000000000012"/>
    <n v="3"/>
    <n v="0.2"/>
    <n v="2.7222"/>
  </r>
  <r>
    <n v="1534"/>
    <s v="CA-2013-139885"/>
    <x v="0"/>
    <x v="429"/>
    <d v="2013-12-09T00:00:00"/>
    <s v="Standard Class"/>
    <s v="EB-13840"/>
    <s v="Ellis Ballard"/>
    <s v="Corporate"/>
    <s v="United States"/>
    <s v="New York City"/>
    <x v="15"/>
    <n v="10035"/>
    <s v="East"/>
    <s v="OFF-ST-10003324"/>
    <x v="1"/>
    <x v="4"/>
    <s v="Belkin OmniView SE Rackmount Kit"/>
    <n v="212.88"/>
    <n v="6"/>
    <n v="0"/>
    <n v="0"/>
  </r>
  <r>
    <n v="1535"/>
    <s v="CA-2014-124086"/>
    <x v="3"/>
    <x v="516"/>
    <d v="2014-02-15T00:00:00"/>
    <s v="Standard Class"/>
    <s v="MP-18175"/>
    <s v="Mike Pelletier"/>
    <s v="Home Office"/>
    <s v="United States"/>
    <s v="Laguna Niguel"/>
    <x v="1"/>
    <n v="92677"/>
    <s v="West"/>
    <s v="FUR-BO-10004015"/>
    <x v="0"/>
    <x v="0"/>
    <s v="Bush Andora Bookcase, Maple/Graphite Gray Finish"/>
    <n v="203.98299999999998"/>
    <n v="2"/>
    <n v="0.15"/>
    <n v="16.798599999999979"/>
  </r>
  <r>
    <n v="1536"/>
    <s v="CA-2013-112389"/>
    <x v="0"/>
    <x v="517"/>
    <d v="2013-11-03T00:00:00"/>
    <s v="Standard Class"/>
    <s v="JM-15655"/>
    <s v="Jim Mitchum"/>
    <s v="Corporate"/>
    <s v="United States"/>
    <s v="Bridgeton"/>
    <x v="30"/>
    <n v="8302"/>
    <s v="East"/>
    <s v="OFF-ST-10000419"/>
    <x v="1"/>
    <x v="4"/>
    <s v="Rogers Jumbo File, Granite"/>
    <n v="40.74"/>
    <n v="3"/>
    <n v="0"/>
    <n v="0.4073999999999991"/>
  </r>
  <r>
    <n v="1537"/>
    <s v="CA-2013-112389"/>
    <x v="0"/>
    <x v="517"/>
    <d v="2013-11-03T00:00:00"/>
    <s v="Standard Class"/>
    <s v="JM-15655"/>
    <s v="Jim Mitchum"/>
    <s v="Corporate"/>
    <s v="United States"/>
    <s v="Bridgeton"/>
    <x v="30"/>
    <n v="8302"/>
    <s v="East"/>
    <s v="OFF-AP-10001626"/>
    <x v="1"/>
    <x v="9"/>
    <s v="Commercial WindTunnel Clean Air Upright Vacuum, Replacement Belts, Filtration Bags"/>
    <n v="11.67"/>
    <n v="3"/>
    <n v="0"/>
    <n v="3.0342000000000002"/>
  </r>
  <r>
    <n v="1538"/>
    <s v="CA-2014-121888"/>
    <x v="3"/>
    <x v="175"/>
    <d v="2014-09-18T00:00:00"/>
    <s v="Second Class"/>
    <s v="CL-11890"/>
    <s v="Carl Ludwig"/>
    <s v="Consumer"/>
    <s v="United States"/>
    <s v="Everett"/>
    <x v="31"/>
    <n v="2149"/>
    <s v="East"/>
    <s v="TEC-PH-10000439"/>
    <x v="2"/>
    <x v="7"/>
    <s v="GE DSL Phone Line Filter"/>
    <n v="39.99"/>
    <n v="1"/>
    <n v="0"/>
    <n v="11.597099999999998"/>
  </r>
  <r>
    <n v="1539"/>
    <s v="CA-2014-121888"/>
    <x v="3"/>
    <x v="175"/>
    <d v="2014-09-18T00:00:00"/>
    <s v="Second Class"/>
    <s v="CL-11890"/>
    <s v="Carl Ludwig"/>
    <s v="Consumer"/>
    <s v="United States"/>
    <s v="Everett"/>
    <x v="31"/>
    <n v="2149"/>
    <s v="East"/>
    <s v="OFF-AR-10003478"/>
    <x v="1"/>
    <x v="6"/>
    <s v="Avery Hi-Liter EverBold Pen Style Fluorescent Highlighters, 4/Pack"/>
    <n v="16.28"/>
    <n v="2"/>
    <n v="0"/>
    <n v="6.5120000000000005"/>
  </r>
  <r>
    <n v="1540"/>
    <s v="CA-2014-121888"/>
    <x v="3"/>
    <x v="175"/>
    <d v="2014-09-18T00:00:00"/>
    <s v="Second Class"/>
    <s v="CL-11890"/>
    <s v="Carl Ludwig"/>
    <s v="Consumer"/>
    <s v="United States"/>
    <s v="Everett"/>
    <x v="31"/>
    <n v="2149"/>
    <s v="East"/>
    <s v="FUR-BO-10002545"/>
    <x v="0"/>
    <x v="0"/>
    <s v="Atlantic Metals Mobile 3-Shelf Bookcases, Custom Colors"/>
    <n v="782.94"/>
    <n v="3"/>
    <n v="0"/>
    <n v="203.56440000000003"/>
  </r>
  <r>
    <n v="1541"/>
    <s v="CA-2014-121888"/>
    <x v="3"/>
    <x v="175"/>
    <d v="2014-09-18T00:00:00"/>
    <s v="Second Class"/>
    <s v="CL-11890"/>
    <s v="Carl Ludwig"/>
    <s v="Consumer"/>
    <s v="United States"/>
    <s v="Everett"/>
    <x v="31"/>
    <n v="2149"/>
    <s v="East"/>
    <s v="OFF-BI-10001765"/>
    <x v="1"/>
    <x v="8"/>
    <s v="Wilson Jones Heavy-Duty Casebound Ring Binders with Metal Hinges"/>
    <n v="242.48000000000002"/>
    <n v="7"/>
    <n v="0"/>
    <n v="116.39039999999999"/>
  </r>
  <r>
    <n v="1542"/>
    <s v="CA-2011-166884"/>
    <x v="2"/>
    <x v="518"/>
    <d v="2011-03-16T00:00:00"/>
    <s v="Second Class"/>
    <s v="CK-12205"/>
    <s v="Chloris Kastensmidt"/>
    <s v="Consumer"/>
    <s v="United States"/>
    <s v="Columbus"/>
    <x v="24"/>
    <n v="43229"/>
    <s v="East"/>
    <s v="FUR-FU-10003981"/>
    <x v="0"/>
    <x v="5"/>
    <s v="Eldon Wave Desk Accessories"/>
    <n v="8.32"/>
    <n v="5"/>
    <n v="0.2"/>
    <n v="2.2880000000000003"/>
  </r>
  <r>
    <n v="1543"/>
    <s v="CA-2011-166884"/>
    <x v="2"/>
    <x v="518"/>
    <d v="2011-03-16T00:00:00"/>
    <s v="Second Class"/>
    <s v="CK-12205"/>
    <s v="Chloris Kastensmidt"/>
    <s v="Consumer"/>
    <s v="United States"/>
    <s v="Columbus"/>
    <x v="24"/>
    <n v="43229"/>
    <s v="East"/>
    <s v="OFF-FA-10001561"/>
    <x v="1"/>
    <x v="13"/>
    <s v="Stockwell Push Pins"/>
    <n v="10.464000000000002"/>
    <n v="6"/>
    <n v="0.2"/>
    <n v="1.7003999999999992"/>
  </r>
  <r>
    <n v="1544"/>
    <s v="CA-2011-107181"/>
    <x v="2"/>
    <x v="519"/>
    <d v="2011-02-09T00:00:00"/>
    <s v="Standard Class"/>
    <s v="DB-13270"/>
    <s v="Deborah Brumfield"/>
    <s v="Home Office"/>
    <s v="United States"/>
    <s v="San Diego"/>
    <x v="1"/>
    <n v="92024"/>
    <s v="West"/>
    <s v="OFF-BI-10004230"/>
    <x v="1"/>
    <x v="8"/>
    <s v="GBC Recycled Grain Textured Covers"/>
    <n v="82.896000000000001"/>
    <n v="3"/>
    <n v="0.2"/>
    <n v="29.0136"/>
  </r>
  <r>
    <n v="1545"/>
    <s v="CA-2011-107181"/>
    <x v="2"/>
    <x v="519"/>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s v="CA-2011-150245"/>
    <x v="2"/>
    <x v="520"/>
    <d v="2012-01-04T00:00:00"/>
    <s v="Second Class"/>
    <s v="PC-18745"/>
    <s v="Pamela Coakley"/>
    <s v="Corporate"/>
    <s v="United States"/>
    <s v="Watertown"/>
    <x v="15"/>
    <n v="13601"/>
    <s v="East"/>
    <s v="FUR-BO-10002613"/>
    <x v="0"/>
    <x v="0"/>
    <s v="Atlantic Metals Mobile 4-Shelf Bookcases, Custom Colors"/>
    <n v="1573.4880000000001"/>
    <n v="7"/>
    <n v="0.2"/>
    <n v="196.68599999999986"/>
  </r>
  <r>
    <n v="1547"/>
    <s v="CA-2012-111395"/>
    <x v="1"/>
    <x v="521"/>
    <d v="2012-11-27T00:00:00"/>
    <s v="Standard Class"/>
    <s v="VB-21745"/>
    <s v="Victoria Brennan"/>
    <s v="Corporate"/>
    <s v="United States"/>
    <s v="San Antonio"/>
    <x v="5"/>
    <n v="78207"/>
    <s v="Central"/>
    <s v="OFF-PA-10000994"/>
    <x v="1"/>
    <x v="10"/>
    <s v="Xerox 1915"/>
    <n v="335.52"/>
    <n v="4"/>
    <n v="0.2"/>
    <n v="117.43199999999999"/>
  </r>
  <r>
    <n v="1548"/>
    <s v="CA-2012-111395"/>
    <x v="1"/>
    <x v="521"/>
    <d v="2012-11-27T00:00:00"/>
    <s v="Standard Class"/>
    <s v="VB-21745"/>
    <s v="Victoria Brennan"/>
    <s v="Corporate"/>
    <s v="United States"/>
    <s v="San Antonio"/>
    <x v="5"/>
    <n v="78207"/>
    <s v="Central"/>
    <s v="OFF-BI-10002867"/>
    <x v="1"/>
    <x v="8"/>
    <s v="GBC Recycled Regency Composition Covers"/>
    <n v="23.911999999999995"/>
    <n v="2"/>
    <n v="0.8"/>
    <n v="-40.650400000000019"/>
  </r>
  <r>
    <n v="1549"/>
    <s v="CA-2012-111395"/>
    <x v="1"/>
    <x v="521"/>
    <d v="2012-11-27T00:00:00"/>
    <s v="Standard Class"/>
    <s v="VB-21745"/>
    <s v="Victoria Brennan"/>
    <s v="Corporate"/>
    <s v="United States"/>
    <s v="San Antonio"/>
    <x v="5"/>
    <n v="78207"/>
    <s v="Central"/>
    <s v="OFF-ST-10001291"/>
    <x v="1"/>
    <x v="4"/>
    <s v="Tenex Personal Self-Stacking Standard File Box, Black/Gray"/>
    <n v="27.056000000000001"/>
    <n v="2"/>
    <n v="0.2"/>
    <n v="2.3673999999999991"/>
  </r>
  <r>
    <n v="1550"/>
    <s v="CA-2011-134278"/>
    <x v="2"/>
    <x v="522"/>
    <d v="2011-07-08T00:00:00"/>
    <s v="First Class"/>
    <s v="EP-13915"/>
    <s v="Emily Phan"/>
    <s v="Consumer"/>
    <s v="United States"/>
    <s v="New York City"/>
    <x v="15"/>
    <n v="10011"/>
    <s v="East"/>
    <s v="TEC-CO-10001046"/>
    <x v="2"/>
    <x v="16"/>
    <s v="Canon Imageclass D680 Copier / Fax"/>
    <n v="559.99200000000008"/>
    <n v="1"/>
    <n v="0.2"/>
    <n v="174.99749999999997"/>
  </r>
  <r>
    <n v="1551"/>
    <s v="US-2014-124926"/>
    <x v="3"/>
    <x v="38"/>
    <d v="2014-11-19T00:00:00"/>
    <s v="Second Class"/>
    <s v="ME-17320"/>
    <s v="Maria Etezadi"/>
    <s v="Home Office"/>
    <s v="United States"/>
    <s v="Houston"/>
    <x v="5"/>
    <n v="77095"/>
    <s v="Central"/>
    <s v="OFF-AP-10004868"/>
    <x v="1"/>
    <x v="9"/>
    <s v="Hoover Commercial Soft Guard Upright Vacuum And Disposable Filtration Bags"/>
    <n v="9.3239999999999981"/>
    <n v="6"/>
    <n v="0.8"/>
    <n v="-24.708599999999997"/>
  </r>
  <r>
    <n v="1552"/>
    <s v="CA-2013-159345"/>
    <x v="0"/>
    <x v="26"/>
    <d v="2013-06-23T00:00:00"/>
    <s v="Standard Class"/>
    <s v="IG-15085"/>
    <s v="Ivan Gibson"/>
    <s v="Consumer"/>
    <s v="United States"/>
    <s v="San Diego"/>
    <x v="1"/>
    <n v="92024"/>
    <s v="West"/>
    <s v="OFF-PA-10000806"/>
    <x v="1"/>
    <x v="10"/>
    <s v="Xerox 1934"/>
    <n v="111.96"/>
    <n v="2"/>
    <n v="0"/>
    <n v="54.860399999999998"/>
  </r>
  <r>
    <n v="1553"/>
    <s v="CA-2011-130274"/>
    <x v="2"/>
    <x v="523"/>
    <d v="2011-05-05T00:00:00"/>
    <s v="First Class"/>
    <s v="JS-15940"/>
    <s v="Joni Sundaresam"/>
    <s v="Home Office"/>
    <s v="United States"/>
    <s v="Appleton"/>
    <x v="6"/>
    <n v="54915"/>
    <s v="Central"/>
    <s v="OFF-LA-10002195"/>
    <x v="1"/>
    <x v="2"/>
    <s v="Avery 481"/>
    <n v="21.560000000000002"/>
    <n v="7"/>
    <n v="0"/>
    <n v="10.348799999999999"/>
  </r>
  <r>
    <n v="1554"/>
    <s v="CA-2014-158386"/>
    <x v="3"/>
    <x v="524"/>
    <d v="2014-10-22T00:00:00"/>
    <s v="Standard Class"/>
    <s v="BO-11425"/>
    <s v="Bobby Odegard"/>
    <s v="Consumer"/>
    <s v="United States"/>
    <s v="Richmond"/>
    <x v="0"/>
    <n v="40475"/>
    <s v="South"/>
    <s v="OFF-BI-10003719"/>
    <x v="1"/>
    <x v="8"/>
    <s v="Large Capacity Hanging Post Binders"/>
    <n v="124.75"/>
    <n v="5"/>
    <n v="0"/>
    <n v="57.384999999999991"/>
  </r>
  <r>
    <n v="1555"/>
    <s v="CA-2012-111507"/>
    <x v="1"/>
    <x v="525"/>
    <d v="2012-02-13T00:00:00"/>
    <s v="Standard Class"/>
    <s v="VW-21775"/>
    <s v="Victoria Wilson"/>
    <s v="Corporate"/>
    <s v="United States"/>
    <s v="Bellevue"/>
    <x v="4"/>
    <n v="98006"/>
    <s v="West"/>
    <s v="OFF-AR-10001315"/>
    <x v="1"/>
    <x v="6"/>
    <s v="Newell 310"/>
    <n v="5.28"/>
    <n v="3"/>
    <n v="0"/>
    <n v="1.5311999999999999"/>
  </r>
  <r>
    <n v="1556"/>
    <s v="CA-2014-120761"/>
    <x v="3"/>
    <x v="507"/>
    <d v="2014-09-09T00:00:00"/>
    <s v="Standard Class"/>
    <s v="AB-10150"/>
    <s v="Aimee Bixby"/>
    <s v="Consumer"/>
    <s v="United States"/>
    <s v="Long Beach"/>
    <x v="15"/>
    <n v="11561"/>
    <s v="East"/>
    <s v="TEC-AC-10000171"/>
    <x v="2"/>
    <x v="11"/>
    <s v="Verbatim 25 GB 6x Blu-ray Single Layer Recordable Disc, 25/Pack"/>
    <n v="91.96"/>
    <n v="4"/>
    <n v="0"/>
    <n v="39.5428"/>
  </r>
  <r>
    <n v="1557"/>
    <s v="CA-2013-109176"/>
    <x v="0"/>
    <x v="195"/>
    <d v="2013-05-16T00:00:00"/>
    <s v="Standard Class"/>
    <s v="JW-16075"/>
    <s v="Julia West"/>
    <s v="Consumer"/>
    <s v="United States"/>
    <s v="Philadelphia"/>
    <x v="9"/>
    <n v="19140"/>
    <s v="East"/>
    <s v="OFF-EN-10003134"/>
    <x v="1"/>
    <x v="12"/>
    <s v="Staples"/>
    <n v="9.3439999999999994"/>
    <n v="1"/>
    <n v="0.2"/>
    <n v="3.504"/>
  </r>
  <r>
    <n v="1558"/>
    <s v="CA-2013-109176"/>
    <x v="0"/>
    <x v="195"/>
    <d v="2013-05-16T00:00:00"/>
    <s v="Standard Class"/>
    <s v="JW-16075"/>
    <s v="Julia West"/>
    <s v="Consumer"/>
    <s v="United States"/>
    <s v="Philadelphia"/>
    <x v="9"/>
    <n v="19140"/>
    <s v="East"/>
    <s v="OFF-AR-10001955"/>
    <x v="1"/>
    <x v="6"/>
    <s v="Newell 319"/>
    <n v="79.36"/>
    <n v="5"/>
    <n v="0.2"/>
    <n v="9.919999999999991"/>
  </r>
  <r>
    <n v="1559"/>
    <s v="CA-2012-112116"/>
    <x v="1"/>
    <x v="199"/>
    <d v="2012-03-18T00:00:00"/>
    <s v="Second Class"/>
    <s v="JE-15475"/>
    <s v="Jeremy Ellison"/>
    <s v="Consumer"/>
    <s v="United States"/>
    <s v="Seattle"/>
    <x v="4"/>
    <n v="98103"/>
    <s v="West"/>
    <s v="FUR-TA-10001039"/>
    <x v="0"/>
    <x v="3"/>
    <s v="KI Adjustable-Height Table"/>
    <n v="171.96"/>
    <n v="2"/>
    <n v="0"/>
    <n v="44.709600000000009"/>
  </r>
  <r>
    <n v="1560"/>
    <s v="CA-2013-126809"/>
    <x v="0"/>
    <x v="526"/>
    <d v="2013-04-14T00:00:00"/>
    <s v="Standard Class"/>
    <s v="EB-13750"/>
    <s v="Edward Becker"/>
    <s v="Corporate"/>
    <s v="United States"/>
    <s v="Seattle"/>
    <x v="4"/>
    <n v="98103"/>
    <s v="West"/>
    <s v="OFF-BI-10003712"/>
    <x v="1"/>
    <x v="8"/>
    <s v="Acco Pressboard Covers with Storage Hooks, 14 7/8&quot; x 11&quot;, Light Blue"/>
    <n v="35.352000000000004"/>
    <n v="9"/>
    <n v="0.2"/>
    <n v="12.815099999999997"/>
  </r>
  <r>
    <n v="1561"/>
    <s v="CA-2011-105172"/>
    <x v="2"/>
    <x v="527"/>
    <d v="2011-04-09T00:00:00"/>
    <s v="Standard Class"/>
    <s v="PK-18910"/>
    <s v="Paul Knutson"/>
    <s v="Home Office"/>
    <s v="United States"/>
    <s v="San Francisco"/>
    <x v="1"/>
    <n v="94109"/>
    <s v="West"/>
    <s v="OFF-LA-10001641"/>
    <x v="1"/>
    <x v="2"/>
    <s v="Avery 518"/>
    <n v="18.899999999999999"/>
    <n v="6"/>
    <n v="0"/>
    <n v="9.0719999999999992"/>
  </r>
  <r>
    <n v="1562"/>
    <s v="CA-2014-107293"/>
    <x v="3"/>
    <x v="528"/>
    <d v="2014-09-07T00:00:00"/>
    <s v="First Class"/>
    <s v="CS-12400"/>
    <s v="Christopher Schild"/>
    <s v="Home Office"/>
    <s v="United States"/>
    <s v="Seattle"/>
    <x v="4"/>
    <n v="98115"/>
    <s v="West"/>
    <s v="OFF-AR-10003732"/>
    <x v="1"/>
    <x v="6"/>
    <s v="Newell 333"/>
    <n v="2.78"/>
    <n v="1"/>
    <n v="0"/>
    <n v="0.72279999999999989"/>
  </r>
  <r>
    <n v="1563"/>
    <s v="US-2014-102890"/>
    <x v="3"/>
    <x v="160"/>
    <d v="2014-07-01T00:00:00"/>
    <s v="Same Day"/>
    <s v="SG-20470"/>
    <s v="Sheri Gordon"/>
    <s v="Consumer"/>
    <s v="United States"/>
    <s v="New York City"/>
    <x v="15"/>
    <n v="10011"/>
    <s v="East"/>
    <s v="FUR-TA-10000577"/>
    <x v="0"/>
    <x v="3"/>
    <s v="Bretford CR4500 Series Slim Rectangular Table"/>
    <n v="1044.6299999999999"/>
    <n v="5"/>
    <n v="0.4"/>
    <n v="-295.97849999999994"/>
  </r>
  <r>
    <n v="1564"/>
    <s v="CA-2012-158554"/>
    <x v="1"/>
    <x v="529"/>
    <d v="2012-11-09T00:00:00"/>
    <s v="Same Day"/>
    <s v="CM-12190"/>
    <s v="Charlotte Melton"/>
    <s v="Consumer"/>
    <s v="United States"/>
    <s v="Philadelphia"/>
    <x v="9"/>
    <n v="19134"/>
    <s v="East"/>
    <s v="OFF-PA-10004000"/>
    <x v="1"/>
    <x v="10"/>
    <s v="While You Were Out Pads, 50 per Pad, 4 x 5 1/4, Green Cycle"/>
    <n v="11.352000000000002"/>
    <n v="3"/>
    <n v="0.2"/>
    <n v="4.1151"/>
  </r>
  <r>
    <n v="1565"/>
    <s v="CA-2011-116239"/>
    <x v="2"/>
    <x v="530"/>
    <d v="2011-03-04T00:00:00"/>
    <s v="Same Day"/>
    <s v="CL-12565"/>
    <s v="Clay Ludtke"/>
    <s v="Consumer"/>
    <s v="United States"/>
    <s v="Columbia"/>
    <x v="20"/>
    <n v="29203"/>
    <s v="South"/>
    <s v="OFF-ST-10001370"/>
    <x v="1"/>
    <x v="4"/>
    <s v="Sensible Storage WireTech Storage Systems"/>
    <n v="354.90000000000003"/>
    <n v="5"/>
    <n v="0"/>
    <n v="17.744999999999962"/>
  </r>
  <r>
    <n v="1566"/>
    <s v="CA-2012-132101"/>
    <x v="1"/>
    <x v="531"/>
    <d v="2012-03-25T00:00:00"/>
    <s v="Standard Class"/>
    <s v="JO-15550"/>
    <s v="Jesus Ocampo"/>
    <s v="Home Office"/>
    <s v="United States"/>
    <s v="Seattle"/>
    <x v="4"/>
    <n v="98105"/>
    <s v="West"/>
    <s v="TEC-PH-10004539"/>
    <x v="2"/>
    <x v="7"/>
    <s v="Wireless Extenders zBoost YX545 SOHO Signal Booster"/>
    <n v="453.57600000000002"/>
    <n v="3"/>
    <n v="0.2"/>
    <n v="39.687899999999985"/>
  </r>
  <r>
    <n v="1567"/>
    <s v="CA-2012-129112"/>
    <x v="1"/>
    <x v="239"/>
    <d v="2012-11-30T00:00:00"/>
    <s v="First Class"/>
    <s v="AW-10840"/>
    <s v="Anthony Witt"/>
    <s v="Consumer"/>
    <s v="United States"/>
    <s v="Allen"/>
    <x v="5"/>
    <n v="75002"/>
    <s v="Central"/>
    <s v="TEC-AC-10003038"/>
    <x v="2"/>
    <x v="11"/>
    <s v="Kingston Digital DataTraveler 16GB USB 2.0"/>
    <n v="21.48"/>
    <n v="3"/>
    <n v="0.2"/>
    <n v="-0.26850000000000307"/>
  </r>
  <r>
    <n v="1568"/>
    <s v="CA-2012-129112"/>
    <x v="1"/>
    <x v="239"/>
    <d v="2012-11-30T00:00:00"/>
    <s v="First Class"/>
    <s v="AW-10840"/>
    <s v="Anthony Witt"/>
    <s v="Consumer"/>
    <s v="United States"/>
    <s v="Allen"/>
    <x v="5"/>
    <n v="75002"/>
    <s v="Central"/>
    <s v="OFF-BI-10000088"/>
    <x v="1"/>
    <x v="8"/>
    <s v="GBC Imprintable Covers"/>
    <n v="8.7839999999999989"/>
    <n v="4"/>
    <n v="0.8"/>
    <n v="-13.615200000000002"/>
  </r>
  <r>
    <n v="1569"/>
    <s v="US-2014-152002"/>
    <x v="3"/>
    <x v="532"/>
    <d v="2014-06-12T00:00:00"/>
    <s v="Same Day"/>
    <s v="DV-13465"/>
    <s v="Dianna Vittorini"/>
    <s v="Consumer"/>
    <s v="United States"/>
    <s v="Los Angeles"/>
    <x v="1"/>
    <n v="90004"/>
    <s v="West"/>
    <s v="OFF-PA-10000357"/>
    <x v="1"/>
    <x v="10"/>
    <s v="White Dual Perf Computer Printout Paper, 2700 Sheets, 1 Part, Heavyweight, 20 lbs., 14 7/8 x 11"/>
    <n v="122.97"/>
    <n v="3"/>
    <n v="0"/>
    <n v="60.255300000000005"/>
  </r>
  <r>
    <n v="1570"/>
    <s v="CA-2014-165029"/>
    <x v="3"/>
    <x v="200"/>
    <d v="2014-12-01T00:00:00"/>
    <s v="Standard Class"/>
    <s v="AH-10075"/>
    <s v="Adam Hart"/>
    <s v="Corporate"/>
    <s v="United States"/>
    <s v="Atlanta"/>
    <x v="32"/>
    <n v="30318"/>
    <s v="South"/>
    <s v="OFF-AR-10003504"/>
    <x v="1"/>
    <x v="6"/>
    <s v="Newell 347"/>
    <n v="12.84"/>
    <n v="3"/>
    <n v="0"/>
    <n v="3.7235999999999989"/>
  </r>
  <r>
    <n v="1571"/>
    <s v="US-2011-157385"/>
    <x v="2"/>
    <x v="533"/>
    <d v="2011-11-25T00:00:00"/>
    <s v="First Class"/>
    <s v="SC-20095"/>
    <s v="Sanjit Chand"/>
    <s v="Consumer"/>
    <s v="United States"/>
    <s v="Los Angeles"/>
    <x v="1"/>
    <n v="90004"/>
    <s v="West"/>
    <s v="FUR-CH-10000863"/>
    <x v="0"/>
    <x v="1"/>
    <s v="Novimex Swivel Fabric Task Chair"/>
    <n v="603.91999999999996"/>
    <n v="5"/>
    <n v="0.2"/>
    <n v="-67.941000000000003"/>
  </r>
  <r>
    <n v="1572"/>
    <s v="US-2011-157385"/>
    <x v="2"/>
    <x v="533"/>
    <d v="2011-11-25T00:00:00"/>
    <s v="First Class"/>
    <s v="SC-20095"/>
    <s v="Sanjit Chand"/>
    <s v="Consumer"/>
    <s v="United States"/>
    <s v="Los Angeles"/>
    <x v="1"/>
    <n v="90004"/>
    <s v="West"/>
    <s v="OFF-EN-10003160"/>
    <x v="1"/>
    <x v="12"/>
    <s v="Pastel Pink Envelopes"/>
    <n v="21.84"/>
    <n v="3"/>
    <n v="0"/>
    <n v="10.4832"/>
  </r>
  <r>
    <n v="1573"/>
    <s v="US-2011-157385"/>
    <x v="2"/>
    <x v="533"/>
    <d v="2011-11-25T00:00:00"/>
    <s v="First Class"/>
    <s v="SC-20095"/>
    <s v="Sanjit Chand"/>
    <s v="Consumer"/>
    <s v="United States"/>
    <s v="Los Angeles"/>
    <x v="1"/>
    <n v="90004"/>
    <s v="West"/>
    <s v="TEC-AC-10003280"/>
    <x v="2"/>
    <x v="11"/>
    <s v="Belkin F8E887 USB Wired Ergonomic Keyboard"/>
    <n v="29.99"/>
    <n v="1"/>
    <n v="0"/>
    <n v="6.2978999999999985"/>
  </r>
  <r>
    <n v="1574"/>
    <s v="US-2011-157385"/>
    <x v="2"/>
    <x v="533"/>
    <d v="2011-11-25T00:00:00"/>
    <s v="First Class"/>
    <s v="SC-20095"/>
    <s v="Sanjit Chand"/>
    <s v="Consumer"/>
    <s v="United States"/>
    <s v="Los Angeles"/>
    <x v="1"/>
    <n v="90004"/>
    <s v="West"/>
    <s v="FUR-CH-10000595"/>
    <x v="0"/>
    <x v="1"/>
    <s v="Safco Contoured Stacking Chairs"/>
    <n v="381.44000000000005"/>
    <n v="2"/>
    <n v="0.2"/>
    <n v="23.839999999999975"/>
  </r>
  <r>
    <n v="1575"/>
    <s v="CA-2011-101602"/>
    <x v="2"/>
    <x v="534"/>
    <d v="2011-12-18T00:00:00"/>
    <s v="First Class"/>
    <s v="MC-18100"/>
    <s v="Mick Crebagga"/>
    <s v="Consumer"/>
    <s v="United States"/>
    <s v="El Paso"/>
    <x v="5"/>
    <n v="79907"/>
    <s v="Central"/>
    <s v="TEC-PH-10000169"/>
    <x v="2"/>
    <x v="7"/>
    <s v="ARKON Windshield Dashboard Air Vent Car Mount Holder"/>
    <n v="40.68"/>
    <n v="3"/>
    <n v="0.2"/>
    <n v="-9.153000000000004"/>
  </r>
  <r>
    <n v="1576"/>
    <s v="CA-2011-101602"/>
    <x v="2"/>
    <x v="534"/>
    <d v="2011-12-18T00:00:00"/>
    <s v="First Class"/>
    <s v="MC-18100"/>
    <s v="Mick Crebagga"/>
    <s v="Consumer"/>
    <s v="United States"/>
    <s v="El Paso"/>
    <x v="5"/>
    <n v="79907"/>
    <s v="Central"/>
    <s v="FUR-CH-10004675"/>
    <x v="0"/>
    <x v="1"/>
    <s v="Lifetime Advantage Folding Chairs, 4/Carton"/>
    <n v="763.28"/>
    <n v="5"/>
    <n v="0.3"/>
    <n v="-21.807999999999993"/>
  </r>
  <r>
    <n v="1577"/>
    <s v="CA-2013-109057"/>
    <x v="0"/>
    <x v="183"/>
    <d v="2013-04-28T00:00:00"/>
    <s v="Standard Class"/>
    <s v="TT-21460"/>
    <s v="Tonja Turnell"/>
    <s v="Home Office"/>
    <s v="United States"/>
    <s v="Aurora"/>
    <x v="10"/>
    <n v="60505"/>
    <s v="Central"/>
    <s v="OFF-ST-10002406"/>
    <x v="1"/>
    <x v="4"/>
    <s v="Pizazz Global Quick File"/>
    <n v="23.952000000000002"/>
    <n v="2"/>
    <n v="0.2"/>
    <n v="2.3952000000000018"/>
  </r>
  <r>
    <n v="1578"/>
    <s v="CA-2013-154403"/>
    <x v="0"/>
    <x v="454"/>
    <d v="2013-05-28T00:00:00"/>
    <s v="Standard Class"/>
    <s v="AP-10720"/>
    <s v="Anne Pryor"/>
    <s v="Home Office"/>
    <s v="United States"/>
    <s v="Florence"/>
    <x v="19"/>
    <n v="35630"/>
    <s v="South"/>
    <s v="OFF-PA-10001526"/>
    <x v="1"/>
    <x v="10"/>
    <s v="Xerox 1949"/>
    <n v="4.9800000000000004"/>
    <n v="1"/>
    <n v="0"/>
    <n v="2.4402000000000004"/>
  </r>
  <r>
    <n v="1579"/>
    <s v="CA-2013-102456"/>
    <x v="0"/>
    <x v="535"/>
    <d v="2013-03-02T00:00:00"/>
    <s v="First Class"/>
    <s v="DL-12865"/>
    <s v="Dan Lawera"/>
    <s v="Consumer"/>
    <s v="United States"/>
    <s v="New York City"/>
    <x v="15"/>
    <n v="10011"/>
    <s v="East"/>
    <s v="OFF-AP-10004336"/>
    <x v="1"/>
    <x v="9"/>
    <s v="Conquest 14 Commercial Heavy-Duty Upright Vacuum, Collection System, Accessory Kit"/>
    <n v="170.88"/>
    <n v="3"/>
    <n v="0"/>
    <n v="49.555199999999978"/>
  </r>
  <r>
    <n v="1580"/>
    <s v="CA-2012-131338"/>
    <x v="1"/>
    <x v="101"/>
    <d v="2012-08-12T00:00:00"/>
    <s v="First Class"/>
    <s v="NP-18325"/>
    <s v="Naresj Patel"/>
    <s v="Consumer"/>
    <s v="United States"/>
    <s v="New York City"/>
    <x v="15"/>
    <n v="10024"/>
    <s v="East"/>
    <s v="TEC-PH-10003012"/>
    <x v="2"/>
    <x v="7"/>
    <s v="Nortel Meridian M3904 Professional Digital phone"/>
    <n v="307.98"/>
    <n v="2"/>
    <n v="0"/>
    <n v="89.314199999999971"/>
  </r>
  <r>
    <n v="1581"/>
    <s v="CA-2012-131338"/>
    <x v="1"/>
    <x v="101"/>
    <d v="2012-08-12T00:00:00"/>
    <s v="First Class"/>
    <s v="NP-18325"/>
    <s v="Naresj Patel"/>
    <s v="Consumer"/>
    <s v="United States"/>
    <s v="New York City"/>
    <x v="15"/>
    <n v="10024"/>
    <s v="East"/>
    <s v="FUR-TA-10002607"/>
    <x v="0"/>
    <x v="3"/>
    <s v="KI Conference Tables"/>
    <n v="382.80599999999998"/>
    <n v="9"/>
    <n v="0.4"/>
    <n v="-153.12239999999997"/>
  </r>
  <r>
    <n v="1582"/>
    <s v="CA-2012-131338"/>
    <x v="1"/>
    <x v="101"/>
    <d v="2012-08-12T00:00:00"/>
    <s v="First Class"/>
    <s v="NP-18325"/>
    <s v="Naresj Patel"/>
    <s v="Consumer"/>
    <s v="United States"/>
    <s v="New York City"/>
    <x v="15"/>
    <n v="10024"/>
    <s v="East"/>
    <s v="OFF-ST-10000642"/>
    <x v="1"/>
    <x v="4"/>
    <s v="Tennsco Lockers, Gray"/>
    <n v="41.96"/>
    <n v="2"/>
    <n v="0"/>
    <n v="2.9371999999999971"/>
  </r>
  <r>
    <n v="1583"/>
    <s v="CA-2012-131338"/>
    <x v="1"/>
    <x v="101"/>
    <d v="2012-08-12T00:00:00"/>
    <s v="First Class"/>
    <s v="NP-18325"/>
    <s v="Naresj Patel"/>
    <s v="Consumer"/>
    <s v="United States"/>
    <s v="New York City"/>
    <x v="15"/>
    <n v="10024"/>
    <s v="East"/>
    <s v="OFF-BI-10000545"/>
    <x v="1"/>
    <x v="8"/>
    <s v="GBC Ibimaster 500 Manual ProClick Binding System"/>
    <n v="1217.568"/>
    <n v="2"/>
    <n v="0.2"/>
    <n v="456.58800000000002"/>
  </r>
  <r>
    <n v="1584"/>
    <s v="CA-2012-131338"/>
    <x v="1"/>
    <x v="101"/>
    <d v="2012-08-12T00:00:00"/>
    <s v="First Class"/>
    <s v="NP-18325"/>
    <s v="Naresj Patel"/>
    <s v="Consumer"/>
    <s v="United States"/>
    <s v="New York City"/>
    <x v="15"/>
    <n v="10024"/>
    <s v="East"/>
    <s v="FUR-FU-10002157"/>
    <x v="0"/>
    <x v="5"/>
    <s v="Artistic Insta-Plaque"/>
    <n v="47.04"/>
    <n v="3"/>
    <n v="0"/>
    <n v="18.345599999999997"/>
  </r>
  <r>
    <n v="1585"/>
    <s v="CA-2012-131338"/>
    <x v="1"/>
    <x v="101"/>
    <d v="2012-08-12T00:00:00"/>
    <s v="First Class"/>
    <s v="NP-18325"/>
    <s v="Naresj Patel"/>
    <s v="Consumer"/>
    <s v="United States"/>
    <s v="New York City"/>
    <x v="15"/>
    <n v="10024"/>
    <s v="East"/>
    <s v="FUR-FU-10001706"/>
    <x v="0"/>
    <x v="5"/>
    <s v="Longer-Life Soft White Bulbs"/>
    <n v="6.16"/>
    <n v="2"/>
    <n v="0"/>
    <n v="2.9567999999999999"/>
  </r>
  <r>
    <n v="1586"/>
    <s v="CA-2012-131338"/>
    <x v="1"/>
    <x v="101"/>
    <d v="2012-08-12T00:00:00"/>
    <s v="First Class"/>
    <s v="NP-18325"/>
    <s v="Naresj Patel"/>
    <s v="Consumer"/>
    <s v="United States"/>
    <s v="New York City"/>
    <x v="15"/>
    <n v="10024"/>
    <s v="East"/>
    <s v="TEC-PH-10000984"/>
    <x v="2"/>
    <x v="7"/>
    <s v="Panasonic KX-TG9471B"/>
    <n v="979.95"/>
    <n v="5"/>
    <n v="0"/>
    <n v="274.38600000000008"/>
  </r>
  <r>
    <n v="1587"/>
    <s v="CA-2012-131338"/>
    <x v="1"/>
    <x v="101"/>
    <d v="2012-08-12T00:00:00"/>
    <s v="First Class"/>
    <s v="NP-18325"/>
    <s v="Naresj Patel"/>
    <s v="Consumer"/>
    <s v="United States"/>
    <s v="New York City"/>
    <x v="15"/>
    <n v="10024"/>
    <s v="East"/>
    <s v="OFF-PA-10001357"/>
    <x v="1"/>
    <x v="10"/>
    <s v="Xerox 1886"/>
    <n v="143.69999999999999"/>
    <n v="3"/>
    <n v="0"/>
    <n v="68.975999999999999"/>
  </r>
  <r>
    <n v="1588"/>
    <s v="CA-2012-131338"/>
    <x v="1"/>
    <x v="101"/>
    <d v="2012-08-12T00:00:00"/>
    <s v="First Class"/>
    <s v="NP-18325"/>
    <s v="Naresj Patel"/>
    <s v="Consumer"/>
    <s v="United States"/>
    <s v="New York City"/>
    <x v="15"/>
    <n v="10024"/>
    <s v="East"/>
    <s v="OFF-FA-10000992"/>
    <x v="1"/>
    <x v="13"/>
    <s v="Acco Clips to Go Binder Clips, 24 Clips in Two Sizes"/>
    <n v="10.649999999999999"/>
    <n v="3"/>
    <n v="0"/>
    <n v="5.0054999999999996"/>
  </r>
  <r>
    <n v="1589"/>
    <s v="CA-2012-131338"/>
    <x v="1"/>
    <x v="101"/>
    <d v="2012-08-12T00:00:00"/>
    <s v="First Class"/>
    <s v="NP-18325"/>
    <s v="Naresj Patel"/>
    <s v="Consumer"/>
    <s v="United States"/>
    <s v="New York City"/>
    <x v="15"/>
    <n v="10024"/>
    <s v="East"/>
    <s v="TEC-AC-10002600"/>
    <x v="2"/>
    <x v="11"/>
    <s v="Belkin QODE FastFit Bluetooth Keyboard"/>
    <n v="247.8"/>
    <n v="4"/>
    <n v="0"/>
    <n v="34.692000000000007"/>
  </r>
  <r>
    <n v="1590"/>
    <s v="CA-2013-109911"/>
    <x v="0"/>
    <x v="536"/>
    <d v="2013-05-17T00:00:00"/>
    <s v="Standard Class"/>
    <s v="VG-21805"/>
    <s v="Vivek Grady"/>
    <s v="Corporate"/>
    <s v="United States"/>
    <s v="Virginia Beach"/>
    <x v="17"/>
    <n v="23464"/>
    <s v="South"/>
    <s v="OFF-AR-10001662"/>
    <x v="1"/>
    <x v="6"/>
    <s v="Rogers Handheld Barrel Pencil Sharpener"/>
    <n v="10.96"/>
    <n v="4"/>
    <n v="0"/>
    <n v="2.9592000000000009"/>
  </r>
  <r>
    <n v="1591"/>
    <s v="US-2013-132423"/>
    <x v="0"/>
    <x v="173"/>
    <d v="2013-04-20T00:00:00"/>
    <s v="Standard Class"/>
    <s v="MY-18295"/>
    <s v="Muhammed Yedwab"/>
    <s v="Corporate"/>
    <s v="United States"/>
    <s v="Grapevine"/>
    <x v="5"/>
    <n v="76051"/>
    <s v="Central"/>
    <s v="OFF-AR-10001221"/>
    <x v="1"/>
    <x v="6"/>
    <s v="Dixon Ticonderoga Erasable Colored Pencil Set, 12-Color"/>
    <n v="33.488000000000007"/>
    <n v="7"/>
    <n v="0.2"/>
    <n v="5.8603999999999967"/>
  </r>
  <r>
    <n v="1592"/>
    <s v="US-2013-132423"/>
    <x v="0"/>
    <x v="173"/>
    <d v="2013-04-20T00:00:00"/>
    <s v="Standard Class"/>
    <s v="MY-18295"/>
    <s v="Muhammed Yedwab"/>
    <s v="Corporate"/>
    <s v="United States"/>
    <s v="Grapevine"/>
    <x v="5"/>
    <n v="76051"/>
    <s v="Central"/>
    <s v="OFF-FA-10002988"/>
    <x v="1"/>
    <x v="13"/>
    <s v="Ideal Clamps"/>
    <n v="8.0399999999999991"/>
    <n v="5"/>
    <n v="0.2"/>
    <n v="2.9144999999999994"/>
  </r>
  <r>
    <n v="1593"/>
    <s v="CA-2012-122826"/>
    <x v="1"/>
    <x v="537"/>
    <d v="2012-06-25T00:00:00"/>
    <s v="Second Class"/>
    <s v="RD-19480"/>
    <s v="Rick Duston"/>
    <s v="Consumer"/>
    <s v="United States"/>
    <s v="Olympia"/>
    <x v="4"/>
    <n v="98502"/>
    <s v="West"/>
    <s v="TEC-PH-10004830"/>
    <x v="2"/>
    <x v="7"/>
    <s v="Pyle PRT45 Retro Home Telephone"/>
    <n v="201.56800000000001"/>
    <n v="4"/>
    <n v="0.2"/>
    <n v="22.676399999999994"/>
  </r>
  <r>
    <n v="1594"/>
    <s v="CA-2011-117317"/>
    <x v="2"/>
    <x v="538"/>
    <d v="2011-10-19T00:00:00"/>
    <s v="Same Day"/>
    <s v="JF-15490"/>
    <s v="Jeremy Farry"/>
    <s v="Consumer"/>
    <s v="United States"/>
    <s v="Los Angeles"/>
    <x v="1"/>
    <n v="90032"/>
    <s v="West"/>
    <s v="OFF-PA-10004519"/>
    <x v="1"/>
    <x v="10"/>
    <s v="Spiral Phone Message Books with Labels by Adams"/>
    <n v="13.440000000000001"/>
    <n v="3"/>
    <n v="0"/>
    <n v="6.5856000000000012"/>
  </r>
  <r>
    <n v="1595"/>
    <s v="CA-2012-118423"/>
    <x v="1"/>
    <x v="539"/>
    <d v="2012-03-27T00:00:00"/>
    <s v="First Class"/>
    <s v="DP-13390"/>
    <s v="Dennis Pardue"/>
    <s v="Home Office"/>
    <s v="United States"/>
    <s v="Peoria"/>
    <x v="10"/>
    <n v="61604"/>
    <s v="Central"/>
    <s v="FUR-BO-10000362"/>
    <x v="0"/>
    <x v="0"/>
    <s v="Sauder Inglewood Library Bookcases"/>
    <n v="359.05799999999994"/>
    <n v="3"/>
    <n v="0.3"/>
    <n v="-35.905799999999999"/>
  </r>
  <r>
    <n v="1596"/>
    <s v="CA-2014-149181"/>
    <x v="3"/>
    <x v="540"/>
    <d v="2014-05-13T00:00:00"/>
    <s v="Standard Class"/>
    <s v="MD-17350"/>
    <s v="Maribeth Dona"/>
    <s v="Consumer"/>
    <s v="United States"/>
    <s v="Columbus"/>
    <x v="24"/>
    <n v="43229"/>
    <s v="East"/>
    <s v="FUR-CH-10004540"/>
    <x v="0"/>
    <x v="1"/>
    <s v="Global Chrome Stack Chair"/>
    <n v="47.991999999999997"/>
    <n v="2"/>
    <n v="0.3"/>
    <n v="-2.0567999999999991"/>
  </r>
  <r>
    <n v="1597"/>
    <s v="CA-2014-132234"/>
    <x v="3"/>
    <x v="524"/>
    <d v="2014-10-19T00:00:00"/>
    <s v="First Class"/>
    <s v="MY-17380"/>
    <s v="Maribeth Yedwab"/>
    <s v="Corporate"/>
    <s v="United States"/>
    <s v="New York City"/>
    <x v="15"/>
    <n v="10011"/>
    <s v="East"/>
    <s v="FUR-FU-10001290"/>
    <x v="0"/>
    <x v="5"/>
    <s v="Executive Impressions Supervisor Wall Clock"/>
    <n v="547.30000000000007"/>
    <n v="13"/>
    <n v="0"/>
    <n v="175.13599999999997"/>
  </r>
  <r>
    <n v="1598"/>
    <s v="CA-2014-158876"/>
    <x v="3"/>
    <x v="123"/>
    <d v="2014-11-22T00:00:00"/>
    <s v="Second Class"/>
    <s v="AB-10150"/>
    <s v="Aimee Bixby"/>
    <s v="Consumer"/>
    <s v="United States"/>
    <s v="Carrollton"/>
    <x v="5"/>
    <n v="75007"/>
    <s v="Central"/>
    <s v="OFF-PA-10000308"/>
    <x v="1"/>
    <x v="10"/>
    <s v="Xerox 1901"/>
    <n v="16.896000000000001"/>
    <n v="4"/>
    <n v="0.2"/>
    <n v="5.2799999999999994"/>
  </r>
  <r>
    <n v="1599"/>
    <s v="CA-2014-158876"/>
    <x v="3"/>
    <x v="123"/>
    <d v="2014-11-22T00:00:00"/>
    <s v="Second Class"/>
    <s v="AB-10150"/>
    <s v="Aimee Bixby"/>
    <s v="Consumer"/>
    <s v="United States"/>
    <s v="Carrollton"/>
    <x v="5"/>
    <n v="75007"/>
    <s v="Central"/>
    <s v="OFF-SU-10001165"/>
    <x v="1"/>
    <x v="14"/>
    <s v="Acme Elite Stainless Steel Scissors"/>
    <n v="6.6720000000000006"/>
    <n v="1"/>
    <n v="0.2"/>
    <n v="0.50039999999999996"/>
  </r>
  <r>
    <n v="1600"/>
    <s v="CA-2014-158876"/>
    <x v="3"/>
    <x v="123"/>
    <d v="2014-11-22T00:00:00"/>
    <s v="Second Class"/>
    <s v="AB-10150"/>
    <s v="Aimee Bixby"/>
    <s v="Consumer"/>
    <s v="United States"/>
    <s v="Carrollton"/>
    <x v="5"/>
    <n v="75007"/>
    <s v="Central"/>
    <s v="OFF-AR-10003373"/>
    <x v="1"/>
    <x v="6"/>
    <s v="Boston School Pro Electric Pencil Sharpener, 1670"/>
    <n v="99.13600000000001"/>
    <n v="4"/>
    <n v="0.2"/>
    <n v="8.674399999999995"/>
  </r>
  <r>
    <n v="1601"/>
    <s v="CA-2014-158876"/>
    <x v="3"/>
    <x v="123"/>
    <d v="2014-11-22T00:00:00"/>
    <s v="Second Class"/>
    <s v="AB-10150"/>
    <s v="Aimee Bixby"/>
    <s v="Consumer"/>
    <s v="United States"/>
    <s v="Carrollton"/>
    <x v="5"/>
    <n v="75007"/>
    <s v="Central"/>
    <s v="FUR-FU-10001967"/>
    <x v="0"/>
    <x v="5"/>
    <s v="Telescoping Adjustable Floor Lamp"/>
    <n v="15.991999999999999"/>
    <n v="2"/>
    <n v="0.6"/>
    <n v="-13.992999999999999"/>
  </r>
  <r>
    <n v="1602"/>
    <s v="CA-2013-164672"/>
    <x v="0"/>
    <x v="541"/>
    <d v="2013-05-14T00:00:00"/>
    <s v="Second Class"/>
    <s v="GB-14530"/>
    <s v="George Bell"/>
    <s v="Corporate"/>
    <s v="United States"/>
    <s v="Dover"/>
    <x v="13"/>
    <n v="19901"/>
    <s v="East"/>
    <s v="FUR-FU-10001488"/>
    <x v="0"/>
    <x v="5"/>
    <s v="Tenex 46&quot; x 60&quot; Computer Anti-Static Chairmat, Rectangular Shaped"/>
    <n v="211.96"/>
    <n v="2"/>
    <n v="0"/>
    <n v="42.391999999999996"/>
  </r>
  <r>
    <n v="1603"/>
    <s v="US-2013-132857"/>
    <x v="0"/>
    <x v="25"/>
    <d v="2013-12-18T00:00:00"/>
    <s v="Standard Class"/>
    <s v="CA-12775"/>
    <s v="Cynthia Arntzen"/>
    <s v="Consumer"/>
    <s v="United States"/>
    <s v="Smyrna"/>
    <x v="18"/>
    <n v="37167"/>
    <s v="South"/>
    <s v="OFF-AR-10003251"/>
    <x v="1"/>
    <x v="6"/>
    <s v="Prang Drawing Pencil Set"/>
    <n v="6.6719999999999988"/>
    <n v="3"/>
    <n v="0.2"/>
    <n v="1.6679999999999997"/>
  </r>
  <r>
    <n v="1604"/>
    <s v="CA-2014-116645"/>
    <x v="3"/>
    <x v="329"/>
    <d v="2014-12-05T00:00:00"/>
    <s v="Standard Class"/>
    <s v="ME-17725"/>
    <s v="Max Engle"/>
    <s v="Consumer"/>
    <s v="United States"/>
    <s v="Newark"/>
    <x v="13"/>
    <n v="19711"/>
    <s v="East"/>
    <s v="OFF-AR-10001044"/>
    <x v="1"/>
    <x v="6"/>
    <s v="BOSTON Ranger #55 Pencil Sharpener, Black"/>
    <n v="155.94"/>
    <n v="6"/>
    <n v="0"/>
    <n v="45.222599999999993"/>
  </r>
  <r>
    <n v="1605"/>
    <s v="US-2013-115819"/>
    <x v="0"/>
    <x v="475"/>
    <d v="2013-04-25T00:00:00"/>
    <s v="Second Class"/>
    <s v="JO-15280"/>
    <s v="Jas O'Carroll"/>
    <s v="Consumer"/>
    <s v="United States"/>
    <s v="Los Angeles"/>
    <x v="1"/>
    <n v="90049"/>
    <s v="West"/>
    <s v="TEC-PH-10004700"/>
    <x v="2"/>
    <x v="7"/>
    <s v="PowerGen Dual USB Car Charger"/>
    <n v="39.960000000000008"/>
    <n v="5"/>
    <n v="0.2"/>
    <n v="12.986999999999995"/>
  </r>
  <r>
    <n v="1606"/>
    <s v="US-2013-115819"/>
    <x v="0"/>
    <x v="475"/>
    <d v="2013-04-25T00:00:00"/>
    <s v="Second Class"/>
    <s v="JO-15280"/>
    <s v="Jas O'Carroll"/>
    <s v="Consumer"/>
    <s v="United States"/>
    <s v="Los Angeles"/>
    <x v="1"/>
    <n v="90049"/>
    <s v="West"/>
    <s v="OFF-AR-10000823"/>
    <x v="1"/>
    <x v="6"/>
    <s v="Newell 307"/>
    <n v="5.46"/>
    <n v="3"/>
    <n v="0"/>
    <n v="1.5288000000000002"/>
  </r>
  <r>
    <n v="1607"/>
    <s v="US-2013-115819"/>
    <x v="0"/>
    <x v="475"/>
    <d v="2013-04-25T00:00:00"/>
    <s v="Second Class"/>
    <s v="JO-15280"/>
    <s v="Jas O'Carroll"/>
    <s v="Consumer"/>
    <s v="United States"/>
    <s v="Los Angeles"/>
    <x v="1"/>
    <n v="90049"/>
    <s v="West"/>
    <s v="OFF-AR-10004456"/>
    <x v="1"/>
    <x v="6"/>
    <s v="Panasonic KP-4ABK Battery-Operated Pencil Sharpener"/>
    <n v="73.2"/>
    <n v="5"/>
    <n v="0"/>
    <n v="21.227999999999998"/>
  </r>
  <r>
    <n v="1608"/>
    <s v="US-2013-115819"/>
    <x v="0"/>
    <x v="475"/>
    <d v="2013-04-25T00:00:00"/>
    <s v="Second Class"/>
    <s v="JO-15280"/>
    <s v="Jas O'Carroll"/>
    <s v="Consumer"/>
    <s v="United States"/>
    <s v="Los Angeles"/>
    <x v="1"/>
    <n v="90049"/>
    <s v="West"/>
    <s v="OFF-BI-10000050"/>
    <x v="1"/>
    <x v="8"/>
    <s v="Angle-D Binders with Locking Rings, Label Holders"/>
    <n v="5.84"/>
    <n v="1"/>
    <n v="0.2"/>
    <n v="1.9709999999999996"/>
  </r>
  <r>
    <n v="1609"/>
    <s v="US-2013-115819"/>
    <x v="0"/>
    <x v="475"/>
    <d v="2013-04-25T00:00:00"/>
    <s v="Second Class"/>
    <s v="JO-15280"/>
    <s v="Jas O'Carroll"/>
    <s v="Consumer"/>
    <s v="United States"/>
    <s v="Los Angeles"/>
    <x v="1"/>
    <n v="90049"/>
    <s v="West"/>
    <s v="OFF-PA-10002377"/>
    <x v="1"/>
    <x v="10"/>
    <s v="Adams Telephone Message Book W/Dividers/Space For Phone Numbers, 5 1/4&quot;X8 1/2&quot;, 200/Messages"/>
    <n v="22.72"/>
    <n v="4"/>
    <n v="0"/>
    <n v="10.223999999999998"/>
  </r>
  <r>
    <n v="1610"/>
    <s v="US-2013-115819"/>
    <x v="0"/>
    <x v="475"/>
    <d v="2013-04-25T00:00:00"/>
    <s v="Second Class"/>
    <s v="JO-15280"/>
    <s v="Jas O'Carroll"/>
    <s v="Consumer"/>
    <s v="United States"/>
    <s v="Los Angeles"/>
    <x v="1"/>
    <n v="90049"/>
    <s v="West"/>
    <s v="OFF-BI-10000591"/>
    <x v="1"/>
    <x v="8"/>
    <s v="Avery Binder Labels"/>
    <n v="9.3360000000000003"/>
    <n v="3"/>
    <n v="0.2"/>
    <n v="3.2675999999999994"/>
  </r>
  <r>
    <n v="1611"/>
    <s v="CA-2011-156349"/>
    <x v="2"/>
    <x v="542"/>
    <d v="2011-05-30T00:00:00"/>
    <s v="Standard Class"/>
    <s v="ML-17395"/>
    <s v="Marina Lichtenstein"/>
    <s v="Corporate"/>
    <s v="United States"/>
    <s v="Los Angeles"/>
    <x v="1"/>
    <n v="90008"/>
    <s v="West"/>
    <s v="FUR-BO-10000362"/>
    <x v="0"/>
    <x v="0"/>
    <s v="Sauder Inglewood Library Bookcases"/>
    <n v="290.666"/>
    <n v="2"/>
    <n v="0.15"/>
    <n v="27.356800000000007"/>
  </r>
  <r>
    <n v="1612"/>
    <s v="CA-2011-156349"/>
    <x v="2"/>
    <x v="542"/>
    <d v="2011-05-30T00:00:00"/>
    <s v="Standard Class"/>
    <s v="ML-17395"/>
    <s v="Marina Lichtenstein"/>
    <s v="Corporate"/>
    <s v="United States"/>
    <s v="Los Angeles"/>
    <x v="1"/>
    <n v="90008"/>
    <s v="West"/>
    <s v="TEC-PH-10000441"/>
    <x v="2"/>
    <x v="7"/>
    <s v="VTech DS6151"/>
    <n v="201.584"/>
    <n v="2"/>
    <n v="0.2"/>
    <n v="20.158400000000015"/>
  </r>
  <r>
    <n v="1613"/>
    <s v="CA-2011-156349"/>
    <x v="2"/>
    <x v="542"/>
    <d v="2011-05-30T00:00:00"/>
    <s v="Standard Class"/>
    <s v="ML-17395"/>
    <s v="Marina Lichtenstein"/>
    <s v="Corporate"/>
    <s v="United States"/>
    <s v="Los Angeles"/>
    <x v="1"/>
    <n v="90008"/>
    <s v="West"/>
    <s v="TEC-PH-10002726"/>
    <x v="2"/>
    <x v="7"/>
    <s v="netTALK DUO VoIP Telephone Service"/>
    <n v="83.984000000000009"/>
    <n v="2"/>
    <n v="0.2"/>
    <n v="31.494"/>
  </r>
  <r>
    <n v="1614"/>
    <s v="CA-2014-138380"/>
    <x v="3"/>
    <x v="202"/>
    <d v="2014-12-26T00:00:00"/>
    <s v="Standard Class"/>
    <s v="YS-21880"/>
    <s v="Yana Sorensen"/>
    <s v="Corporate"/>
    <s v="United States"/>
    <s v="Oakland"/>
    <x v="1"/>
    <n v="94601"/>
    <s v="West"/>
    <s v="OFF-ST-10003306"/>
    <x v="1"/>
    <x v="4"/>
    <s v="Letter Size Cart"/>
    <n v="1000.0200000000001"/>
    <n v="7"/>
    <n v="0"/>
    <n v="290.00579999999991"/>
  </r>
  <r>
    <n v="1615"/>
    <s v="US-2013-113509"/>
    <x v="0"/>
    <x v="543"/>
    <d v="2013-03-20T00:00:00"/>
    <s v="Standard Class"/>
    <s v="PL-18925"/>
    <s v="Paul Lucas"/>
    <s v="Home Office"/>
    <s v="United States"/>
    <s v="Philadelphia"/>
    <x v="9"/>
    <n v="19143"/>
    <s v="East"/>
    <s v="TEC-AC-10004855"/>
    <x v="2"/>
    <x v="11"/>
    <s v="V7 USB Numeric Keypad"/>
    <n v="83.976000000000013"/>
    <n v="3"/>
    <n v="0.2"/>
    <n v="-13.646100000000001"/>
  </r>
  <r>
    <n v="1616"/>
    <s v="CA-2012-130022"/>
    <x v="1"/>
    <x v="544"/>
    <d v="2012-08-16T00:00:00"/>
    <s v="Standard Class"/>
    <s v="JK-16120"/>
    <s v="Julie Kriz"/>
    <s v="Home Office"/>
    <s v="United States"/>
    <s v="Eagan"/>
    <x v="11"/>
    <n v="55122"/>
    <s v="Central"/>
    <s v="OFF-LA-10002787"/>
    <x v="1"/>
    <x v="2"/>
    <s v="Avery 480"/>
    <n v="3.75"/>
    <n v="1"/>
    <n v="0"/>
    <n v="1.7999999999999998"/>
  </r>
  <r>
    <n v="1617"/>
    <s v="CA-2012-130022"/>
    <x v="1"/>
    <x v="544"/>
    <d v="2012-08-16T00:00:00"/>
    <s v="Standard Class"/>
    <s v="JK-16120"/>
    <s v="Julie Kriz"/>
    <s v="Home Office"/>
    <s v="United States"/>
    <s v="Eagan"/>
    <x v="11"/>
    <n v="55122"/>
    <s v="Central"/>
    <s v="OFF-LA-10002043"/>
    <x v="1"/>
    <x v="2"/>
    <s v="Avery 489"/>
    <n v="41.4"/>
    <n v="4"/>
    <n v="0"/>
    <n v="19.872"/>
  </r>
  <r>
    <n v="1618"/>
    <s v="CA-2012-130022"/>
    <x v="1"/>
    <x v="544"/>
    <d v="2012-08-16T00:00:00"/>
    <s v="Standard Class"/>
    <s v="JK-16120"/>
    <s v="Julie Kriz"/>
    <s v="Home Office"/>
    <s v="United States"/>
    <s v="Eagan"/>
    <x v="11"/>
    <n v="55122"/>
    <s v="Central"/>
    <s v="OFF-AR-10001915"/>
    <x v="1"/>
    <x v="6"/>
    <s v="Peel-Off China Markers"/>
    <n v="29.79"/>
    <n v="3"/>
    <n v="0"/>
    <n v="12.511800000000001"/>
  </r>
  <r>
    <n v="1619"/>
    <s v="US-2013-118780"/>
    <x v="0"/>
    <x v="545"/>
    <d v="2013-09-15T00:00:00"/>
    <s v="Second Class"/>
    <s v="PN-18775"/>
    <s v="Parhena Norris"/>
    <s v="Home Office"/>
    <s v="United States"/>
    <s v="New York City"/>
    <x v="15"/>
    <n v="10011"/>
    <s v="East"/>
    <s v="OFF-ST-10000352"/>
    <x v="1"/>
    <x v="4"/>
    <s v="Acco Perma 2700 Stacking Storage Drawers"/>
    <n v="59.48"/>
    <n v="2"/>
    <n v="0"/>
    <n v="8.9220000000000041"/>
  </r>
  <r>
    <n v="1620"/>
    <s v="US-2013-118780"/>
    <x v="0"/>
    <x v="545"/>
    <d v="2013-09-15T00:00:00"/>
    <s v="Second Class"/>
    <s v="PN-18775"/>
    <s v="Parhena Norris"/>
    <s v="Home Office"/>
    <s v="United States"/>
    <s v="New York City"/>
    <x v="15"/>
    <n v="10011"/>
    <s v="East"/>
    <s v="OFF-PA-10000575"/>
    <x v="1"/>
    <x v="10"/>
    <s v="Wirebound Message Books, Four 2 3/4 x 5 White Forms per Page"/>
    <n v="6.69"/>
    <n v="1"/>
    <n v="0"/>
    <n v="3.0773999999999999"/>
  </r>
  <r>
    <n v="1621"/>
    <s v="CA-2014-108560"/>
    <x v="3"/>
    <x v="141"/>
    <d v="2014-07-16T00:00:00"/>
    <s v="Standard Class"/>
    <s v="JC-15385"/>
    <s v="Jenna Caffey"/>
    <s v="Consumer"/>
    <s v="United States"/>
    <s v="Kent"/>
    <x v="4"/>
    <n v="98031"/>
    <s v="West"/>
    <s v="FUR-FU-10002937"/>
    <x v="0"/>
    <x v="5"/>
    <s v="GE 48&quot; Fluorescent Tube, Cool White Energy Saver, 34 Watts, 30/Box"/>
    <n v="198.46"/>
    <n v="2"/>
    <n v="0"/>
    <n v="99.23"/>
  </r>
  <r>
    <n v="1622"/>
    <s v="CA-2014-108560"/>
    <x v="3"/>
    <x v="141"/>
    <d v="2014-07-16T00:00:00"/>
    <s v="Standard Class"/>
    <s v="JC-15385"/>
    <s v="Jenna Caffey"/>
    <s v="Consumer"/>
    <s v="United States"/>
    <s v="Kent"/>
    <x v="4"/>
    <n v="98031"/>
    <s v="West"/>
    <s v="OFF-LA-10003930"/>
    <x v="1"/>
    <x v="2"/>
    <s v="Dot Matrix Printer Tape Reel Labels, White, 5000/Box"/>
    <n v="786.48"/>
    <n v="8"/>
    <n v="0"/>
    <n v="385.37520000000001"/>
  </r>
  <r>
    <n v="1623"/>
    <s v="CA-2014-108560"/>
    <x v="3"/>
    <x v="141"/>
    <d v="2014-07-16T00:00:00"/>
    <s v="Standard Class"/>
    <s v="JC-15385"/>
    <s v="Jenna Caffey"/>
    <s v="Consumer"/>
    <s v="United States"/>
    <s v="Kent"/>
    <x v="4"/>
    <n v="98031"/>
    <s v="West"/>
    <s v="OFF-BI-10001107"/>
    <x v="1"/>
    <x v="8"/>
    <s v="GBC White Gloss Covers, Plain Front"/>
    <n v="23.168000000000003"/>
    <n v="2"/>
    <n v="0.2"/>
    <n v="7.8191999999999995"/>
  </r>
  <r>
    <n v="1624"/>
    <s v="CA-2014-108560"/>
    <x v="3"/>
    <x v="141"/>
    <d v="2014-07-16T00:00:00"/>
    <s v="Standard Class"/>
    <s v="JC-15385"/>
    <s v="Jenna Caffey"/>
    <s v="Consumer"/>
    <s v="United States"/>
    <s v="Kent"/>
    <x v="4"/>
    <n v="98031"/>
    <s v="West"/>
    <s v="TEC-AC-10003063"/>
    <x v="2"/>
    <x v="11"/>
    <s v="Micro Innovations USB RF Wireless Keyboard with Mouse"/>
    <n v="50"/>
    <n v="2"/>
    <n v="0"/>
    <n v="10.5"/>
  </r>
  <r>
    <n v="1625"/>
    <s v="CA-2012-157084"/>
    <x v="1"/>
    <x v="546"/>
    <d v="2012-12-24T00:00:00"/>
    <s v="Standard Class"/>
    <s v="JG-15160"/>
    <s v="James Galang"/>
    <s v="Consumer"/>
    <s v="United States"/>
    <s v="Los Angeles"/>
    <x v="1"/>
    <n v="90049"/>
    <s v="West"/>
    <s v="TEC-PH-10002922"/>
    <x v="2"/>
    <x v="7"/>
    <s v="ShoreTel ShorePhone IP 230 VoIP phone"/>
    <n v="675.96"/>
    <n v="5"/>
    <n v="0.2"/>
    <n v="84.494999999999948"/>
  </r>
  <r>
    <n v="1626"/>
    <s v="CA-2012-157084"/>
    <x v="1"/>
    <x v="546"/>
    <d v="2012-12-24T00:00:00"/>
    <s v="Standard Class"/>
    <s v="JG-15160"/>
    <s v="James Galang"/>
    <s v="Consumer"/>
    <s v="United States"/>
    <s v="Los Angeles"/>
    <x v="1"/>
    <n v="90049"/>
    <s v="West"/>
    <s v="TEC-AC-10002049"/>
    <x v="2"/>
    <x v="11"/>
    <s v="Plantronics Savi W720 Multi-Device Wireless Headset System"/>
    <n v="1265.8499999999999"/>
    <n v="3"/>
    <n v="0"/>
    <n v="556.97400000000005"/>
  </r>
  <r>
    <n v="1627"/>
    <s v="CA-2012-164539"/>
    <x v="1"/>
    <x v="547"/>
    <d v="2012-11-22T00:00:00"/>
    <s v="Standard Class"/>
    <s v="PO-19180"/>
    <s v="Philisse Overcash"/>
    <s v="Home Office"/>
    <s v="United States"/>
    <s v="New York City"/>
    <x v="15"/>
    <n v="10011"/>
    <s v="East"/>
    <s v="OFF-AP-10002457"/>
    <x v="1"/>
    <x v="9"/>
    <s v="Eureka The Boss Plus 12-Amp Hard Box Upright Vacuum, Red"/>
    <n v="523.25"/>
    <n v="5"/>
    <n v="0"/>
    <n v="141.27749999999997"/>
  </r>
  <r>
    <n v="1628"/>
    <s v="CA-2012-143119"/>
    <x v="1"/>
    <x v="496"/>
    <d v="2012-09-30T00:00:00"/>
    <s v="Standard Class"/>
    <s v="MC-17275"/>
    <s v="Marc Crier"/>
    <s v="Consumer"/>
    <s v="United States"/>
    <s v="Lafayette"/>
    <x v="28"/>
    <n v="70506"/>
    <s v="South"/>
    <s v="FUR-CH-10001270"/>
    <x v="0"/>
    <x v="1"/>
    <s v="Harbour Creations Steel Folding Chair"/>
    <n v="517.5"/>
    <n v="6"/>
    <n v="0"/>
    <n v="155.24999999999994"/>
  </r>
  <r>
    <n v="1629"/>
    <s v="CA-2014-101049"/>
    <x v="3"/>
    <x v="548"/>
    <d v="2014-06-26T00:00:00"/>
    <s v="Second Class"/>
    <s v="AS-10240"/>
    <s v="Alan Shonely"/>
    <s v="Consumer"/>
    <s v="United States"/>
    <s v="Cleveland"/>
    <x v="24"/>
    <n v="44105"/>
    <s v="East"/>
    <s v="FUR-FU-10004415"/>
    <x v="0"/>
    <x v="5"/>
    <s v="Stacking Tray, Side-Loading, Legal, Smoke"/>
    <n v="17.920000000000002"/>
    <n v="5"/>
    <n v="0.2"/>
    <n v="2.4639999999999986"/>
  </r>
  <r>
    <n v="1630"/>
    <s v="CA-2014-101049"/>
    <x v="3"/>
    <x v="548"/>
    <d v="2014-06-26T00:00:00"/>
    <s v="Second Class"/>
    <s v="AS-10240"/>
    <s v="Alan Shonely"/>
    <s v="Consumer"/>
    <s v="United States"/>
    <s v="Cleveland"/>
    <x v="24"/>
    <n v="44105"/>
    <s v="East"/>
    <s v="OFF-BI-10001510"/>
    <x v="1"/>
    <x v="8"/>
    <s v="Deluxe Heavy-Duty Vinyl Round Ring Binder"/>
    <n v="41.256000000000007"/>
    <n v="6"/>
    <n v="0.7"/>
    <n v="-34.38000000000001"/>
  </r>
  <r>
    <n v="1631"/>
    <s v="CA-2013-106530"/>
    <x v="0"/>
    <x v="541"/>
    <d v="2013-05-09T00:00:00"/>
    <s v="Same Day"/>
    <s v="CL-12565"/>
    <s v="Clay Ludtke"/>
    <s v="Consumer"/>
    <s v="United States"/>
    <s v="Cleveland"/>
    <x v="24"/>
    <n v="44105"/>
    <s v="East"/>
    <s v="OFF-ST-10002011"/>
    <x v="1"/>
    <x v="4"/>
    <s v="Smead Adjustable Mobile File Trolley with Lockable Top"/>
    <n v="1006.056"/>
    <n v="3"/>
    <n v="0.2"/>
    <n v="88.029900000000055"/>
  </r>
  <r>
    <n v="1632"/>
    <s v="CA-2013-106530"/>
    <x v="0"/>
    <x v="541"/>
    <d v="2013-05-09T00:00:00"/>
    <s v="Same Day"/>
    <s v="CL-12565"/>
    <s v="Clay Ludtke"/>
    <s v="Consumer"/>
    <s v="United States"/>
    <s v="Cleveland"/>
    <x v="24"/>
    <n v="44105"/>
    <s v="East"/>
    <s v="OFF-PA-10002986"/>
    <x v="1"/>
    <x v="10"/>
    <s v="Xerox 1898"/>
    <n v="10.688000000000001"/>
    <n v="2"/>
    <n v="0.2"/>
    <n v="3.7407999999999997"/>
  </r>
  <r>
    <n v="1633"/>
    <s v="CA-2013-106530"/>
    <x v="0"/>
    <x v="541"/>
    <d v="2013-05-09T00:00:00"/>
    <s v="Same Day"/>
    <s v="CL-12565"/>
    <s v="Clay Ludtke"/>
    <s v="Consumer"/>
    <s v="United States"/>
    <s v="Cleveland"/>
    <x v="24"/>
    <n v="44105"/>
    <s v="East"/>
    <s v="OFF-PA-10004451"/>
    <x v="1"/>
    <x v="10"/>
    <s v="Xerox 222"/>
    <n v="10.368000000000002"/>
    <n v="2"/>
    <n v="0.2"/>
    <n v="3.6288"/>
  </r>
  <r>
    <n v="1634"/>
    <s v="CA-2013-106530"/>
    <x v="0"/>
    <x v="541"/>
    <d v="2013-05-09T00:00:00"/>
    <s v="Same Day"/>
    <s v="CL-12565"/>
    <s v="Clay Ludtke"/>
    <s v="Consumer"/>
    <s v="United States"/>
    <s v="Cleveland"/>
    <x v="24"/>
    <n v="44105"/>
    <s v="East"/>
    <s v="OFF-ST-10000649"/>
    <x v="1"/>
    <x v="4"/>
    <s v="Hanging Personal Folder File"/>
    <n v="25.12"/>
    <n v="2"/>
    <n v="0.2"/>
    <n v="1.5700000000000012"/>
  </r>
  <r>
    <n v="1635"/>
    <s v="CA-2013-106530"/>
    <x v="0"/>
    <x v="541"/>
    <d v="2013-05-09T00:00:00"/>
    <s v="Same Day"/>
    <s v="CL-12565"/>
    <s v="Clay Ludtke"/>
    <s v="Consumer"/>
    <s v="United States"/>
    <s v="Cleveland"/>
    <x v="24"/>
    <n v="44105"/>
    <s v="East"/>
    <s v="TEC-AC-10001465"/>
    <x v="2"/>
    <x v="11"/>
    <s v="SanDisk Cruzer 64 GB USB Flash Drive"/>
    <n v="58.112000000000002"/>
    <n v="2"/>
    <n v="0.2"/>
    <n v="7.263999999999994"/>
  </r>
  <r>
    <n v="1636"/>
    <s v="CA-2011-168984"/>
    <x v="2"/>
    <x v="35"/>
    <d v="2011-12-02T00:00:00"/>
    <s v="Standard Class"/>
    <s v="NW-18400"/>
    <s v="Natalie Webber"/>
    <s v="Consumer"/>
    <s v="United States"/>
    <s v="Tigard"/>
    <x v="21"/>
    <n v="97224"/>
    <s v="West"/>
    <s v="OFF-PA-10001166"/>
    <x v="1"/>
    <x v="10"/>
    <s v="Xerox 2"/>
    <n v="15.552000000000003"/>
    <n v="3"/>
    <n v="0.2"/>
    <n v="5.4432"/>
  </r>
  <r>
    <n v="1637"/>
    <s v="CA-2011-168984"/>
    <x v="2"/>
    <x v="35"/>
    <d v="2011-12-02T00:00:00"/>
    <s v="Standard Class"/>
    <s v="NW-18400"/>
    <s v="Natalie Webber"/>
    <s v="Consumer"/>
    <s v="United States"/>
    <s v="Tigard"/>
    <x v="21"/>
    <n v="97224"/>
    <s v="West"/>
    <s v="OFF-ST-10001097"/>
    <x v="1"/>
    <x v="4"/>
    <s v="Office Impressions Heavy Duty Welded Shelving &amp; Multimedia Storage Drawers"/>
    <n v="669.08"/>
    <n v="5"/>
    <n v="0.2"/>
    <n v="-167.27"/>
  </r>
  <r>
    <n v="1638"/>
    <s v="CA-2011-168984"/>
    <x v="2"/>
    <x v="35"/>
    <d v="2011-12-02T00:00:00"/>
    <s v="Standard Class"/>
    <s v="NW-18400"/>
    <s v="Natalie Webber"/>
    <s v="Consumer"/>
    <s v="United States"/>
    <s v="Tigard"/>
    <x v="21"/>
    <n v="97224"/>
    <s v="West"/>
    <s v="TEC-PH-10000038"/>
    <x v="2"/>
    <x v="7"/>
    <s v="Jawbone MINI JAMBOX Wireless Bluetooth Speaker"/>
    <n v="438.33600000000001"/>
    <n v="4"/>
    <n v="0.2"/>
    <n v="-87.667200000000037"/>
  </r>
  <r>
    <n v="1639"/>
    <s v="CA-2013-157266"/>
    <x v="0"/>
    <x v="439"/>
    <d v="2013-06-02T00:00:00"/>
    <s v="Standard Class"/>
    <s v="TB-21280"/>
    <s v="Toby Braunhardt"/>
    <s v="Consumer"/>
    <s v="United States"/>
    <s v="Washington"/>
    <x v="40"/>
    <n v="20016"/>
    <s v="East"/>
    <s v="OFF-PA-10002689"/>
    <x v="1"/>
    <x v="10"/>
    <s v="Weyerhaeuser First Choice Laser/Copy Paper (20Lb. and 88 Bright)"/>
    <n v="19.440000000000001"/>
    <n v="3"/>
    <n v="0"/>
    <n v="9.3312000000000008"/>
  </r>
  <r>
    <n v="1640"/>
    <s v="CA-2013-157266"/>
    <x v="0"/>
    <x v="439"/>
    <d v="2013-06-02T00:00:00"/>
    <s v="Standard Class"/>
    <s v="TB-21280"/>
    <s v="Toby Braunhardt"/>
    <s v="Consumer"/>
    <s v="United States"/>
    <s v="Washington"/>
    <x v="40"/>
    <n v="20016"/>
    <s v="East"/>
    <s v="OFF-BI-10004728"/>
    <x v="1"/>
    <x v="8"/>
    <s v="Wilson Jones Turn Tabs Binder Tool for Ring Binders"/>
    <n v="9.64"/>
    <n v="2"/>
    <n v="0"/>
    <n v="4.4344000000000001"/>
  </r>
  <r>
    <n v="1641"/>
    <s v="CA-2013-157266"/>
    <x v="0"/>
    <x v="439"/>
    <d v="2013-06-02T00:00:00"/>
    <s v="Standard Class"/>
    <s v="TB-21280"/>
    <s v="Toby Braunhardt"/>
    <s v="Consumer"/>
    <s v="United States"/>
    <s v="Washington"/>
    <x v="40"/>
    <n v="20016"/>
    <s v="East"/>
    <s v="OFF-PA-10004675"/>
    <x v="1"/>
    <x v="10"/>
    <s v="Telephone Message Books with Fax/Mobile Section, 5 1/2&quot; x 3 3/16&quot;"/>
    <n v="12.7"/>
    <n v="2"/>
    <n v="0"/>
    <n v="5.8419999999999996"/>
  </r>
  <r>
    <n v="1642"/>
    <s v="CA-2013-157266"/>
    <x v="0"/>
    <x v="439"/>
    <d v="2013-06-02T00:00:00"/>
    <s v="Standard Class"/>
    <s v="TB-21280"/>
    <s v="Toby Braunhardt"/>
    <s v="Consumer"/>
    <s v="United States"/>
    <s v="Washington"/>
    <x v="40"/>
    <n v="20016"/>
    <s v="East"/>
    <s v="FUR-FU-10000629"/>
    <x v="0"/>
    <x v="5"/>
    <s v="9-3/4 Diameter Round Wall Clock"/>
    <n v="41.37"/>
    <n v="3"/>
    <n v="0"/>
    <n v="17.375399999999999"/>
  </r>
  <r>
    <n v="1643"/>
    <s v="US-2011-134712"/>
    <x v="2"/>
    <x v="503"/>
    <d v="2011-12-04T00:00:00"/>
    <s v="Standard Class"/>
    <s v="BS-11380"/>
    <s v="Bill Stewart"/>
    <s v="Corporate"/>
    <s v="United States"/>
    <s v="Skokie"/>
    <x v="10"/>
    <n v="60076"/>
    <s v="Central"/>
    <s v="OFF-FA-10003112"/>
    <x v="1"/>
    <x v="13"/>
    <s v="Staples"/>
    <n v="12.624000000000001"/>
    <n v="2"/>
    <n v="0.2"/>
    <n v="3.944999999999999"/>
  </r>
  <r>
    <n v="1644"/>
    <s v="CA-2012-111829"/>
    <x v="1"/>
    <x v="531"/>
    <d v="2012-03-20T00:00:00"/>
    <s v="First Class"/>
    <s v="FH-14365"/>
    <s v="Fred Hopkins"/>
    <s v="Corporate"/>
    <s v="United States"/>
    <s v="Seattle"/>
    <x v="4"/>
    <n v="98115"/>
    <s v="West"/>
    <s v="OFF-ST-10000142"/>
    <x v="1"/>
    <x v="4"/>
    <s v="Deluxe Rollaway Locking File with Drawer"/>
    <n v="1247.6399999999999"/>
    <n v="3"/>
    <n v="0"/>
    <n v="349.33919999999995"/>
  </r>
  <r>
    <n v="1645"/>
    <s v="CA-2012-111829"/>
    <x v="1"/>
    <x v="531"/>
    <d v="2012-03-20T00:00:00"/>
    <s v="First Class"/>
    <s v="FH-14365"/>
    <s v="Fred Hopkins"/>
    <s v="Corporate"/>
    <s v="United States"/>
    <s v="Seattle"/>
    <x v="4"/>
    <n v="98115"/>
    <s v="West"/>
    <s v="TEC-CO-10001766"/>
    <x v="2"/>
    <x v="16"/>
    <s v="Canon PC940 Copier"/>
    <n v="3149.9300000000003"/>
    <n v="7"/>
    <n v="0"/>
    <n v="1480.4670999999998"/>
  </r>
  <r>
    <n v="1646"/>
    <s v="CA-2012-111829"/>
    <x v="1"/>
    <x v="531"/>
    <d v="2012-03-20T00:00:00"/>
    <s v="First Class"/>
    <s v="FH-14365"/>
    <s v="Fred Hopkins"/>
    <s v="Corporate"/>
    <s v="United States"/>
    <s v="Seattle"/>
    <x v="4"/>
    <n v="98115"/>
    <s v="West"/>
    <s v="OFF-PA-10004359"/>
    <x v="1"/>
    <x v="10"/>
    <s v="Multicolor Computer Printout Paper"/>
    <n v="209.7"/>
    <n v="2"/>
    <n v="0"/>
    <n v="100.65599999999999"/>
  </r>
  <r>
    <n v="1647"/>
    <s v="CA-2012-105221"/>
    <x v="1"/>
    <x v="549"/>
    <d v="2012-11-03T00:00:00"/>
    <s v="First Class"/>
    <s v="VM-21685"/>
    <s v="Valerie Mitchum"/>
    <s v="Home Office"/>
    <s v="United States"/>
    <s v="Philadelphia"/>
    <x v="9"/>
    <n v="19140"/>
    <s v="East"/>
    <s v="TEC-AC-10002323"/>
    <x v="2"/>
    <x v="11"/>
    <s v="SanDisk Ultra 32 GB MicroSDHC Class 10 Memory Card"/>
    <n v="35.360000000000007"/>
    <n v="2"/>
    <n v="0.2"/>
    <n v="-3.0939999999999994"/>
  </r>
  <r>
    <n v="1648"/>
    <s v="CA-2012-105221"/>
    <x v="1"/>
    <x v="549"/>
    <d v="2012-11-03T00:00:00"/>
    <s v="First Class"/>
    <s v="VM-21685"/>
    <s v="Valerie Mitchum"/>
    <s v="Home Office"/>
    <s v="United States"/>
    <s v="Philadelphia"/>
    <x v="9"/>
    <n v="19140"/>
    <s v="East"/>
    <s v="OFF-FA-10001135"/>
    <x v="1"/>
    <x v="13"/>
    <s v="Brites Rubber Bands, 1 1/2 oz. Box"/>
    <n v="3.1680000000000001"/>
    <n v="2"/>
    <n v="0.2"/>
    <n v="-0.71279999999999988"/>
  </r>
  <r>
    <n v="1649"/>
    <s v="CA-2012-120341"/>
    <x v="1"/>
    <x v="120"/>
    <d v="2012-09-29T00:00:00"/>
    <s v="Second Class"/>
    <s v="SF-20200"/>
    <s v="Sarah Foster"/>
    <s v="Consumer"/>
    <s v="United States"/>
    <s v="Philadelphia"/>
    <x v="9"/>
    <n v="19143"/>
    <s v="East"/>
    <s v="OFF-BI-10004224"/>
    <x v="1"/>
    <x v="8"/>
    <s v="Catalog Binders with Expanding Posts"/>
    <n v="121.10400000000003"/>
    <n v="6"/>
    <n v="0.7"/>
    <n v="-100.91999999999999"/>
  </r>
  <r>
    <n v="1650"/>
    <s v="CA-2012-120341"/>
    <x v="1"/>
    <x v="120"/>
    <d v="2012-09-29T00:00:00"/>
    <s v="Second Class"/>
    <s v="SF-20200"/>
    <s v="Sarah Foster"/>
    <s v="Consumer"/>
    <s v="United States"/>
    <s v="Philadelphia"/>
    <x v="9"/>
    <n v="19143"/>
    <s v="East"/>
    <s v="TEC-PH-10003357"/>
    <x v="2"/>
    <x v="7"/>
    <s v="Grandstream GXP2100 Mainstream Business Phone"/>
    <n v="45.893999999999998"/>
    <n v="1"/>
    <n v="0.4"/>
    <n v="-9.178799999999999"/>
  </r>
  <r>
    <n v="1651"/>
    <s v="CA-2011-135699"/>
    <x v="2"/>
    <x v="550"/>
    <d v="2011-08-29T00:00:00"/>
    <s v="Same Day"/>
    <s v="HH-15010"/>
    <s v="Hilary Holden"/>
    <s v="Corporate"/>
    <s v="United States"/>
    <s v="San Francisco"/>
    <x v="1"/>
    <n v="94110"/>
    <s v="West"/>
    <s v="OFF-PA-10004475"/>
    <x v="1"/>
    <x v="10"/>
    <s v="Xerox 1940"/>
    <n v="109.92"/>
    <n v="2"/>
    <n v="0"/>
    <n v="53.860799999999998"/>
  </r>
  <r>
    <n v="1652"/>
    <s v="CA-2011-135699"/>
    <x v="2"/>
    <x v="550"/>
    <d v="2011-08-29T00:00:00"/>
    <s v="Same Day"/>
    <s v="HH-15010"/>
    <s v="Hilary Holden"/>
    <s v="Corporate"/>
    <s v="United States"/>
    <s v="San Francisco"/>
    <x v="1"/>
    <n v="94110"/>
    <s v="West"/>
    <s v="OFF-PA-10003001"/>
    <x v="1"/>
    <x v="10"/>
    <s v="Xerox 1986"/>
    <n v="13.36"/>
    <n v="2"/>
    <n v="0"/>
    <n v="6.4127999999999998"/>
  </r>
  <r>
    <n v="1653"/>
    <s v="US-2014-132444"/>
    <x v="3"/>
    <x v="551"/>
    <d v="2014-11-22T00:00:00"/>
    <s v="First Class"/>
    <s v="CD-12280"/>
    <s v="Christina DeMoss"/>
    <s v="Consumer"/>
    <s v="United States"/>
    <s v="Seattle"/>
    <x v="4"/>
    <n v="98105"/>
    <s v="West"/>
    <s v="OFF-ST-10003442"/>
    <x v="1"/>
    <x v="4"/>
    <s v="Eldon Portable Mobile Manager"/>
    <n v="169.68"/>
    <n v="6"/>
    <n v="0"/>
    <n v="45.813600000000001"/>
  </r>
  <r>
    <n v="1654"/>
    <s v="US-2014-132444"/>
    <x v="3"/>
    <x v="551"/>
    <d v="2014-11-22T00:00:00"/>
    <s v="First Class"/>
    <s v="CD-12280"/>
    <s v="Christina DeMoss"/>
    <s v="Consumer"/>
    <s v="United States"/>
    <s v="Seattle"/>
    <x v="4"/>
    <n v="98105"/>
    <s v="West"/>
    <s v="TEC-AC-10003832"/>
    <x v="2"/>
    <x v="11"/>
    <s v="Imation 16GB Mini TravelDrive USB 2.0 Flash Drive"/>
    <n v="132.52000000000001"/>
    <n v="4"/>
    <n v="0"/>
    <n v="54.333200000000005"/>
  </r>
  <r>
    <n v="1655"/>
    <s v="US-2014-132444"/>
    <x v="3"/>
    <x v="551"/>
    <d v="2014-11-22T00:00:00"/>
    <s v="First Class"/>
    <s v="CD-12280"/>
    <s v="Christina DeMoss"/>
    <s v="Consumer"/>
    <s v="United States"/>
    <s v="Seattle"/>
    <x v="4"/>
    <n v="98105"/>
    <s v="West"/>
    <s v="OFF-FA-10000611"/>
    <x v="1"/>
    <x v="13"/>
    <s v="Binder Clips by OIC"/>
    <n v="2.96"/>
    <n v="2"/>
    <n v="0"/>
    <n v="1.4207999999999998"/>
  </r>
  <r>
    <n v="1656"/>
    <s v="US-2014-132444"/>
    <x v="3"/>
    <x v="551"/>
    <d v="2014-11-22T00:00:00"/>
    <s v="First Class"/>
    <s v="CD-12280"/>
    <s v="Christina DeMoss"/>
    <s v="Consumer"/>
    <s v="United States"/>
    <s v="Seattle"/>
    <x v="4"/>
    <n v="98105"/>
    <s v="West"/>
    <s v="OFF-BI-10001116"/>
    <x v="1"/>
    <x v="8"/>
    <s v="Wilson Jones 1&quot; Hanging DublLock Ring Binders"/>
    <n v="8.4480000000000004"/>
    <n v="2"/>
    <n v="0.2"/>
    <n v="2.9568000000000003"/>
  </r>
  <r>
    <n v="1657"/>
    <s v="US-2014-132444"/>
    <x v="3"/>
    <x v="551"/>
    <d v="2014-11-22T00:00:00"/>
    <s v="First Class"/>
    <s v="CD-12280"/>
    <s v="Christina DeMoss"/>
    <s v="Consumer"/>
    <s v="United States"/>
    <s v="Seattle"/>
    <x v="4"/>
    <n v="98105"/>
    <s v="West"/>
    <s v="OFF-ST-10000563"/>
    <x v="1"/>
    <x v="4"/>
    <s v="Fellowes Bankers Box Stor/Drawer Steel Plus"/>
    <n v="95.94"/>
    <n v="3"/>
    <n v="0"/>
    <n v="9.5940000000000012"/>
  </r>
  <r>
    <n v="1658"/>
    <s v="CA-2011-127159"/>
    <x v="2"/>
    <x v="552"/>
    <d v="2011-05-15T00:00:00"/>
    <s v="First Class"/>
    <s v="HL-15040"/>
    <s v="Hunter Lopez"/>
    <s v="Consumer"/>
    <s v="United States"/>
    <s v="Milwaukee"/>
    <x v="6"/>
    <n v="53209"/>
    <s v="Central"/>
    <s v="FUR-FU-10000010"/>
    <x v="0"/>
    <x v="5"/>
    <s v="DAX Value U-Channel Document Frames, Easel Back"/>
    <n v="34.79"/>
    <n v="7"/>
    <n v="0"/>
    <n v="10.784899999999999"/>
  </r>
  <r>
    <n v="1659"/>
    <s v="CA-2014-161809"/>
    <x v="3"/>
    <x v="176"/>
    <d v="2014-01-27T00:00:00"/>
    <s v="Standard Class"/>
    <s v="TH-21100"/>
    <s v="Thea Hendricks"/>
    <s v="Consumer"/>
    <s v="United States"/>
    <s v="Los Angeles"/>
    <x v="1"/>
    <n v="90045"/>
    <s v="West"/>
    <s v="TEC-PH-10004922"/>
    <x v="2"/>
    <x v="7"/>
    <s v="RCA Visys Integrated PBX 8-Line Router"/>
    <n v="160.77600000000001"/>
    <n v="3"/>
    <n v="0.2"/>
    <n v="10.048500000000004"/>
  </r>
  <r>
    <n v="1660"/>
    <s v="CA-2014-127285"/>
    <x v="3"/>
    <x v="505"/>
    <d v="2014-11-07T00:00:00"/>
    <s v="Standard Class"/>
    <s v="MM-18055"/>
    <s v="Michelle Moray"/>
    <s v="Consumer"/>
    <s v="United States"/>
    <s v="Seattle"/>
    <x v="4"/>
    <n v="98115"/>
    <s v="West"/>
    <s v="OFF-BI-10004330"/>
    <x v="1"/>
    <x v="8"/>
    <s v="GBC Velobind Prepunched Cover Sets, Regency Series"/>
    <n v="88.751999999999995"/>
    <n v="3"/>
    <n v="0.2"/>
    <n v="27.734999999999996"/>
  </r>
  <r>
    <n v="1661"/>
    <s v="CA-2014-127285"/>
    <x v="3"/>
    <x v="505"/>
    <d v="2014-11-07T00:00:00"/>
    <s v="Standard Class"/>
    <s v="MM-18055"/>
    <s v="Michelle Moray"/>
    <s v="Consumer"/>
    <s v="United States"/>
    <s v="Seattle"/>
    <x v="4"/>
    <n v="98115"/>
    <s v="West"/>
    <s v="OFF-BI-10002072"/>
    <x v="1"/>
    <x v="8"/>
    <s v="Cardinal Slant-D Ring Binders"/>
    <n v="13.904"/>
    <n v="2"/>
    <n v="0.2"/>
    <n v="5.2139999999999995"/>
  </r>
  <r>
    <n v="1662"/>
    <s v="CA-2014-144526"/>
    <x v="3"/>
    <x v="504"/>
    <d v="2014-05-07T00:00:00"/>
    <s v="Standard Class"/>
    <s v="QJ-19255"/>
    <s v="Quincy Jones"/>
    <s v="Corporate"/>
    <s v="United States"/>
    <s v="Philadelphia"/>
    <x v="9"/>
    <n v="19143"/>
    <s v="East"/>
    <s v="TEC-PH-10002549"/>
    <x v="2"/>
    <x v="7"/>
    <s v="Polycom SoundPoint IP 450 VoIP phone"/>
    <n v="677.57999999999993"/>
    <n v="5"/>
    <n v="0.4"/>
    <n v="-158.10199999999998"/>
  </r>
  <r>
    <n v="1663"/>
    <s v="CA-2014-144526"/>
    <x v="3"/>
    <x v="504"/>
    <d v="2014-05-07T00:00:00"/>
    <s v="Standard Class"/>
    <s v="QJ-19255"/>
    <s v="Quincy Jones"/>
    <s v="Corporate"/>
    <s v="United States"/>
    <s v="Philadelphia"/>
    <x v="9"/>
    <n v="19143"/>
    <s v="East"/>
    <s v="OFF-BI-10002353"/>
    <x v="1"/>
    <x v="8"/>
    <s v="GBC VeloBind Cover Sets"/>
    <n v="13.896000000000001"/>
    <n v="3"/>
    <n v="0.7"/>
    <n v="-9.2639999999999993"/>
  </r>
  <r>
    <n v="1664"/>
    <s v="CA-2013-128531"/>
    <x v="0"/>
    <x v="390"/>
    <d v="2013-11-27T00:00:00"/>
    <s v="Second Class"/>
    <s v="NS-18505"/>
    <s v="Neola Schneider"/>
    <s v="Consumer"/>
    <s v="United States"/>
    <s v="Dallas"/>
    <x v="5"/>
    <n v="75217"/>
    <s v="Central"/>
    <s v="OFF-ST-10001325"/>
    <x v="1"/>
    <x v="4"/>
    <s v="Sterilite Officeware Hinged File Box"/>
    <n v="41.92"/>
    <n v="5"/>
    <n v="0.2"/>
    <n v="3.6679999999999993"/>
  </r>
  <r>
    <n v="1665"/>
    <s v="CA-2013-128531"/>
    <x v="0"/>
    <x v="390"/>
    <d v="2013-11-27T00:00:00"/>
    <s v="Second Class"/>
    <s v="NS-18505"/>
    <s v="Neola Schneider"/>
    <s v="Consumer"/>
    <s v="United States"/>
    <s v="Dallas"/>
    <x v="5"/>
    <n v="75217"/>
    <s v="Central"/>
    <s v="TEC-AC-10002049"/>
    <x v="2"/>
    <x v="11"/>
    <s v="Logitech G19 Programmable Gaming Keyboard"/>
    <n v="297.57600000000002"/>
    <n v="3"/>
    <n v="0.2"/>
    <n v="-7.4394000000000347"/>
  </r>
  <r>
    <n v="1666"/>
    <s v="CA-2013-128531"/>
    <x v="0"/>
    <x v="390"/>
    <d v="2013-11-27T00:00:00"/>
    <s v="Second Class"/>
    <s v="NS-18505"/>
    <s v="Neola Schneider"/>
    <s v="Consumer"/>
    <s v="United States"/>
    <s v="Dallas"/>
    <x v="5"/>
    <n v="75217"/>
    <s v="Central"/>
    <s v="OFF-FA-10002676"/>
    <x v="1"/>
    <x v="13"/>
    <s v="Colored Push Pins"/>
    <n v="4.3440000000000003"/>
    <n v="3"/>
    <n v="0.2"/>
    <n v="0.86879999999999979"/>
  </r>
  <r>
    <n v="1667"/>
    <s v="CA-2013-128531"/>
    <x v="0"/>
    <x v="390"/>
    <d v="2013-11-27T00:00:00"/>
    <s v="Second Class"/>
    <s v="NS-18505"/>
    <s v="Neola Schneider"/>
    <s v="Consumer"/>
    <s v="United States"/>
    <s v="Dallas"/>
    <x v="5"/>
    <n v="75217"/>
    <s v="Central"/>
    <s v="TEC-AC-10003023"/>
    <x v="2"/>
    <x v="11"/>
    <s v="Logitech G105 Gaming Keyboard"/>
    <n v="94.992000000000004"/>
    <n v="2"/>
    <n v="0.2"/>
    <n v="-2.374800000000004"/>
  </r>
  <r>
    <n v="1668"/>
    <s v="CA-2013-128531"/>
    <x v="0"/>
    <x v="390"/>
    <d v="2013-11-27T00:00:00"/>
    <s v="Second Class"/>
    <s v="NS-18505"/>
    <s v="Neola Schneider"/>
    <s v="Consumer"/>
    <s v="United States"/>
    <s v="Dallas"/>
    <x v="5"/>
    <n v="75217"/>
    <s v="Central"/>
    <s v="OFF-PA-10000167"/>
    <x v="1"/>
    <x v="10"/>
    <s v="Xerox 1925"/>
    <n v="74.352000000000004"/>
    <n v="3"/>
    <n v="0.2"/>
    <n v="23.234999999999992"/>
  </r>
  <r>
    <n v="1669"/>
    <s v="CA-2013-128531"/>
    <x v="0"/>
    <x v="390"/>
    <d v="2013-11-27T00:00:00"/>
    <s v="Second Class"/>
    <s v="NS-18505"/>
    <s v="Neola Schneider"/>
    <s v="Consumer"/>
    <s v="United States"/>
    <s v="Dallas"/>
    <x v="5"/>
    <n v="75217"/>
    <s v="Central"/>
    <s v="OFF-AR-10003405"/>
    <x v="1"/>
    <x v="6"/>
    <s v="Dixon My First Ticonderoga Pencil, #2"/>
    <n v="14.04"/>
    <n v="3"/>
    <n v="0.2"/>
    <n v="1.5794999999999986"/>
  </r>
  <r>
    <n v="1670"/>
    <s v="US-2012-157154"/>
    <x v="1"/>
    <x v="553"/>
    <d v="2012-01-15T00:00:00"/>
    <s v="Standard Class"/>
    <s v="MM-17920"/>
    <s v="Michael Moore"/>
    <s v="Consumer"/>
    <s v="United States"/>
    <s v="New York City"/>
    <x v="15"/>
    <n v="10011"/>
    <s v="East"/>
    <s v="FUR-TA-10001889"/>
    <x v="0"/>
    <x v="3"/>
    <s v="Bush Advantage Collection Racetrack Conference Table"/>
    <n v="1018.1039999999999"/>
    <n v="4"/>
    <n v="0.4"/>
    <n v="-373.3048"/>
  </r>
  <r>
    <n v="1671"/>
    <s v="CA-2014-159457"/>
    <x v="3"/>
    <x v="15"/>
    <d v="2014-10-27T00:00:00"/>
    <s v="Standard Class"/>
    <s v="RD-19480"/>
    <s v="Rick Duston"/>
    <s v="Consumer"/>
    <s v="United States"/>
    <s v="Houston"/>
    <x v="5"/>
    <n v="77095"/>
    <s v="Central"/>
    <s v="TEC-PH-10002185"/>
    <x v="2"/>
    <x v="7"/>
    <s v="QVS USB Car Charger 2-Port 2.1Amp for iPod/iPhone/iPad/iPad 2/iPad 3"/>
    <n v="16.68"/>
    <n v="3"/>
    <n v="0.2"/>
    <n v="5.2125000000000004"/>
  </r>
  <r>
    <n v="1672"/>
    <s v="CA-2013-107615"/>
    <x v="0"/>
    <x v="554"/>
    <d v="2013-03-26T00:00:00"/>
    <s v="First Class"/>
    <s v="RB-19645"/>
    <s v="Robert Barroso"/>
    <s v="Corporate"/>
    <s v="United States"/>
    <s v="North Las Vegas"/>
    <x v="33"/>
    <n v="89031"/>
    <s v="West"/>
    <s v="TEC-AC-10001013"/>
    <x v="2"/>
    <x v="11"/>
    <s v="Logitech ClearChat Comfort/USB Headset H390"/>
    <n v="58.58"/>
    <n v="2"/>
    <n v="0"/>
    <n v="19.331399999999995"/>
  </r>
  <r>
    <n v="1673"/>
    <s v="CA-2014-111647"/>
    <x v="3"/>
    <x v="445"/>
    <d v="2014-07-08T00:00:00"/>
    <s v="Standard Class"/>
    <s v="RD-19585"/>
    <s v="Rob Dowd"/>
    <s v="Consumer"/>
    <s v="United States"/>
    <s v="Plano"/>
    <x v="5"/>
    <n v="75023"/>
    <s v="Central"/>
    <s v="TEC-PH-10002726"/>
    <x v="2"/>
    <x v="7"/>
    <s v="netTALK DUO VoIP Telephone Service"/>
    <n v="167.96800000000002"/>
    <n v="4"/>
    <n v="0.2"/>
    <n v="62.988"/>
  </r>
  <r>
    <n v="1674"/>
    <s v="CA-2012-150560"/>
    <x v="1"/>
    <x v="555"/>
    <d v="2012-12-12T00:00:00"/>
    <s v="First Class"/>
    <s v="SW-20455"/>
    <s v="Shaun Weien"/>
    <s v="Consumer"/>
    <s v="United States"/>
    <s v="Suffolk"/>
    <x v="17"/>
    <n v="23434"/>
    <s v="South"/>
    <s v="OFF-LA-10003930"/>
    <x v="1"/>
    <x v="2"/>
    <s v="Dot Matrix Printer Tape Reel Labels, White, 5000/Box"/>
    <n v="196.62"/>
    <n v="2"/>
    <n v="0"/>
    <n v="96.343800000000002"/>
  </r>
  <r>
    <n v="1675"/>
    <s v="CA-2012-143077"/>
    <x v="1"/>
    <x v="14"/>
    <d v="2012-09-21T00:00:00"/>
    <s v="Standard Class"/>
    <s v="SF-20965"/>
    <s v="Sylvia Foulston"/>
    <s v="Corporate"/>
    <s v="United States"/>
    <s v="Houston"/>
    <x v="5"/>
    <n v="77041"/>
    <s v="Central"/>
    <s v="FUR-FU-10003535"/>
    <x v="0"/>
    <x v="5"/>
    <s v="Howard Miller Distant Time Traveler Alarm Clock"/>
    <n v="21.936000000000003"/>
    <n v="2"/>
    <n v="0.6"/>
    <n v="-10.419600000000003"/>
  </r>
  <r>
    <n v="1676"/>
    <s v="CA-2012-143077"/>
    <x v="1"/>
    <x v="14"/>
    <d v="2012-09-21T00:00:00"/>
    <s v="Standard Class"/>
    <s v="SF-20965"/>
    <s v="Sylvia Foulston"/>
    <s v="Corporate"/>
    <s v="United States"/>
    <s v="Houston"/>
    <x v="5"/>
    <n v="77041"/>
    <s v="Central"/>
    <s v="OFF-BI-10000088"/>
    <x v="1"/>
    <x v="8"/>
    <s v="GBC Imprintable Covers"/>
    <n v="6.5879999999999992"/>
    <n v="3"/>
    <n v="0.8"/>
    <n v="-10.211400000000005"/>
  </r>
  <r>
    <n v="1677"/>
    <s v="CA-2013-122728"/>
    <x v="0"/>
    <x v="556"/>
    <d v="2013-05-25T00:00:00"/>
    <s v="Standard Class"/>
    <s v="EB-13930"/>
    <s v="Eric Barreto"/>
    <s v="Consumer"/>
    <s v="United States"/>
    <s v="San Francisco"/>
    <x v="1"/>
    <n v="94110"/>
    <s v="West"/>
    <s v="OFF-ST-10000604"/>
    <x v="1"/>
    <x v="4"/>
    <s v="Home/Office Personal File Carts"/>
    <n v="104.28"/>
    <n v="3"/>
    <n v="0"/>
    <n v="26.069999999999993"/>
  </r>
  <r>
    <n v="1678"/>
    <s v="CA-2013-122728"/>
    <x v="0"/>
    <x v="556"/>
    <d v="2013-05-25T00:00:00"/>
    <s v="Standard Class"/>
    <s v="EB-13930"/>
    <s v="Eric Barreto"/>
    <s v="Consumer"/>
    <s v="United States"/>
    <s v="San Francisco"/>
    <x v="1"/>
    <n v="94110"/>
    <s v="West"/>
    <s v="OFF-PA-10004040"/>
    <x v="1"/>
    <x v="10"/>
    <s v="Universal Premium White Copier/Laser Paper (20Lb. and 87 Bright)"/>
    <n v="17.940000000000001"/>
    <n v="3"/>
    <n v="0"/>
    <n v="8.7906000000000013"/>
  </r>
  <r>
    <n v="1679"/>
    <s v="CA-2011-122882"/>
    <x v="2"/>
    <x v="557"/>
    <d v="2011-09-13T00:00:00"/>
    <s v="Standard Class"/>
    <s v="SB-20290"/>
    <s v="Sean Braxton"/>
    <s v="Corporate"/>
    <s v="United States"/>
    <s v="Philadelphia"/>
    <x v="9"/>
    <n v="19134"/>
    <s v="East"/>
    <s v="OFF-ST-10002344"/>
    <x v="1"/>
    <x v="4"/>
    <s v="Carina 42&quot;Hx23 3/4&quot;W Media Storage Unit"/>
    <n v="64.784000000000006"/>
    <n v="1"/>
    <n v="0.2"/>
    <n v="-14.576399999999996"/>
  </r>
  <r>
    <n v="1680"/>
    <s v="CA-2011-122882"/>
    <x v="2"/>
    <x v="557"/>
    <d v="2011-09-13T00:00:00"/>
    <s v="Standard Class"/>
    <s v="SB-20290"/>
    <s v="Sean Braxton"/>
    <s v="Corporate"/>
    <s v="United States"/>
    <s v="Philadelphia"/>
    <x v="9"/>
    <n v="19134"/>
    <s v="East"/>
    <s v="TEC-PH-10003589"/>
    <x v="2"/>
    <x v="7"/>
    <s v="invisibleSHIELD by ZAGG Smudge-Free Screen Protector"/>
    <n v="32.381999999999998"/>
    <n v="3"/>
    <n v="0.4"/>
    <n v="4.3175999999999988"/>
  </r>
  <r>
    <n v="1681"/>
    <s v="CA-2011-122882"/>
    <x v="2"/>
    <x v="557"/>
    <d v="2011-09-13T00:00:00"/>
    <s v="Standard Class"/>
    <s v="SB-20290"/>
    <s v="Sean Braxton"/>
    <s v="Corporate"/>
    <s v="United States"/>
    <s v="Philadelphia"/>
    <x v="9"/>
    <n v="19134"/>
    <s v="East"/>
    <s v="FUR-FU-10000758"/>
    <x v="0"/>
    <x v="5"/>
    <s v="DAX Natural Wood-Tone Poster Frame"/>
    <n v="42.368000000000002"/>
    <n v="2"/>
    <n v="0.2"/>
    <n v="8.4735999999999958"/>
  </r>
  <r>
    <n v="1682"/>
    <s v="CA-2011-122882"/>
    <x v="2"/>
    <x v="557"/>
    <d v="2011-09-13T00:00:00"/>
    <s v="Standard Class"/>
    <s v="SB-20290"/>
    <s v="Sean Braxton"/>
    <s v="Corporate"/>
    <s v="United States"/>
    <s v="Philadelphia"/>
    <x v="9"/>
    <n v="19134"/>
    <s v="East"/>
    <s v="TEC-MA-10004679"/>
    <x v="2"/>
    <x v="15"/>
    <s v="StarTech.com 10/100 VDSL2 Ethernet Extender Kit"/>
    <n v="399.54"/>
    <n v="4"/>
    <n v="0.7"/>
    <n v="-559.35599999999988"/>
  </r>
  <r>
    <n v="1683"/>
    <s v="US-2013-101497"/>
    <x v="0"/>
    <x v="321"/>
    <d v="2013-10-02T00:00:00"/>
    <s v="Second Class"/>
    <s v="PS-18760"/>
    <s v="Pamela Stobb"/>
    <s v="Consumer"/>
    <s v="United States"/>
    <s v="Los Angeles"/>
    <x v="1"/>
    <n v="90008"/>
    <s v="West"/>
    <s v="OFF-PA-10000176"/>
    <x v="1"/>
    <x v="10"/>
    <s v="Xerox 1887"/>
    <n v="18.97"/>
    <n v="1"/>
    <n v="0"/>
    <n v="9.105599999999999"/>
  </r>
  <r>
    <n v="1684"/>
    <s v="CA-2013-147585"/>
    <x v="0"/>
    <x v="77"/>
    <d v="2013-11-13T00:00:00"/>
    <s v="Standard Class"/>
    <s v="CB-12535"/>
    <s v="Claudia Bergmann"/>
    <s v="Corporate"/>
    <s v="United States"/>
    <s v="San Francisco"/>
    <x v="1"/>
    <n v="94110"/>
    <s v="West"/>
    <s v="FUR-FU-10002597"/>
    <x v="0"/>
    <x v="5"/>
    <s v="C-Line Magnetic Cubicle Keepers, Clear Polypropylene"/>
    <n v="14.82"/>
    <n v="3"/>
    <n v="0"/>
    <n v="6.224400000000001"/>
  </r>
  <r>
    <n v="1685"/>
    <s v="CA-2014-149489"/>
    <x v="3"/>
    <x v="558"/>
    <d v="2014-04-28T00:00:00"/>
    <s v="First Class"/>
    <s v="DK-12835"/>
    <s v="Damala Kotsonis"/>
    <s v="Corporate"/>
    <s v="United States"/>
    <s v="Philadelphia"/>
    <x v="9"/>
    <n v="19143"/>
    <s v="East"/>
    <s v="OFF-AP-10002495"/>
    <x v="1"/>
    <x v="9"/>
    <s v="Acco Smartsocket Table Surge Protector, 6 Color-Coded Adapter Outlets"/>
    <n v="99.28"/>
    <n v="2"/>
    <n v="0.2"/>
    <n v="12.409999999999989"/>
  </r>
  <r>
    <n v="1686"/>
    <s v="CA-2014-149489"/>
    <x v="3"/>
    <x v="558"/>
    <d v="2014-04-28T00:00:00"/>
    <s v="First Class"/>
    <s v="DK-12835"/>
    <s v="Damala Kotsonis"/>
    <s v="Corporate"/>
    <s v="United States"/>
    <s v="Philadelphia"/>
    <x v="9"/>
    <n v="19143"/>
    <s v="East"/>
    <s v="OFF-BI-10002813"/>
    <x v="1"/>
    <x v="8"/>
    <s v="Avery Reinforcements for Hole-Punch Pages"/>
    <n v="1.1880000000000002"/>
    <n v="2"/>
    <n v="0.7"/>
    <n v="-0.98999999999999977"/>
  </r>
  <r>
    <n v="1687"/>
    <s v="CA-2014-149489"/>
    <x v="3"/>
    <x v="558"/>
    <d v="2014-04-28T00:00:00"/>
    <s v="First Class"/>
    <s v="DK-12835"/>
    <s v="Damala Kotsonis"/>
    <s v="Corporate"/>
    <s v="United States"/>
    <s v="Philadelphia"/>
    <x v="9"/>
    <n v="19143"/>
    <s v="East"/>
    <s v="OFF-BI-10002414"/>
    <x v="1"/>
    <x v="8"/>
    <s v="GBC ProClick Spines for 32-Hole Punch"/>
    <n v="7.5180000000000007"/>
    <n v="2"/>
    <n v="0.7"/>
    <n v="-5.7637999999999998"/>
  </r>
  <r>
    <n v="1688"/>
    <s v="CA-2014-143798"/>
    <x v="3"/>
    <x v="389"/>
    <d v="2014-12-13T00:00:00"/>
    <s v="First Class"/>
    <s v="AW-10840"/>
    <s v="Anthony Witt"/>
    <s v="Consumer"/>
    <s v="United States"/>
    <s v="Philadelphia"/>
    <x v="9"/>
    <n v="19140"/>
    <s v="East"/>
    <s v="OFF-PA-10000788"/>
    <x v="1"/>
    <x v="10"/>
    <s v="Xerox 210"/>
    <n v="10.368000000000002"/>
    <n v="2"/>
    <n v="0.2"/>
    <n v="3.6288"/>
  </r>
  <r>
    <n v="1689"/>
    <s v="CA-2014-143798"/>
    <x v="3"/>
    <x v="389"/>
    <d v="2014-12-13T00:00:00"/>
    <s v="First Class"/>
    <s v="AW-10840"/>
    <s v="Anthony Witt"/>
    <s v="Consumer"/>
    <s v="United States"/>
    <s v="Philadelphia"/>
    <x v="9"/>
    <n v="19140"/>
    <s v="East"/>
    <s v="FUR-FU-10004306"/>
    <x v="0"/>
    <x v="5"/>
    <s v="Electrix Halogen Magnifier Lamp"/>
    <n v="310.88000000000005"/>
    <n v="2"/>
    <n v="0.2"/>
    <n v="23.315999999999988"/>
  </r>
  <r>
    <n v="1690"/>
    <s v="CA-2011-142839"/>
    <x v="2"/>
    <x v="559"/>
    <d v="2011-08-20T00:00:00"/>
    <s v="Standard Class"/>
    <s v="TS-21610"/>
    <s v="Troy Staebel"/>
    <s v="Consumer"/>
    <s v="United States"/>
    <s v="Philadelphia"/>
    <x v="9"/>
    <n v="19143"/>
    <s v="East"/>
    <s v="FUR-TA-10001539"/>
    <x v="0"/>
    <x v="3"/>
    <s v="Chromcraft Rectangular Conference Tables"/>
    <n v="853.09199999999987"/>
    <n v="6"/>
    <n v="0.4"/>
    <n v="-227.49120000000016"/>
  </r>
  <r>
    <n v="1691"/>
    <s v="CA-2014-129833"/>
    <x v="3"/>
    <x v="34"/>
    <d v="2014-12-16T00:00:00"/>
    <s v="Standard Class"/>
    <s v="HF-14995"/>
    <s v="Herbert Flentye"/>
    <s v="Consumer"/>
    <s v="United States"/>
    <s v="Indianapolis"/>
    <x v="14"/>
    <n v="46203"/>
    <s v="Central"/>
    <s v="OFF-PA-10000575"/>
    <x v="1"/>
    <x v="10"/>
    <s v="Wirebound Message Books, Four 2 3/4 x 5 White Forms per Page"/>
    <n v="33.450000000000003"/>
    <n v="5"/>
    <n v="0"/>
    <n v="15.387"/>
  </r>
  <r>
    <n v="1692"/>
    <s v="CA-2014-129833"/>
    <x v="3"/>
    <x v="34"/>
    <d v="2014-12-16T00:00:00"/>
    <s v="Standard Class"/>
    <s v="HF-14995"/>
    <s v="Herbert Flentye"/>
    <s v="Consumer"/>
    <s v="United States"/>
    <s v="Indianapolis"/>
    <x v="14"/>
    <n v="46203"/>
    <s v="Central"/>
    <s v="OFF-BI-10004182"/>
    <x v="1"/>
    <x v="8"/>
    <s v="Economy Binders"/>
    <n v="10.4"/>
    <n v="5"/>
    <n v="0"/>
    <n v="5.0960000000000001"/>
  </r>
  <r>
    <n v="1693"/>
    <s v="US-2013-154361"/>
    <x v="0"/>
    <x v="560"/>
    <d v="2013-03-20T00:00:00"/>
    <s v="Standard Class"/>
    <s v="HZ-14950"/>
    <s v="Henia Zydlo"/>
    <s v="Consumer"/>
    <s v="United States"/>
    <s v="Columbus"/>
    <x v="24"/>
    <n v="43229"/>
    <s v="East"/>
    <s v="FUR-FU-10004020"/>
    <x v="0"/>
    <x v="5"/>
    <s v="Advantus Panel Wall Acrylic Frame"/>
    <n v="21.880000000000003"/>
    <n v="5"/>
    <n v="0.2"/>
    <n v="6.2904999999999998"/>
  </r>
  <r>
    <n v="1694"/>
    <s v="US-2013-158708"/>
    <x v="0"/>
    <x v="190"/>
    <d v="2013-06-30T00:00:00"/>
    <s v="Second Class"/>
    <s v="AB-10255"/>
    <s v="Alejandro Ballentine"/>
    <s v="Home Office"/>
    <s v="United States"/>
    <s v="Plano"/>
    <x v="5"/>
    <n v="75023"/>
    <s v="Central"/>
    <s v="TEC-AC-10003133"/>
    <x v="2"/>
    <x v="11"/>
    <s v="Memorex Mini Travel Drive 4 GB USB 2.0 Flash Drive"/>
    <n v="13.616"/>
    <n v="2"/>
    <n v="0.2"/>
    <n v="3.5742000000000012"/>
  </r>
  <r>
    <n v="1695"/>
    <s v="CA-2012-156335"/>
    <x v="1"/>
    <x v="12"/>
    <d v="2012-09-28T00:00:00"/>
    <s v="Second Class"/>
    <s v="PO-19195"/>
    <s v="Phillina Ober"/>
    <s v="Home Office"/>
    <s v="United States"/>
    <s v="Bayonne"/>
    <x v="30"/>
    <n v="7002"/>
    <s v="East"/>
    <s v="TEC-AC-10002006"/>
    <x v="2"/>
    <x v="11"/>
    <s v="Memorex Micro Travel Drive 16 GB"/>
    <n v="63.96"/>
    <n v="4"/>
    <n v="0"/>
    <n v="19.827599999999997"/>
  </r>
  <r>
    <n v="1696"/>
    <s v="CA-2012-156335"/>
    <x v="1"/>
    <x v="12"/>
    <d v="2012-09-28T00:00:00"/>
    <s v="Second Class"/>
    <s v="PO-19195"/>
    <s v="Phillina Ober"/>
    <s v="Home Office"/>
    <s v="United States"/>
    <s v="Bayonne"/>
    <x v="30"/>
    <n v="7002"/>
    <s v="East"/>
    <s v="OFF-BI-10003314"/>
    <x v="1"/>
    <x v="8"/>
    <s v="Tuff Stuff Recycled Round Ring Binders"/>
    <n v="14.46"/>
    <n v="3"/>
    <n v="0"/>
    <n v="7.0853999999999999"/>
  </r>
  <r>
    <n v="1697"/>
    <s v="CA-2012-156335"/>
    <x v="1"/>
    <x v="12"/>
    <d v="2012-09-28T00:00:00"/>
    <s v="Second Class"/>
    <s v="PO-19195"/>
    <s v="Phillina Ober"/>
    <s v="Home Office"/>
    <s v="United States"/>
    <s v="Bayonne"/>
    <x v="30"/>
    <n v="7002"/>
    <s v="East"/>
    <s v="TEC-PH-10002726"/>
    <x v="2"/>
    <x v="7"/>
    <s v="netTALK DUO VoIP Telephone Service"/>
    <n v="104.98"/>
    <n v="2"/>
    <n v="0"/>
    <n v="52.49"/>
  </r>
  <r>
    <n v="1698"/>
    <s v="CA-2012-148376"/>
    <x v="1"/>
    <x v="17"/>
    <d v="2012-12-31T00:00:00"/>
    <s v="Standard Class"/>
    <s v="AG-10900"/>
    <s v="Arthur Gainer"/>
    <s v="Consumer"/>
    <s v="United States"/>
    <s v="Los Angeles"/>
    <x v="1"/>
    <n v="90008"/>
    <s v="West"/>
    <s v="OFF-AP-10000240"/>
    <x v="1"/>
    <x v="9"/>
    <s v="Belkin F9G930V10-GRY 9 Outlet Surge"/>
    <n v="106.96"/>
    <n v="2"/>
    <n v="0"/>
    <n v="31.018399999999986"/>
  </r>
  <r>
    <n v="1699"/>
    <s v="CA-2012-148376"/>
    <x v="1"/>
    <x v="17"/>
    <d v="2012-12-31T00:00:00"/>
    <s v="Standard Class"/>
    <s v="AG-10900"/>
    <s v="Arthur Gainer"/>
    <s v="Consumer"/>
    <s v="United States"/>
    <s v="Los Angeles"/>
    <x v="1"/>
    <n v="90008"/>
    <s v="West"/>
    <s v="OFF-LA-10002381"/>
    <x v="1"/>
    <x v="2"/>
    <s v="Avery 497"/>
    <n v="21.560000000000002"/>
    <n v="7"/>
    <n v="0"/>
    <n v="10.348799999999999"/>
  </r>
  <r>
    <n v="1700"/>
    <s v="CA-2011-135657"/>
    <x v="2"/>
    <x v="561"/>
    <d v="2011-06-07T00:00:00"/>
    <s v="Second Class"/>
    <s v="SC-20725"/>
    <s v="Steven Cartwright"/>
    <s v="Consumer"/>
    <s v="United States"/>
    <s v="Seattle"/>
    <x v="4"/>
    <n v="98115"/>
    <s v="West"/>
    <s v="FUR-TA-10004086"/>
    <x v="0"/>
    <x v="3"/>
    <s v="KI Adjustable-Height Table"/>
    <n v="515.88"/>
    <n v="6"/>
    <n v="0"/>
    <n v="113.49359999999999"/>
  </r>
  <r>
    <n v="1701"/>
    <s v="CA-2012-114069"/>
    <x v="1"/>
    <x v="562"/>
    <d v="2012-07-15T00:00:00"/>
    <s v="Second Class"/>
    <s v="ND-18370"/>
    <s v="Natalie DeCherney"/>
    <s v="Consumer"/>
    <s v="United States"/>
    <s v="New York City"/>
    <x v="15"/>
    <n v="10035"/>
    <s v="East"/>
    <s v="OFF-BI-10000320"/>
    <x v="1"/>
    <x v="8"/>
    <s v="GBC Plastic Binding Combs"/>
    <n v="11.808"/>
    <n v="2"/>
    <n v="0.2"/>
    <n v="4.2804000000000002"/>
  </r>
  <r>
    <n v="1702"/>
    <s v="CA-2012-114069"/>
    <x v="1"/>
    <x v="562"/>
    <d v="2012-07-15T00:00:00"/>
    <s v="Second Class"/>
    <s v="ND-18370"/>
    <s v="Natalie DeCherney"/>
    <s v="Consumer"/>
    <s v="United States"/>
    <s v="New York City"/>
    <x v="15"/>
    <n v="10035"/>
    <s v="East"/>
    <s v="FUR-CH-10000595"/>
    <x v="0"/>
    <x v="1"/>
    <s v="Safco Contoured Stacking Chairs"/>
    <n v="1931.04"/>
    <n v="9"/>
    <n v="0.1"/>
    <n v="321.83999999999992"/>
  </r>
  <r>
    <n v="1703"/>
    <s v="CA-2012-114069"/>
    <x v="1"/>
    <x v="562"/>
    <d v="2012-07-15T00:00:00"/>
    <s v="Second Class"/>
    <s v="ND-18370"/>
    <s v="Natalie DeCherney"/>
    <s v="Consumer"/>
    <s v="United States"/>
    <s v="New York City"/>
    <x v="15"/>
    <n v="10035"/>
    <s v="East"/>
    <s v="OFF-PA-10000349"/>
    <x v="1"/>
    <x v="10"/>
    <s v="Staples"/>
    <n v="9.9600000000000009"/>
    <n v="2"/>
    <n v="0"/>
    <n v="4.6812000000000005"/>
  </r>
  <r>
    <n v="1704"/>
    <s v="CA-2011-139857"/>
    <x v="2"/>
    <x v="563"/>
    <d v="2011-02-07T00:00:00"/>
    <s v="Standard Class"/>
    <s v="CD-12790"/>
    <s v="Cynthia Delaney"/>
    <s v="Home Office"/>
    <s v="United States"/>
    <s v="San Diego"/>
    <x v="1"/>
    <n v="92037"/>
    <s v="West"/>
    <s v="OFF-FA-10001843"/>
    <x v="1"/>
    <x v="13"/>
    <s v="Staples"/>
    <n v="12.350000000000001"/>
    <n v="5"/>
    <n v="0"/>
    <n v="5.8045"/>
  </r>
  <r>
    <n v="1705"/>
    <s v="CA-2013-106306"/>
    <x v="0"/>
    <x v="387"/>
    <d v="2013-03-09T00:00:00"/>
    <s v="Same Day"/>
    <s v="PG-18820"/>
    <s v="Patrick Gardner"/>
    <s v="Consumer"/>
    <s v="United States"/>
    <s v="Glendale"/>
    <x v="16"/>
    <n v="85301"/>
    <s v="West"/>
    <s v="OFF-BI-10003676"/>
    <x v="1"/>
    <x v="8"/>
    <s v="GBC Standard Recycled Report Covers, Clear Plastic Sheets"/>
    <n v="9.7020000000000017"/>
    <n v="3"/>
    <n v="0.7"/>
    <n v="-7.1147999999999989"/>
  </r>
  <r>
    <n v="1706"/>
    <s v="CA-2012-100545"/>
    <x v="1"/>
    <x v="6"/>
    <d v="2012-11-26T00:00:00"/>
    <s v="Standard Class"/>
    <s v="IM-15070"/>
    <s v="Irene Maddox"/>
    <s v="Consumer"/>
    <s v="United States"/>
    <s v="Philadelphia"/>
    <x v="9"/>
    <n v="19120"/>
    <s v="East"/>
    <s v="OFF-BI-10003638"/>
    <x v="1"/>
    <x v="8"/>
    <s v="GBC Durable Plastic Covers"/>
    <n v="11.610000000000003"/>
    <n v="2"/>
    <n v="0.7"/>
    <n v="-9.2880000000000003"/>
  </r>
  <r>
    <n v="1707"/>
    <s v="CA-2014-123491"/>
    <x v="3"/>
    <x v="505"/>
    <d v="2014-11-06T00:00:00"/>
    <s v="Standard Class"/>
    <s v="JK-15205"/>
    <s v="Jamie Kunitz"/>
    <s v="Consumer"/>
    <s v="United States"/>
    <s v="San Francisco"/>
    <x v="1"/>
    <n v="94122"/>
    <s v="West"/>
    <s v="OFF-LA-10003077"/>
    <x v="1"/>
    <x v="2"/>
    <s v="Avery 500"/>
    <n v="43.86"/>
    <n v="6"/>
    <n v="0"/>
    <n v="20.614199999999997"/>
  </r>
  <r>
    <n v="1708"/>
    <s v="CA-2014-123491"/>
    <x v="3"/>
    <x v="505"/>
    <d v="2014-11-06T00:00:00"/>
    <s v="Standard Class"/>
    <s v="JK-15205"/>
    <s v="Jamie Kunitz"/>
    <s v="Consumer"/>
    <s v="United States"/>
    <s v="San Francisco"/>
    <x v="1"/>
    <n v="94122"/>
    <s v="West"/>
    <s v="TEC-PH-10003505"/>
    <x v="2"/>
    <x v="7"/>
    <s v="Geemarc AmpliPOWER60"/>
    <n v="148.47999999999999"/>
    <n v="2"/>
    <n v="0.2"/>
    <n v="16.703999999999986"/>
  </r>
  <r>
    <n v="1709"/>
    <s v="CA-2014-123491"/>
    <x v="3"/>
    <x v="505"/>
    <d v="2014-11-06T00:00:00"/>
    <s v="Standard Class"/>
    <s v="JK-15205"/>
    <s v="Jamie Kunitz"/>
    <s v="Consumer"/>
    <s v="United States"/>
    <s v="San Francisco"/>
    <x v="1"/>
    <n v="94122"/>
    <s v="West"/>
    <s v="OFF-PA-10003424"/>
    <x v="1"/>
    <x v="10"/>
    <s v="&quot;While you Were Out&quot; Message Book, One Form per Page"/>
    <n v="7.42"/>
    <n v="2"/>
    <n v="0"/>
    <n v="3.71"/>
  </r>
  <r>
    <n v="1710"/>
    <s v="CA-2014-123491"/>
    <x v="3"/>
    <x v="505"/>
    <d v="2014-11-06T00:00:00"/>
    <s v="Standard Class"/>
    <s v="JK-15205"/>
    <s v="Jamie Kunitz"/>
    <s v="Consumer"/>
    <s v="United States"/>
    <s v="San Francisco"/>
    <x v="1"/>
    <n v="94122"/>
    <s v="West"/>
    <s v="FUR-CH-10003061"/>
    <x v="0"/>
    <x v="1"/>
    <s v="Global Leather Task Chair, Black"/>
    <n v="71.992000000000004"/>
    <n v="1"/>
    <n v="0.2"/>
    <n v="-0.89990000000001302"/>
  </r>
  <r>
    <n v="1711"/>
    <s v="CA-2014-123491"/>
    <x v="3"/>
    <x v="505"/>
    <d v="2014-11-06T00:00:00"/>
    <s v="Standard Class"/>
    <s v="JK-15205"/>
    <s v="Jamie Kunitz"/>
    <s v="Consumer"/>
    <s v="United States"/>
    <s v="San Francisco"/>
    <x v="1"/>
    <n v="94122"/>
    <s v="West"/>
    <s v="OFF-AR-10003514"/>
    <x v="1"/>
    <x v="6"/>
    <s v="4009 Highlighters by Sanford"/>
    <n v="19.899999999999999"/>
    <n v="5"/>
    <n v="0"/>
    <n v="6.5669999999999984"/>
  </r>
  <r>
    <n v="1712"/>
    <s v="CA-2014-123491"/>
    <x v="3"/>
    <x v="505"/>
    <d v="2014-11-06T00:00:00"/>
    <s v="Standard Class"/>
    <s v="JK-15205"/>
    <s v="Jamie Kunitz"/>
    <s v="Consumer"/>
    <s v="United States"/>
    <s v="San Francisco"/>
    <x v="1"/>
    <n v="94122"/>
    <s v="West"/>
    <s v="OFF-AP-10002684"/>
    <x v="1"/>
    <x v="9"/>
    <s v="Acco 7-Outlet Masterpiece Power Center, Wihtout Fax/Phone Line Protection"/>
    <n v="1702.12"/>
    <n v="14"/>
    <n v="0"/>
    <n v="510.63599999999985"/>
  </r>
  <r>
    <n v="1713"/>
    <s v="CA-2012-145401"/>
    <x v="1"/>
    <x v="564"/>
    <d v="2012-02-04T00:00:00"/>
    <s v="Standard Class"/>
    <s v="JP-15520"/>
    <s v="Jeremy Pistek"/>
    <s v="Consumer"/>
    <s v="United States"/>
    <s v="Houston"/>
    <x v="5"/>
    <n v="77070"/>
    <s v="Central"/>
    <s v="OFF-PA-10004405"/>
    <x v="1"/>
    <x v="10"/>
    <s v="Rediform Voice Mail Log Books"/>
    <n v="14.303999999999998"/>
    <n v="6"/>
    <n v="0.2"/>
    <n v="5.0064000000000002"/>
  </r>
  <r>
    <n v="1714"/>
    <s v="US-2014-124968"/>
    <x v="3"/>
    <x v="565"/>
    <d v="2014-09-14T00:00:00"/>
    <s v="Second Class"/>
    <s v="MM-18055"/>
    <s v="Michelle Moray"/>
    <s v="Consumer"/>
    <s v="United States"/>
    <s v="Chicago"/>
    <x v="10"/>
    <n v="60610"/>
    <s v="Central"/>
    <s v="FUR-TA-10004289"/>
    <x v="0"/>
    <x v="3"/>
    <s v="BoxOffice By Design Rectangular and Half-Moon Meeting Room Tables"/>
    <n v="765.625"/>
    <n v="7"/>
    <n v="0.5"/>
    <n v="-566.5625"/>
  </r>
  <r>
    <n v="1715"/>
    <s v="CA-2014-104003"/>
    <x v="3"/>
    <x v="566"/>
    <d v="2014-10-14T00:00:00"/>
    <s v="Standard Class"/>
    <s v="DC-13285"/>
    <s v="Debra Catini"/>
    <s v="Consumer"/>
    <s v="United States"/>
    <s v="San Francisco"/>
    <x v="1"/>
    <n v="94110"/>
    <s v="West"/>
    <s v="FUR-BO-10003965"/>
    <x v="0"/>
    <x v="0"/>
    <s v="O'Sullivan Manor Hill 2-Door Library in Brianna Oak"/>
    <n v="307.666"/>
    <n v="2"/>
    <n v="0.15"/>
    <n v="-14.478399999999979"/>
  </r>
  <r>
    <n v="1716"/>
    <s v="CA-2013-154788"/>
    <x v="0"/>
    <x v="567"/>
    <d v="2013-05-05T00:00:00"/>
    <s v="Standard Class"/>
    <s v="JL-15835"/>
    <s v="John Lee"/>
    <s v="Consumer"/>
    <s v="United States"/>
    <s v="New York City"/>
    <x v="15"/>
    <n v="10011"/>
    <s v="East"/>
    <s v="OFF-BI-10003314"/>
    <x v="1"/>
    <x v="8"/>
    <s v="Tuff Stuff Recycled Round Ring Binders"/>
    <n v="7.7120000000000006"/>
    <n v="2"/>
    <n v="0.2"/>
    <n v="2.7956000000000003"/>
  </r>
  <r>
    <n v="1717"/>
    <s v="CA-2013-169943"/>
    <x v="0"/>
    <x v="288"/>
    <d v="2013-05-25T00:00:00"/>
    <s v="Standard Class"/>
    <s v="BN-11515"/>
    <s v="Bradley Nguyen"/>
    <s v="Consumer"/>
    <s v="United States"/>
    <s v="New York City"/>
    <x v="15"/>
    <n v="10011"/>
    <s v="East"/>
    <s v="OFF-AP-10001563"/>
    <x v="1"/>
    <x v="9"/>
    <s v="Belkin Premiere Surge Master II 8-outlet surge protector"/>
    <n v="242.89999999999998"/>
    <n v="5"/>
    <n v="0"/>
    <n v="70.440999999999974"/>
  </r>
  <r>
    <n v="1718"/>
    <s v="CA-2013-169943"/>
    <x v="0"/>
    <x v="288"/>
    <d v="2013-05-25T00:00:00"/>
    <s v="Standard Class"/>
    <s v="BN-11515"/>
    <s v="Bradley Nguyen"/>
    <s v="Consumer"/>
    <s v="United States"/>
    <s v="New York City"/>
    <x v="15"/>
    <n v="10011"/>
    <s v="East"/>
    <s v="OFF-ST-10004123"/>
    <x v="1"/>
    <x v="4"/>
    <s v="Safco Industrial Wire Shelving System"/>
    <n v="454.90000000000003"/>
    <n v="5"/>
    <n v="0"/>
    <n v="0"/>
  </r>
  <r>
    <n v="1719"/>
    <s v="CA-2013-169943"/>
    <x v="0"/>
    <x v="288"/>
    <d v="2013-05-25T00:00:00"/>
    <s v="Standard Class"/>
    <s v="BN-11515"/>
    <s v="Bradley Nguyen"/>
    <s v="Consumer"/>
    <s v="United States"/>
    <s v="New York City"/>
    <x v="15"/>
    <n v="10011"/>
    <s v="East"/>
    <s v="FUR-FU-10002088"/>
    <x v="0"/>
    <x v="5"/>
    <s v="Nu-Dell Float Frame 11 x 14 1/2"/>
    <n v="35.92"/>
    <n v="4"/>
    <n v="0"/>
    <n v="15.086400000000001"/>
  </r>
  <r>
    <n v="1720"/>
    <s v="CA-2013-169943"/>
    <x v="0"/>
    <x v="288"/>
    <d v="2013-05-25T00:00:00"/>
    <s v="Standard Class"/>
    <s v="BN-11515"/>
    <s v="Bradley Nguyen"/>
    <s v="Consumer"/>
    <s v="United States"/>
    <s v="New York City"/>
    <x v="15"/>
    <n v="10011"/>
    <s v="East"/>
    <s v="FUR-FU-10000010"/>
    <x v="0"/>
    <x v="5"/>
    <s v="DAX Value U-Channel Document Frames, Easel Back"/>
    <n v="39.76"/>
    <n v="8"/>
    <n v="0"/>
    <n v="12.325599999999998"/>
  </r>
  <r>
    <n v="1721"/>
    <s v="CA-2013-169943"/>
    <x v="0"/>
    <x v="288"/>
    <d v="2013-05-25T00:00:00"/>
    <s v="Standard Class"/>
    <s v="BN-11515"/>
    <s v="Bradley Nguyen"/>
    <s v="Consumer"/>
    <s v="United States"/>
    <s v="New York City"/>
    <x v="15"/>
    <n v="10011"/>
    <s v="East"/>
    <s v="OFF-BI-10002824"/>
    <x v="1"/>
    <x v="8"/>
    <s v="Recycled Easel Ring Binders"/>
    <n v="47.744"/>
    <n v="4"/>
    <n v="0.2"/>
    <n v="14.919999999999995"/>
  </r>
  <r>
    <n v="1722"/>
    <s v="US-2012-123218"/>
    <x v="1"/>
    <x v="139"/>
    <d v="2012-12-25T00:00:00"/>
    <s v="Standard Class"/>
    <s v="KD-16345"/>
    <s v="Katherine Ducich"/>
    <s v="Consumer"/>
    <s v="United States"/>
    <s v="Chicago"/>
    <x v="10"/>
    <n v="60623"/>
    <s v="Central"/>
    <s v="TEC-PH-10001061"/>
    <x v="2"/>
    <x v="7"/>
    <s v="Apple iPhone 5C"/>
    <n v="159.98400000000001"/>
    <n v="2"/>
    <n v="0.2"/>
    <n v="11.998799999999996"/>
  </r>
  <r>
    <n v="1723"/>
    <s v="US-2012-123218"/>
    <x v="1"/>
    <x v="139"/>
    <d v="2012-12-25T00:00:00"/>
    <s v="Standard Class"/>
    <s v="KD-16345"/>
    <s v="Katherine Ducich"/>
    <s v="Consumer"/>
    <s v="United States"/>
    <s v="Chicago"/>
    <x v="10"/>
    <n v="60623"/>
    <s v="Central"/>
    <s v="TEC-AC-10000736"/>
    <x v="2"/>
    <x v="11"/>
    <s v="Logitech G600 MMO Gaming Mouse"/>
    <n v="255.96799999999999"/>
    <n v="4"/>
    <n v="0.2"/>
    <n v="51.193599999999996"/>
  </r>
  <r>
    <n v="1724"/>
    <s v="US-2012-123218"/>
    <x v="1"/>
    <x v="139"/>
    <d v="2012-12-25T00:00:00"/>
    <s v="Standard Class"/>
    <s v="KD-16345"/>
    <s v="Katherine Ducich"/>
    <s v="Consumer"/>
    <s v="United States"/>
    <s v="Chicago"/>
    <x v="10"/>
    <n v="60623"/>
    <s v="Central"/>
    <s v="FUR-BO-10003966"/>
    <x v="0"/>
    <x v="0"/>
    <s v="Sauder Facets Collection Library, Sky Alder Finish"/>
    <n v="359.05799999999994"/>
    <n v="3"/>
    <n v="0.3"/>
    <n v="-71.811600000000027"/>
  </r>
  <r>
    <n v="1725"/>
    <s v="CA-2012-127453"/>
    <x v="1"/>
    <x v="546"/>
    <d v="2012-12-20T00:00:00"/>
    <s v="First Class"/>
    <s v="JK-15370"/>
    <s v="Jay Kimmel"/>
    <s v="Consumer"/>
    <s v="United States"/>
    <s v="Philadelphia"/>
    <x v="9"/>
    <n v="19143"/>
    <s v="East"/>
    <s v="OFF-AP-10000828"/>
    <x v="1"/>
    <x v="9"/>
    <s v="Avanti 4.4 Cu. Ft. Refrigerator"/>
    <n v="434.35199999999998"/>
    <n v="3"/>
    <n v="0.2"/>
    <n v="43.43519999999998"/>
  </r>
  <r>
    <n v="1726"/>
    <s v="CA-2012-127453"/>
    <x v="1"/>
    <x v="546"/>
    <d v="2012-12-20T00:00:00"/>
    <s v="First Class"/>
    <s v="JK-15370"/>
    <s v="Jay Kimmel"/>
    <s v="Consumer"/>
    <s v="United States"/>
    <s v="Philadelphia"/>
    <x v="9"/>
    <n v="19143"/>
    <s v="East"/>
    <s v="OFF-AP-10002906"/>
    <x v="1"/>
    <x v="9"/>
    <s v="Hoover Replacement Belt for Commercial Guardsman Heavy-Duty Upright Vacuum"/>
    <n v="3.5520000000000005"/>
    <n v="2"/>
    <n v="0.2"/>
    <n v="0.44399999999999973"/>
  </r>
  <r>
    <n v="1727"/>
    <s v="CA-2012-127453"/>
    <x v="1"/>
    <x v="546"/>
    <d v="2012-12-20T00:00:00"/>
    <s v="First Class"/>
    <s v="JK-15370"/>
    <s v="Jay Kimmel"/>
    <s v="Consumer"/>
    <s v="United States"/>
    <s v="Philadelphia"/>
    <x v="9"/>
    <n v="19143"/>
    <s v="East"/>
    <s v="OFF-AP-10003860"/>
    <x v="1"/>
    <x v="9"/>
    <s v="Fellowes Advanced 8 Outlet Surge Suppressor with Phone/Fax Protection"/>
    <n v="88.832000000000008"/>
    <n v="4"/>
    <n v="0.2"/>
    <n v="7.7728000000000002"/>
  </r>
  <r>
    <n v="1728"/>
    <s v="US-2014-164056"/>
    <x v="3"/>
    <x v="568"/>
    <d v="2014-05-05T00:00:00"/>
    <s v="Second Class"/>
    <s v="FM-14215"/>
    <s v="Filia McAdams"/>
    <s v="Corporate"/>
    <s v="United States"/>
    <s v="Dublin"/>
    <x v="24"/>
    <n v="43017"/>
    <s v="East"/>
    <s v="FUR-TA-10001307"/>
    <x v="0"/>
    <x v="3"/>
    <s v="SAFCO PlanMaster Heigh-Adjustable Drafting Table Base, 43w x 30d x 30-37h, Black"/>
    <n v="1048.3499999999999"/>
    <n v="5"/>
    <n v="0.4"/>
    <n v="-69.889999999999986"/>
  </r>
  <r>
    <n v="1729"/>
    <s v="CA-2013-106894"/>
    <x v="0"/>
    <x v="569"/>
    <d v="2013-02-07T00:00:00"/>
    <s v="Same Day"/>
    <s v="CA-12265"/>
    <s v="Christina Anderson"/>
    <s v="Consumer"/>
    <s v="United States"/>
    <s v="Springfield"/>
    <x v="17"/>
    <n v="22153"/>
    <s v="South"/>
    <s v="TEC-AC-10003063"/>
    <x v="2"/>
    <x v="11"/>
    <s v="Micro Innovations USB RF Wireless Keyboard with Mouse"/>
    <n v="100"/>
    <n v="4"/>
    <n v="0"/>
    <n v="21"/>
  </r>
  <r>
    <n v="1730"/>
    <s v="CA-2013-106894"/>
    <x v="0"/>
    <x v="569"/>
    <d v="2013-02-07T00:00:00"/>
    <s v="Same Day"/>
    <s v="CA-12265"/>
    <s v="Christina Anderson"/>
    <s v="Consumer"/>
    <s v="United States"/>
    <s v="Springfield"/>
    <x v="17"/>
    <n v="22153"/>
    <s v="South"/>
    <s v="OFF-LA-10001045"/>
    <x v="1"/>
    <x v="2"/>
    <s v="Permanent Self-Adhesive File Folder Labels for Typewriters by Universal"/>
    <n v="7.83"/>
    <n v="3"/>
    <n v="0"/>
    <n v="3.6017999999999999"/>
  </r>
  <r>
    <n v="1731"/>
    <s v="CA-2011-125136"/>
    <x v="2"/>
    <x v="450"/>
    <d v="2011-10-03T00:00:00"/>
    <s v="Standard Class"/>
    <s v="KD-16495"/>
    <s v="Keith Dawkins"/>
    <s v="Corporate"/>
    <s v="United States"/>
    <s v="Fayetteville"/>
    <x v="3"/>
    <n v="28314"/>
    <s v="South"/>
    <s v="OFF-PA-10001457"/>
    <x v="1"/>
    <x v="10"/>
    <s v="White GlueTop Scratch Pads"/>
    <n v="96.256"/>
    <n v="8"/>
    <n v="0.2"/>
    <n v="31.283199999999987"/>
  </r>
  <r>
    <n v="1732"/>
    <s v="CA-2011-125136"/>
    <x v="2"/>
    <x v="450"/>
    <d v="2011-10-03T00:00:00"/>
    <s v="Standard Class"/>
    <s v="KD-16495"/>
    <s v="Keith Dawkins"/>
    <s v="Corporate"/>
    <s v="United States"/>
    <s v="Fayetteville"/>
    <x v="3"/>
    <n v="28314"/>
    <s v="South"/>
    <s v="OFF-PA-10001804"/>
    <x v="1"/>
    <x v="10"/>
    <s v="Xerox 195"/>
    <n v="10.688000000000001"/>
    <n v="2"/>
    <n v="0.2"/>
    <n v="3.7407999999999997"/>
  </r>
  <r>
    <n v="1733"/>
    <s v="US-2013-131149"/>
    <x v="0"/>
    <x v="212"/>
    <d v="2013-07-15T00:00:00"/>
    <s v="Standard Class"/>
    <s v="LH-17155"/>
    <s v="Logan Haushalter"/>
    <s v="Consumer"/>
    <s v="United States"/>
    <s v="Dallas"/>
    <x v="5"/>
    <n v="75081"/>
    <s v="Central"/>
    <s v="OFF-ST-10000689"/>
    <x v="1"/>
    <x v="4"/>
    <s v="Fellowes Strictly Business Drawer File, Letter/Legal Size"/>
    <n v="338.04"/>
    <n v="3"/>
    <n v="0.2"/>
    <n v="-33.804000000000002"/>
  </r>
  <r>
    <n v="1734"/>
    <s v="US-2013-131149"/>
    <x v="0"/>
    <x v="212"/>
    <d v="2013-07-15T00:00:00"/>
    <s v="Standard Class"/>
    <s v="LH-17155"/>
    <s v="Logan Haushalter"/>
    <s v="Consumer"/>
    <s v="United States"/>
    <s v="Dallas"/>
    <x v="5"/>
    <n v="75081"/>
    <s v="Central"/>
    <s v="OFF-AR-10002135"/>
    <x v="1"/>
    <x v="6"/>
    <s v="Boston Heavy-Duty Trimline Electric Pencil Sharpeners"/>
    <n v="154.24"/>
    <n v="4"/>
    <n v="0.2"/>
    <n v="17.351999999999975"/>
  </r>
  <r>
    <n v="1735"/>
    <s v="CA-2014-101483"/>
    <x v="3"/>
    <x v="570"/>
    <d v="2014-08-02T00:00:00"/>
    <s v="Second Class"/>
    <s v="AG-10675"/>
    <s v="Anna Gayman"/>
    <s v="Consumer"/>
    <s v="United States"/>
    <s v="Jacksonville"/>
    <x v="3"/>
    <n v="28540"/>
    <s v="South"/>
    <s v="OFF-AP-10002082"/>
    <x v="1"/>
    <x v="9"/>
    <s v="Holmes HEPA Air Purifier"/>
    <n v="34.848000000000006"/>
    <n v="2"/>
    <n v="0.2"/>
    <n v="6.5339999999999971"/>
  </r>
  <r>
    <n v="1736"/>
    <s v="CA-2014-101483"/>
    <x v="3"/>
    <x v="570"/>
    <d v="2014-08-02T00:00:00"/>
    <s v="Second Class"/>
    <s v="AG-10675"/>
    <s v="Anna Gayman"/>
    <s v="Consumer"/>
    <s v="United States"/>
    <s v="Jacksonville"/>
    <x v="3"/>
    <n v="28540"/>
    <s v="South"/>
    <s v="TEC-PH-10003442"/>
    <x v="2"/>
    <x v="7"/>
    <s v="Samsung Replacement EH64AVFWE Premium Headset"/>
    <n v="22"/>
    <n v="5"/>
    <n v="0.2"/>
    <n v="1.375"/>
  </r>
  <r>
    <n v="1737"/>
    <s v="CA-2014-101483"/>
    <x v="3"/>
    <x v="570"/>
    <d v="2014-08-02T00:00:00"/>
    <s v="Second Class"/>
    <s v="AG-10675"/>
    <s v="Anna Gayman"/>
    <s v="Consumer"/>
    <s v="United States"/>
    <s v="Jacksonville"/>
    <x v="3"/>
    <n v="28540"/>
    <s v="South"/>
    <s v="OFF-AR-10002833"/>
    <x v="1"/>
    <x v="6"/>
    <s v="Newell 322"/>
    <n v="4.3680000000000003"/>
    <n v="3"/>
    <n v="0.2"/>
    <n v="0.3822000000000001"/>
  </r>
  <r>
    <n v="1738"/>
    <s v="CA-2012-130204"/>
    <x v="1"/>
    <x v="37"/>
    <d v="2012-09-09T00:00:00"/>
    <s v="Standard Class"/>
    <s v="DB-13120"/>
    <s v="David Bremer"/>
    <s v="Corporate"/>
    <s v="United States"/>
    <s v="San Francisco"/>
    <x v="1"/>
    <n v="94122"/>
    <s v="West"/>
    <s v="OFF-ST-10001325"/>
    <x v="1"/>
    <x v="4"/>
    <s v="Sterilite Officeware Hinged File Box"/>
    <n v="31.44"/>
    <n v="3"/>
    <n v="0"/>
    <n v="8.4888000000000012"/>
  </r>
  <r>
    <n v="1739"/>
    <s v="CA-2012-130204"/>
    <x v="1"/>
    <x v="37"/>
    <d v="2012-09-09T00:00:00"/>
    <s v="Standard Class"/>
    <s v="DB-13120"/>
    <s v="David Bremer"/>
    <s v="Corporate"/>
    <s v="United States"/>
    <s v="San Francisco"/>
    <x v="1"/>
    <n v="94122"/>
    <s v="West"/>
    <s v="TEC-AC-10003038"/>
    <x v="2"/>
    <x v="11"/>
    <s v="Kingston Digital DataTraveler 16GB USB 2.0"/>
    <n v="17.899999999999999"/>
    <n v="2"/>
    <n v="0"/>
    <n v="3.400999999999998"/>
  </r>
  <r>
    <n v="1740"/>
    <s v="CA-2012-130204"/>
    <x v="1"/>
    <x v="37"/>
    <d v="2012-09-09T00:00:00"/>
    <s v="Standard Class"/>
    <s v="DB-13120"/>
    <s v="David Bremer"/>
    <s v="Corporate"/>
    <s v="United States"/>
    <s v="San Francisco"/>
    <x v="1"/>
    <n v="94122"/>
    <s v="West"/>
    <s v="TEC-AC-10003590"/>
    <x v="2"/>
    <x v="11"/>
    <s v="TRENDnet 56K USB 2.0 Phone, Internet and Fax Modem"/>
    <n v="129.44999999999999"/>
    <n v="5"/>
    <n v="0"/>
    <n v="46.601999999999997"/>
  </r>
  <r>
    <n v="1741"/>
    <s v="CA-2011-110527"/>
    <x v="2"/>
    <x v="128"/>
    <d v="2011-08-16T00:00:00"/>
    <s v="Standard Class"/>
    <s v="ED-13885"/>
    <s v="Emily Ducich"/>
    <s v="Home Office"/>
    <s v="United States"/>
    <s v="San Diego"/>
    <x v="1"/>
    <n v="92037"/>
    <s v="West"/>
    <s v="OFF-LA-10000262"/>
    <x v="1"/>
    <x v="2"/>
    <s v="Avery 494"/>
    <n v="20.88"/>
    <n v="8"/>
    <n v="0"/>
    <n v="9.6047999999999991"/>
  </r>
  <r>
    <n v="1742"/>
    <s v="CA-2014-152807"/>
    <x v="3"/>
    <x v="505"/>
    <d v="2014-11-04T00:00:00"/>
    <s v="Standard Class"/>
    <s v="MC-18100"/>
    <s v="Mick Crebagga"/>
    <s v="Consumer"/>
    <s v="United States"/>
    <s v="Philadelphia"/>
    <x v="9"/>
    <n v="19140"/>
    <s v="East"/>
    <s v="OFF-PA-10004355"/>
    <x v="1"/>
    <x v="10"/>
    <s v="Xerox 231"/>
    <n v="20.736000000000004"/>
    <n v="4"/>
    <n v="0.2"/>
    <n v="7.2576000000000001"/>
  </r>
  <r>
    <n v="1743"/>
    <s v="CA-2014-152807"/>
    <x v="3"/>
    <x v="505"/>
    <d v="2014-11-04T00:00:00"/>
    <s v="Standard Class"/>
    <s v="MC-18100"/>
    <s v="Mick Crebagga"/>
    <s v="Consumer"/>
    <s v="United States"/>
    <s v="Philadelphia"/>
    <x v="9"/>
    <n v="19140"/>
    <s v="East"/>
    <s v="FUR-FU-10004415"/>
    <x v="0"/>
    <x v="5"/>
    <s v="Stacking Tray, Side-Loading, Legal, Smoke"/>
    <n v="7.168000000000001"/>
    <n v="2"/>
    <n v="0.2"/>
    <n v="0.98559999999999937"/>
  </r>
  <r>
    <n v="1744"/>
    <s v="CA-2014-152807"/>
    <x v="3"/>
    <x v="505"/>
    <d v="2014-11-04T00:00:00"/>
    <s v="Standard Class"/>
    <s v="MC-18100"/>
    <s v="Mick Crebagga"/>
    <s v="Consumer"/>
    <s v="United States"/>
    <s v="Philadelphia"/>
    <x v="9"/>
    <n v="19140"/>
    <s v="East"/>
    <s v="OFF-ST-10002486"/>
    <x v="1"/>
    <x v="4"/>
    <s v="Eldon Shelf Savers Cubes and Bins"/>
    <n v="11.168000000000001"/>
    <n v="2"/>
    <n v="0.2"/>
    <n v="-2.5128000000000008"/>
  </r>
  <r>
    <n v="1745"/>
    <s v="CA-2014-152807"/>
    <x v="3"/>
    <x v="505"/>
    <d v="2014-11-04T00:00:00"/>
    <s v="Standard Class"/>
    <s v="MC-18100"/>
    <s v="Mick Crebagga"/>
    <s v="Consumer"/>
    <s v="United States"/>
    <s v="Philadelphia"/>
    <x v="9"/>
    <n v="19140"/>
    <s v="East"/>
    <s v="TEC-AC-10001142"/>
    <x v="2"/>
    <x v="11"/>
    <s v="First Data FD10 PIN Pad"/>
    <n v="442.40000000000003"/>
    <n v="7"/>
    <n v="0.2"/>
    <n v="-55.300000000000068"/>
  </r>
  <r>
    <n v="1746"/>
    <s v="CA-2011-133270"/>
    <x v="2"/>
    <x v="571"/>
    <d v="2011-06-09T00:00:00"/>
    <s v="First Class"/>
    <s v="BM-11785"/>
    <s v="Bryan Mills"/>
    <s v="Consumer"/>
    <s v="United States"/>
    <s v="Rochester"/>
    <x v="15"/>
    <n v="14609"/>
    <s v="East"/>
    <s v="OFF-AR-10002656"/>
    <x v="1"/>
    <x v="6"/>
    <s v="Sanford Liquid Accent Highlighters"/>
    <n v="13.36"/>
    <n v="2"/>
    <n v="0"/>
    <n v="4.9431999999999992"/>
  </r>
  <r>
    <n v="1747"/>
    <s v="CA-2013-155670"/>
    <x v="0"/>
    <x v="572"/>
    <d v="2013-08-18T00:00:00"/>
    <s v="Second Class"/>
    <s v="EM-14065"/>
    <s v="Erin Mull"/>
    <s v="Consumer"/>
    <s v="United States"/>
    <s v="Jacksonville"/>
    <x v="3"/>
    <n v="28540"/>
    <s v="South"/>
    <s v="OFF-BI-10000138"/>
    <x v="1"/>
    <x v="8"/>
    <s v="Acco Translucent Poly Ring Binders"/>
    <n v="11.232000000000001"/>
    <n v="8"/>
    <n v="0.7"/>
    <n v="-8.2367999999999988"/>
  </r>
  <r>
    <n v="1748"/>
    <s v="CA-2013-155670"/>
    <x v="0"/>
    <x v="572"/>
    <d v="2013-08-18T00:00:00"/>
    <s v="Second Class"/>
    <s v="EM-14065"/>
    <s v="Erin Mull"/>
    <s v="Consumer"/>
    <s v="United States"/>
    <s v="Jacksonville"/>
    <x v="3"/>
    <n v="28540"/>
    <s v="South"/>
    <s v="OFF-PA-10004947"/>
    <x v="1"/>
    <x v="10"/>
    <s v="Staples"/>
    <n v="10.272000000000002"/>
    <n v="3"/>
    <n v="0.2"/>
    <n v="3.2099999999999982"/>
  </r>
  <r>
    <n v="1749"/>
    <s v="US-2011-157406"/>
    <x v="2"/>
    <x v="573"/>
    <d v="2011-04-29T00:00:00"/>
    <s v="Standard Class"/>
    <s v="DA-13450"/>
    <s v="Dianna Arnett"/>
    <s v="Home Office"/>
    <s v="United States"/>
    <s v="Houston"/>
    <x v="5"/>
    <n v="77095"/>
    <s v="Central"/>
    <s v="OFF-PA-10003543"/>
    <x v="1"/>
    <x v="10"/>
    <s v="Xerox 1985"/>
    <n v="10.368000000000002"/>
    <n v="2"/>
    <n v="0.2"/>
    <n v="3.6288"/>
  </r>
  <r>
    <n v="1750"/>
    <s v="US-2011-157406"/>
    <x v="2"/>
    <x v="573"/>
    <d v="2011-04-29T00:00:00"/>
    <s v="Standard Class"/>
    <s v="DA-13450"/>
    <s v="Dianna Arnett"/>
    <s v="Home Office"/>
    <s v="United States"/>
    <s v="Houston"/>
    <x v="5"/>
    <n v="77095"/>
    <s v="Central"/>
    <s v="OFF-AR-10002221"/>
    <x v="1"/>
    <x v="6"/>
    <s v="12 Colored Short Pencils"/>
    <n v="6.24"/>
    <n v="3"/>
    <n v="0.2"/>
    <n v="0.54600000000000071"/>
  </r>
  <r>
    <n v="1751"/>
    <s v="CA-2012-139094"/>
    <x v="1"/>
    <x v="6"/>
    <d v="2012-11-27T00:00:00"/>
    <s v="Standard Class"/>
    <s v="MO-17800"/>
    <s v="Meg O'Connel"/>
    <s v="Home Office"/>
    <s v="United States"/>
    <s v="San Antonio"/>
    <x v="5"/>
    <n v="78207"/>
    <s v="Central"/>
    <s v="FUR-TA-10004607"/>
    <x v="0"/>
    <x v="3"/>
    <s v="Hon 2111 Invitation Series Straight Table"/>
    <n v="206.96200000000002"/>
    <n v="2"/>
    <n v="0.3"/>
    <n v="-32.522600000000011"/>
  </r>
  <r>
    <n v="1752"/>
    <s v="CA-2014-168837"/>
    <x v="3"/>
    <x v="336"/>
    <d v="2014-10-18T00:00:00"/>
    <s v="First Class"/>
    <s v="JW-15955"/>
    <s v="Joni Wasserman"/>
    <s v="Consumer"/>
    <s v="United States"/>
    <s v="Oakland"/>
    <x v="1"/>
    <n v="94601"/>
    <s v="West"/>
    <s v="FUR-FU-10001918"/>
    <x v="0"/>
    <x v="5"/>
    <s v="C-Line Cubicle Keepers Polyproplyene Holder With Velcro Backings"/>
    <n v="9.4600000000000009"/>
    <n v="2"/>
    <n v="0"/>
    <n v="3.6894000000000009"/>
  </r>
  <r>
    <n v="1753"/>
    <s v="CA-2014-116715"/>
    <x v="3"/>
    <x v="574"/>
    <d v="2014-12-06T00:00:00"/>
    <s v="First Class"/>
    <s v="VW-21775"/>
    <s v="Victoria Wilson"/>
    <s v="Corporate"/>
    <s v="United States"/>
    <s v="San Francisco"/>
    <x v="1"/>
    <n v="94122"/>
    <s v="West"/>
    <s v="OFF-ST-10004340"/>
    <x v="1"/>
    <x v="4"/>
    <s v="Fellowes Mobile File Cart, Black"/>
    <n v="559.62"/>
    <n v="9"/>
    <n v="0"/>
    <n v="151.09740000000002"/>
  </r>
  <r>
    <n v="1754"/>
    <s v="CA-2014-116715"/>
    <x v="3"/>
    <x v="574"/>
    <d v="2014-12-06T00:00:00"/>
    <s v="First Class"/>
    <s v="VW-21775"/>
    <s v="Victoria Wilson"/>
    <s v="Corporate"/>
    <s v="United States"/>
    <s v="San Francisco"/>
    <x v="1"/>
    <n v="94122"/>
    <s v="West"/>
    <s v="OFF-PA-10004475"/>
    <x v="1"/>
    <x v="10"/>
    <s v="Xerox 1940"/>
    <n v="109.92"/>
    <n v="2"/>
    <n v="0"/>
    <n v="53.860799999999998"/>
  </r>
  <r>
    <n v="1755"/>
    <s v="CA-2014-116715"/>
    <x v="3"/>
    <x v="574"/>
    <d v="2014-12-06T00:00:00"/>
    <s v="First Class"/>
    <s v="VW-21775"/>
    <s v="Victoria Wilson"/>
    <s v="Corporate"/>
    <s v="United States"/>
    <s v="San Francisco"/>
    <x v="1"/>
    <n v="94122"/>
    <s v="West"/>
    <s v="OFF-PA-10003893"/>
    <x v="1"/>
    <x v="10"/>
    <s v="Xerox 1962"/>
    <n v="8.56"/>
    <n v="2"/>
    <n v="0"/>
    <n v="3.8519999999999994"/>
  </r>
  <r>
    <n v="1756"/>
    <s v="CA-2012-135622"/>
    <x v="1"/>
    <x v="575"/>
    <d v="2012-12-11T00:00:00"/>
    <s v="Second Class"/>
    <s v="TT-21460"/>
    <s v="Tonja Turnell"/>
    <s v="Home Office"/>
    <s v="United States"/>
    <s v="Fort Worth"/>
    <x v="5"/>
    <n v="76106"/>
    <s v="Central"/>
    <s v="OFF-PA-10000100"/>
    <x v="1"/>
    <x v="10"/>
    <s v="Xerox 1945"/>
    <n v="360.71199999999999"/>
    <n v="11"/>
    <n v="0.2"/>
    <n v="130.75810000000001"/>
  </r>
  <r>
    <n v="1757"/>
    <s v="CA-2012-135622"/>
    <x v="1"/>
    <x v="575"/>
    <d v="2012-12-11T00:00:00"/>
    <s v="Second Class"/>
    <s v="TT-21460"/>
    <s v="Tonja Turnell"/>
    <s v="Home Office"/>
    <s v="United States"/>
    <s v="Fort Worth"/>
    <x v="5"/>
    <n v="76106"/>
    <s v="Central"/>
    <s v="TEC-PH-10001817"/>
    <x v="2"/>
    <x v="7"/>
    <s v="Wilson Electronics DB Pro Signal Booster"/>
    <n v="1718.4"/>
    <n v="6"/>
    <n v="0.2"/>
    <n v="150.36000000000013"/>
  </r>
  <r>
    <n v="1758"/>
    <s v="US-2012-107349"/>
    <x v="1"/>
    <x v="562"/>
    <d v="2012-07-15T00:00:00"/>
    <s v="First Class"/>
    <s v="SL-20155"/>
    <s v="Sara Luxemburg"/>
    <s v="Home Office"/>
    <s v="United States"/>
    <s v="Houston"/>
    <x v="5"/>
    <n v="77095"/>
    <s v="Central"/>
    <s v="OFF-BI-10001765"/>
    <x v="1"/>
    <x v="8"/>
    <s v="Wilson Jones Heavy-Duty Casebound Ring Binders with Metal Hinges"/>
    <n v="41.567999999999991"/>
    <n v="6"/>
    <n v="0.8"/>
    <n v="-66.508800000000036"/>
  </r>
  <r>
    <n v="1759"/>
    <s v="CA-2011-139017"/>
    <x v="2"/>
    <x v="218"/>
    <d v="2011-05-17T00:00:00"/>
    <s v="Standard Class"/>
    <s v="RM-19375"/>
    <s v="Raymond Messe"/>
    <s v="Consumer"/>
    <s v="United States"/>
    <s v="Houston"/>
    <x v="5"/>
    <n v="77095"/>
    <s v="Central"/>
    <s v="TEC-AC-10001013"/>
    <x v="2"/>
    <x v="11"/>
    <s v="Logitech ClearChat Comfort/USB Headset H390"/>
    <n v="46.864000000000004"/>
    <n v="2"/>
    <n v="0.2"/>
    <n v="7.615399999999994"/>
  </r>
  <r>
    <n v="1760"/>
    <s v="CA-2011-141817"/>
    <x v="2"/>
    <x v="576"/>
    <d v="2011-01-13T00:00:00"/>
    <s v="Standard Class"/>
    <s v="MB-18085"/>
    <s v="Mick Brown"/>
    <s v="Consumer"/>
    <s v="United States"/>
    <s v="Philadelphia"/>
    <x v="9"/>
    <n v="19143"/>
    <s v="East"/>
    <s v="OFF-AR-10003478"/>
    <x v="1"/>
    <x v="6"/>
    <s v="Avery Hi-Liter EverBold Pen Style Fluorescent Highlighters, 4/Pack"/>
    <n v="19.536000000000001"/>
    <n v="3"/>
    <n v="0.2"/>
    <n v="4.8840000000000003"/>
  </r>
  <r>
    <n v="1761"/>
    <s v="CA-2012-130785"/>
    <x v="1"/>
    <x v="577"/>
    <d v="2012-09-09T00:00:00"/>
    <s v="Standard Class"/>
    <s v="AG-10900"/>
    <s v="Arthur Gainer"/>
    <s v="Consumer"/>
    <s v="United States"/>
    <s v="San Diego"/>
    <x v="1"/>
    <n v="92105"/>
    <s v="West"/>
    <s v="FUR-BO-10000330"/>
    <x v="0"/>
    <x v="0"/>
    <s v="Sauder Camden County Barrister Bookcase, Planked Cherry Finish"/>
    <n v="411.33199999999999"/>
    <n v="4"/>
    <n v="0.15"/>
    <n v="-4.8391999999999769"/>
  </r>
  <r>
    <n v="1762"/>
    <s v="CA-2012-130785"/>
    <x v="1"/>
    <x v="577"/>
    <d v="2012-09-09T00:00:00"/>
    <s v="Standard Class"/>
    <s v="AG-10900"/>
    <s v="Arthur Gainer"/>
    <s v="Consumer"/>
    <s v="United States"/>
    <s v="San Diego"/>
    <x v="1"/>
    <n v="92105"/>
    <s v="West"/>
    <s v="OFF-BI-10001900"/>
    <x v="1"/>
    <x v="8"/>
    <s v="DXL Angle-View Binders with Locking Rings, Black"/>
    <n v="28.752000000000002"/>
    <n v="6"/>
    <n v="0.2"/>
    <n v="9.7037999999999993"/>
  </r>
  <r>
    <n v="1763"/>
    <s v="CA-2012-130785"/>
    <x v="1"/>
    <x v="577"/>
    <d v="2012-09-09T00:00:00"/>
    <s v="Standard Class"/>
    <s v="AG-10900"/>
    <s v="Arthur Gainer"/>
    <s v="Consumer"/>
    <s v="United States"/>
    <s v="San Diego"/>
    <x v="1"/>
    <n v="92105"/>
    <s v="West"/>
    <s v="FUR-BO-10003159"/>
    <x v="0"/>
    <x v="0"/>
    <s v="Sauder Camden County Collection Libraries, Planked Cherry Finish"/>
    <n v="293.19900000000001"/>
    <n v="3"/>
    <n v="0.15"/>
    <n v="-20.696400000000025"/>
  </r>
  <r>
    <n v="1764"/>
    <s v="CA-2013-110254"/>
    <x v="0"/>
    <x v="578"/>
    <d v="2013-08-09T00:00:00"/>
    <s v="Standard Class"/>
    <s v="ML-17755"/>
    <s v="Max Ludwig"/>
    <s v="Home Office"/>
    <s v="United States"/>
    <s v="Suffolk"/>
    <x v="17"/>
    <n v="23434"/>
    <s v="South"/>
    <s v="OFF-SU-10002573"/>
    <x v="1"/>
    <x v="14"/>
    <s v="Acme 10&quot; Easy Grip Assistive Scissors"/>
    <n v="35.06"/>
    <n v="2"/>
    <n v="0"/>
    <n v="10.517999999999997"/>
  </r>
  <r>
    <n v="1765"/>
    <s v="CA-2013-110254"/>
    <x v="0"/>
    <x v="578"/>
    <d v="2013-08-09T00:00:00"/>
    <s v="Standard Class"/>
    <s v="ML-17755"/>
    <s v="Max Ludwig"/>
    <s v="Home Office"/>
    <s v="United States"/>
    <s v="Suffolk"/>
    <x v="17"/>
    <n v="23434"/>
    <s v="South"/>
    <s v="OFF-LA-10004484"/>
    <x v="1"/>
    <x v="2"/>
    <s v="Avery 476"/>
    <n v="4.13"/>
    <n v="1"/>
    <n v="0"/>
    <n v="1.8997999999999999"/>
  </r>
  <r>
    <n v="1766"/>
    <s v="CA-2013-110254"/>
    <x v="0"/>
    <x v="578"/>
    <d v="2013-08-09T00:00:00"/>
    <s v="Standard Class"/>
    <s v="ML-17755"/>
    <s v="Max Ludwig"/>
    <s v="Home Office"/>
    <s v="United States"/>
    <s v="Suffolk"/>
    <x v="17"/>
    <n v="23434"/>
    <s v="South"/>
    <s v="FUR-FU-10001591"/>
    <x v="0"/>
    <x v="5"/>
    <s v="Advantus Panel Wall Certificate Holder - 8.5x11"/>
    <n v="109.8"/>
    <n v="9"/>
    <n v="0"/>
    <n v="46.116000000000007"/>
  </r>
  <r>
    <n v="1767"/>
    <s v="CA-2013-110254"/>
    <x v="0"/>
    <x v="578"/>
    <d v="2013-08-09T00:00:00"/>
    <s v="Standard Class"/>
    <s v="ML-17755"/>
    <s v="Max Ludwig"/>
    <s v="Home Office"/>
    <s v="United States"/>
    <s v="Suffolk"/>
    <x v="17"/>
    <n v="23434"/>
    <s v="South"/>
    <s v="OFF-LA-10002034"/>
    <x v="1"/>
    <x v="2"/>
    <s v="Avery 478"/>
    <n v="9.82"/>
    <n v="2"/>
    <n v="0"/>
    <n v="4.8117999999999999"/>
  </r>
  <r>
    <n v="1768"/>
    <s v="US-2011-158057"/>
    <x v="2"/>
    <x v="579"/>
    <d v="2011-03-26T00:00:00"/>
    <s v="Standard Class"/>
    <s v="CC-12685"/>
    <s v="Craig Carroll"/>
    <s v="Consumer"/>
    <s v="United States"/>
    <s v="Greensboro"/>
    <x v="3"/>
    <n v="27405"/>
    <s v="South"/>
    <s v="OFF-BI-10004410"/>
    <x v="1"/>
    <x v="8"/>
    <s v="C-Line Peel &amp; Stick Add-On Filing Pockets, 8-3/4 x 5-1/8, 10/Pack"/>
    <n v="7.644000000000001"/>
    <n v="4"/>
    <n v="0.7"/>
    <n v="-5.8603999999999985"/>
  </r>
  <r>
    <n v="1769"/>
    <s v="US-2011-158057"/>
    <x v="2"/>
    <x v="579"/>
    <d v="2011-03-26T00:00:00"/>
    <s v="Standard Class"/>
    <s v="CC-12685"/>
    <s v="Craig Carroll"/>
    <s v="Consumer"/>
    <s v="United States"/>
    <s v="Greensboro"/>
    <x v="3"/>
    <n v="27405"/>
    <s v="South"/>
    <s v="OFF-BI-10002735"/>
    <x v="1"/>
    <x v="8"/>
    <s v="GBC Prestige Therm-A-Bind Covers"/>
    <n v="51.465000000000018"/>
    <n v="5"/>
    <n v="0.7"/>
    <n v="-39.456499999999991"/>
  </r>
  <r>
    <n v="1770"/>
    <s v="CA-2014-146024"/>
    <x v="3"/>
    <x v="580"/>
    <d v="2014-03-09T00:00:00"/>
    <s v="Standard Class"/>
    <s v="SC-20770"/>
    <s v="Stewart Carmichael"/>
    <s v="Corporate"/>
    <s v="United States"/>
    <s v="Dallas"/>
    <x v="5"/>
    <n v="75081"/>
    <s v="Central"/>
    <s v="OFF-SU-10001935"/>
    <x v="1"/>
    <x v="14"/>
    <s v="Staples"/>
    <n v="6.9760000000000009"/>
    <n v="4"/>
    <n v="0.2"/>
    <n v="-1.3952000000000013"/>
  </r>
  <r>
    <n v="1771"/>
    <s v="CA-2014-146024"/>
    <x v="3"/>
    <x v="580"/>
    <d v="2014-03-09T00:00:00"/>
    <s v="Standard Class"/>
    <s v="SC-20770"/>
    <s v="Stewart Carmichael"/>
    <s v="Corporate"/>
    <s v="United States"/>
    <s v="Dallas"/>
    <x v="5"/>
    <n v="75081"/>
    <s v="Central"/>
    <s v="OFF-BI-10003291"/>
    <x v="1"/>
    <x v="8"/>
    <s v="Wilson Jones Leather-Like Binders with DublLock Round Rings"/>
    <n v="12.221999999999998"/>
    <n v="7"/>
    <n v="0.8"/>
    <n v="-20.166300000000007"/>
  </r>
  <r>
    <n v="1772"/>
    <s v="CA-2013-129686"/>
    <x v="0"/>
    <x v="581"/>
    <d v="2013-11-30T00:00:00"/>
    <s v="Second Class"/>
    <s v="GG-14650"/>
    <s v="Greg Guthrie"/>
    <s v="Corporate"/>
    <s v="United States"/>
    <s v="Chicago"/>
    <x v="10"/>
    <n v="60623"/>
    <s v="Central"/>
    <s v="OFF-ST-10004337"/>
    <x v="1"/>
    <x v="4"/>
    <s v="SAFCO Commercial Wire Shelving, 72h"/>
    <n v="97.984000000000009"/>
    <n v="2"/>
    <n v="0.2"/>
    <n v="-24.496000000000002"/>
  </r>
  <r>
    <n v="1773"/>
    <s v="CA-2013-129686"/>
    <x v="0"/>
    <x v="581"/>
    <d v="2013-11-30T00:00:00"/>
    <s v="Second Class"/>
    <s v="GG-14650"/>
    <s v="Greg Guthrie"/>
    <s v="Corporate"/>
    <s v="United States"/>
    <s v="Chicago"/>
    <x v="10"/>
    <n v="60623"/>
    <s v="Central"/>
    <s v="TEC-AC-10001266"/>
    <x v="2"/>
    <x v="11"/>
    <s v="Memorex Micro Travel Drive 8 GB"/>
    <n v="62.400000000000006"/>
    <n v="6"/>
    <n v="0.2"/>
    <n v="19.499999999999993"/>
  </r>
  <r>
    <n v="1774"/>
    <s v="CA-2011-118976"/>
    <x v="2"/>
    <x v="582"/>
    <d v="2011-05-03T00:00:00"/>
    <s v="Standard Class"/>
    <s v="MY-18295"/>
    <s v="Muhammed Yedwab"/>
    <s v="Corporate"/>
    <s v="United States"/>
    <s v="Baltimore"/>
    <x v="39"/>
    <n v="21215"/>
    <s v="East"/>
    <s v="OFF-BI-10001628"/>
    <x v="1"/>
    <x v="8"/>
    <s v="Acco Data Flex Cable Posts For Top &amp; Bottom Load Binders, 6&quot; Capacity"/>
    <n v="20.86"/>
    <n v="2"/>
    <n v="0"/>
    <n v="9.3869999999999987"/>
  </r>
  <r>
    <n v="1775"/>
    <s v="CA-2011-118976"/>
    <x v="2"/>
    <x v="582"/>
    <d v="2011-05-03T00:00:00"/>
    <s v="Standard Class"/>
    <s v="MY-18295"/>
    <s v="Muhammed Yedwab"/>
    <s v="Corporate"/>
    <s v="United States"/>
    <s v="Baltimore"/>
    <x v="39"/>
    <n v="21215"/>
    <s v="East"/>
    <s v="OFF-ST-10000877"/>
    <x v="1"/>
    <x v="4"/>
    <s v="Recycled Steel Personal File for Standard File Folders"/>
    <n v="497.61"/>
    <n v="9"/>
    <n v="0"/>
    <n v="129.37860000000001"/>
  </r>
  <r>
    <n v="1776"/>
    <s v="CA-2011-118976"/>
    <x v="2"/>
    <x v="582"/>
    <d v="2011-05-03T00:00:00"/>
    <s v="Standard Class"/>
    <s v="MY-18295"/>
    <s v="Muhammed Yedwab"/>
    <s v="Corporate"/>
    <s v="United States"/>
    <s v="Baltimore"/>
    <x v="39"/>
    <n v="21215"/>
    <s v="East"/>
    <s v="OFF-AR-10004752"/>
    <x v="1"/>
    <x v="6"/>
    <s v="Blackstonian Pencils"/>
    <n v="5.34"/>
    <n v="2"/>
    <n v="0"/>
    <n v="1.4952000000000001"/>
  </r>
  <r>
    <n v="1777"/>
    <s v="CA-2011-118976"/>
    <x v="2"/>
    <x v="582"/>
    <d v="2011-05-03T00:00:00"/>
    <s v="Standard Class"/>
    <s v="MY-18295"/>
    <s v="Muhammed Yedwab"/>
    <s v="Corporate"/>
    <s v="United States"/>
    <s v="Baltimore"/>
    <x v="39"/>
    <n v="21215"/>
    <s v="East"/>
    <s v="OFF-LA-10000452"/>
    <x v="1"/>
    <x v="2"/>
    <s v="Avery 488"/>
    <n v="3.15"/>
    <n v="1"/>
    <n v="0"/>
    <n v="1.512"/>
  </r>
  <r>
    <n v="1778"/>
    <s v="CA-2012-105347"/>
    <x v="1"/>
    <x v="27"/>
    <d v="2012-11-28T00:00:00"/>
    <s v="Standard Class"/>
    <s v="DP-13000"/>
    <s v="Darren Powers"/>
    <s v="Consumer"/>
    <s v="United States"/>
    <s v="Los Angeles"/>
    <x v="1"/>
    <n v="90004"/>
    <s v="West"/>
    <s v="OFF-PA-10000675"/>
    <x v="1"/>
    <x v="10"/>
    <s v="Xerox 1919"/>
    <n v="368.91"/>
    <n v="9"/>
    <n v="0"/>
    <n v="180.76590000000002"/>
  </r>
  <r>
    <n v="1779"/>
    <s v="CA-2012-105347"/>
    <x v="1"/>
    <x v="27"/>
    <d v="2012-11-28T00:00:00"/>
    <s v="Standard Class"/>
    <s v="DP-13000"/>
    <s v="Darren Powers"/>
    <s v="Consumer"/>
    <s v="United States"/>
    <s v="Los Angeles"/>
    <x v="1"/>
    <n v="90004"/>
    <s v="West"/>
    <s v="OFF-AR-10003045"/>
    <x v="1"/>
    <x v="6"/>
    <s v="Prang Colored Pencils"/>
    <n v="14.7"/>
    <n v="5"/>
    <n v="0"/>
    <n v="6.6150000000000002"/>
  </r>
  <r>
    <n v="1780"/>
    <s v="CA-2013-124667"/>
    <x v="0"/>
    <x v="583"/>
    <d v="2013-11-17T00:00:00"/>
    <s v="Standard Class"/>
    <s v="BD-11770"/>
    <s v="Bryan Davis"/>
    <s v="Consumer"/>
    <s v="United States"/>
    <s v="New York City"/>
    <x v="15"/>
    <n v="10011"/>
    <s v="East"/>
    <s v="TEC-AC-10003447"/>
    <x v="2"/>
    <x v="11"/>
    <s v="Micropad Numeric Keypads"/>
    <n v="59.97"/>
    <n v="3"/>
    <n v="0"/>
    <n v="14.992499999999996"/>
  </r>
  <r>
    <n v="1781"/>
    <s v="CA-2013-124667"/>
    <x v="0"/>
    <x v="583"/>
    <d v="2013-11-17T00:00:00"/>
    <s v="Standard Class"/>
    <s v="BD-11770"/>
    <s v="Bryan Davis"/>
    <s v="Consumer"/>
    <s v="United States"/>
    <s v="New York City"/>
    <x v="15"/>
    <n v="10011"/>
    <s v="East"/>
    <s v="OFF-ST-10002276"/>
    <x v="1"/>
    <x v="4"/>
    <s v="Safco Steel Mobile File Cart"/>
    <n v="83.36"/>
    <n v="1"/>
    <n v="0"/>
    <n v="20.840000000000003"/>
  </r>
  <r>
    <n v="1782"/>
    <s v="CA-2012-111094"/>
    <x v="1"/>
    <x v="584"/>
    <d v="2012-07-13T00:00:00"/>
    <s v="Standard Class"/>
    <s v="CB-12535"/>
    <s v="Claudia Bergmann"/>
    <s v="Corporate"/>
    <s v="United States"/>
    <s v="Franklin"/>
    <x v="31"/>
    <n v="2038"/>
    <s v="East"/>
    <s v="OFF-PA-10001609"/>
    <x v="1"/>
    <x v="10"/>
    <s v="Tops Wirebound Message Log Books"/>
    <n v="6.58"/>
    <n v="2"/>
    <n v="0"/>
    <n v="3.0267999999999997"/>
  </r>
  <r>
    <n v="1783"/>
    <s v="CA-2012-111094"/>
    <x v="1"/>
    <x v="584"/>
    <d v="2012-07-13T00:00:00"/>
    <s v="Standard Class"/>
    <s v="CB-12535"/>
    <s v="Claudia Bergmann"/>
    <s v="Corporate"/>
    <s v="United States"/>
    <s v="Franklin"/>
    <x v="31"/>
    <n v="2038"/>
    <s v="East"/>
    <s v="OFF-BI-10001597"/>
    <x v="1"/>
    <x v="8"/>
    <s v="Wilson Jones Ledger-Size, Piano-Hinge Binder, 2&quot;, Blue"/>
    <n v="122.94"/>
    <n v="3"/>
    <n v="0"/>
    <n v="59.011199999999988"/>
  </r>
  <r>
    <n v="1784"/>
    <s v="CA-2014-166317"/>
    <x v="3"/>
    <x v="585"/>
    <d v="2014-09-27T00:00:00"/>
    <s v="Standard Class"/>
    <s v="JE-15610"/>
    <s v="Jim Epp"/>
    <s v="Corporate"/>
    <s v="United States"/>
    <s v="Milwaukee"/>
    <x v="6"/>
    <n v="53209"/>
    <s v="Central"/>
    <s v="OFF-PA-10004475"/>
    <x v="1"/>
    <x v="10"/>
    <s v="Xerox 1940"/>
    <n v="219.84"/>
    <n v="4"/>
    <n v="0"/>
    <n v="107.7216"/>
  </r>
  <r>
    <n v="1785"/>
    <s v="CA-2014-166317"/>
    <x v="3"/>
    <x v="585"/>
    <d v="2014-09-27T00:00:00"/>
    <s v="Standard Class"/>
    <s v="JE-15610"/>
    <s v="Jim Epp"/>
    <s v="Corporate"/>
    <s v="United States"/>
    <s v="Milwaukee"/>
    <x v="6"/>
    <n v="53209"/>
    <s v="Central"/>
    <s v="TEC-AC-10004510"/>
    <x v="2"/>
    <x v="11"/>
    <s v="Logitech Desktop MK120 Mouse and keyboard Combo"/>
    <n v="98.16"/>
    <n v="6"/>
    <n v="0"/>
    <n v="9.8159999999999954"/>
  </r>
  <r>
    <n v="1786"/>
    <s v="CA-2014-166317"/>
    <x v="3"/>
    <x v="585"/>
    <d v="2014-09-27T00:00:00"/>
    <s v="Standard Class"/>
    <s v="JE-15610"/>
    <s v="Jim Epp"/>
    <s v="Corporate"/>
    <s v="United States"/>
    <s v="Milwaukee"/>
    <x v="6"/>
    <n v="53209"/>
    <s v="Central"/>
    <s v="OFF-BI-10002976"/>
    <x v="1"/>
    <x v="8"/>
    <s v="ACCOHIDE Binder by Acco"/>
    <n v="33.04"/>
    <n v="8"/>
    <n v="0"/>
    <n v="15.5288"/>
  </r>
  <r>
    <n v="1787"/>
    <s v="CA-2014-166317"/>
    <x v="3"/>
    <x v="585"/>
    <d v="2014-09-27T00:00:00"/>
    <s v="Standard Class"/>
    <s v="JE-15610"/>
    <s v="Jim Epp"/>
    <s v="Corporate"/>
    <s v="United States"/>
    <s v="Milwaukee"/>
    <x v="6"/>
    <n v="53209"/>
    <s v="Central"/>
    <s v="TEC-PH-10001615"/>
    <x v="2"/>
    <x v="7"/>
    <s v="AT&amp;T CL82213"/>
    <n v="86.97"/>
    <n v="3"/>
    <n v="0"/>
    <n v="25.221299999999989"/>
  </r>
  <r>
    <n v="1788"/>
    <s v="CA-2012-154326"/>
    <x v="1"/>
    <x v="586"/>
    <d v="2012-02-19T00:00:00"/>
    <s v="Standard Class"/>
    <s v="RP-19855"/>
    <s v="Roy Phan"/>
    <s v="Corporate"/>
    <s v="United States"/>
    <s v="Kenosha"/>
    <x v="6"/>
    <n v="53142"/>
    <s v="Central"/>
    <s v="TEC-PH-10001819"/>
    <x v="2"/>
    <x v="7"/>
    <s v="Innergie mMini Combo Duo USB Travel Charging Kit"/>
    <n v="134.97"/>
    <n v="3"/>
    <n v="0"/>
    <n v="64.785599999999988"/>
  </r>
  <r>
    <n v="1789"/>
    <s v="CA-2012-154326"/>
    <x v="1"/>
    <x v="586"/>
    <d v="2012-02-19T00:00:00"/>
    <s v="Standard Class"/>
    <s v="RP-19855"/>
    <s v="Roy Phan"/>
    <s v="Corporate"/>
    <s v="United States"/>
    <s v="Kenosha"/>
    <x v="6"/>
    <n v="53142"/>
    <s v="Central"/>
    <s v="TEC-PH-10000560"/>
    <x v="2"/>
    <x v="7"/>
    <s v="Samsung Galaxy S III - 16GB - pebble blue (T-Mobile)"/>
    <n v="699.98"/>
    <n v="2"/>
    <n v="0"/>
    <n v="195.99440000000004"/>
  </r>
  <r>
    <n v="1790"/>
    <s v="CA-2012-154326"/>
    <x v="1"/>
    <x v="586"/>
    <d v="2012-02-19T00:00:00"/>
    <s v="Standard Class"/>
    <s v="RP-19855"/>
    <s v="Roy Phan"/>
    <s v="Corporate"/>
    <s v="United States"/>
    <s v="Kenosha"/>
    <x v="6"/>
    <n v="53142"/>
    <s v="Central"/>
    <s v="TEC-AC-10004568"/>
    <x v="2"/>
    <x v="11"/>
    <s v="Maxell LTO Ultrium - 800 GB"/>
    <n v="139.94999999999999"/>
    <n v="5"/>
    <n v="0"/>
    <n v="26.590499999999988"/>
  </r>
  <r>
    <n v="1791"/>
    <s v="CA-2011-102008"/>
    <x v="2"/>
    <x v="587"/>
    <d v="2011-10-04T00:00:00"/>
    <s v="Standard Class"/>
    <s v="RA-19915"/>
    <s v="Russell Applegate"/>
    <s v="Consumer"/>
    <s v="United States"/>
    <s v="New York City"/>
    <x v="15"/>
    <n v="10011"/>
    <s v="East"/>
    <s v="OFF-PA-10004092"/>
    <x v="1"/>
    <x v="10"/>
    <s v="Tops Green Bar Computer Printout Paper"/>
    <n v="48.94"/>
    <n v="1"/>
    <n v="0"/>
    <n v="24.47"/>
  </r>
  <r>
    <n v="1792"/>
    <s v="CA-2011-120474"/>
    <x v="2"/>
    <x v="588"/>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16"/>
  </r>
  <r>
    <n v="1793"/>
    <s v="CA-2011-120474"/>
    <x v="2"/>
    <x v="588"/>
    <d v="2011-12-03T00:00:00"/>
    <s v="First Class"/>
    <s v="RP-19390"/>
    <s v="Resi Pölking"/>
    <s v="Consumer"/>
    <s v="United States"/>
    <s v="Madison"/>
    <x v="6"/>
    <n v="53711"/>
    <s v="Central"/>
    <s v="OFF-AR-10000475"/>
    <x v="1"/>
    <x v="6"/>
    <s v="Hunt BOSTON Vista Battery-Operated Pencil Sharpener, Black"/>
    <n v="46.64"/>
    <n v="4"/>
    <n v="0"/>
    <n v="12.592800000000004"/>
  </r>
  <r>
    <n v="1794"/>
    <s v="CA-2011-104773"/>
    <x v="2"/>
    <x v="589"/>
    <d v="2011-12-13T00:00:00"/>
    <s v="Standard Class"/>
    <s v="TB-21175"/>
    <s v="Thomas Boland"/>
    <s v="Corporate"/>
    <s v="United States"/>
    <s v="Houston"/>
    <x v="5"/>
    <n v="77041"/>
    <s v="Central"/>
    <s v="OFF-ST-10000777"/>
    <x v="1"/>
    <x v="4"/>
    <s v="Companion Letter/Legal File, Black"/>
    <n v="60.415999999999997"/>
    <n v="2"/>
    <n v="0.2"/>
    <n v="6.0416000000000025"/>
  </r>
  <r>
    <n v="1795"/>
    <s v="CA-2013-140774"/>
    <x v="0"/>
    <x v="64"/>
    <d v="2013-09-11T00:00:00"/>
    <s v="Standard Class"/>
    <s v="BE-11455"/>
    <s v="Brad Eason"/>
    <s v="Home Office"/>
    <s v="United States"/>
    <s v="Olathe"/>
    <x v="41"/>
    <n v="66062"/>
    <s v="Central"/>
    <s v="OFF-AR-10004022"/>
    <x v="1"/>
    <x v="6"/>
    <s v="Panasonic KP-380BK Classic Electric Pencil Sharpener"/>
    <n v="107.94"/>
    <n v="3"/>
    <n v="0"/>
    <n v="26.984999999999992"/>
  </r>
  <r>
    <n v="1796"/>
    <s v="US-2014-139465"/>
    <x v="3"/>
    <x v="151"/>
    <d v="2014-08-31T00:00:00"/>
    <s v="First Class"/>
    <s v="MR-17545"/>
    <s v="Mathew Reese"/>
    <s v="Home Office"/>
    <s v="United States"/>
    <s v="New York City"/>
    <x v="15"/>
    <n v="10024"/>
    <s v="East"/>
    <s v="OFF-ST-10002352"/>
    <x v="1"/>
    <x v="4"/>
    <s v="Iris Project Case"/>
    <n v="63.84"/>
    <n v="8"/>
    <n v="0"/>
    <n v="16.598399999999998"/>
  </r>
  <r>
    <n v="1797"/>
    <s v="US-2014-139465"/>
    <x v="3"/>
    <x v="151"/>
    <d v="2014-08-31T00:00:00"/>
    <s v="First Class"/>
    <s v="MR-17545"/>
    <s v="Mathew Reese"/>
    <s v="Home Office"/>
    <s v="United States"/>
    <s v="New York City"/>
    <x v="15"/>
    <n v="10024"/>
    <s v="East"/>
    <s v="TEC-PH-10000455"/>
    <x v="2"/>
    <x v="7"/>
    <s v="GE 30522EE2"/>
    <n v="347.96999999999997"/>
    <n v="3"/>
    <n v="0"/>
    <n v="100.91129999999997"/>
  </r>
  <r>
    <n v="1798"/>
    <s v="US-2014-139465"/>
    <x v="3"/>
    <x v="151"/>
    <d v="2014-08-31T00:00:00"/>
    <s v="First Class"/>
    <s v="MR-17545"/>
    <s v="Mathew Reese"/>
    <s v="Home Office"/>
    <s v="United States"/>
    <s v="New York City"/>
    <x v="15"/>
    <n v="10024"/>
    <s v="East"/>
    <s v="OFF-BI-10003910"/>
    <x v="1"/>
    <x v="8"/>
    <s v="DXL Angle-View Binders with Locking Rings by Samsill"/>
    <n v="37.008000000000003"/>
    <n v="6"/>
    <n v="0.2"/>
    <n v="11.565"/>
  </r>
  <r>
    <n v="1799"/>
    <s v="CA-2013-100965"/>
    <x v="0"/>
    <x v="274"/>
    <d v="2013-07-12T00:00:00"/>
    <s v="Standard Class"/>
    <s v="RM-19375"/>
    <s v="Raymond Messe"/>
    <s v="Consumer"/>
    <s v="United States"/>
    <s v="San Jose"/>
    <x v="1"/>
    <n v="95123"/>
    <s v="West"/>
    <s v="FUR-FU-10003039"/>
    <x v="0"/>
    <x v="5"/>
    <s v="Howard Miller 11-1/2&quot; Diameter Grantwood Wall Clock"/>
    <n v="215.65"/>
    <n v="5"/>
    <n v="0"/>
    <n v="73.320999999999998"/>
  </r>
  <r>
    <n v="1800"/>
    <s v="CA-2013-121034"/>
    <x v="0"/>
    <x v="590"/>
    <d v="2013-08-11T00:00:00"/>
    <s v="Second Class"/>
    <s v="JF-15565"/>
    <s v="Jill Fjeld"/>
    <s v="Consumer"/>
    <s v="United States"/>
    <s v="Dallas"/>
    <x v="5"/>
    <n v="75081"/>
    <s v="Central"/>
    <s v="OFF-FA-10000585"/>
    <x v="1"/>
    <x v="13"/>
    <s v="OIC Bulk Pack Metal Binder Clips"/>
    <n v="11.168000000000001"/>
    <n v="4"/>
    <n v="0.2"/>
    <n v="3.6295999999999995"/>
  </r>
  <r>
    <n v="1801"/>
    <s v="CA-2013-121034"/>
    <x v="0"/>
    <x v="590"/>
    <d v="2013-08-11T00:00:00"/>
    <s v="Second Class"/>
    <s v="JF-15565"/>
    <s v="Jill Fjeld"/>
    <s v="Consumer"/>
    <s v="United States"/>
    <s v="Dallas"/>
    <x v="5"/>
    <n v="75081"/>
    <s v="Central"/>
    <s v="OFF-PA-10001994"/>
    <x v="1"/>
    <x v="10"/>
    <s v="Ink Jet Note and Greeting Cards, 8-1/2&quot; x 5-1/2&quot; Card Size"/>
    <n v="53.952000000000005"/>
    <n v="3"/>
    <n v="0.2"/>
    <n v="17.534399999999998"/>
  </r>
  <r>
    <n v="1802"/>
    <s v="CA-2013-149461"/>
    <x v="0"/>
    <x v="373"/>
    <d v="2013-11-20T00:00:00"/>
    <s v="Standard Class"/>
    <s v="AS-10135"/>
    <s v="Adrian Shami"/>
    <s v="Home Office"/>
    <s v="United States"/>
    <s v="Auburn"/>
    <x v="4"/>
    <n v="98002"/>
    <s v="West"/>
    <s v="FUR-FU-10004270"/>
    <x v="0"/>
    <x v="5"/>
    <s v="Eldon Image Series Desk Accessories, Burgundy"/>
    <n v="4.18"/>
    <n v="1"/>
    <n v="0"/>
    <n v="1.5047999999999999"/>
  </r>
  <r>
    <n v="1803"/>
    <s v="CA-2014-158379"/>
    <x v="3"/>
    <x v="585"/>
    <d v="2014-09-27T00:00:00"/>
    <s v="Second Class"/>
    <s v="JA-15970"/>
    <s v="Joseph Airdo"/>
    <s v="Consumer"/>
    <s v="United States"/>
    <s v="Philadelphia"/>
    <x v="9"/>
    <n v="19134"/>
    <s v="East"/>
    <s v="OFF-BI-10002498"/>
    <x v="1"/>
    <x v="8"/>
    <s v="Clear Mylar Reinforcing Strips"/>
    <n v="5.6070000000000011"/>
    <n v="1"/>
    <n v="0.7"/>
    <n v="-4.2987000000000002"/>
  </r>
  <r>
    <n v="1804"/>
    <s v="CA-2014-158379"/>
    <x v="3"/>
    <x v="585"/>
    <d v="2014-09-27T00:00:00"/>
    <s v="Second Class"/>
    <s v="JA-15970"/>
    <s v="Joseph Airdo"/>
    <s v="Consumer"/>
    <s v="United States"/>
    <s v="Philadelphia"/>
    <x v="9"/>
    <n v="19134"/>
    <s v="East"/>
    <s v="OFF-SU-10002881"/>
    <x v="1"/>
    <x v="14"/>
    <s v="Martin Yale Chadless Opener Electric Letter Opener"/>
    <n v="4663.7360000000008"/>
    <n v="7"/>
    <n v="0.2"/>
    <n v="-1049.3406"/>
  </r>
  <r>
    <n v="1805"/>
    <s v="CA-2014-158379"/>
    <x v="3"/>
    <x v="585"/>
    <d v="2014-09-27T00:00:00"/>
    <s v="Second Class"/>
    <s v="JA-15970"/>
    <s v="Joseph Airdo"/>
    <s v="Consumer"/>
    <s v="United States"/>
    <s v="Philadelphia"/>
    <x v="9"/>
    <n v="19134"/>
    <s v="East"/>
    <s v="TEC-AC-10002926"/>
    <x v="2"/>
    <x v="11"/>
    <s v="Logitech Wireless Marathon Mouse M705"/>
    <n v="79.984000000000009"/>
    <n v="2"/>
    <n v="0.2"/>
    <n v="22.995400000000004"/>
  </r>
  <r>
    <n v="1806"/>
    <s v="US-2013-116729"/>
    <x v="0"/>
    <x v="591"/>
    <d v="2013-12-29T00:00:00"/>
    <s v="First Class"/>
    <s v="GK-14620"/>
    <s v="Grace Kelly"/>
    <s v="Corporate"/>
    <s v="United States"/>
    <s v="Los Angeles"/>
    <x v="1"/>
    <n v="90049"/>
    <s v="West"/>
    <s v="TEC-PH-10002200"/>
    <x v="2"/>
    <x v="7"/>
    <s v="Samsung Galaxy Note 2"/>
    <n v="2575.944"/>
    <n v="7"/>
    <n v="0.2"/>
    <n v="257.59440000000029"/>
  </r>
  <r>
    <n v="1807"/>
    <s v="US-2013-116729"/>
    <x v="0"/>
    <x v="591"/>
    <d v="2013-12-29T00:00:00"/>
    <s v="First Class"/>
    <s v="GK-14620"/>
    <s v="Grace Kelly"/>
    <s v="Corporate"/>
    <s v="United States"/>
    <s v="Los Angeles"/>
    <x v="1"/>
    <n v="90049"/>
    <s v="West"/>
    <s v="OFF-PA-10002005"/>
    <x v="1"/>
    <x v="10"/>
    <s v="Xerox 225"/>
    <n v="45.36"/>
    <n v="7"/>
    <n v="0"/>
    <n v="21.772800000000004"/>
  </r>
  <r>
    <n v="1808"/>
    <s v="US-2013-116729"/>
    <x v="0"/>
    <x v="591"/>
    <d v="2013-12-29T00:00:00"/>
    <s v="First Class"/>
    <s v="GK-14620"/>
    <s v="Grace Kelly"/>
    <s v="Corporate"/>
    <s v="United States"/>
    <s v="Los Angeles"/>
    <x v="1"/>
    <n v="90049"/>
    <s v="West"/>
    <s v="TEC-AC-10001465"/>
    <x v="2"/>
    <x v="11"/>
    <s v="SanDisk Cruzer 64 GB USB Flash Drive"/>
    <n v="254.24"/>
    <n v="7"/>
    <n v="0"/>
    <n v="76.271999999999977"/>
  </r>
  <r>
    <n v="1809"/>
    <s v="CA-2013-164938"/>
    <x v="0"/>
    <x v="592"/>
    <d v="2013-02-13T00:00:00"/>
    <s v="First Class"/>
    <s v="PB-19210"/>
    <s v="Phillip Breyer"/>
    <s v="Corporate"/>
    <s v="United States"/>
    <s v="Tulsa"/>
    <x v="26"/>
    <n v="74133"/>
    <s v="Central"/>
    <s v="TEC-PH-10004897"/>
    <x v="2"/>
    <x v="7"/>
    <s v="Mediabridge Sport Armband iPhone 5s"/>
    <n v="69.930000000000007"/>
    <n v="7"/>
    <n v="0"/>
    <n v="0.69929999999999914"/>
  </r>
  <r>
    <n v="1810"/>
    <s v="CA-2013-165484"/>
    <x v="0"/>
    <x v="248"/>
    <d v="2013-10-30T00:00:00"/>
    <s v="Standard Class"/>
    <s v="HK-14890"/>
    <s v="Heather Kirkland"/>
    <s v="Corporate"/>
    <s v="United States"/>
    <s v="Chicago"/>
    <x v="10"/>
    <n v="60610"/>
    <s v="Central"/>
    <s v="FUR-FU-10001196"/>
    <x v="0"/>
    <x v="5"/>
    <s v="DAX Cubicle Frames - 8x10"/>
    <n v="16.155999999999999"/>
    <n v="7"/>
    <n v="0.6"/>
    <n v="-12.116999999999999"/>
  </r>
  <r>
    <n v="1811"/>
    <s v="CA-2013-165484"/>
    <x v="0"/>
    <x v="248"/>
    <d v="2013-10-30T00:00:00"/>
    <s v="Standard Class"/>
    <s v="HK-14890"/>
    <s v="Heather Kirkland"/>
    <s v="Corporate"/>
    <s v="United States"/>
    <s v="Chicago"/>
    <x v="10"/>
    <n v="60610"/>
    <s v="Central"/>
    <s v="OFF-PA-10000595"/>
    <x v="1"/>
    <x v="10"/>
    <s v="Xerox 1929"/>
    <n v="54.816000000000003"/>
    <n v="3"/>
    <n v="0.2"/>
    <n v="17.815199999999997"/>
  </r>
  <r>
    <n v="1812"/>
    <s v="CA-2011-132612"/>
    <x v="2"/>
    <x v="3"/>
    <d v="2011-06-11T00:00:00"/>
    <s v="Second Class"/>
    <s v="FO-14305"/>
    <s v="Frank Olsen"/>
    <s v="Consumer"/>
    <s v="United States"/>
    <s v="Harrisonburg"/>
    <x v="17"/>
    <n v="22801"/>
    <s v="South"/>
    <s v="FUR-TA-10004534"/>
    <x v="0"/>
    <x v="3"/>
    <s v="Bevis 44 x 96 Conference Tables"/>
    <n v="1441.3"/>
    <n v="7"/>
    <n v="0"/>
    <n v="245.0209999999999"/>
  </r>
  <r>
    <n v="1813"/>
    <s v="US-2014-161193"/>
    <x v="3"/>
    <x v="225"/>
    <d v="2014-11-27T00:00:00"/>
    <s v="Standard Class"/>
    <s v="BT-11680"/>
    <s v="Brian Thompson"/>
    <s v="Consumer"/>
    <s v="United States"/>
    <s v="Newark"/>
    <x v="24"/>
    <n v="43055"/>
    <s v="East"/>
    <s v="FUR-FU-10001861"/>
    <x v="0"/>
    <x v="5"/>
    <s v="Floodlight Indoor Halogen Bulbs, 1 Bulb per Pack, 60 Watts"/>
    <n v="77.599999999999994"/>
    <n v="5"/>
    <n v="0.2"/>
    <n v="28.129999999999995"/>
  </r>
  <r>
    <n v="1814"/>
    <s v="US-2014-161193"/>
    <x v="3"/>
    <x v="225"/>
    <d v="2014-11-27T00:00:00"/>
    <s v="Standard Class"/>
    <s v="BT-11680"/>
    <s v="Brian Thompson"/>
    <s v="Consumer"/>
    <s v="United States"/>
    <s v="Newark"/>
    <x v="24"/>
    <n v="43055"/>
    <s v="East"/>
    <s v="FUR-FU-10000206"/>
    <x v="0"/>
    <x v="5"/>
    <s v="GE General Purpose, Extra Long Life, Showcase &amp; Floodlight Incandescent Bulbs"/>
    <n v="4.6560000000000006"/>
    <n v="2"/>
    <n v="0.2"/>
    <n v="1.5713999999999997"/>
  </r>
  <r>
    <n v="1815"/>
    <s v="CA-2012-131597"/>
    <x v="1"/>
    <x v="471"/>
    <d v="2012-09-18T00:00:00"/>
    <s v="Standard Class"/>
    <s v="SP-20620"/>
    <s v="Stefania Perrino"/>
    <s v="Corporate"/>
    <s v="United States"/>
    <s v="Los Angeles"/>
    <x v="1"/>
    <n v="90045"/>
    <s v="West"/>
    <s v="FUR-TA-10002607"/>
    <x v="0"/>
    <x v="3"/>
    <s v="KI Conference Tables"/>
    <n v="170.13600000000002"/>
    <n v="3"/>
    <n v="0.2"/>
    <n v="-8.5067999999999913"/>
  </r>
  <r>
    <n v="1816"/>
    <s v="CA-2012-164833"/>
    <x v="1"/>
    <x v="593"/>
    <d v="2012-06-04T00:00:00"/>
    <s v="Same Day"/>
    <s v="LL-16840"/>
    <s v="Lauren Leatherbury"/>
    <s v="Consumer"/>
    <s v="United States"/>
    <s v="Seattle"/>
    <x v="4"/>
    <n v="98105"/>
    <s v="West"/>
    <s v="OFF-LA-10000443"/>
    <x v="1"/>
    <x v="2"/>
    <s v="Avery 501"/>
    <n v="7.38"/>
    <n v="2"/>
    <n v="0"/>
    <n v="3.4685999999999999"/>
  </r>
  <r>
    <n v="1817"/>
    <s v="CA-2012-164833"/>
    <x v="1"/>
    <x v="593"/>
    <d v="2012-06-04T00:00:00"/>
    <s v="Same Day"/>
    <s v="LL-16840"/>
    <s v="Lauren Leatherbury"/>
    <s v="Consumer"/>
    <s v="United States"/>
    <s v="Seattle"/>
    <x v="4"/>
    <n v="98105"/>
    <s v="West"/>
    <s v="OFF-AR-10004685"/>
    <x v="1"/>
    <x v="6"/>
    <s v="Binney &amp; Smith Crayola Metallic Colored Pencils, 8-Color Set"/>
    <n v="9.26"/>
    <n v="2"/>
    <n v="0"/>
    <n v="3.0557999999999996"/>
  </r>
  <r>
    <n v="1818"/>
    <s v="CA-2012-125423"/>
    <x v="1"/>
    <x v="350"/>
    <d v="2012-12-15T00:00:00"/>
    <s v="Second Class"/>
    <s v="MC-17575"/>
    <s v="Matt Collins"/>
    <s v="Consumer"/>
    <s v="United States"/>
    <s v="Los Angeles"/>
    <x v="1"/>
    <n v="90036"/>
    <s v="West"/>
    <s v="OFF-LA-10001771"/>
    <x v="1"/>
    <x v="2"/>
    <s v="Avery 513"/>
    <n v="9.9600000000000009"/>
    <n v="2"/>
    <n v="0"/>
    <n v="4.5815999999999999"/>
  </r>
  <r>
    <n v="1819"/>
    <s v="US-2011-130379"/>
    <x v="2"/>
    <x v="594"/>
    <d v="2011-05-29T00:00:00"/>
    <s v="Standard Class"/>
    <s v="JL-15235"/>
    <s v="Janet Lee"/>
    <s v="Consumer"/>
    <s v="United States"/>
    <s v="Chicago"/>
    <x v="10"/>
    <n v="60623"/>
    <s v="Central"/>
    <s v="OFF-AP-10001394"/>
    <x v="1"/>
    <x v="9"/>
    <s v="Harmony Air Purifier"/>
    <n v="75.59999999999998"/>
    <n v="2"/>
    <n v="0.8"/>
    <n v="-166.32000000000005"/>
  </r>
  <r>
    <n v="1820"/>
    <s v="US-2011-130379"/>
    <x v="2"/>
    <x v="594"/>
    <d v="2011-05-29T00:00:00"/>
    <s v="Standard Class"/>
    <s v="JL-15235"/>
    <s v="Janet Lee"/>
    <s v="Consumer"/>
    <s v="United States"/>
    <s v="Chicago"/>
    <x v="10"/>
    <n v="60623"/>
    <s v="Central"/>
    <s v="FUR-FU-10002553"/>
    <x v="0"/>
    <x v="5"/>
    <s v="Electrix Incandescent Magnifying Lamp, Black"/>
    <n v="29.32"/>
    <n v="2"/>
    <n v="0.6"/>
    <n v="-24.188999999999993"/>
  </r>
  <r>
    <n v="1821"/>
    <s v="CA-2013-168956"/>
    <x v="0"/>
    <x v="595"/>
    <d v="2013-02-20T00:00:00"/>
    <s v="Standard Class"/>
    <s v="EA-14035"/>
    <s v="Erin Ashbrook"/>
    <s v="Corporate"/>
    <s v="United States"/>
    <s v="Chicago"/>
    <x v="10"/>
    <n v="60623"/>
    <s v="Central"/>
    <s v="OFF-AP-10004233"/>
    <x v="1"/>
    <x v="9"/>
    <s v="Honeywell Enviracaire Portable Air Cleaner for up to 8 x 10 Room"/>
    <n v="92.063999999999979"/>
    <n v="6"/>
    <n v="0.8"/>
    <n v="-225.55680000000007"/>
  </r>
  <r>
    <n v="1822"/>
    <s v="CA-2013-168956"/>
    <x v="0"/>
    <x v="595"/>
    <d v="2013-02-20T00:00:00"/>
    <s v="Standard Class"/>
    <s v="EA-14035"/>
    <s v="Erin Ashbrook"/>
    <s v="Corporate"/>
    <s v="United States"/>
    <s v="Chicago"/>
    <x v="10"/>
    <n v="60623"/>
    <s v="Central"/>
    <s v="OFF-FA-10000304"/>
    <x v="1"/>
    <x v="13"/>
    <s v="Advantus Push Pins"/>
    <n v="6.9760000000000009"/>
    <n v="4"/>
    <n v="0.2"/>
    <n v="1.8312000000000004"/>
  </r>
  <r>
    <n v="1823"/>
    <s v="CA-2013-168956"/>
    <x v="0"/>
    <x v="595"/>
    <d v="2013-02-20T00:00:00"/>
    <s v="Standard Class"/>
    <s v="EA-14035"/>
    <s v="Erin Ashbrook"/>
    <s v="Corporate"/>
    <s v="United States"/>
    <s v="Chicago"/>
    <x v="10"/>
    <n v="60623"/>
    <s v="Central"/>
    <s v="FUR-CH-10004754"/>
    <x v="0"/>
    <x v="1"/>
    <s v="Global Stack Chair with Arms, Black"/>
    <n v="62.957999999999998"/>
    <n v="3"/>
    <n v="0.3"/>
    <n v="-2.6981999999999999"/>
  </r>
  <r>
    <n v="1824"/>
    <s v="CA-2013-168956"/>
    <x v="0"/>
    <x v="595"/>
    <d v="2013-02-20T00:00:00"/>
    <s v="Standard Class"/>
    <s v="EA-14035"/>
    <s v="Erin Ashbrook"/>
    <s v="Corporate"/>
    <s v="United States"/>
    <s v="Chicago"/>
    <x v="10"/>
    <n v="60623"/>
    <s v="Central"/>
    <s v="OFF-PA-10000809"/>
    <x v="1"/>
    <x v="10"/>
    <s v="Xerox 206"/>
    <n v="5.1840000000000011"/>
    <n v="1"/>
    <n v="0.2"/>
    <n v="1.8144"/>
  </r>
  <r>
    <n v="1825"/>
    <s v="CA-2013-167507"/>
    <x v="0"/>
    <x v="596"/>
    <d v="2013-12-29T00:00:00"/>
    <s v="Standard Class"/>
    <s v="SA-20830"/>
    <s v="Sue Ann Reed"/>
    <s v="Consumer"/>
    <s v="United States"/>
    <s v="Redmond"/>
    <x v="21"/>
    <n v="97756"/>
    <s v="West"/>
    <s v="OFF-BI-10003694"/>
    <x v="1"/>
    <x v="8"/>
    <s v="Avery 3 1/2&quot; Diskette Storage Pages, 10/Pack"/>
    <n v="31.32"/>
    <n v="10"/>
    <n v="0.7"/>
    <n v="-25.05599999999999"/>
  </r>
  <r>
    <n v="1826"/>
    <s v="CA-2013-167507"/>
    <x v="0"/>
    <x v="596"/>
    <d v="2013-12-29T00:00:00"/>
    <s v="Standard Class"/>
    <s v="SA-20830"/>
    <s v="Sue Ann Reed"/>
    <s v="Consumer"/>
    <s v="United States"/>
    <s v="Redmond"/>
    <x v="21"/>
    <n v="97756"/>
    <s v="West"/>
    <s v="FUR-FU-10001935"/>
    <x v="0"/>
    <x v="5"/>
    <s v="3M Hangers With Command Adhesive"/>
    <n v="11.840000000000002"/>
    <n v="4"/>
    <n v="0.2"/>
    <n v="3.108000000000001"/>
  </r>
  <r>
    <n v="1827"/>
    <s v="CA-2013-167507"/>
    <x v="0"/>
    <x v="596"/>
    <d v="2013-12-29T00:00:00"/>
    <s v="Standard Class"/>
    <s v="SA-20830"/>
    <s v="Sue Ann Reed"/>
    <s v="Consumer"/>
    <s v="United States"/>
    <s v="Redmond"/>
    <x v="21"/>
    <n v="97756"/>
    <s v="West"/>
    <s v="FUR-FU-10002878"/>
    <x v="0"/>
    <x v="5"/>
    <s v="Seth Thomas 14&quot; Day/Date Wall Clock"/>
    <n v="22.784000000000002"/>
    <n v="1"/>
    <n v="0.2"/>
    <n v="4.8416000000000006"/>
  </r>
  <r>
    <n v="1828"/>
    <s v="CA-2013-109344"/>
    <x v="0"/>
    <x v="597"/>
    <d v="2013-02-11T00:00:00"/>
    <s v="Second Class"/>
    <s v="CH-12070"/>
    <s v="Cathy Hwang"/>
    <s v="Home Office"/>
    <s v="United States"/>
    <s v="Raleigh"/>
    <x v="3"/>
    <n v="27604"/>
    <s v="South"/>
    <s v="TEC-PH-10002624"/>
    <x v="2"/>
    <x v="7"/>
    <s v="Samsung Galaxy S4 Mini"/>
    <n v="1127.9760000000001"/>
    <n v="3"/>
    <n v="0.2"/>
    <n v="126.8972999999998"/>
  </r>
  <r>
    <n v="1829"/>
    <s v="US-2012-140851"/>
    <x v="1"/>
    <x v="562"/>
    <d v="2012-07-15T00:00:00"/>
    <s v="Second Class"/>
    <s v="ND-18460"/>
    <s v="Neil Ducich"/>
    <s v="Corporate"/>
    <s v="United States"/>
    <s v="Macon"/>
    <x v="32"/>
    <n v="31204"/>
    <s v="South"/>
    <s v="OFF-PA-10000019"/>
    <x v="1"/>
    <x v="10"/>
    <s v="Xerox 1931"/>
    <n v="38.880000000000003"/>
    <n v="6"/>
    <n v="0"/>
    <n v="18.662400000000002"/>
  </r>
  <r>
    <n v="1830"/>
    <s v="CA-2011-103373"/>
    <x v="2"/>
    <x v="598"/>
    <d v="2011-05-24T00:00:00"/>
    <s v="Standard Class"/>
    <s v="BS-11755"/>
    <s v="Bruce Stewart"/>
    <s v="Consumer"/>
    <s v="United States"/>
    <s v="Cleveland"/>
    <x v="24"/>
    <n v="44105"/>
    <s v="East"/>
    <s v="TEC-PH-10002885"/>
    <x v="2"/>
    <x v="7"/>
    <s v="Apple iPhone 5"/>
    <n v="779.79600000000005"/>
    <n v="2"/>
    <n v="0.4"/>
    <n v="-168.95579999999995"/>
  </r>
  <r>
    <n v="1831"/>
    <s v="CA-2014-145884"/>
    <x v="3"/>
    <x v="208"/>
    <d v="2014-10-22T00:00:00"/>
    <s v="Same Day"/>
    <s v="SL-20155"/>
    <s v="Sara Luxemburg"/>
    <s v="Home Office"/>
    <s v="United States"/>
    <s v="Muskogee"/>
    <x v="26"/>
    <n v="74403"/>
    <s v="Central"/>
    <s v="TEC-PH-10000895"/>
    <x v="2"/>
    <x v="7"/>
    <s v="Polycom VVX 310 VoIP phone"/>
    <n v="1439.92"/>
    <n v="8"/>
    <n v="0"/>
    <n v="374.37920000000008"/>
  </r>
  <r>
    <n v="1832"/>
    <s v="CA-2014-145884"/>
    <x v="3"/>
    <x v="208"/>
    <d v="2014-10-22T00:00:00"/>
    <s v="Same Day"/>
    <s v="SL-20155"/>
    <s v="Sara Luxemburg"/>
    <s v="Home Office"/>
    <s v="United States"/>
    <s v="Muskogee"/>
    <x v="26"/>
    <n v="74403"/>
    <s v="Central"/>
    <s v="FUR-TA-10002356"/>
    <x v="0"/>
    <x v="3"/>
    <s v="Bevis Boat-Shaped Conference Table"/>
    <n v="262.11"/>
    <n v="1"/>
    <n v="0"/>
    <n v="62.906399999999991"/>
  </r>
  <r>
    <n v="1833"/>
    <s v="CA-2012-131422"/>
    <x v="1"/>
    <x v="599"/>
    <d v="2012-11-09T00:00:00"/>
    <s v="Standard Class"/>
    <s v="GB-14530"/>
    <s v="George Bell"/>
    <s v="Corporate"/>
    <s v="United States"/>
    <s v="Monroe"/>
    <x v="3"/>
    <n v="28110"/>
    <s v="South"/>
    <s v="FUR-CH-10001270"/>
    <x v="0"/>
    <x v="1"/>
    <s v="Harbour Creations Steel Folding Chair"/>
    <n v="207"/>
    <n v="3"/>
    <n v="0.2"/>
    <n v="25.874999999999972"/>
  </r>
  <r>
    <n v="1834"/>
    <s v="CA-2014-162691"/>
    <x v="3"/>
    <x v="378"/>
    <d v="2014-08-08T00:00:00"/>
    <s v="Standard Class"/>
    <s v="AS-10045"/>
    <s v="Aaron Smayling"/>
    <s v="Corporate"/>
    <s v="United States"/>
    <s v="Austin"/>
    <x v="5"/>
    <n v="78745"/>
    <s v="Central"/>
    <s v="TEC-MA-10000488"/>
    <x v="2"/>
    <x v="15"/>
    <s v="Bady BDG101FRU Card Printer"/>
    <n v="1439.982"/>
    <n v="3"/>
    <n v="0.4"/>
    <n v="-263.99670000000026"/>
  </r>
  <r>
    <n v="1835"/>
    <s v="CA-2014-162691"/>
    <x v="3"/>
    <x v="378"/>
    <d v="2014-08-08T00:00:00"/>
    <s v="Standard Class"/>
    <s v="AS-10045"/>
    <s v="Aaron Smayling"/>
    <s v="Corporate"/>
    <s v="United States"/>
    <s v="Austin"/>
    <x v="5"/>
    <n v="78745"/>
    <s v="Central"/>
    <s v="OFF-PA-10003729"/>
    <x v="1"/>
    <x v="10"/>
    <s v="Xerox 1998"/>
    <n v="36.288000000000011"/>
    <n v="7"/>
    <n v="0.2"/>
    <n v="12.700800000000001"/>
  </r>
  <r>
    <n v="1836"/>
    <s v="CA-2011-141278"/>
    <x v="2"/>
    <x v="261"/>
    <d v="2011-06-24T00:00:00"/>
    <s v="First Class"/>
    <s v="RM-19375"/>
    <s v="Raymond Messe"/>
    <s v="Consumer"/>
    <s v="United States"/>
    <s v="Meriden"/>
    <x v="29"/>
    <n v="6450"/>
    <s v="East"/>
    <s v="OFF-AR-10003056"/>
    <x v="1"/>
    <x v="6"/>
    <s v="Newell 341"/>
    <n v="21.400000000000002"/>
    <n v="5"/>
    <n v="0"/>
    <n v="6.2059999999999977"/>
  </r>
  <r>
    <n v="1837"/>
    <s v="CA-2014-122693"/>
    <x v="3"/>
    <x v="600"/>
    <d v="2014-02-22T00:00:00"/>
    <s v="Second Class"/>
    <s v="NH-18610"/>
    <s v="Nicole Hansen"/>
    <s v="Corporate"/>
    <s v="United States"/>
    <s v="Roswell"/>
    <x v="32"/>
    <n v="30076"/>
    <s v="South"/>
    <s v="OFF-AP-10002518"/>
    <x v="1"/>
    <x v="9"/>
    <s v="Kensington 7 Outlet MasterPiece Power Center"/>
    <n v="1245.8599999999999"/>
    <n v="7"/>
    <n v="0"/>
    <n v="361.29939999999988"/>
  </r>
  <r>
    <n v="1838"/>
    <s v="CA-2011-117345"/>
    <x v="2"/>
    <x v="601"/>
    <d v="2011-08-05T00:00:00"/>
    <s v="Standard Class"/>
    <s v="BF-10975"/>
    <s v="Barbara Fisher"/>
    <s v="Corporate"/>
    <s v="United States"/>
    <s v="Charlotte"/>
    <x v="3"/>
    <n v="28205"/>
    <s v="South"/>
    <s v="OFF-LA-10000240"/>
    <x v="1"/>
    <x v="2"/>
    <s v="Self-Adhesive Address Labels for Typewriters by Universal"/>
    <n v="17.544"/>
    <n v="3"/>
    <n v="0.2"/>
    <n v="5.9210999999999983"/>
  </r>
  <r>
    <n v="1839"/>
    <s v="CA-2011-117345"/>
    <x v="2"/>
    <x v="601"/>
    <d v="2011-08-05T00:00:00"/>
    <s v="Standard Class"/>
    <s v="BF-10975"/>
    <s v="Barbara Fisher"/>
    <s v="Corporate"/>
    <s v="United States"/>
    <s v="Charlotte"/>
    <x v="3"/>
    <n v="28205"/>
    <s v="South"/>
    <s v="FUR-FU-10000629"/>
    <x v="0"/>
    <x v="5"/>
    <s v="9-3/4 Diameter Round Wall Clock"/>
    <n v="44.128"/>
    <n v="4"/>
    <n v="0.2"/>
    <n v="12.135200000000001"/>
  </r>
  <r>
    <n v="1840"/>
    <s v="CA-2011-117345"/>
    <x v="2"/>
    <x v="601"/>
    <d v="2011-08-05T00:00:00"/>
    <s v="Standard Class"/>
    <s v="BF-10975"/>
    <s v="Barbara Fisher"/>
    <s v="Corporate"/>
    <s v="United States"/>
    <s v="Charlotte"/>
    <x v="3"/>
    <n v="28205"/>
    <s v="South"/>
    <s v="OFF-AP-10001005"/>
    <x v="1"/>
    <x v="9"/>
    <s v="Honeywell Quietcare HEPA Air Cleaner"/>
    <n v="62.920000000000009"/>
    <n v="1"/>
    <n v="0.2"/>
    <n v="10.224499999999994"/>
  </r>
  <r>
    <n v="1841"/>
    <s v="CA-2011-117345"/>
    <x v="2"/>
    <x v="601"/>
    <d v="2011-08-05T00:00:00"/>
    <s v="Standard Class"/>
    <s v="BF-10975"/>
    <s v="Barbara Fisher"/>
    <s v="Corporate"/>
    <s v="United States"/>
    <s v="Charlotte"/>
    <x v="3"/>
    <n v="28205"/>
    <s v="South"/>
    <s v="OFF-PA-10002377"/>
    <x v="1"/>
    <x v="10"/>
    <s v="Xerox 1916"/>
    <n v="78.304000000000002"/>
    <n v="2"/>
    <n v="0.2"/>
    <n v="29.363999999999997"/>
  </r>
  <r>
    <n v="1842"/>
    <s v="CA-2013-157763"/>
    <x v="0"/>
    <x v="427"/>
    <d v="2013-07-24T00:00:00"/>
    <s v="Standard Class"/>
    <s v="KH-16330"/>
    <s v="Katharine Harms"/>
    <s v="Corporate"/>
    <s v="United States"/>
    <s v="Bowling Green"/>
    <x v="0"/>
    <n v="42104"/>
    <s v="South"/>
    <s v="FUR-CH-10000988"/>
    <x v="0"/>
    <x v="1"/>
    <s v="Hon Olson Stacker Stools"/>
    <n v="140.81"/>
    <n v="1"/>
    <n v="0"/>
    <n v="39.4268"/>
  </r>
  <r>
    <n v="1843"/>
    <s v="CA-2012-135391"/>
    <x v="1"/>
    <x v="97"/>
    <d v="2012-02-11T00:00:00"/>
    <s v="Second Class"/>
    <s v="FA-14230"/>
    <s v="Frank Atkinson"/>
    <s v="Corporate"/>
    <s v="United States"/>
    <s v="San Antonio"/>
    <x v="5"/>
    <n v="78207"/>
    <s v="Central"/>
    <s v="OFF-LA-10001074"/>
    <x v="1"/>
    <x v="2"/>
    <s v="Round Specialty Laser Printer Labels"/>
    <n v="40.096000000000004"/>
    <n v="4"/>
    <n v="0.2"/>
    <n v="13.532399999999996"/>
  </r>
  <r>
    <n v="1844"/>
    <s v="CA-2012-135391"/>
    <x v="1"/>
    <x v="97"/>
    <d v="2012-02-11T00:00:00"/>
    <s v="Second Class"/>
    <s v="FA-14230"/>
    <s v="Frank Atkinson"/>
    <s v="Corporate"/>
    <s v="United States"/>
    <s v="San Antonio"/>
    <x v="5"/>
    <n v="78207"/>
    <s v="Central"/>
    <s v="FUR-FU-10001986"/>
    <x v="0"/>
    <x v="5"/>
    <s v="Dana Fluorescent Magnifying Lamp, White, 36&quot;"/>
    <n v="40.783999999999999"/>
    <n v="2"/>
    <n v="0.6"/>
    <n v="-30.588000000000001"/>
  </r>
  <r>
    <n v="1845"/>
    <s v="US-2014-113852"/>
    <x v="3"/>
    <x v="570"/>
    <d v="2014-08-03T00:00:00"/>
    <s v="Standard Class"/>
    <s v="GW-14605"/>
    <s v="Giulietta Weimer"/>
    <s v="Consumer"/>
    <s v="United States"/>
    <s v="Seattle"/>
    <x v="4"/>
    <n v="98115"/>
    <s v="West"/>
    <s v="TEC-AC-10003027"/>
    <x v="2"/>
    <x v="11"/>
    <s v="Imation 8GB Mini TravelDrive USB 2.0 Flash Drive"/>
    <n v="90.570000000000007"/>
    <n v="3"/>
    <n v="0"/>
    <n v="11.774100000000004"/>
  </r>
  <r>
    <n v="1846"/>
    <s v="US-2014-158512"/>
    <x v="3"/>
    <x v="602"/>
    <d v="2014-01-18T00:00:00"/>
    <s v="Second Class"/>
    <s v="DA-13450"/>
    <s v="Dianna Arnett"/>
    <s v="Home Office"/>
    <s v="United States"/>
    <s v="Washington"/>
    <x v="40"/>
    <n v="20016"/>
    <s v="East"/>
    <s v="OFF-PA-10001804"/>
    <x v="1"/>
    <x v="10"/>
    <s v="Xerox 195"/>
    <n v="40.08"/>
    <n v="6"/>
    <n v="0"/>
    <n v="19.238399999999999"/>
  </r>
  <r>
    <n v="1847"/>
    <s v="US-2014-158512"/>
    <x v="3"/>
    <x v="602"/>
    <d v="2014-01-18T00:00:00"/>
    <s v="Second Class"/>
    <s v="DA-13450"/>
    <s v="Dianna Arnett"/>
    <s v="Home Office"/>
    <s v="United States"/>
    <s v="Washington"/>
    <x v="40"/>
    <n v="20016"/>
    <s v="East"/>
    <s v="FUR-FU-10004973"/>
    <x v="0"/>
    <x v="5"/>
    <s v="Flat Face Poster Frame"/>
    <n v="37.68"/>
    <n v="2"/>
    <n v="0"/>
    <n v="15.825600000000001"/>
  </r>
  <r>
    <n v="1848"/>
    <s v="CA-2014-128370"/>
    <x v="3"/>
    <x v="18"/>
    <d v="2014-09-11T00:00:00"/>
    <s v="Same Day"/>
    <s v="FH-14275"/>
    <s v="Frank Hawley"/>
    <s v="Corporate"/>
    <s v="United States"/>
    <s v="Los Angeles"/>
    <x v="1"/>
    <n v="90004"/>
    <s v="West"/>
    <s v="FUR-CH-10002602"/>
    <x v="0"/>
    <x v="1"/>
    <s v="DMI Arturo Collection Mission-style Design Wood Chair"/>
    <n v="362.35199999999998"/>
    <n v="3"/>
    <n v="0.2"/>
    <n v="27.176400000000015"/>
  </r>
  <r>
    <n v="1849"/>
    <s v="CA-2014-128370"/>
    <x v="3"/>
    <x v="18"/>
    <d v="2014-09-11T00:00:00"/>
    <s v="Same Day"/>
    <s v="FH-14275"/>
    <s v="Frank Hawley"/>
    <s v="Corporate"/>
    <s v="United States"/>
    <s v="Los Angeles"/>
    <x v="1"/>
    <n v="90004"/>
    <s v="West"/>
    <s v="OFF-BI-10004140"/>
    <x v="1"/>
    <x v="8"/>
    <s v="Avery Non-Stick Binders"/>
    <n v="7.1840000000000011"/>
    <n v="2"/>
    <n v="0.2"/>
    <n v="2.2449999999999992"/>
  </r>
  <r>
    <n v="1850"/>
    <s v="CA-2012-160472"/>
    <x v="1"/>
    <x v="603"/>
    <d v="2012-07-25T00:00:00"/>
    <s v="Second Class"/>
    <s v="RK-19300"/>
    <s v="Ralph Kennedy"/>
    <s v="Consumer"/>
    <s v="United States"/>
    <s v="South Bend"/>
    <x v="14"/>
    <n v="46614"/>
    <s v="Central"/>
    <s v="OFF-ST-10000464"/>
    <x v="1"/>
    <x v="4"/>
    <s v="Multi-Use Personal File Cart and Caster Set, Three Stacking Bins"/>
    <n v="34.76"/>
    <n v="1"/>
    <n v="0"/>
    <n v="9.732800000000001"/>
  </r>
  <r>
    <n v="1851"/>
    <s v="CA-2012-160472"/>
    <x v="1"/>
    <x v="603"/>
    <d v="2012-07-25T00:00:00"/>
    <s v="Second Class"/>
    <s v="RK-19300"/>
    <s v="Ralph Kennedy"/>
    <s v="Consumer"/>
    <s v="United States"/>
    <s v="South Bend"/>
    <x v="14"/>
    <n v="46614"/>
    <s v="Central"/>
    <s v="TEC-AC-10002253"/>
    <x v="2"/>
    <x v="11"/>
    <s v="Imation Bio 8GB USB Flash Drive Imation Corp"/>
    <n v="831.2"/>
    <n v="5"/>
    <n v="0"/>
    <n v="124.68000000000004"/>
  </r>
  <r>
    <n v="1852"/>
    <s v="CA-2012-160472"/>
    <x v="1"/>
    <x v="603"/>
    <d v="2012-07-25T00:00:00"/>
    <s v="Second Class"/>
    <s v="RK-19300"/>
    <s v="Ralph Kennedy"/>
    <s v="Consumer"/>
    <s v="United States"/>
    <s v="South Bend"/>
    <x v="14"/>
    <n v="46614"/>
    <s v="Central"/>
    <s v="OFF-PA-10000528"/>
    <x v="1"/>
    <x v="10"/>
    <s v="Xerox 1981"/>
    <n v="26.400000000000002"/>
    <n v="5"/>
    <n v="0"/>
    <n v="11.879999999999999"/>
  </r>
  <r>
    <n v="1853"/>
    <s v="CA-2012-160472"/>
    <x v="1"/>
    <x v="603"/>
    <d v="2012-07-25T00:00:00"/>
    <s v="Second Class"/>
    <s v="RK-19300"/>
    <s v="Ralph Kennedy"/>
    <s v="Consumer"/>
    <s v="United States"/>
    <s v="South Bend"/>
    <x v="14"/>
    <n v="46614"/>
    <s v="Central"/>
    <s v="OFF-EN-10000483"/>
    <x v="1"/>
    <x v="12"/>
    <s v="White Envelopes, White Envelopes with Clear Poly Window"/>
    <n v="106.75"/>
    <n v="7"/>
    <n v="0"/>
    <n v="49.10499999999999"/>
  </r>
  <r>
    <n v="1854"/>
    <s v="CA-2012-160472"/>
    <x v="1"/>
    <x v="603"/>
    <d v="2012-07-25T00:00:00"/>
    <s v="Second Class"/>
    <s v="RK-19300"/>
    <s v="Ralph Kennedy"/>
    <s v="Consumer"/>
    <s v="United States"/>
    <s v="South Bend"/>
    <x v="14"/>
    <n v="46614"/>
    <s v="Central"/>
    <s v="OFF-PA-10003129"/>
    <x v="1"/>
    <x v="10"/>
    <s v="Tops White Computer Printout Paper"/>
    <n v="97.82"/>
    <n v="2"/>
    <n v="0"/>
    <n v="45.975399999999993"/>
  </r>
  <r>
    <n v="1855"/>
    <s v="CA-2012-160472"/>
    <x v="1"/>
    <x v="603"/>
    <d v="2012-07-25T00:00:00"/>
    <s v="Second Class"/>
    <s v="RK-19300"/>
    <s v="Ralph Kennedy"/>
    <s v="Consumer"/>
    <s v="United States"/>
    <s v="South Bend"/>
    <x v="14"/>
    <n v="46614"/>
    <s v="Central"/>
    <s v="OFF-ST-10003442"/>
    <x v="1"/>
    <x v="4"/>
    <s v="Eldon Portable Mobile Manager"/>
    <n v="141.4"/>
    <n v="5"/>
    <n v="0"/>
    <n v="38.177999999999997"/>
  </r>
  <r>
    <n v="1856"/>
    <s v="CA-2011-114643"/>
    <x v="2"/>
    <x v="604"/>
    <d v="2011-06-17T00:00:00"/>
    <s v="Standard Class"/>
    <s v="FM-14215"/>
    <s v="Filia McAdams"/>
    <s v="Corporate"/>
    <s v="United States"/>
    <s v="Los Angeles"/>
    <x v="1"/>
    <n v="90032"/>
    <s v="West"/>
    <s v="OFF-AR-10003631"/>
    <x v="1"/>
    <x v="6"/>
    <s v="Staples"/>
    <n v="14.52"/>
    <n v="3"/>
    <n v="0"/>
    <n v="4.7915999999999999"/>
  </r>
  <r>
    <n v="1857"/>
    <s v="US-2014-158218"/>
    <x v="3"/>
    <x v="605"/>
    <d v="2014-05-16T00:00:00"/>
    <s v="Second Class"/>
    <s v="AC-10420"/>
    <s v="Alyssa Crouse"/>
    <s v="Corporate"/>
    <s v="United States"/>
    <s v="Houston"/>
    <x v="5"/>
    <n v="77041"/>
    <s v="Central"/>
    <s v="OFF-ST-10000563"/>
    <x v="1"/>
    <x v="4"/>
    <s v="Fellowes Bankers Box Stor/Drawer Steel Plus"/>
    <n v="127.92000000000002"/>
    <n v="5"/>
    <n v="0.2"/>
    <n v="-15.990000000000002"/>
  </r>
  <r>
    <n v="1858"/>
    <s v="US-2014-158218"/>
    <x v="3"/>
    <x v="605"/>
    <d v="2014-05-16T00:00:00"/>
    <s v="Second Class"/>
    <s v="AC-10420"/>
    <s v="Alyssa Crouse"/>
    <s v="Corporate"/>
    <s v="United States"/>
    <s v="Houston"/>
    <x v="5"/>
    <n v="77041"/>
    <s v="Central"/>
    <s v="OFF-BI-10002133"/>
    <x v="1"/>
    <x v="8"/>
    <s v="Wilson Jones Elliptical Ring 3 1/2&quot; Capacity Binders, 800 sheets"/>
    <n v="34.239999999999988"/>
    <n v="4"/>
    <n v="0.8"/>
    <n v="-53.072000000000017"/>
  </r>
  <r>
    <n v="1859"/>
    <s v="CA-2012-121608"/>
    <x v="1"/>
    <x v="37"/>
    <d v="2012-09-05T00:00:00"/>
    <s v="First Class"/>
    <s v="JB-15400"/>
    <s v="Jennifer Braxton"/>
    <s v="Corporate"/>
    <s v="United States"/>
    <s v="Bristol"/>
    <x v="29"/>
    <n v="6010"/>
    <s v="East"/>
    <s v="OFF-AP-10002311"/>
    <x v="1"/>
    <x v="9"/>
    <s v="Holmes Replacement Filter for HEPA Air Cleaner, Very Large Room, HEPA Filter"/>
    <n v="137.62"/>
    <n v="2"/>
    <n v="0"/>
    <n v="60.552800000000005"/>
  </r>
  <r>
    <n v="1860"/>
    <s v="CA-2012-121608"/>
    <x v="1"/>
    <x v="37"/>
    <d v="2012-09-05T00:00:00"/>
    <s v="First Class"/>
    <s v="JB-15400"/>
    <s v="Jennifer Braxton"/>
    <s v="Corporate"/>
    <s v="United States"/>
    <s v="Bristol"/>
    <x v="29"/>
    <n v="6010"/>
    <s v="East"/>
    <s v="TEC-PH-10004959"/>
    <x v="2"/>
    <x v="7"/>
    <s v="Classic Ivory Antique Telephone ZL1810"/>
    <n v="100.49"/>
    <n v="1"/>
    <n v="0"/>
    <n v="25.122500000000002"/>
  </r>
  <r>
    <n v="1861"/>
    <s v="US-2014-121251"/>
    <x v="3"/>
    <x v="606"/>
    <d v="2014-03-28T00:00:00"/>
    <s v="First Class"/>
    <s v="GM-14440"/>
    <s v="Gary McGarr"/>
    <s v="Consumer"/>
    <s v="United States"/>
    <s v="New York City"/>
    <x v="15"/>
    <n v="10009"/>
    <s v="East"/>
    <s v="FUR-BO-10001918"/>
    <x v="0"/>
    <x v="0"/>
    <s v="Sauder Forest Hills Library with Doors, Woodland Oak Finish"/>
    <n v="257.56799999999998"/>
    <n v="2"/>
    <n v="0.2"/>
    <n v="-28.976400000000012"/>
  </r>
  <r>
    <n v="1862"/>
    <s v="US-2014-121251"/>
    <x v="3"/>
    <x v="606"/>
    <d v="2014-03-28T00:00:00"/>
    <s v="First Class"/>
    <s v="GM-14440"/>
    <s v="Gary McGarr"/>
    <s v="Consumer"/>
    <s v="United States"/>
    <s v="New York City"/>
    <x v="15"/>
    <n v="10009"/>
    <s v="East"/>
    <s v="TEC-PH-10004896"/>
    <x v="2"/>
    <x v="7"/>
    <s v="Nokia Lumia 521 (T-Mobile)"/>
    <n v="119.96"/>
    <n v="4"/>
    <n v="0"/>
    <n v="33.588800000000006"/>
  </r>
  <r>
    <n v="1863"/>
    <s v="CA-2011-151078"/>
    <x v="2"/>
    <x v="607"/>
    <d v="2011-11-12T00:00:00"/>
    <s v="Same Day"/>
    <s v="RF-19840"/>
    <s v="Roy Französisch"/>
    <s v="Consumer"/>
    <s v="United States"/>
    <s v="San Antonio"/>
    <x v="5"/>
    <n v="78207"/>
    <s v="Central"/>
    <s v="OFF-ST-10001328"/>
    <x v="1"/>
    <x v="4"/>
    <s v="Personal Filing Tote with Lid, Black/Gray"/>
    <n v="49.632000000000005"/>
    <n v="4"/>
    <n v="0.2"/>
    <n v="4.9632000000000005"/>
  </r>
  <r>
    <n v="1864"/>
    <s v="US-2013-100839"/>
    <x v="0"/>
    <x v="63"/>
    <d v="2013-10-18T00:00:00"/>
    <s v="Standard Class"/>
    <s v="NC-18625"/>
    <s v="Noah Childs"/>
    <s v="Corporate"/>
    <s v="United States"/>
    <s v="Aurora"/>
    <x v="22"/>
    <n v="80013"/>
    <s v="West"/>
    <s v="FUR-TA-10004575"/>
    <x v="0"/>
    <x v="3"/>
    <s v="Hon 5100 Series Wood Tables"/>
    <n v="727.45"/>
    <n v="5"/>
    <n v="0.5"/>
    <n v="-465.5680000000001"/>
  </r>
  <r>
    <n v="1865"/>
    <s v="US-2013-100839"/>
    <x v="0"/>
    <x v="63"/>
    <d v="2013-10-18T00:00:00"/>
    <s v="Standard Class"/>
    <s v="NC-18625"/>
    <s v="Noah Childs"/>
    <s v="Corporate"/>
    <s v="United States"/>
    <s v="Aurora"/>
    <x v="22"/>
    <n v="80013"/>
    <s v="West"/>
    <s v="FUR-FU-10001617"/>
    <x v="0"/>
    <x v="5"/>
    <s v="Executive Impressions 8-1/2&quot; Career Panel/Partition Cubicle Clock"/>
    <n v="24.96"/>
    <n v="3"/>
    <n v="0.2"/>
    <n v="4.3679999999999986"/>
  </r>
  <r>
    <n v="1866"/>
    <s v="US-2014-116659"/>
    <x v="3"/>
    <x v="105"/>
    <d v="2014-11-13T00:00:00"/>
    <s v="Same Day"/>
    <s v="NG-18355"/>
    <s v="Nat Gilpin"/>
    <s v="Corporate"/>
    <s v="United States"/>
    <s v="Newark"/>
    <x v="24"/>
    <n v="43055"/>
    <s v="East"/>
    <s v="TEC-PH-10002824"/>
    <x v="2"/>
    <x v="7"/>
    <s v="Jabra SPEAK 410 Multidevice Speakerphone"/>
    <n v="370.78199999999998"/>
    <n v="3"/>
    <n v="0.4"/>
    <n v="-92.695500000000038"/>
  </r>
  <r>
    <n v="1867"/>
    <s v="CA-2014-118857"/>
    <x v="3"/>
    <x v="4"/>
    <d v="2014-04-19T00:00:00"/>
    <s v="First Class"/>
    <s v="AH-10075"/>
    <s v="Adam Hart"/>
    <s v="Corporate"/>
    <s v="United States"/>
    <s v="Henderson"/>
    <x v="33"/>
    <n v="89015"/>
    <s v="West"/>
    <s v="FUR-FU-10004460"/>
    <x v="0"/>
    <x v="5"/>
    <s v="Howard Miller 12&quot; Round Wall Clock"/>
    <n v="196.45"/>
    <n v="5"/>
    <n v="0"/>
    <n v="70.72199999999998"/>
  </r>
  <r>
    <n v="1868"/>
    <s v="CA-2012-127110"/>
    <x v="1"/>
    <x v="608"/>
    <d v="2012-07-01T00:00:00"/>
    <s v="Standard Class"/>
    <s v="CH-12070"/>
    <s v="Cathy Hwang"/>
    <s v="Home Office"/>
    <s v="United States"/>
    <s v="Philadelphia"/>
    <x v="9"/>
    <n v="19143"/>
    <s v="East"/>
    <s v="OFF-PA-10003309"/>
    <x v="1"/>
    <x v="10"/>
    <s v="Xerox 211"/>
    <n v="31.104000000000006"/>
    <n v="6"/>
    <n v="0.2"/>
    <n v="10.8864"/>
  </r>
  <r>
    <n v="1869"/>
    <s v="CA-2012-127110"/>
    <x v="1"/>
    <x v="608"/>
    <d v="2012-07-01T00:00:00"/>
    <s v="Standard Class"/>
    <s v="CH-12070"/>
    <s v="Cathy Hwang"/>
    <s v="Home Office"/>
    <s v="United States"/>
    <s v="Philadelphia"/>
    <x v="9"/>
    <n v="19143"/>
    <s v="East"/>
    <s v="OFF-ST-10002554"/>
    <x v="1"/>
    <x v="4"/>
    <s v="Tennsco Industrial Shelving"/>
    <n v="78.256"/>
    <n v="2"/>
    <n v="0.2"/>
    <n v="-17.607599999999998"/>
  </r>
  <r>
    <n v="1870"/>
    <s v="CA-2013-148201"/>
    <x v="0"/>
    <x v="370"/>
    <d v="2013-08-30T00:00:00"/>
    <s v="Second Class"/>
    <s v="CC-12145"/>
    <s v="Charles Crestani"/>
    <s v="Consumer"/>
    <s v="United States"/>
    <s v="Seattle"/>
    <x v="4"/>
    <n v="98103"/>
    <s v="West"/>
    <s v="OFF-PA-10000019"/>
    <x v="1"/>
    <x v="10"/>
    <s v="Xerox 1931"/>
    <n v="6.48"/>
    <n v="1"/>
    <n v="0"/>
    <n v="3.1104000000000003"/>
  </r>
  <r>
    <n v="1871"/>
    <s v="CA-2011-116932"/>
    <x v="2"/>
    <x v="609"/>
    <d v="2011-07-25T00:00:00"/>
    <s v="Standard Class"/>
    <s v="ME-18010"/>
    <s v="Michelle Ellison"/>
    <s v="Corporate"/>
    <s v="United States"/>
    <s v="San Francisco"/>
    <x v="1"/>
    <n v="94122"/>
    <s v="West"/>
    <s v="OFF-AR-10002067"/>
    <x v="1"/>
    <x v="6"/>
    <s v="Newell 334"/>
    <n v="99.2"/>
    <n v="5"/>
    <n v="0"/>
    <n v="25.792000000000002"/>
  </r>
  <r>
    <n v="1872"/>
    <s v="CA-2011-116932"/>
    <x v="2"/>
    <x v="609"/>
    <d v="2011-07-25T00:00:00"/>
    <s v="Standard Class"/>
    <s v="ME-18010"/>
    <s v="Michelle Ellison"/>
    <s v="Corporate"/>
    <s v="United States"/>
    <s v="San Francisco"/>
    <x v="1"/>
    <n v="94122"/>
    <s v="West"/>
    <s v="FUR-CH-10001215"/>
    <x v="0"/>
    <x v="1"/>
    <s v="Global Troy Executive Leather Low-Back Tilter"/>
    <n v="801.5680000000001"/>
    <n v="2"/>
    <n v="0.2"/>
    <n v="50.097999999999985"/>
  </r>
  <r>
    <n v="1873"/>
    <s v="CA-2011-116932"/>
    <x v="2"/>
    <x v="609"/>
    <d v="2011-07-25T00:00:00"/>
    <s v="Standard Class"/>
    <s v="ME-18010"/>
    <s v="Michelle Ellison"/>
    <s v="Corporate"/>
    <s v="United States"/>
    <s v="San Francisco"/>
    <x v="1"/>
    <n v="94122"/>
    <s v="West"/>
    <s v="FUR-TA-10004175"/>
    <x v="0"/>
    <x v="3"/>
    <s v="Hon 30&quot; x 60&quot; Table with Locking Drawer"/>
    <n v="272.84800000000001"/>
    <n v="1"/>
    <n v="0.2"/>
    <n v="27.284800000000004"/>
  </r>
  <r>
    <n v="1874"/>
    <s v="CA-2014-142888"/>
    <x v="3"/>
    <x v="610"/>
    <d v="2014-11-26T00:00:00"/>
    <s v="Standard Class"/>
    <s v="BP-11230"/>
    <s v="Benjamin Patterson"/>
    <s v="Consumer"/>
    <s v="United States"/>
    <s v="Spokane"/>
    <x v="4"/>
    <n v="99207"/>
    <s v="West"/>
    <s v="FUR-TA-10004767"/>
    <x v="0"/>
    <x v="3"/>
    <s v="Safco Drafting Table"/>
    <n v="70.98"/>
    <n v="1"/>
    <n v="0"/>
    <n v="20.584199999999996"/>
  </r>
  <r>
    <n v="1875"/>
    <s v="CA-2011-147914"/>
    <x v="2"/>
    <x v="611"/>
    <d v="2011-06-09T00:00:00"/>
    <s v="Standard Class"/>
    <s v="MP-17470"/>
    <s v="Mark Packer"/>
    <s v="Home Office"/>
    <s v="United States"/>
    <s v="Columbus"/>
    <x v="24"/>
    <n v="43229"/>
    <s v="East"/>
    <s v="OFF-PA-10001685"/>
    <x v="1"/>
    <x v="10"/>
    <s v="Staples"/>
    <n v="16.224"/>
    <n v="2"/>
    <n v="0.2"/>
    <n v="5.8812000000000006"/>
  </r>
  <r>
    <n v="1876"/>
    <s v="US-2013-112977"/>
    <x v="0"/>
    <x v="612"/>
    <d v="2013-03-17T00:00:00"/>
    <s v="Standard Class"/>
    <s v="CJ-12010"/>
    <s v="Caroline Jumper"/>
    <s v="Consumer"/>
    <s v="United States"/>
    <s v="Long Beach"/>
    <x v="15"/>
    <n v="11561"/>
    <s v="East"/>
    <s v="FUR-BO-10003272"/>
    <x v="0"/>
    <x v="0"/>
    <s v="O'Sullivan Living Dimensions 5-Shelf Bookcases"/>
    <n v="176.78399999999999"/>
    <n v="1"/>
    <n v="0.2"/>
    <n v="-22.098000000000013"/>
  </r>
  <r>
    <n v="1877"/>
    <s v="CA-2014-112039"/>
    <x v="3"/>
    <x v="613"/>
    <d v="2014-03-30T00:00:00"/>
    <s v="Standard Class"/>
    <s v="JC-15775"/>
    <s v="John Castell"/>
    <s v="Consumer"/>
    <s v="United States"/>
    <s v="San Antonio"/>
    <x v="5"/>
    <n v="78207"/>
    <s v="Central"/>
    <s v="TEC-PH-10000984"/>
    <x v="2"/>
    <x v="7"/>
    <s v="Panasonic KX-TG9471B"/>
    <n v="470.37600000000009"/>
    <n v="3"/>
    <n v="0.2"/>
    <n v="47.037600000000026"/>
  </r>
  <r>
    <n v="1878"/>
    <s v="CA-2014-118885"/>
    <x v="3"/>
    <x v="614"/>
    <d v="2015-01-03T00:00:00"/>
    <s v="Standard Class"/>
    <s v="JG-15160"/>
    <s v="James Galang"/>
    <s v="Consumer"/>
    <s v="United States"/>
    <s v="Los Angeles"/>
    <x v="1"/>
    <n v="90049"/>
    <s v="West"/>
    <s v="FUR-CH-10002880"/>
    <x v="0"/>
    <x v="1"/>
    <s v="Global High-Back Leather Tilter, Burgundy"/>
    <n v="393.56799999999998"/>
    <n v="4"/>
    <n v="0.2"/>
    <n v="-44.276400000000024"/>
  </r>
  <r>
    <n v="1879"/>
    <s v="CA-2014-118885"/>
    <x v="3"/>
    <x v="614"/>
    <d v="2015-01-03T00:00:00"/>
    <s v="Standard Class"/>
    <s v="JG-15160"/>
    <s v="James Galang"/>
    <s v="Consumer"/>
    <s v="United States"/>
    <s v="Los Angeles"/>
    <x v="1"/>
    <n v="90049"/>
    <s v="West"/>
    <s v="TEC-PH-10002563"/>
    <x v="2"/>
    <x v="7"/>
    <s v="Adtran 1202752G1"/>
    <n v="302.37599999999998"/>
    <n v="3"/>
    <n v="0.2"/>
    <n v="22.678200000000018"/>
  </r>
  <r>
    <n v="1880"/>
    <s v="US-2014-166611"/>
    <x v="3"/>
    <x v="615"/>
    <d v="2014-04-03T00:00:00"/>
    <s v="Standard Class"/>
    <s v="CK-12760"/>
    <s v="Cyma Kinney"/>
    <s v="Corporate"/>
    <s v="United States"/>
    <s v="Jacksonville"/>
    <x v="2"/>
    <n v="32216"/>
    <s v="South"/>
    <s v="OFF-BI-10001191"/>
    <x v="1"/>
    <x v="8"/>
    <s v="Canvas Sectional Post Binders"/>
    <n v="68.742000000000019"/>
    <n v="9"/>
    <n v="0.7"/>
    <n v="-48.119399999999985"/>
  </r>
  <r>
    <n v="1881"/>
    <s v="CA-2012-109512"/>
    <x v="1"/>
    <x v="616"/>
    <d v="2012-03-05T00:00:00"/>
    <s v="Same Day"/>
    <s v="LF-17185"/>
    <s v="Luke Foster"/>
    <s v="Consumer"/>
    <s v="United States"/>
    <s v="New York City"/>
    <x v="15"/>
    <n v="10011"/>
    <s v="East"/>
    <s v="OFF-EN-10002621"/>
    <x v="1"/>
    <x v="12"/>
    <s v="Staples"/>
    <n v="29.339999999999996"/>
    <n v="3"/>
    <n v="0"/>
    <n v="14.669999999999998"/>
  </r>
  <r>
    <n v="1882"/>
    <s v="CA-2012-109512"/>
    <x v="1"/>
    <x v="616"/>
    <d v="2012-03-05T00:00:00"/>
    <s v="Same Day"/>
    <s v="LF-17185"/>
    <s v="Luke Foster"/>
    <s v="Consumer"/>
    <s v="United States"/>
    <s v="New York City"/>
    <x v="15"/>
    <n v="10011"/>
    <s v="East"/>
    <s v="FUR-CH-10001146"/>
    <x v="0"/>
    <x v="1"/>
    <s v="Global Value Mid-Back Manager's Chair, Gray"/>
    <n v="383.60700000000003"/>
    <n v="7"/>
    <n v="0.1"/>
    <n v="63.934499999999971"/>
  </r>
  <r>
    <n v="1883"/>
    <s v="CA-2012-109512"/>
    <x v="1"/>
    <x v="616"/>
    <d v="2012-03-05T00:00:00"/>
    <s v="Same Day"/>
    <s v="LF-17185"/>
    <s v="Luke Foster"/>
    <s v="Consumer"/>
    <s v="United States"/>
    <s v="New York City"/>
    <x v="15"/>
    <n v="10011"/>
    <s v="East"/>
    <s v="OFF-ST-10000689"/>
    <x v="1"/>
    <x v="4"/>
    <s v="Fellowes Strictly Business Drawer File, Letter/Legal Size"/>
    <n v="563.4"/>
    <n v="4"/>
    <n v="0"/>
    <n v="67.608000000000004"/>
  </r>
  <r>
    <n v="1884"/>
    <s v="CA-2013-118570"/>
    <x v="0"/>
    <x v="373"/>
    <d v="2013-11-18T00:00:00"/>
    <s v="Standard Class"/>
    <s v="CC-12430"/>
    <s v="Chuck Clark"/>
    <s v="Home Office"/>
    <s v="United States"/>
    <s v="Philadelphia"/>
    <x v="9"/>
    <n v="19143"/>
    <s v="East"/>
    <s v="OFF-PA-10001289"/>
    <x v="1"/>
    <x v="10"/>
    <s v="White Computer Printout Paper by Universal"/>
    <n v="217.05599999999998"/>
    <n v="7"/>
    <n v="0.2"/>
    <n v="78.6828"/>
  </r>
  <r>
    <n v="1885"/>
    <s v="CA-2014-154718"/>
    <x v="3"/>
    <x v="617"/>
    <d v="2014-01-24T00:00:00"/>
    <s v="Second Class"/>
    <s v="DL-12865"/>
    <s v="Dan Lawera"/>
    <s v="Consumer"/>
    <s v="United States"/>
    <s v="Keller"/>
    <x v="5"/>
    <n v="76248"/>
    <s v="Central"/>
    <s v="OFF-LA-10003714"/>
    <x v="1"/>
    <x v="2"/>
    <s v="Avery 510"/>
    <n v="6"/>
    <n v="2"/>
    <n v="0.2"/>
    <n v="2.0999999999999996"/>
  </r>
  <r>
    <n v="1886"/>
    <s v="CA-2013-147578"/>
    <x v="0"/>
    <x v="183"/>
    <d v="2013-04-27T00:00:00"/>
    <s v="Second Class"/>
    <s v="PG-18895"/>
    <s v="Paul Gonzalez"/>
    <s v="Consumer"/>
    <s v="United States"/>
    <s v="San Francisco"/>
    <x v="1"/>
    <n v="94122"/>
    <s v="West"/>
    <s v="FUR-FU-10001889"/>
    <x v="0"/>
    <x v="5"/>
    <s v="Ultra Door Pull Handle"/>
    <n v="31.56"/>
    <n v="3"/>
    <n v="0"/>
    <n v="10.4148"/>
  </r>
  <r>
    <n v="1887"/>
    <s v="CA-2011-140165"/>
    <x v="2"/>
    <x v="8"/>
    <d v="2011-05-15T00:00:00"/>
    <s v="First Class"/>
    <s v="EH-14005"/>
    <s v="Erica Hernandez"/>
    <s v="Home Office"/>
    <s v="United States"/>
    <s v="Hialeah"/>
    <x v="2"/>
    <n v="33012"/>
    <s v="South"/>
    <s v="OFF-FA-10002815"/>
    <x v="1"/>
    <x v="13"/>
    <s v="Staples"/>
    <n v="7.104000000000001"/>
    <n v="2"/>
    <n v="0.2"/>
    <n v="2.3976000000000002"/>
  </r>
  <r>
    <n v="1888"/>
    <s v="CA-2011-140165"/>
    <x v="2"/>
    <x v="8"/>
    <d v="2011-05-15T00:00:00"/>
    <s v="First Class"/>
    <s v="EH-14005"/>
    <s v="Erica Hernandez"/>
    <s v="Home Office"/>
    <s v="United States"/>
    <s v="Hialeah"/>
    <x v="2"/>
    <n v="33012"/>
    <s v="South"/>
    <s v="OFF-BI-10004519"/>
    <x v="1"/>
    <x v="8"/>
    <s v="GBC DocuBind P100 Manual Binding Machine"/>
    <n v="398.35200000000003"/>
    <n v="8"/>
    <n v="0.7"/>
    <n v="-331.95999999999992"/>
  </r>
  <r>
    <n v="1889"/>
    <s v="CA-2011-142587"/>
    <x v="2"/>
    <x v="618"/>
    <d v="2011-10-22T00:00:00"/>
    <s v="First Class"/>
    <s v="TB-21520"/>
    <s v="Tracy Blumstein"/>
    <s v="Consumer"/>
    <s v="United States"/>
    <s v="Fairfield"/>
    <x v="24"/>
    <n v="45014"/>
    <s v="East"/>
    <s v="OFF-AP-10004708"/>
    <x v="1"/>
    <x v="9"/>
    <s v="Fellowes Superior 10 Outlet Split Surge Protector"/>
    <n v="121.79200000000002"/>
    <n v="4"/>
    <n v="0.2"/>
    <n v="13.701599999999988"/>
  </r>
  <r>
    <n v="1890"/>
    <s v="CA-2011-142587"/>
    <x v="2"/>
    <x v="618"/>
    <d v="2011-10-22T00:00:00"/>
    <s v="First Class"/>
    <s v="TB-21520"/>
    <s v="Tracy Blumstein"/>
    <s v="Consumer"/>
    <s v="United States"/>
    <s v="Fairfield"/>
    <x v="24"/>
    <n v="45014"/>
    <s v="East"/>
    <s v="FUR-TA-10000617"/>
    <x v="0"/>
    <x v="3"/>
    <s v="Hon Practical Foundations 30 x 60 Training Table, Light Gray/Charcoal"/>
    <n v="409.59000000000003"/>
    <n v="3"/>
    <n v="0.4"/>
    <n v="-122.87700000000004"/>
  </r>
  <r>
    <n v="1891"/>
    <s v="CA-2011-157623"/>
    <x v="2"/>
    <x v="619"/>
    <d v="2011-03-18T00:00:00"/>
    <s v="Standard Class"/>
    <s v="DK-13225"/>
    <s v="Dean Katz"/>
    <s v="Corporate"/>
    <s v="United States"/>
    <s v="Huntington Beach"/>
    <x v="1"/>
    <n v="92646"/>
    <s v="West"/>
    <s v="OFF-PA-10001204"/>
    <x v="1"/>
    <x v="10"/>
    <s v="Xerox 1972"/>
    <n v="10.56"/>
    <n v="2"/>
    <n v="0"/>
    <n v="4.7519999999999998"/>
  </r>
  <r>
    <n v="1892"/>
    <s v="CA-2011-157623"/>
    <x v="2"/>
    <x v="619"/>
    <d v="2011-03-18T00:00:00"/>
    <s v="Standard Class"/>
    <s v="DK-13225"/>
    <s v="Dean Katz"/>
    <s v="Corporate"/>
    <s v="United States"/>
    <s v="Huntington Beach"/>
    <x v="1"/>
    <n v="92646"/>
    <s v="West"/>
    <s v="OFF-AR-10003723"/>
    <x v="1"/>
    <x v="6"/>
    <s v="Avery Hi-Liter Fluorescent Desk Style Markers"/>
    <n v="3.38"/>
    <n v="1"/>
    <n v="0"/>
    <n v="1.2505999999999999"/>
  </r>
  <r>
    <n v="1893"/>
    <s v="CA-2014-145310"/>
    <x v="3"/>
    <x v="66"/>
    <d v="2014-12-25T00:00:00"/>
    <s v="Second Class"/>
    <s v="JP-15520"/>
    <s v="Jeremy Pistek"/>
    <s v="Consumer"/>
    <s v="United States"/>
    <s v="Port Orange"/>
    <x v="2"/>
    <n v="32127"/>
    <s v="South"/>
    <s v="OFF-EN-10002621"/>
    <x v="1"/>
    <x v="12"/>
    <s v="Staples"/>
    <n v="7.8239999999999998"/>
    <n v="1"/>
    <n v="0.2"/>
    <n v="2.9339999999999997"/>
  </r>
  <r>
    <n v="1894"/>
    <s v="CA-2013-100083"/>
    <x v="0"/>
    <x v="390"/>
    <d v="2013-11-30T00:00:00"/>
    <s v="Standard Class"/>
    <s v="CD-11980"/>
    <s v="Carol Darley"/>
    <s v="Consumer"/>
    <s v="United States"/>
    <s v="Medford"/>
    <x v="21"/>
    <n v="97504"/>
    <s v="West"/>
    <s v="OFF-PA-10000241"/>
    <x v="1"/>
    <x v="10"/>
    <s v="IBM Multi-Purpose Copy Paper, 8 1/2 x 11&quot;, Case"/>
    <n v="24.784000000000002"/>
    <n v="1"/>
    <n v="0.2"/>
    <n v="7.7449999999999983"/>
  </r>
  <r>
    <n v="1895"/>
    <s v="US-2014-108063"/>
    <x v="3"/>
    <x v="574"/>
    <d v="2014-12-06T00:00:00"/>
    <s v="First Class"/>
    <s v="AS-10090"/>
    <s v="Adam Shillingsburg"/>
    <s v="Consumer"/>
    <s v="United States"/>
    <s v="Charlottesville"/>
    <x v="17"/>
    <n v="22901"/>
    <s v="South"/>
    <s v="OFF-AR-10001446"/>
    <x v="1"/>
    <x v="6"/>
    <s v="Newell 309"/>
    <n v="34.650000000000006"/>
    <n v="3"/>
    <n v="0"/>
    <n v="10.395"/>
  </r>
  <r>
    <n v="1896"/>
    <s v="CA-2012-109197"/>
    <x v="1"/>
    <x v="620"/>
    <d v="2013-01-04T00:00:00"/>
    <s v="Standard Class"/>
    <s v="JO-15280"/>
    <s v="Jas O'Carroll"/>
    <s v="Consumer"/>
    <s v="United States"/>
    <s v="Missoula"/>
    <x v="37"/>
    <n v="59801"/>
    <s v="West"/>
    <s v="OFF-BI-10004632"/>
    <x v="1"/>
    <x v="8"/>
    <s v="Ibico Hi-Tech Manual Binding System"/>
    <n v="487.98400000000004"/>
    <n v="2"/>
    <n v="0.2"/>
    <n v="152.49499999999998"/>
  </r>
  <r>
    <n v="1897"/>
    <s v="CA-2014-141789"/>
    <x v="3"/>
    <x v="621"/>
    <d v="2014-10-07T00:00:00"/>
    <s v="First Class"/>
    <s v="AC-10450"/>
    <s v="Amy Cox"/>
    <s v="Consumer"/>
    <s v="United States"/>
    <s v="Minneapolis"/>
    <x v="11"/>
    <n v="55407"/>
    <s v="Central"/>
    <s v="OFF-BI-10001359"/>
    <x v="1"/>
    <x v="8"/>
    <s v="GBC DocuBind TL300 Electric Binding System"/>
    <n v="1793.98"/>
    <n v="2"/>
    <n v="0"/>
    <n v="843.17059999999992"/>
  </r>
  <r>
    <n v="1898"/>
    <s v="CA-2011-169775"/>
    <x v="2"/>
    <x v="550"/>
    <d v="2011-09-02T00:00:00"/>
    <s v="Second Class"/>
    <s v="RA-19945"/>
    <s v="Ryan Akin"/>
    <s v="Consumer"/>
    <s v="United States"/>
    <s v="Miami"/>
    <x v="2"/>
    <n v="33178"/>
    <s v="South"/>
    <s v="OFF-EN-10001749"/>
    <x v="1"/>
    <x v="12"/>
    <s v="Jiffy Padded Mailers with Self-Seal Closure"/>
    <n v="29.808"/>
    <n v="2"/>
    <n v="0.2"/>
    <n v="10.805399999999997"/>
  </r>
  <r>
    <n v="1899"/>
    <s v="CA-2011-169775"/>
    <x v="2"/>
    <x v="550"/>
    <d v="2011-09-02T00:00:00"/>
    <s v="Second Class"/>
    <s v="RA-19945"/>
    <s v="Ryan Akin"/>
    <s v="Consumer"/>
    <s v="United States"/>
    <s v="Miami"/>
    <x v="2"/>
    <n v="33178"/>
    <s v="South"/>
    <s v="OFF-BI-10004390"/>
    <x v="1"/>
    <x v="8"/>
    <s v="GBC DocuBind 200 Manual Binding Machine"/>
    <n v="505.1760000000001"/>
    <n v="4"/>
    <n v="0.7"/>
    <n v="-336.78399999999988"/>
  </r>
  <r>
    <n v="1900"/>
    <s v="CA-2011-169775"/>
    <x v="2"/>
    <x v="550"/>
    <d v="2011-09-02T00:00:00"/>
    <s v="Second Class"/>
    <s v="RA-19945"/>
    <s v="Ryan Akin"/>
    <s v="Consumer"/>
    <s v="United States"/>
    <s v="Miami"/>
    <x v="2"/>
    <n v="33178"/>
    <s v="South"/>
    <s v="FUR-TA-10001857"/>
    <x v="0"/>
    <x v="3"/>
    <s v="Balt Solid Wood Rectangular Table"/>
    <n v="174.05850000000001"/>
    <n v="3"/>
    <n v="0.45"/>
    <n v="-110.76450000000001"/>
  </r>
  <r>
    <n v="1901"/>
    <s v="CA-2013-140543"/>
    <x v="0"/>
    <x v="622"/>
    <d v="2013-07-04T00:00:00"/>
    <s v="Second Class"/>
    <s v="Co-12640"/>
    <s v="Corey-Lock"/>
    <s v="Consumer"/>
    <s v="United States"/>
    <s v="Florence"/>
    <x v="20"/>
    <n v="29501"/>
    <s v="South"/>
    <s v="OFF-ST-10000563"/>
    <x v="1"/>
    <x v="4"/>
    <s v="Fellowes Bankers Box Stor/Drawer Steel Plus"/>
    <n v="191.88"/>
    <n v="6"/>
    <n v="0"/>
    <n v="19.188000000000002"/>
  </r>
  <r>
    <n v="1902"/>
    <s v="CA-2013-151141"/>
    <x v="0"/>
    <x v="623"/>
    <d v="2013-08-24T00:00:00"/>
    <s v="First Class"/>
    <s v="DW-13480"/>
    <s v="Dianna Wilson"/>
    <s v="Home Office"/>
    <s v="United States"/>
    <s v="Detroit"/>
    <x v="12"/>
    <n v="48205"/>
    <s v="Central"/>
    <s v="TEC-PH-10004924"/>
    <x v="2"/>
    <x v="7"/>
    <s v="SKILCRAFT Telephone Shoulder Rest, 2&quot; x 6.5&quot; x 2.5&quot;, Black"/>
    <n v="14.78"/>
    <n v="2"/>
    <n v="0"/>
    <n v="3.9906000000000006"/>
  </r>
  <r>
    <n v="1903"/>
    <s v="CA-2014-167094"/>
    <x v="3"/>
    <x v="208"/>
    <d v="2014-10-23T00:00:00"/>
    <s v="First Class"/>
    <s v="DK-12835"/>
    <s v="Damala Kotsonis"/>
    <s v="Corporate"/>
    <s v="United States"/>
    <s v="Springfield"/>
    <x v="21"/>
    <n v="97477"/>
    <s v="West"/>
    <s v="OFF-PA-10003953"/>
    <x v="1"/>
    <x v="10"/>
    <s v="Xerox 218"/>
    <n v="5.1840000000000011"/>
    <n v="1"/>
    <n v="0.2"/>
    <n v="1.8144"/>
  </r>
  <r>
    <n v="1904"/>
    <s v="CA-2014-167094"/>
    <x v="3"/>
    <x v="208"/>
    <d v="2014-10-23T00:00:00"/>
    <s v="First Class"/>
    <s v="DK-12835"/>
    <s v="Damala Kotsonis"/>
    <s v="Corporate"/>
    <s v="United States"/>
    <s v="Springfield"/>
    <x v="21"/>
    <n v="97477"/>
    <s v="West"/>
    <s v="FUR-CH-10000155"/>
    <x v="0"/>
    <x v="1"/>
    <s v="Global Comet Stacking Armless Chair"/>
    <n v="478.48"/>
    <n v="2"/>
    <n v="0.2"/>
    <n v="47.848000000000013"/>
  </r>
  <r>
    <n v="1905"/>
    <s v="CA-2014-167094"/>
    <x v="3"/>
    <x v="208"/>
    <d v="2014-10-23T00:00:00"/>
    <s v="First Class"/>
    <s v="DK-12835"/>
    <s v="Damala Kotsonis"/>
    <s v="Corporate"/>
    <s v="United States"/>
    <s v="Springfield"/>
    <x v="21"/>
    <n v="97477"/>
    <s v="West"/>
    <s v="TEC-AC-10003116"/>
    <x v="2"/>
    <x v="11"/>
    <s v="Memorex Froggy Flash Drive 8 GB"/>
    <n v="28.400000000000002"/>
    <n v="2"/>
    <n v="0.2"/>
    <n v="6.7449999999999983"/>
  </r>
  <r>
    <n v="1906"/>
    <s v="CA-2014-154410"/>
    <x v="3"/>
    <x v="208"/>
    <d v="2014-10-25T00:00:00"/>
    <s v="First Class"/>
    <s v="MD-17860"/>
    <s v="Michael Dominguez"/>
    <s v="Corporate"/>
    <s v="United States"/>
    <s v="Indianapolis"/>
    <x v="14"/>
    <n v="46203"/>
    <s v="Central"/>
    <s v="OFF-ST-10002743"/>
    <x v="1"/>
    <x v="4"/>
    <s v="SAFCO Boltless Steel Shelving"/>
    <n v="909.12"/>
    <n v="8"/>
    <n v="0"/>
    <n v="9.091199999999958"/>
  </r>
  <r>
    <n v="1907"/>
    <s v="US-2013-150567"/>
    <x v="0"/>
    <x v="624"/>
    <d v="2013-05-22T00:00:00"/>
    <s v="Standard Class"/>
    <s v="RP-19855"/>
    <s v="Roy Phan"/>
    <s v="Corporate"/>
    <s v="United States"/>
    <s v="Apopka"/>
    <x v="2"/>
    <n v="32712"/>
    <s v="South"/>
    <s v="OFF-BI-10001757"/>
    <x v="1"/>
    <x v="8"/>
    <s v="Pressboard Hanging Data Binders for Unburst Sheets"/>
    <n v="2.9520000000000004"/>
    <n v="2"/>
    <n v="0.7"/>
    <n v="-2.1648000000000005"/>
  </r>
  <r>
    <n v="1908"/>
    <s v="US-2013-150567"/>
    <x v="0"/>
    <x v="624"/>
    <d v="2013-05-22T00:00:00"/>
    <s v="Standard Class"/>
    <s v="RP-19855"/>
    <s v="Roy Phan"/>
    <s v="Corporate"/>
    <s v="United States"/>
    <s v="Apopka"/>
    <x v="2"/>
    <n v="32712"/>
    <s v="South"/>
    <s v="OFF-BI-10000069"/>
    <x v="1"/>
    <x v="8"/>
    <s v="GBC Prepunched Paper, 19-Hole, for Binding Systems, 24-lb"/>
    <n v="27.018000000000008"/>
    <n v="6"/>
    <n v="0.7"/>
    <n v="-21.61440000000001"/>
  </r>
  <r>
    <n v="1909"/>
    <s v="CA-2012-157959"/>
    <x v="1"/>
    <x v="302"/>
    <d v="2012-02-04T00:00:00"/>
    <s v="First Class"/>
    <s v="RW-19540"/>
    <s v="Rick Wilson"/>
    <s v="Corporate"/>
    <s v="United States"/>
    <s v="Los Angeles"/>
    <x v="1"/>
    <n v="90008"/>
    <s v="West"/>
    <s v="FUR-FU-10004093"/>
    <x v="0"/>
    <x v="5"/>
    <s v="Hand-Finished Solid Wood Document Frame"/>
    <n v="136.91999999999999"/>
    <n v="4"/>
    <n v="0"/>
    <n v="41.075999999999993"/>
  </r>
  <r>
    <n v="1910"/>
    <s v="CA-2014-105886"/>
    <x v="3"/>
    <x v="404"/>
    <d v="2014-12-24T00:00:00"/>
    <s v="Standard Class"/>
    <s v="DB-13660"/>
    <s v="Duane Benoit"/>
    <s v="Consumer"/>
    <s v="United States"/>
    <s v="Oceanside"/>
    <x v="15"/>
    <n v="11572"/>
    <s v="East"/>
    <s v="FUR-FU-10001037"/>
    <x v="0"/>
    <x v="5"/>
    <s v="DAX Charcoal/Nickel-Tone Document Frame, 5 x 7"/>
    <n v="18.96"/>
    <n v="2"/>
    <n v="0"/>
    <n v="8.532"/>
  </r>
  <r>
    <n v="1911"/>
    <s v="CA-2013-105963"/>
    <x v="0"/>
    <x v="625"/>
    <d v="2013-11-23T00:00:00"/>
    <s v="Standard Class"/>
    <s v="SC-20770"/>
    <s v="Stewart Carmichael"/>
    <s v="Corporate"/>
    <s v="United States"/>
    <s v="Los Angeles"/>
    <x v="1"/>
    <n v="90008"/>
    <s v="West"/>
    <s v="TEC-AC-10003832"/>
    <x v="2"/>
    <x v="11"/>
    <s v="Imation 16GB Mini TravelDrive USB 2.0 Flash Drive"/>
    <n v="99.390000000000015"/>
    <n v="3"/>
    <n v="0"/>
    <n v="40.749900000000004"/>
  </r>
  <r>
    <n v="1912"/>
    <s v="CA-2014-121503"/>
    <x v="3"/>
    <x v="445"/>
    <d v="2014-07-07T00:00:00"/>
    <s v="Second Class"/>
    <s v="FH-14275"/>
    <s v="Frank Hawley"/>
    <s v="Corporate"/>
    <s v="United States"/>
    <s v="Houston"/>
    <x v="5"/>
    <n v="77041"/>
    <s v="Central"/>
    <s v="OFF-PA-10001878"/>
    <x v="1"/>
    <x v="10"/>
    <s v="Xerox 1891"/>
    <n v="273.89600000000002"/>
    <n v="7"/>
    <n v="0.2"/>
    <n v="92.43989999999998"/>
  </r>
  <r>
    <n v="1913"/>
    <s v="CA-2014-121503"/>
    <x v="3"/>
    <x v="445"/>
    <d v="2014-07-07T00:00:00"/>
    <s v="Second Class"/>
    <s v="FH-14275"/>
    <s v="Frank Hawley"/>
    <s v="Corporate"/>
    <s v="United States"/>
    <s v="Houston"/>
    <x v="5"/>
    <n v="77041"/>
    <s v="Central"/>
    <s v="TEC-MA-10003674"/>
    <x v="2"/>
    <x v="15"/>
    <s v="Hewlett-Packard Deskjet 5550 Printer"/>
    <n v="597.13200000000006"/>
    <n v="3"/>
    <n v="0.4"/>
    <n v="49.760999999999967"/>
  </r>
  <r>
    <n v="1914"/>
    <s v="CA-2011-103366"/>
    <x v="2"/>
    <x v="626"/>
    <d v="2011-01-18T00:00:00"/>
    <s v="First Class"/>
    <s v="EH-13990"/>
    <s v="Erica Hackney"/>
    <s v="Consumer"/>
    <s v="United States"/>
    <s v="Roswell"/>
    <x v="32"/>
    <n v="30076"/>
    <s v="South"/>
    <s v="TEC-AC-10003628"/>
    <x v="2"/>
    <x v="11"/>
    <s v="Logitech 910-002974 M325 Wireless Mouse for Web Scrolling"/>
    <n v="149.94999999999999"/>
    <n v="5"/>
    <n v="0"/>
    <n v="65.978000000000009"/>
  </r>
  <r>
    <n v="1915"/>
    <s v="CA-2014-124597"/>
    <x v="3"/>
    <x v="504"/>
    <d v="2014-05-06T00:00:00"/>
    <s v="Standard Class"/>
    <s v="AS-10630"/>
    <s v="Ann Steele"/>
    <s v="Home Office"/>
    <s v="United States"/>
    <s v="Boynton Beach"/>
    <x v="2"/>
    <n v="33437"/>
    <s v="South"/>
    <s v="OFF-LA-10003190"/>
    <x v="1"/>
    <x v="2"/>
    <s v="Avery 474"/>
    <n v="4.6079999999999997"/>
    <n v="2"/>
    <n v="0.2"/>
    <n v="1.6704000000000001"/>
  </r>
  <r>
    <n v="1916"/>
    <s v="CA-2014-124597"/>
    <x v="3"/>
    <x v="504"/>
    <d v="2014-05-06T00:00:00"/>
    <s v="Standard Class"/>
    <s v="AS-10630"/>
    <s v="Ann Steele"/>
    <s v="Home Office"/>
    <s v="United States"/>
    <s v="Boynton Beach"/>
    <x v="2"/>
    <n v="33437"/>
    <s v="South"/>
    <s v="OFF-AR-10002280"/>
    <x v="1"/>
    <x v="6"/>
    <s v="Staples"/>
    <n v="15.528"/>
    <n v="3"/>
    <n v="0.2"/>
    <n v="4.8524999999999991"/>
  </r>
  <r>
    <n v="1917"/>
    <s v="CA-2014-124597"/>
    <x v="3"/>
    <x v="504"/>
    <d v="2014-05-06T00:00:00"/>
    <s v="Standard Class"/>
    <s v="AS-10630"/>
    <s v="Ann Steele"/>
    <s v="Home Office"/>
    <s v="United States"/>
    <s v="Boynton Beach"/>
    <x v="2"/>
    <n v="33437"/>
    <s v="South"/>
    <s v="OFF-LA-10001569"/>
    <x v="1"/>
    <x v="2"/>
    <s v="Avery 499"/>
    <n v="11.952000000000002"/>
    <n v="3"/>
    <n v="0.2"/>
    <n v="3.8843999999999994"/>
  </r>
  <r>
    <n v="1918"/>
    <s v="CA-2012-105634"/>
    <x v="1"/>
    <x v="627"/>
    <d v="2012-11-14T00:00:00"/>
    <s v="Standard Class"/>
    <s v="HA-14905"/>
    <s v="Helen Abelman"/>
    <s v="Consumer"/>
    <s v="United States"/>
    <s v="Franklin"/>
    <x v="31"/>
    <n v="2038"/>
    <s v="East"/>
    <s v="OFF-AR-10001573"/>
    <x v="1"/>
    <x v="6"/>
    <s v="American Pencil"/>
    <n v="11.65"/>
    <n v="5"/>
    <n v="0"/>
    <n v="3.3784999999999989"/>
  </r>
  <r>
    <n v="1919"/>
    <s v="CA-2012-123673"/>
    <x v="1"/>
    <x v="628"/>
    <d v="2012-11-01T00:00:00"/>
    <s v="Second Class"/>
    <s v="CH-12070"/>
    <s v="Cathy Hwang"/>
    <s v="Home Office"/>
    <s v="United States"/>
    <s v="Detroit"/>
    <x v="12"/>
    <n v="48227"/>
    <s v="Central"/>
    <s v="TEC-PH-10001809"/>
    <x v="2"/>
    <x v="7"/>
    <s v="Panasonic KX T7736-B Digital phone"/>
    <n v="299.89999999999998"/>
    <n v="2"/>
    <n v="0"/>
    <n v="74.974999999999994"/>
  </r>
  <r>
    <n v="1920"/>
    <s v="US-2014-111423"/>
    <x v="3"/>
    <x v="629"/>
    <d v="2014-08-20T00:00:00"/>
    <s v="First Class"/>
    <s v="EH-13765"/>
    <s v="Edward Hooks"/>
    <s v="Corporate"/>
    <s v="United States"/>
    <s v="Watertown"/>
    <x v="15"/>
    <n v="13601"/>
    <s v="East"/>
    <s v="OFF-BI-10003091"/>
    <x v="1"/>
    <x v="8"/>
    <s v="GBC DocuBind TL200 Manual Binding Machine"/>
    <n v="895.92"/>
    <n v="5"/>
    <n v="0.2"/>
    <n v="302.37299999999993"/>
  </r>
  <r>
    <n v="1921"/>
    <s v="US-2014-111423"/>
    <x v="3"/>
    <x v="629"/>
    <d v="2014-08-20T00:00:00"/>
    <s v="First Class"/>
    <s v="EH-13765"/>
    <s v="Edward Hooks"/>
    <s v="Corporate"/>
    <s v="United States"/>
    <s v="Watertown"/>
    <x v="15"/>
    <n v="13601"/>
    <s v="East"/>
    <s v="FUR-CH-10003981"/>
    <x v="0"/>
    <x v="1"/>
    <s v="Global Commerce Series Low-Back Swivel/Tilt Chairs"/>
    <n v="462.56400000000002"/>
    <n v="2"/>
    <n v="0.1"/>
    <n v="97.652399999999943"/>
  </r>
  <r>
    <n v="1922"/>
    <s v="CA-2012-125178"/>
    <x v="1"/>
    <x v="292"/>
    <d v="2012-10-09T00:00:00"/>
    <s v="Standard Class"/>
    <s v="MZ-17515"/>
    <s v="Mary Zewe"/>
    <s v="Corporate"/>
    <s v="United States"/>
    <s v="Reading"/>
    <x v="9"/>
    <n v="19601"/>
    <s v="East"/>
    <s v="OFF-ST-10002562"/>
    <x v="1"/>
    <x v="4"/>
    <s v="Staples"/>
    <n v="15.008000000000003"/>
    <n v="2"/>
    <n v="0.2"/>
    <n v="1.5007999999999999"/>
  </r>
  <r>
    <n v="1923"/>
    <s v="CA-2013-156685"/>
    <x v="0"/>
    <x v="630"/>
    <d v="2013-07-11T00:00:00"/>
    <s v="Second Class"/>
    <s v="SC-20230"/>
    <s v="Scot Coram"/>
    <s v="Corporate"/>
    <s v="United States"/>
    <s v="Arlington"/>
    <x v="5"/>
    <n v="76017"/>
    <s v="Central"/>
    <s v="TEC-PH-10004345"/>
    <x v="2"/>
    <x v="7"/>
    <s v="Cisco SPA 502G IP Phone"/>
    <n v="863.6400000000001"/>
    <n v="9"/>
    <n v="0.2"/>
    <n v="107.95499999999998"/>
  </r>
  <r>
    <n v="1924"/>
    <s v="CA-2013-156685"/>
    <x v="0"/>
    <x v="630"/>
    <d v="2013-07-11T00:00:00"/>
    <s v="Second Class"/>
    <s v="SC-20230"/>
    <s v="Scot Coram"/>
    <s v="Corporate"/>
    <s v="United States"/>
    <s v="Arlington"/>
    <x v="5"/>
    <n v="76017"/>
    <s v="Central"/>
    <s v="OFF-AR-10000588"/>
    <x v="1"/>
    <x v="6"/>
    <s v="Newell 345"/>
    <n v="47.616"/>
    <n v="3"/>
    <n v="0.2"/>
    <n v="3.571200000000001"/>
  </r>
  <r>
    <n v="1925"/>
    <s v="CA-2014-126865"/>
    <x v="3"/>
    <x v="256"/>
    <d v="2014-12-08T00:00:00"/>
    <s v="Second Class"/>
    <s v="NP-18325"/>
    <s v="Naresj Patel"/>
    <s v="Consumer"/>
    <s v="United States"/>
    <s v="San Diego"/>
    <x v="1"/>
    <n v="92024"/>
    <s v="West"/>
    <s v="OFF-PA-10003039"/>
    <x v="1"/>
    <x v="10"/>
    <s v="Xerox 1960"/>
    <n v="92.94"/>
    <n v="3"/>
    <n v="0"/>
    <n v="41.822999999999993"/>
  </r>
  <r>
    <n v="1926"/>
    <s v="CA-2014-102834"/>
    <x v="3"/>
    <x v="631"/>
    <d v="2014-03-14T00:00:00"/>
    <s v="Standard Class"/>
    <s v="LW-16990"/>
    <s v="Lindsay Williams"/>
    <s v="Corporate"/>
    <s v="United States"/>
    <s v="San Francisco"/>
    <x v="1"/>
    <n v="94110"/>
    <s v="West"/>
    <s v="TEC-AC-10001908"/>
    <x v="2"/>
    <x v="11"/>
    <s v="Logitech Wireless Headset h800"/>
    <n v="199.98"/>
    <n v="2"/>
    <n v="0"/>
    <n v="69.992999999999995"/>
  </r>
  <r>
    <n v="1927"/>
    <s v="US-2013-139710"/>
    <x v="0"/>
    <x v="632"/>
    <d v="2013-06-16T00:00:00"/>
    <s v="Standard Class"/>
    <s v="GM-14680"/>
    <s v="Greg Matthias"/>
    <s v="Consumer"/>
    <s v="United States"/>
    <s v="Los Angeles"/>
    <x v="1"/>
    <n v="90045"/>
    <s v="West"/>
    <s v="TEC-PH-10001198"/>
    <x v="2"/>
    <x v="7"/>
    <s v="Avaya 4621SW VoIP phone"/>
    <n v="177.48000000000002"/>
    <n v="3"/>
    <n v="0.2"/>
    <n v="19.966499999999982"/>
  </r>
  <r>
    <n v="1928"/>
    <s v="CA-2014-121538"/>
    <x v="3"/>
    <x v="354"/>
    <d v="2014-12-02T00:00:00"/>
    <s v="First Class"/>
    <s v="RH-19495"/>
    <s v="Rick Hansen"/>
    <s v="Consumer"/>
    <s v="United States"/>
    <s v="Denver"/>
    <x v="22"/>
    <n v="80219"/>
    <s v="West"/>
    <s v="OFF-PA-10004071"/>
    <x v="1"/>
    <x v="10"/>
    <s v="Eaton Premium Continuous-Feed Paper, 25% Cotton, Letter Size, White, 1000 Shts/Box"/>
    <n v="88.768000000000001"/>
    <n v="2"/>
    <n v="0.2"/>
    <n v="31.068799999999996"/>
  </r>
  <r>
    <n v="1929"/>
    <s v="US-2014-101539"/>
    <x v="3"/>
    <x v="633"/>
    <d v="2014-03-19T00:00:00"/>
    <s v="Second Class"/>
    <s v="VM-21685"/>
    <s v="Valerie Mitchum"/>
    <s v="Home Office"/>
    <s v="United States"/>
    <s v="Seattle"/>
    <x v="4"/>
    <n v="98105"/>
    <s v="West"/>
    <s v="OFF-PA-10001972"/>
    <x v="1"/>
    <x v="10"/>
    <s v="Xerox 214"/>
    <n v="6.48"/>
    <n v="1"/>
    <n v="0"/>
    <n v="3.1104000000000003"/>
  </r>
  <r>
    <n v="1930"/>
    <s v="US-2014-101539"/>
    <x v="3"/>
    <x v="633"/>
    <d v="2014-03-19T00:00:00"/>
    <s v="Second Class"/>
    <s v="VM-21685"/>
    <s v="Valerie Mitchum"/>
    <s v="Home Office"/>
    <s v="United States"/>
    <s v="Seattle"/>
    <x v="4"/>
    <n v="98105"/>
    <s v="West"/>
    <s v="OFF-ST-10004180"/>
    <x v="1"/>
    <x v="4"/>
    <s v="Safco Commercial Shelving"/>
    <n v="46.51"/>
    <n v="1"/>
    <n v="0"/>
    <n v="1.8603999999999985"/>
  </r>
  <r>
    <n v="1931"/>
    <s v="US-2014-101539"/>
    <x v="3"/>
    <x v="633"/>
    <d v="2014-03-19T00:00:00"/>
    <s v="Second Class"/>
    <s v="VM-21685"/>
    <s v="Valerie Mitchum"/>
    <s v="Home Office"/>
    <s v="United States"/>
    <s v="Seattle"/>
    <x v="4"/>
    <n v="98105"/>
    <s v="West"/>
    <s v="TEC-PH-10004165"/>
    <x v="2"/>
    <x v="7"/>
    <s v="Mitel MiVoice 5330e IP Phone"/>
    <n v="659.97600000000011"/>
    <n v="3"/>
    <n v="0.2"/>
    <n v="49.498199999999969"/>
  </r>
  <r>
    <n v="1932"/>
    <s v="CA-2013-152121"/>
    <x v="0"/>
    <x v="581"/>
    <d v="2013-11-30T00:00:00"/>
    <s v="Second Class"/>
    <s v="CC-12670"/>
    <s v="Craig Carreira"/>
    <s v="Consumer"/>
    <s v="United States"/>
    <s v="Scottsdale"/>
    <x v="16"/>
    <n v="85254"/>
    <s v="West"/>
    <s v="TEC-PH-10002483"/>
    <x v="2"/>
    <x v="7"/>
    <s v="Motorola Moto X"/>
    <n v="271.99200000000002"/>
    <n v="1"/>
    <n v="0.2"/>
    <n v="23.799300000000002"/>
  </r>
  <r>
    <n v="1933"/>
    <s v="CA-2014-161200"/>
    <x v="3"/>
    <x v="634"/>
    <d v="2014-08-11T00:00:00"/>
    <s v="Second Class"/>
    <s v="SV-20365"/>
    <s v="Seth Vernon"/>
    <s v="Consumer"/>
    <s v="United States"/>
    <s v="Lafayette"/>
    <x v="28"/>
    <n v="70506"/>
    <s v="South"/>
    <s v="FUR-BO-10000468"/>
    <x v="0"/>
    <x v="0"/>
    <s v="O'Sullivan 2-Shelf Heavy-Duty Bookcases"/>
    <n v="145.74"/>
    <n v="3"/>
    <n v="0"/>
    <n v="23.318400000000011"/>
  </r>
  <r>
    <n v="1934"/>
    <s v="CA-2014-161200"/>
    <x v="3"/>
    <x v="634"/>
    <d v="2014-08-11T00:00:00"/>
    <s v="Second Class"/>
    <s v="SV-20365"/>
    <s v="Seth Vernon"/>
    <s v="Consumer"/>
    <s v="United States"/>
    <s v="Lafayette"/>
    <x v="28"/>
    <n v="70506"/>
    <s v="South"/>
    <s v="FUR-FU-10001706"/>
    <x v="0"/>
    <x v="5"/>
    <s v="Longer-Life Soft White Bulbs"/>
    <n v="15.4"/>
    <n v="5"/>
    <n v="0"/>
    <n v="7.3919999999999995"/>
  </r>
  <r>
    <n v="1935"/>
    <s v="CA-2014-101245"/>
    <x v="3"/>
    <x v="344"/>
    <d v="2014-12-04T00:00:00"/>
    <s v="Standard Class"/>
    <s v="LW-16990"/>
    <s v="Lindsay Williams"/>
    <s v="Corporate"/>
    <s v="United States"/>
    <s v="San Francisco"/>
    <x v="1"/>
    <n v="94109"/>
    <s v="West"/>
    <s v="OFF-PA-10003129"/>
    <x v="1"/>
    <x v="10"/>
    <s v="Tops White Computer Printout Paper"/>
    <n v="244.54999999999998"/>
    <n v="5"/>
    <n v="0"/>
    <n v="114.93849999999998"/>
  </r>
  <r>
    <n v="1936"/>
    <s v="CA-2014-101245"/>
    <x v="3"/>
    <x v="344"/>
    <d v="2014-12-04T00:00:00"/>
    <s v="Standard Class"/>
    <s v="LW-16990"/>
    <s v="Lindsay Williams"/>
    <s v="Corporate"/>
    <s v="United States"/>
    <s v="San Francisco"/>
    <x v="1"/>
    <n v="94109"/>
    <s v="West"/>
    <s v="TEC-AC-10001284"/>
    <x v="2"/>
    <x v="11"/>
    <s v="Enermax Briskie RF Wireless Keyboard and Mouse Combo"/>
    <n v="166.16"/>
    <n v="8"/>
    <n v="0"/>
    <n v="59.817599999999999"/>
  </r>
  <r>
    <n v="1937"/>
    <s v="CA-2012-141768"/>
    <x v="1"/>
    <x v="442"/>
    <d v="2012-05-27T00:00:00"/>
    <s v="Second Class"/>
    <s v="NP-18685"/>
    <s v="Nora Pelletier"/>
    <s v="Home Office"/>
    <s v="United States"/>
    <s v="San Francisco"/>
    <x v="1"/>
    <n v="94109"/>
    <s v="West"/>
    <s v="FUR-FU-10002268"/>
    <x v="0"/>
    <x v="5"/>
    <s v="Ultra Door Push Plate"/>
    <n v="14.73"/>
    <n v="3"/>
    <n v="0"/>
    <n v="4.8608999999999991"/>
  </r>
  <r>
    <n v="1938"/>
    <s v="CA-2013-112109"/>
    <x v="0"/>
    <x v="630"/>
    <d v="2013-07-13T00:00:00"/>
    <s v="Standard Class"/>
    <s v="JE-15715"/>
    <s v="Joe Elijah"/>
    <s v="Consumer"/>
    <s v="United States"/>
    <s v="Broomfield"/>
    <x v="22"/>
    <n v="80020"/>
    <s v="West"/>
    <s v="OFF-BI-10002082"/>
    <x v="1"/>
    <x v="8"/>
    <s v="GBC Twin Loop Wire Binding Elements"/>
    <n v="19.968000000000004"/>
    <n v="2"/>
    <n v="0.7"/>
    <n v="-13.311999999999998"/>
  </r>
  <r>
    <n v="1939"/>
    <s v="CA-2013-112109"/>
    <x v="0"/>
    <x v="630"/>
    <d v="2013-07-13T00:00:00"/>
    <s v="Standard Class"/>
    <s v="JE-15715"/>
    <s v="Joe Elijah"/>
    <s v="Consumer"/>
    <s v="United States"/>
    <s v="Broomfield"/>
    <x v="22"/>
    <n v="80020"/>
    <s v="West"/>
    <s v="OFF-ST-10001505"/>
    <x v="1"/>
    <x v="4"/>
    <s v="Perma STOR-ALL Hanging File Box, 13 1/8&quot;W x 12 1/4&quot;D x 10 1/2&quot;H"/>
    <n v="33.488000000000007"/>
    <n v="7"/>
    <n v="0.2"/>
    <n v="-1.2558000000000051"/>
  </r>
  <r>
    <n v="1940"/>
    <s v="CA-2013-112109"/>
    <x v="0"/>
    <x v="630"/>
    <d v="2013-07-13T00:00:00"/>
    <s v="Standard Class"/>
    <s v="JE-15715"/>
    <s v="Joe Elijah"/>
    <s v="Consumer"/>
    <s v="United States"/>
    <s v="Broomfield"/>
    <x v="22"/>
    <n v="80020"/>
    <s v="West"/>
    <s v="OFF-BI-10001634"/>
    <x v="1"/>
    <x v="8"/>
    <s v="Wilson Jones Active Use Binders"/>
    <n v="8.7360000000000024"/>
    <n v="4"/>
    <n v="0.7"/>
    <n v="-6.1151999999999997"/>
  </r>
  <r>
    <n v="1941"/>
    <s v="CA-2013-112109"/>
    <x v="0"/>
    <x v="630"/>
    <d v="2013-07-13T00:00:00"/>
    <s v="Standard Class"/>
    <s v="JE-15715"/>
    <s v="Joe Elijah"/>
    <s v="Consumer"/>
    <s v="United States"/>
    <s v="Broomfield"/>
    <x v="22"/>
    <n v="80020"/>
    <s v="West"/>
    <s v="FUR-CH-10004287"/>
    <x v="0"/>
    <x v="1"/>
    <s v="SAFCO Arco Folding Chair"/>
    <n v="662.88"/>
    <n v="3"/>
    <n v="0.2"/>
    <n v="74.573999999999955"/>
  </r>
  <r>
    <n v="1942"/>
    <s v="CA-2014-144064"/>
    <x v="3"/>
    <x v="635"/>
    <d v="2014-09-02T00:00:00"/>
    <s v="First Class"/>
    <s v="CP-12085"/>
    <s v="Cathy Prescott"/>
    <s v="Corporate"/>
    <s v="United States"/>
    <s v="Quincy"/>
    <x v="10"/>
    <n v="62301"/>
    <s v="Central"/>
    <s v="OFF-LA-10004544"/>
    <x v="1"/>
    <x v="2"/>
    <s v="Avery 505"/>
    <n v="47.360000000000007"/>
    <n v="4"/>
    <n v="0.2"/>
    <n v="17.759999999999998"/>
  </r>
  <r>
    <n v="1943"/>
    <s v="CA-2014-144064"/>
    <x v="3"/>
    <x v="635"/>
    <d v="2014-09-02T00:00:00"/>
    <s v="First Class"/>
    <s v="CP-12085"/>
    <s v="Cathy Prescott"/>
    <s v="Corporate"/>
    <s v="United States"/>
    <s v="Quincy"/>
    <x v="10"/>
    <n v="62301"/>
    <s v="Central"/>
    <s v="OFF-ST-10004507"/>
    <x v="1"/>
    <x v="4"/>
    <s v="Advantus Rolling Storage Box"/>
    <n v="27.439999999999998"/>
    <n v="2"/>
    <n v="0.2"/>
    <n v="2.4009999999999998"/>
  </r>
  <r>
    <n v="1944"/>
    <s v="CA-2014-144064"/>
    <x v="3"/>
    <x v="635"/>
    <d v="2014-09-02T00:00:00"/>
    <s v="First Class"/>
    <s v="CP-12085"/>
    <s v="Cathy Prescott"/>
    <s v="Corporate"/>
    <s v="United States"/>
    <s v="Quincy"/>
    <x v="10"/>
    <n v="62301"/>
    <s v="Central"/>
    <s v="OFF-BI-10002012"/>
    <x v="1"/>
    <x v="8"/>
    <s v="Wilson Jones Easy Flow II Sheet Lifters"/>
    <n v="3.2399999999999993"/>
    <n v="9"/>
    <n v="0.8"/>
    <n v="-5.1840000000000011"/>
  </r>
  <r>
    <n v="1945"/>
    <s v="CA-2013-108581"/>
    <x v="0"/>
    <x v="23"/>
    <d v="2013-06-27T00:00:00"/>
    <s v="Standard Class"/>
    <s v="EA-14035"/>
    <s v="Erin Ashbrook"/>
    <s v="Corporate"/>
    <s v="United States"/>
    <s v="Carrollton"/>
    <x v="5"/>
    <n v="75007"/>
    <s v="Central"/>
    <s v="TEC-AC-10001109"/>
    <x v="2"/>
    <x v="11"/>
    <s v="Logitech Trackman Marble Mouse"/>
    <n v="95.968000000000004"/>
    <n v="4"/>
    <n v="0.2"/>
    <n v="26.391200000000001"/>
  </r>
  <r>
    <n v="1946"/>
    <s v="CA-2013-108581"/>
    <x v="0"/>
    <x v="23"/>
    <d v="2013-06-27T00:00:00"/>
    <s v="Standard Class"/>
    <s v="EA-14035"/>
    <s v="Erin Ashbrook"/>
    <s v="Corporate"/>
    <s v="United States"/>
    <s v="Carrollton"/>
    <x v="5"/>
    <n v="75007"/>
    <s v="Central"/>
    <s v="OFF-PA-10000809"/>
    <x v="1"/>
    <x v="10"/>
    <s v="Xerox 206"/>
    <n v="10.368000000000002"/>
    <n v="2"/>
    <n v="0.2"/>
    <n v="3.6288"/>
  </r>
  <r>
    <n v="1947"/>
    <s v="CA-2014-157987"/>
    <x v="3"/>
    <x v="264"/>
    <d v="2014-09-07T00:00:00"/>
    <s v="Standard Class"/>
    <s v="AC-10615"/>
    <s v="Ann Chong"/>
    <s v="Corporate"/>
    <s v="United States"/>
    <s v="New York City"/>
    <x v="15"/>
    <n v="10009"/>
    <s v="East"/>
    <s v="OFF-AR-10000658"/>
    <x v="1"/>
    <x v="6"/>
    <s v="Newell 324"/>
    <n v="23.1"/>
    <n v="2"/>
    <n v="0"/>
    <n v="6.468"/>
  </r>
  <r>
    <n v="1948"/>
    <s v="CA-2014-157987"/>
    <x v="3"/>
    <x v="264"/>
    <d v="2014-09-07T00:00:00"/>
    <s v="Standard Class"/>
    <s v="AC-10615"/>
    <s v="Ann Chong"/>
    <s v="Corporate"/>
    <s v="United States"/>
    <s v="New York City"/>
    <x v="15"/>
    <n v="10009"/>
    <s v="East"/>
    <s v="FUR-FU-10001196"/>
    <x v="0"/>
    <x v="5"/>
    <s v="DAX Cubicle Frames - 8x10"/>
    <n v="11.54"/>
    <n v="2"/>
    <n v="0"/>
    <n v="3.4619999999999997"/>
  </r>
  <r>
    <n v="1949"/>
    <s v="CA-2014-157987"/>
    <x v="3"/>
    <x v="264"/>
    <d v="2014-09-07T00:00:00"/>
    <s v="Standard Class"/>
    <s v="AC-10615"/>
    <s v="Ann Chong"/>
    <s v="Corporate"/>
    <s v="United States"/>
    <s v="New York City"/>
    <x v="15"/>
    <n v="10009"/>
    <s v="East"/>
    <s v="FUR-TA-10001889"/>
    <x v="0"/>
    <x v="3"/>
    <s v="Bush Advantage Collection Racetrack Conference Table"/>
    <n v="254.52599999999998"/>
    <n v="1"/>
    <n v="0.4"/>
    <n v="-93.3262"/>
  </r>
  <r>
    <n v="1950"/>
    <s v="CA-2014-157987"/>
    <x v="3"/>
    <x v="264"/>
    <d v="2014-09-07T00:00:00"/>
    <s v="Standard Class"/>
    <s v="AC-10615"/>
    <s v="Ann Chong"/>
    <s v="Corporate"/>
    <s v="United States"/>
    <s v="New York City"/>
    <x v="15"/>
    <n v="10009"/>
    <s v="East"/>
    <s v="OFF-AP-10000358"/>
    <x v="1"/>
    <x v="9"/>
    <s v="Fellowes Basic Home/Office Series Surge Protectors"/>
    <n v="12.98"/>
    <n v="1"/>
    <n v="0"/>
    <n v="3.7641999999999989"/>
  </r>
  <r>
    <n v="1951"/>
    <s v="CA-2014-157987"/>
    <x v="3"/>
    <x v="264"/>
    <d v="2014-09-07T00:00:00"/>
    <s v="Standard Class"/>
    <s v="AC-10615"/>
    <s v="Ann Chong"/>
    <s v="Corporate"/>
    <s v="United States"/>
    <s v="New York City"/>
    <x v="15"/>
    <n v="10009"/>
    <s v="East"/>
    <s v="OFF-BI-10004970"/>
    <x v="1"/>
    <x v="8"/>
    <s v="ACCOHIDE 3-Ring Binder, Blue, 1&quot;"/>
    <n v="26.432000000000002"/>
    <n v="8"/>
    <n v="0.2"/>
    <n v="8.9207999999999998"/>
  </r>
  <r>
    <n v="1952"/>
    <s v="CA-2014-157987"/>
    <x v="3"/>
    <x v="264"/>
    <d v="2014-09-07T00:00:00"/>
    <s v="Standard Class"/>
    <s v="AC-10615"/>
    <s v="Ann Chong"/>
    <s v="Corporate"/>
    <s v="United States"/>
    <s v="New York City"/>
    <x v="15"/>
    <n v="10009"/>
    <s v="East"/>
    <s v="TEC-PH-10003885"/>
    <x v="2"/>
    <x v="7"/>
    <s v="Cisco SPA508G"/>
    <n v="197.96999999999997"/>
    <n v="3"/>
    <n v="0"/>
    <n v="57.41129999999999"/>
  </r>
  <r>
    <n v="1953"/>
    <s v="CA-2014-157987"/>
    <x v="3"/>
    <x v="264"/>
    <d v="2014-09-07T00:00:00"/>
    <s v="Standard Class"/>
    <s v="AC-10615"/>
    <s v="Ann Chong"/>
    <s v="Corporate"/>
    <s v="United States"/>
    <s v="New York City"/>
    <x v="15"/>
    <n v="10009"/>
    <s v="East"/>
    <s v="OFF-LA-10001641"/>
    <x v="1"/>
    <x v="2"/>
    <s v="Avery 518"/>
    <n v="18.899999999999999"/>
    <n v="6"/>
    <n v="0"/>
    <n v="9.0719999999999992"/>
  </r>
  <r>
    <n v="1954"/>
    <s v="CA-2014-157987"/>
    <x v="3"/>
    <x v="264"/>
    <d v="2014-09-07T00:00:00"/>
    <s v="Standard Class"/>
    <s v="AC-10615"/>
    <s v="Ann Chong"/>
    <s v="Corporate"/>
    <s v="United States"/>
    <s v="New York City"/>
    <x v="15"/>
    <n v="10009"/>
    <s v="East"/>
    <s v="FUR-CH-10003379"/>
    <x v="0"/>
    <x v="1"/>
    <s v="Global Commerce Series High-Back Swivel/Tilt Chairs"/>
    <n v="1282.4100000000001"/>
    <n v="5"/>
    <n v="0.1"/>
    <n v="213.73500000000001"/>
  </r>
  <r>
    <n v="1955"/>
    <s v="CA-2014-157987"/>
    <x v="3"/>
    <x v="264"/>
    <d v="2014-09-07T00:00:00"/>
    <s v="Standard Class"/>
    <s v="AC-10615"/>
    <s v="Ann Chong"/>
    <s v="Corporate"/>
    <s v="United States"/>
    <s v="New York City"/>
    <x v="15"/>
    <n v="10009"/>
    <s v="East"/>
    <s v="OFF-AR-10004582"/>
    <x v="1"/>
    <x v="6"/>
    <s v="BIC Brite Liner Grip Highlighters"/>
    <n v="4.92"/>
    <n v="3"/>
    <n v="0"/>
    <n v="2.2139999999999995"/>
  </r>
  <r>
    <n v="1956"/>
    <s v="CA-2014-157987"/>
    <x v="3"/>
    <x v="264"/>
    <d v="2014-09-07T00:00:00"/>
    <s v="Standard Class"/>
    <s v="AC-10615"/>
    <s v="Ann Chong"/>
    <s v="Corporate"/>
    <s v="United States"/>
    <s v="New York City"/>
    <x v="15"/>
    <n v="10009"/>
    <s v="East"/>
    <s v="TEC-AC-10002842"/>
    <x v="2"/>
    <x v="11"/>
    <s v="WD My Passport Ultra 2TB Portable External Hard Drive"/>
    <n v="238"/>
    <n v="2"/>
    <n v="0"/>
    <n v="38.080000000000013"/>
  </r>
  <r>
    <n v="1957"/>
    <s v="CA-2014-157987"/>
    <x v="3"/>
    <x v="264"/>
    <d v="2014-09-07T00:00:00"/>
    <s v="Standard Class"/>
    <s v="AC-10615"/>
    <s v="Ann Chong"/>
    <s v="Corporate"/>
    <s v="United States"/>
    <s v="New York City"/>
    <x v="15"/>
    <n v="10009"/>
    <s v="East"/>
    <s v="TEC-AC-10000109"/>
    <x v="2"/>
    <x v="11"/>
    <s v="Sony Micro Vault Click 16 GB USB 2.0 Flash Drive"/>
    <n v="167.97"/>
    <n v="3"/>
    <n v="0"/>
    <n v="40.31280000000001"/>
  </r>
  <r>
    <n v="1958"/>
    <s v="CA-2014-157987"/>
    <x v="3"/>
    <x v="264"/>
    <d v="2014-09-07T00:00:00"/>
    <s v="Standard Class"/>
    <s v="AC-10615"/>
    <s v="Ann Chong"/>
    <s v="Corporate"/>
    <s v="United States"/>
    <s v="New York City"/>
    <x v="15"/>
    <n v="10009"/>
    <s v="East"/>
    <s v="OFF-PA-10003893"/>
    <x v="1"/>
    <x v="10"/>
    <s v="Xerox 1962"/>
    <n v="17.12"/>
    <n v="4"/>
    <n v="0"/>
    <n v="7.7039999999999988"/>
  </r>
  <r>
    <n v="1959"/>
    <s v="CA-2014-110905"/>
    <x v="3"/>
    <x v="18"/>
    <d v="2014-09-16T00:00:00"/>
    <s v="Second Class"/>
    <s v="RW-19690"/>
    <s v="Robert Waldorf"/>
    <s v="Consumer"/>
    <s v="United States"/>
    <s v="Springfield"/>
    <x v="25"/>
    <n v="65807"/>
    <s v="Central"/>
    <s v="OFF-BI-10003669"/>
    <x v="1"/>
    <x v="8"/>
    <s v="3M Organizer Strips"/>
    <n v="16.200000000000003"/>
    <n v="3"/>
    <n v="0"/>
    <n v="7.7759999999999998"/>
  </r>
  <r>
    <n v="1960"/>
    <s v="CA-2014-110905"/>
    <x v="3"/>
    <x v="18"/>
    <d v="2014-09-16T00:00:00"/>
    <s v="Second Class"/>
    <s v="RW-19690"/>
    <s v="Robert Waldorf"/>
    <s v="Consumer"/>
    <s v="United States"/>
    <s v="Springfield"/>
    <x v="25"/>
    <n v="65807"/>
    <s v="Central"/>
    <s v="OFF-AP-10004785"/>
    <x v="1"/>
    <x v="9"/>
    <s v="Holmes Replacement Filter for HEPA Air Cleaner, Medium Room"/>
    <n v="33.99"/>
    <n v="3"/>
    <n v="0"/>
    <n v="14.615700000000004"/>
  </r>
  <r>
    <n v="1961"/>
    <s v="CA-2014-110905"/>
    <x v="3"/>
    <x v="18"/>
    <d v="2014-09-16T00:00:00"/>
    <s v="Second Class"/>
    <s v="RW-19690"/>
    <s v="Robert Waldorf"/>
    <s v="Consumer"/>
    <s v="United States"/>
    <s v="Springfield"/>
    <x v="25"/>
    <n v="65807"/>
    <s v="Central"/>
    <s v="TEC-AC-10003023"/>
    <x v="2"/>
    <x v="11"/>
    <s v="Logitech G105 Gaming Keyboard"/>
    <n v="296.84999999999997"/>
    <n v="5"/>
    <n v="0"/>
    <n v="53.432999999999993"/>
  </r>
  <r>
    <n v="1962"/>
    <s v="CA-2014-110905"/>
    <x v="3"/>
    <x v="18"/>
    <d v="2014-09-16T00:00:00"/>
    <s v="Second Class"/>
    <s v="RW-19690"/>
    <s v="Robert Waldorf"/>
    <s v="Consumer"/>
    <s v="United States"/>
    <s v="Springfield"/>
    <x v="25"/>
    <n v="65807"/>
    <s v="Central"/>
    <s v="TEC-AC-10002217"/>
    <x v="2"/>
    <x v="11"/>
    <s v="Imation Clip USB flash drive - 8 GB"/>
    <n v="112.80000000000001"/>
    <n v="6"/>
    <n v="0"/>
    <n v="6.7680000000000007"/>
  </r>
  <r>
    <n v="1963"/>
    <s v="CA-2014-110905"/>
    <x v="3"/>
    <x v="18"/>
    <d v="2014-09-16T00:00:00"/>
    <s v="Second Class"/>
    <s v="RW-19690"/>
    <s v="Robert Waldorf"/>
    <s v="Consumer"/>
    <s v="United States"/>
    <s v="Springfield"/>
    <x v="25"/>
    <n v="65807"/>
    <s v="Central"/>
    <s v="OFF-BI-10002954"/>
    <x v="1"/>
    <x v="8"/>
    <s v="Newell 3-Hole Punched Plastic Slotted Magazine Holders for Binders"/>
    <n v="13.71"/>
    <n v="3"/>
    <n v="0"/>
    <n v="6.5808"/>
  </r>
  <r>
    <n v="1964"/>
    <s v="CA-2014-110905"/>
    <x v="3"/>
    <x v="18"/>
    <d v="2014-09-16T00:00:00"/>
    <s v="Second Class"/>
    <s v="RW-19690"/>
    <s v="Robert Waldorf"/>
    <s v="Consumer"/>
    <s v="United States"/>
    <s v="Springfield"/>
    <x v="25"/>
    <n v="65807"/>
    <s v="Central"/>
    <s v="OFF-PA-10002586"/>
    <x v="1"/>
    <x v="10"/>
    <s v="Xerox 1970"/>
    <n v="24.900000000000002"/>
    <n v="5"/>
    <n v="0"/>
    <n v="11.703000000000001"/>
  </r>
  <r>
    <n v="1965"/>
    <s v="CA-2014-110905"/>
    <x v="3"/>
    <x v="18"/>
    <d v="2014-09-16T00:00:00"/>
    <s v="Second Class"/>
    <s v="RW-19690"/>
    <s v="Robert Waldorf"/>
    <s v="Consumer"/>
    <s v="United States"/>
    <s v="Springfield"/>
    <x v="25"/>
    <n v="65807"/>
    <s v="Central"/>
    <s v="OFF-ST-10000025"/>
    <x v="1"/>
    <x v="4"/>
    <s v="Fellowes Stor/Drawer Steel Plus Storage Drawers"/>
    <n v="286.29000000000002"/>
    <n v="3"/>
    <n v="0"/>
    <n v="17.177399999999977"/>
  </r>
  <r>
    <n v="1966"/>
    <s v="CA-2014-110905"/>
    <x v="3"/>
    <x v="18"/>
    <d v="2014-09-16T00:00:00"/>
    <s v="Second Class"/>
    <s v="RW-19690"/>
    <s v="Robert Waldorf"/>
    <s v="Consumer"/>
    <s v="United States"/>
    <s v="Springfield"/>
    <x v="25"/>
    <n v="65807"/>
    <s v="Central"/>
    <s v="OFF-AP-10003281"/>
    <x v="1"/>
    <x v="9"/>
    <s v="Acco 6 Outlet Guardian Standard Surge Suppressor"/>
    <n v="24.18"/>
    <n v="2"/>
    <n v="0"/>
    <n v="7.2539999999999978"/>
  </r>
  <r>
    <n v="1967"/>
    <s v="CA-2014-165841"/>
    <x v="3"/>
    <x v="202"/>
    <d v="2014-12-29T00:00:00"/>
    <s v="Standard Class"/>
    <s v="DB-13210"/>
    <s v="Dean Braden"/>
    <s v="Consumer"/>
    <s v="United States"/>
    <s v="Paterson"/>
    <x v="30"/>
    <n v="7501"/>
    <s v="East"/>
    <s v="TEC-PH-10002103"/>
    <x v="2"/>
    <x v="7"/>
    <s v="Jabra SPEAK 410"/>
    <n v="281.96999999999997"/>
    <n v="3"/>
    <n v="0"/>
    <n v="78.951599999999999"/>
  </r>
  <r>
    <n v="1968"/>
    <s v="CA-2014-165841"/>
    <x v="3"/>
    <x v="202"/>
    <d v="2014-12-29T00:00:00"/>
    <s v="Standard Class"/>
    <s v="DB-13210"/>
    <s v="Dean Braden"/>
    <s v="Consumer"/>
    <s v="United States"/>
    <s v="Paterson"/>
    <x v="30"/>
    <n v="7501"/>
    <s v="East"/>
    <s v="OFF-SU-10000898"/>
    <x v="1"/>
    <x v="14"/>
    <s v="Acme Hot Forged Carbon Steel Scissors with Nickel-Plated Handles, 3 7/8&quot; Cut, 8&quot;L"/>
    <n v="69.5"/>
    <n v="5"/>
    <n v="0"/>
    <n v="20.154999999999994"/>
  </r>
  <r>
    <n v="1969"/>
    <s v="CA-2014-165841"/>
    <x v="3"/>
    <x v="202"/>
    <d v="2014-12-29T00:00:00"/>
    <s v="Standard Class"/>
    <s v="DB-13210"/>
    <s v="Dean Braden"/>
    <s v="Consumer"/>
    <s v="United States"/>
    <s v="Paterson"/>
    <x v="30"/>
    <n v="7501"/>
    <s v="East"/>
    <s v="OFF-PA-10001144"/>
    <x v="1"/>
    <x v="10"/>
    <s v="Xerox 1913"/>
    <n v="166.44"/>
    <n v="3"/>
    <n v="0"/>
    <n v="79.891199999999998"/>
  </r>
  <r>
    <n v="1970"/>
    <s v="CA-2014-117485"/>
    <x v="3"/>
    <x v="397"/>
    <d v="2014-09-30T00:00:00"/>
    <s v="Standard Class"/>
    <s v="BD-11320"/>
    <s v="Bill Donatelli"/>
    <s v="Consumer"/>
    <s v="United States"/>
    <s v="Tulsa"/>
    <x v="26"/>
    <n v="74133"/>
    <s v="Central"/>
    <s v="TEC-AC-10004659"/>
    <x v="2"/>
    <x v="11"/>
    <s v="Imation Secure+ Hardware Encrypted USB 2.0 Flash Drive; 16GB"/>
    <n v="291.95999999999998"/>
    <n v="4"/>
    <n v="0"/>
    <n v="102.18599999999998"/>
  </r>
  <r>
    <n v="1971"/>
    <s v="CA-2014-140242"/>
    <x v="3"/>
    <x v="636"/>
    <d v="2014-05-12T00:00:00"/>
    <s v="Standard Class"/>
    <s v="ML-17755"/>
    <s v="Max Ludwig"/>
    <s v="Home Office"/>
    <s v="United States"/>
    <s v="Chicago"/>
    <x v="10"/>
    <n v="60623"/>
    <s v="Central"/>
    <s v="OFF-AR-10004752"/>
    <x v="1"/>
    <x v="6"/>
    <s v="Blackstonian Pencils"/>
    <n v="6.4080000000000004"/>
    <n v="3"/>
    <n v="0.2"/>
    <n v="0.64079999999999981"/>
  </r>
  <r>
    <n v="1972"/>
    <s v="CA-2014-140242"/>
    <x v="3"/>
    <x v="636"/>
    <d v="2014-05-12T00:00:00"/>
    <s v="Standard Class"/>
    <s v="ML-17755"/>
    <s v="Max Ludwig"/>
    <s v="Home Office"/>
    <s v="United States"/>
    <s v="Chicago"/>
    <x v="10"/>
    <n v="60623"/>
    <s v="Central"/>
    <s v="TEC-AC-10004659"/>
    <x v="2"/>
    <x v="11"/>
    <s v="Imation Secure+ Hardware Encrypted USB 2.0 Flash Drive; 16GB"/>
    <n v="408.74399999999997"/>
    <n v="7"/>
    <n v="0.2"/>
    <n v="76.639499999999984"/>
  </r>
  <r>
    <n v="1973"/>
    <s v="CA-2011-148950"/>
    <x v="2"/>
    <x v="637"/>
    <d v="2011-12-19T00:00:00"/>
    <s v="Standard Class"/>
    <s v="JD-16015"/>
    <s v="Joy Daniels"/>
    <s v="Consumer"/>
    <s v="United States"/>
    <s v="Chicago"/>
    <x v="10"/>
    <n v="60610"/>
    <s v="Central"/>
    <s v="OFF-BI-10001249"/>
    <x v="1"/>
    <x v="8"/>
    <s v="Avery Heavy-Duty EZD View Binder with Locking Rings"/>
    <n v="5.1039999999999992"/>
    <n v="4"/>
    <n v="0.8"/>
    <n v="-8.6768000000000018"/>
  </r>
  <r>
    <n v="1974"/>
    <s v="CA-2011-148950"/>
    <x v="2"/>
    <x v="637"/>
    <d v="2011-12-19T00:00:00"/>
    <s v="Standard Class"/>
    <s v="JD-16015"/>
    <s v="Joy Daniels"/>
    <s v="Consumer"/>
    <s v="United States"/>
    <s v="Chicago"/>
    <x v="10"/>
    <n v="60610"/>
    <s v="Central"/>
    <s v="OFF-FA-10003059"/>
    <x v="1"/>
    <x v="13"/>
    <s v="Assorted Color Push Pins"/>
    <n v="2.8960000000000004"/>
    <n v="2"/>
    <n v="0.2"/>
    <n v="0.4705999999999998"/>
  </r>
  <r>
    <n v="1975"/>
    <s v="CA-2011-148950"/>
    <x v="2"/>
    <x v="637"/>
    <d v="2011-12-19T00:00:00"/>
    <s v="Standard Class"/>
    <s v="JD-16015"/>
    <s v="Joy Daniels"/>
    <s v="Consumer"/>
    <s v="United States"/>
    <s v="Chicago"/>
    <x v="10"/>
    <n v="60610"/>
    <s v="Central"/>
    <s v="TEC-AC-10002718"/>
    <x v="2"/>
    <x v="11"/>
    <s v="Belkin Standard 104 key USB Keyboard"/>
    <n v="35.016000000000005"/>
    <n v="3"/>
    <n v="0.2"/>
    <n v="-2.188500000000003"/>
  </r>
  <r>
    <n v="1976"/>
    <s v="CA-2011-110408"/>
    <x v="2"/>
    <x v="638"/>
    <d v="2011-10-20T00:00:00"/>
    <s v="Second Class"/>
    <s v="AS-10225"/>
    <s v="Alan Schoenberger"/>
    <s v="Corporate"/>
    <s v="United States"/>
    <s v="Montgomery"/>
    <x v="19"/>
    <n v="36116"/>
    <s v="South"/>
    <s v="OFF-ST-10001522"/>
    <x v="1"/>
    <x v="4"/>
    <s v="Gould Plastics 18-Pocket Panel Bin, 34w x 5-1/4d x 20-1/2h"/>
    <n v="275.96999999999997"/>
    <n v="3"/>
    <n v="0"/>
    <n v="11.038799999999981"/>
  </r>
  <r>
    <n v="1977"/>
    <s v="CA-2011-110408"/>
    <x v="2"/>
    <x v="638"/>
    <d v="2011-10-20T00:00:00"/>
    <s v="Second Class"/>
    <s v="AS-10225"/>
    <s v="Alan Schoenberger"/>
    <s v="Corporate"/>
    <s v="United States"/>
    <s v="Montgomery"/>
    <x v="19"/>
    <n v="36116"/>
    <s v="South"/>
    <s v="TEC-PH-10002352"/>
    <x v="2"/>
    <x v="7"/>
    <s v="Avaya IP Phone 1140E VoIP phone"/>
    <n v="1394.95"/>
    <n v="5"/>
    <n v="0"/>
    <n v="362.68699999999995"/>
  </r>
  <r>
    <n v="1978"/>
    <s v="CA-2011-110408"/>
    <x v="2"/>
    <x v="638"/>
    <d v="2011-10-20T00:00:00"/>
    <s v="Second Class"/>
    <s v="AS-10225"/>
    <s v="Alan Schoenberger"/>
    <s v="Corporate"/>
    <s v="United States"/>
    <s v="Montgomery"/>
    <x v="19"/>
    <n v="36116"/>
    <s v="South"/>
    <s v="FUR-CH-10003774"/>
    <x v="0"/>
    <x v="1"/>
    <s v="Global Wood Trimmed Manager's Task Chair, Khaki"/>
    <n v="545.88"/>
    <n v="6"/>
    <n v="0"/>
    <n v="70.964399999999983"/>
  </r>
  <r>
    <n v="1979"/>
    <s v="CA-2012-109939"/>
    <x v="1"/>
    <x v="412"/>
    <d v="2012-05-12T00:00:00"/>
    <s v="Standard Class"/>
    <s v="AA-10375"/>
    <s v="Allen Armold"/>
    <s v="Consumer"/>
    <s v="United States"/>
    <s v="Salem"/>
    <x v="21"/>
    <n v="97301"/>
    <s v="West"/>
    <s v="OFF-AR-10000127"/>
    <x v="1"/>
    <x v="6"/>
    <s v="Newell 321"/>
    <n v="5.2480000000000002"/>
    <n v="2"/>
    <n v="0.2"/>
    <n v="0.59039999999999915"/>
  </r>
  <r>
    <n v="1980"/>
    <s v="CA-2013-112669"/>
    <x v="0"/>
    <x v="167"/>
    <d v="2013-04-15T00:00:00"/>
    <s v="Same Day"/>
    <s v="KT-16465"/>
    <s v="Kean Takahito"/>
    <s v="Consumer"/>
    <s v="United States"/>
    <s v="Glendale"/>
    <x v="16"/>
    <n v="85301"/>
    <s v="West"/>
    <s v="FUR-CH-10004086"/>
    <x v="0"/>
    <x v="1"/>
    <s v="Hon 4070 Series Pagoda Armless Upholstered Stacking Chairs"/>
    <n v="933.53600000000006"/>
    <n v="4"/>
    <n v="0.2"/>
    <n v="105.02279999999996"/>
  </r>
  <r>
    <n v="1981"/>
    <s v="CA-2013-112669"/>
    <x v="0"/>
    <x v="167"/>
    <d v="2013-04-15T00:00:00"/>
    <s v="Same Day"/>
    <s v="KT-16465"/>
    <s v="Kean Takahito"/>
    <s v="Consumer"/>
    <s v="United States"/>
    <s v="Glendale"/>
    <x v="16"/>
    <n v="85301"/>
    <s v="West"/>
    <s v="OFF-ST-10001228"/>
    <x v="1"/>
    <x v="4"/>
    <s v="Fellowes Personal Hanging Folder Files, Navy"/>
    <n v="42.975999999999999"/>
    <n v="4"/>
    <n v="0.2"/>
    <n v="4.2976000000000028"/>
  </r>
  <r>
    <n v="1982"/>
    <s v="CA-2012-119592"/>
    <x v="1"/>
    <x v="639"/>
    <d v="2012-12-16T00:00:00"/>
    <s v="Second Class"/>
    <s v="MM-18280"/>
    <s v="Muhammed MacIntyre"/>
    <s v="Corporate"/>
    <s v="United States"/>
    <s v="Columbus"/>
    <x v="32"/>
    <n v="31907"/>
    <s v="South"/>
    <s v="OFF-BI-10004187"/>
    <x v="1"/>
    <x v="8"/>
    <s v="Staples"/>
    <n v="3.76"/>
    <n v="2"/>
    <n v="0"/>
    <n v="1.8047999999999997"/>
  </r>
  <r>
    <n v="1983"/>
    <s v="CA-2011-122749"/>
    <x v="2"/>
    <x v="640"/>
    <d v="2011-12-09T00:00:00"/>
    <s v="Standard Class"/>
    <s v="NG-18430"/>
    <s v="Nathan Gelder"/>
    <s v="Consumer"/>
    <s v="United States"/>
    <s v="Oklahoma City"/>
    <x v="26"/>
    <n v="73120"/>
    <s v="Central"/>
    <s v="TEC-PH-10003811"/>
    <x v="2"/>
    <x v="7"/>
    <s v="Jabra Supreme Plus Driver Edition Headset"/>
    <n v="479.96"/>
    <n v="4"/>
    <n v="0"/>
    <n v="134.3888"/>
  </r>
  <r>
    <n v="1984"/>
    <s v="CA-2011-164721"/>
    <x v="2"/>
    <x v="641"/>
    <d v="2011-11-27T00:00:00"/>
    <s v="Second Class"/>
    <s v="LW-16825"/>
    <s v="Laurel Workman"/>
    <s v="Corporate"/>
    <s v="United States"/>
    <s v="Brentwood"/>
    <x v="1"/>
    <n v="94513"/>
    <s v="West"/>
    <s v="OFF-AP-10000240"/>
    <x v="1"/>
    <x v="9"/>
    <s v="Belkin F9G930V10-GRY 9 Outlet Surge"/>
    <n v="320.88"/>
    <n v="6"/>
    <n v="0"/>
    <n v="93.055199999999957"/>
  </r>
  <r>
    <n v="1985"/>
    <s v="CA-2011-164721"/>
    <x v="2"/>
    <x v="641"/>
    <d v="2011-11-27T00:00:00"/>
    <s v="Second Class"/>
    <s v="LW-16825"/>
    <s v="Laurel Workman"/>
    <s v="Corporate"/>
    <s v="United States"/>
    <s v="Brentwood"/>
    <x v="1"/>
    <n v="94513"/>
    <s v="West"/>
    <s v="FUR-FU-10001940"/>
    <x v="0"/>
    <x v="5"/>
    <s v="Staples"/>
    <n v="23.88"/>
    <n v="3"/>
    <n v="0"/>
    <n v="10.507200000000001"/>
  </r>
  <r>
    <n v="1986"/>
    <s v="CA-2011-164721"/>
    <x v="2"/>
    <x v="641"/>
    <d v="2011-11-27T00:00:00"/>
    <s v="Second Class"/>
    <s v="LW-16825"/>
    <s v="Laurel Workman"/>
    <s v="Corporate"/>
    <s v="United States"/>
    <s v="Brentwood"/>
    <x v="1"/>
    <n v="94513"/>
    <s v="West"/>
    <s v="OFF-PA-10000575"/>
    <x v="1"/>
    <x v="10"/>
    <s v="Wirebound Message Books, Four 2 3/4 x 5 White Forms per Page"/>
    <n v="26.76"/>
    <n v="4"/>
    <n v="0"/>
    <n v="12.3096"/>
  </r>
  <r>
    <n v="1987"/>
    <s v="CA-2013-147417"/>
    <x v="0"/>
    <x v="197"/>
    <d v="2013-07-28T00:00:00"/>
    <s v="First Class"/>
    <s v="CB-12415"/>
    <s v="Christy Brittain"/>
    <s v="Consumer"/>
    <s v="United States"/>
    <s v="Columbus"/>
    <x v="24"/>
    <n v="43229"/>
    <s v="East"/>
    <s v="TEC-CO-10001449"/>
    <x v="2"/>
    <x v="16"/>
    <s v="Hewlett Packard LaserJet 3310 Copier"/>
    <n v="1439.9759999999999"/>
    <n v="4"/>
    <n v="0.4"/>
    <n v="191.99680000000001"/>
  </r>
  <r>
    <n v="1988"/>
    <s v="CA-2012-127509"/>
    <x v="1"/>
    <x v="529"/>
    <d v="2012-11-13T00:00:00"/>
    <s v="Standard Class"/>
    <s v="AS-10090"/>
    <s v="Adam Shillingsburg"/>
    <s v="Consumer"/>
    <s v="United States"/>
    <s v="Springfield"/>
    <x v="25"/>
    <n v="65807"/>
    <s v="Central"/>
    <s v="OFF-BI-10002393"/>
    <x v="1"/>
    <x v="8"/>
    <s v="Binder Posts"/>
    <n v="17.22"/>
    <n v="3"/>
    <n v="0"/>
    <n v="7.9212000000000007"/>
  </r>
  <r>
    <n v="1989"/>
    <s v="CA-2012-127509"/>
    <x v="1"/>
    <x v="529"/>
    <d v="2012-11-13T00:00:00"/>
    <s v="Standard Class"/>
    <s v="AS-10090"/>
    <s v="Adam Shillingsburg"/>
    <s v="Consumer"/>
    <s v="United States"/>
    <s v="Springfield"/>
    <x v="25"/>
    <n v="65807"/>
    <s v="Central"/>
    <s v="FUR-TA-10002855"/>
    <x v="0"/>
    <x v="3"/>
    <s v="Bevis Round Conference Table Top &amp; Single Column Base"/>
    <n v="1024.3800000000001"/>
    <n v="7"/>
    <n v="0"/>
    <n v="215.11979999999994"/>
  </r>
  <r>
    <n v="1990"/>
    <s v="CA-2012-127509"/>
    <x v="1"/>
    <x v="529"/>
    <d v="2012-11-13T00:00:00"/>
    <s v="Standard Class"/>
    <s v="AS-10090"/>
    <s v="Adam Shillingsburg"/>
    <s v="Consumer"/>
    <s v="United States"/>
    <s v="Springfield"/>
    <x v="25"/>
    <n v="65807"/>
    <s v="Central"/>
    <s v="OFF-EN-10000781"/>
    <x v="1"/>
    <x v="12"/>
    <s v="#10- 4 1/8&quot; x 9 1/2&quot; Recycled Envelopes"/>
    <n v="26.22"/>
    <n v="3"/>
    <n v="0"/>
    <n v="12.323399999999999"/>
  </r>
  <r>
    <n v="1991"/>
    <s v="CA-2012-127509"/>
    <x v="1"/>
    <x v="529"/>
    <d v="2012-11-13T00:00:00"/>
    <s v="Standard Class"/>
    <s v="AS-10090"/>
    <s v="Adam Shillingsburg"/>
    <s v="Consumer"/>
    <s v="United States"/>
    <s v="Springfield"/>
    <x v="25"/>
    <n v="65807"/>
    <s v="Central"/>
    <s v="OFF-PA-10002160"/>
    <x v="1"/>
    <x v="10"/>
    <s v="Xerox 1978"/>
    <n v="17.34"/>
    <n v="3"/>
    <n v="0"/>
    <n v="8.4966000000000008"/>
  </r>
  <r>
    <n v="1992"/>
    <s v="CA-2014-111374"/>
    <x v="3"/>
    <x v="642"/>
    <d v="2014-03-01T00:00:00"/>
    <s v="Standard Class"/>
    <s v="CB-12415"/>
    <s v="Christy Brittain"/>
    <s v="Consumer"/>
    <s v="United States"/>
    <s v="Philadelphia"/>
    <x v="9"/>
    <n v="19134"/>
    <s v="East"/>
    <s v="OFF-BI-10004970"/>
    <x v="1"/>
    <x v="8"/>
    <s v="ACCOHIDE 3-Ring Binder, Blue, 1&quot;"/>
    <n v="4.9560000000000004"/>
    <n v="4"/>
    <n v="0.7"/>
    <n v="-3.7995999999999981"/>
  </r>
  <r>
    <n v="1993"/>
    <s v="CA-2014-133648"/>
    <x v="3"/>
    <x v="643"/>
    <d v="2014-07-03T00:00:00"/>
    <s v="Standard Class"/>
    <s v="ML-17755"/>
    <s v="Max Ludwig"/>
    <s v="Home Office"/>
    <s v="United States"/>
    <s v="Springfield"/>
    <x v="21"/>
    <n v="97477"/>
    <s v="West"/>
    <s v="OFF-LA-10003923"/>
    <x v="1"/>
    <x v="2"/>
    <s v="Alphabetical Labels for Top Tab Filing"/>
    <n v="71.040000000000006"/>
    <n v="6"/>
    <n v="0.2"/>
    <n v="26.640000000000004"/>
  </r>
  <r>
    <n v="1994"/>
    <s v="CA-2014-133648"/>
    <x v="3"/>
    <x v="643"/>
    <d v="2014-07-03T00:00:00"/>
    <s v="Standard Class"/>
    <s v="ML-17755"/>
    <s v="Max Ludwig"/>
    <s v="Home Office"/>
    <s v="United States"/>
    <s v="Springfield"/>
    <x v="21"/>
    <n v="97477"/>
    <s v="West"/>
    <s v="OFF-AR-10002257"/>
    <x v="1"/>
    <x v="6"/>
    <s v="Eldon Spacemaker Box, Quick-Snap Lid, Clear"/>
    <n v="5.3440000000000003"/>
    <n v="2"/>
    <n v="0.2"/>
    <n v="0.73479999999999923"/>
  </r>
  <r>
    <n v="1995"/>
    <s v="CA-2014-133648"/>
    <x v="3"/>
    <x v="643"/>
    <d v="2014-07-03T00:00:00"/>
    <s v="Standard Class"/>
    <s v="ML-17755"/>
    <s v="Max Ludwig"/>
    <s v="Home Office"/>
    <s v="United States"/>
    <s v="Springfield"/>
    <x v="21"/>
    <n v="97477"/>
    <s v="West"/>
    <s v="OFF-FA-10004395"/>
    <x v="1"/>
    <x v="13"/>
    <s v="Plymouth Boxed Rubber Bands by Plymouth"/>
    <n v="11.304"/>
    <n v="3"/>
    <n v="0.2"/>
    <n v="-2.1194999999999999"/>
  </r>
  <r>
    <n v="1996"/>
    <s v="US-2014-147221"/>
    <x v="3"/>
    <x v="574"/>
    <d v="2014-12-05T00:00:00"/>
    <s v="Second Class"/>
    <s v="JS-16030"/>
    <s v="Joy Smith"/>
    <s v="Consumer"/>
    <s v="United States"/>
    <s v="Houston"/>
    <x v="5"/>
    <n v="77036"/>
    <s v="Central"/>
    <s v="OFF-AP-10002534"/>
    <x v="1"/>
    <x v="9"/>
    <s v="3.6 Cubic Foot Counter Height Office Refrigerator"/>
    <n v="294.61999999999995"/>
    <n v="5"/>
    <n v="0.8"/>
    <n v="-766.01199999999994"/>
  </r>
  <r>
    <n v="1997"/>
    <s v="US-2014-147221"/>
    <x v="3"/>
    <x v="574"/>
    <d v="2014-12-05T00:00:00"/>
    <s v="Second Class"/>
    <s v="JS-16030"/>
    <s v="Joy Smith"/>
    <s v="Consumer"/>
    <s v="United States"/>
    <s v="Houston"/>
    <x v="5"/>
    <n v="77036"/>
    <s v="Central"/>
    <s v="FUR-FU-10004020"/>
    <x v="0"/>
    <x v="5"/>
    <s v="Advantus Panel Wall Acrylic Frame"/>
    <n v="8.7520000000000007"/>
    <n v="4"/>
    <n v="0.6"/>
    <n v="-3.719599999999998"/>
  </r>
  <r>
    <n v="1998"/>
    <s v="CA-2011-131905"/>
    <x v="2"/>
    <x v="644"/>
    <d v="2011-02-10T00:00:00"/>
    <s v="First Class"/>
    <s v="ND-18460"/>
    <s v="Neil Ducich"/>
    <s v="Corporate"/>
    <s v="United States"/>
    <s v="Chesapeake"/>
    <x v="17"/>
    <n v="23320"/>
    <s v="South"/>
    <s v="OFF-LA-10002787"/>
    <x v="1"/>
    <x v="2"/>
    <s v="Avery 480"/>
    <n v="15"/>
    <n v="4"/>
    <n v="0"/>
    <n v="7.1999999999999993"/>
  </r>
  <r>
    <n v="1999"/>
    <s v="CA-2011-131905"/>
    <x v="2"/>
    <x v="644"/>
    <d v="2011-02-10T00:00:00"/>
    <s v="First Class"/>
    <s v="ND-18460"/>
    <s v="Neil Ducich"/>
    <s v="Corporate"/>
    <s v="United States"/>
    <s v="Chesapeake"/>
    <x v="17"/>
    <n v="23320"/>
    <s v="South"/>
    <s v="TEC-PH-10003645"/>
    <x v="2"/>
    <x v="7"/>
    <s v="Aastra 57i VoIP phone"/>
    <n v="161.61000000000001"/>
    <n v="1"/>
    <n v="0"/>
    <n v="42.018600000000006"/>
  </r>
  <r>
    <n v="2000"/>
    <s v="CA-2011-131905"/>
    <x v="2"/>
    <x v="644"/>
    <d v="2011-02-10T00:00:00"/>
    <s v="First Class"/>
    <s v="ND-18460"/>
    <s v="Neil Ducich"/>
    <s v="Corporate"/>
    <s v="United States"/>
    <s v="Chesapeake"/>
    <x v="17"/>
    <n v="23320"/>
    <s v="South"/>
    <s v="TEC-PH-10001615"/>
    <x v="2"/>
    <x v="7"/>
    <s v="AT&amp;T CL82213"/>
    <n v="144.94999999999999"/>
    <n v="5"/>
    <n v="0"/>
    <n v="42.035499999999985"/>
  </r>
  <r>
    <n v="2001"/>
    <s v="CA-2014-166128"/>
    <x v="3"/>
    <x v="645"/>
    <d v="2014-04-19T00:00:00"/>
    <s v="Standard Class"/>
    <s v="LW-17215"/>
    <s v="Luke Weiss"/>
    <s v="Consumer"/>
    <s v="United States"/>
    <s v="Pasadena"/>
    <x v="1"/>
    <n v="91104"/>
    <s v="West"/>
    <s v="TEC-AC-10001767"/>
    <x v="2"/>
    <x v="11"/>
    <s v="SanDisk Ultra 64 GB MicroSDHC Class 10 Memory Card"/>
    <n v="199.95000000000002"/>
    <n v="5"/>
    <n v="0"/>
    <n v="21.994499999999988"/>
  </r>
  <r>
    <n v="2002"/>
    <s v="CA-2014-166128"/>
    <x v="3"/>
    <x v="645"/>
    <d v="2014-04-19T00:00:00"/>
    <s v="Standard Class"/>
    <s v="LW-17215"/>
    <s v="Luke Weiss"/>
    <s v="Consumer"/>
    <s v="United States"/>
    <s v="Pasadena"/>
    <x v="1"/>
    <n v="91104"/>
    <s v="West"/>
    <s v="OFF-AR-10001221"/>
    <x v="1"/>
    <x v="6"/>
    <s v="Dixon Ticonderoga Erasable Colored Pencil Set, 12-Color"/>
    <n v="41.86"/>
    <n v="7"/>
    <n v="0"/>
    <n v="14.232399999999998"/>
  </r>
  <r>
    <n v="2003"/>
    <s v="CA-2014-163510"/>
    <x v="3"/>
    <x v="53"/>
    <d v="2014-12-29T00:00:00"/>
    <s v="Second Class"/>
    <s v="JW-15955"/>
    <s v="Joni Wasserman"/>
    <s v="Consumer"/>
    <s v="United States"/>
    <s v="Louisville"/>
    <x v="0"/>
    <n v="40214"/>
    <s v="South"/>
    <s v="OFF-ST-10000563"/>
    <x v="1"/>
    <x v="4"/>
    <s v="Fellowes Bankers Box Stor/Drawer Steel Plus"/>
    <n v="95.94"/>
    <n v="3"/>
    <n v="0"/>
    <n v="9.5940000000000012"/>
  </r>
  <r>
    <n v="2004"/>
    <s v="CA-2014-163510"/>
    <x v="3"/>
    <x v="53"/>
    <d v="2014-12-29T00:00:00"/>
    <s v="Second Class"/>
    <s v="JW-15955"/>
    <s v="Joni Wasserman"/>
    <s v="Consumer"/>
    <s v="United States"/>
    <s v="Louisville"/>
    <x v="0"/>
    <n v="40214"/>
    <s v="South"/>
    <s v="FUR-CH-10001146"/>
    <x v="0"/>
    <x v="1"/>
    <s v="Global Value Mid-Back Manager's Chair, Gray"/>
    <n v="304.45"/>
    <n v="5"/>
    <n v="0"/>
    <n v="76.112499999999983"/>
  </r>
  <r>
    <n v="2005"/>
    <s v="US-2014-143028"/>
    <x v="3"/>
    <x v="645"/>
    <d v="2014-04-19T00:00:00"/>
    <s v="Standard Class"/>
    <s v="SC-20050"/>
    <s v="Sample Company A"/>
    <s v="Home Office"/>
    <s v="United States"/>
    <s v="Lubbock"/>
    <x v="5"/>
    <n v="79424"/>
    <s v="Central"/>
    <s v="OFF-BI-10004738"/>
    <x v="1"/>
    <x v="8"/>
    <s v="Flexible Leather- Look Classic Collection Ring Binder"/>
    <n v="11.363999999999997"/>
    <n v="3"/>
    <n v="0.8"/>
    <n v="-17.045999999999999"/>
  </r>
  <r>
    <n v="2006"/>
    <s v="CA-2011-111150"/>
    <x v="2"/>
    <x v="520"/>
    <d v="2012-01-04T00:00:00"/>
    <s v="Standard Class"/>
    <s v="RW-19630"/>
    <s v="Rob Williams"/>
    <s v="Corporate"/>
    <s v="United States"/>
    <s v="Columbia"/>
    <x v="25"/>
    <n v="65203"/>
    <s v="Central"/>
    <s v="OFF-AR-10000034"/>
    <x v="1"/>
    <x v="6"/>
    <s v="BIC Brite Liner Grip Highlighters, Assorted, 5/Pack"/>
    <n v="29.68"/>
    <n v="7"/>
    <n v="0"/>
    <n v="11.575199999999999"/>
  </r>
  <r>
    <n v="2007"/>
    <s v="CA-2011-111150"/>
    <x v="2"/>
    <x v="520"/>
    <d v="2012-01-04T00:00:00"/>
    <s v="Standard Class"/>
    <s v="RW-19630"/>
    <s v="Rob Williams"/>
    <s v="Corporate"/>
    <s v="United States"/>
    <s v="Columbia"/>
    <x v="25"/>
    <n v="65203"/>
    <s v="Central"/>
    <s v="TEC-AC-10000290"/>
    <x v="2"/>
    <x v="11"/>
    <s v="Sabrent 4-Port USB 2.0 Hub"/>
    <n v="47.53"/>
    <n v="7"/>
    <n v="0"/>
    <n v="16.160200000000003"/>
  </r>
  <r>
    <n v="2008"/>
    <s v="CA-2014-165386"/>
    <x v="3"/>
    <x v="646"/>
    <d v="2014-08-05T00:00:00"/>
    <s v="First Class"/>
    <s v="CM-12190"/>
    <s v="Charlotte Melton"/>
    <s v="Consumer"/>
    <s v="United States"/>
    <s v="Chicago"/>
    <x v="10"/>
    <n v="60623"/>
    <s v="Central"/>
    <s v="FUR-BO-10003034"/>
    <x v="0"/>
    <x v="0"/>
    <s v="O'Sullivan Elevations Bookcase, Cherry Finish"/>
    <n v="183.37199999999999"/>
    <n v="2"/>
    <n v="0.3"/>
    <n v="-36.674399999999991"/>
  </r>
  <r>
    <n v="2009"/>
    <s v="CA-2011-116407"/>
    <x v="2"/>
    <x v="647"/>
    <d v="2011-11-21T00:00:00"/>
    <s v="Standard Class"/>
    <s v="JF-15190"/>
    <s v="Jamie Frazer"/>
    <s v="Consumer"/>
    <s v="United States"/>
    <s v="Johnson City"/>
    <x v="18"/>
    <n v="37604"/>
    <s v="South"/>
    <s v="OFF-AR-10001315"/>
    <x v="1"/>
    <x v="6"/>
    <s v="Newell 310"/>
    <n v="4.2240000000000002"/>
    <n v="3"/>
    <n v="0.2"/>
    <n v="0.47519999999999984"/>
  </r>
  <r>
    <n v="2010"/>
    <s v="CA-2011-116407"/>
    <x v="2"/>
    <x v="647"/>
    <d v="2011-11-21T00:00:00"/>
    <s v="Standard Class"/>
    <s v="JF-15190"/>
    <s v="Jamie Frazer"/>
    <s v="Consumer"/>
    <s v="United States"/>
    <s v="Johnson City"/>
    <x v="18"/>
    <n v="37604"/>
    <s v="South"/>
    <s v="OFF-AP-10002118"/>
    <x v="1"/>
    <x v="9"/>
    <s v="1.7 Cubic Foot Compact &quot;Cube&quot; Office Refrigerators"/>
    <n v="333.05600000000004"/>
    <n v="2"/>
    <n v="0.2"/>
    <n v="29.142400000000009"/>
  </r>
  <r>
    <n v="2011"/>
    <s v="CA-2011-116407"/>
    <x v="2"/>
    <x v="647"/>
    <d v="2011-11-21T00:00:00"/>
    <s v="Standard Class"/>
    <s v="JF-15190"/>
    <s v="Jamie Frazer"/>
    <s v="Consumer"/>
    <s v="United States"/>
    <s v="Johnson City"/>
    <x v="18"/>
    <n v="37604"/>
    <s v="South"/>
    <s v="OFF-PA-10002137"/>
    <x v="1"/>
    <x v="10"/>
    <s v="Southworth 100% Résumé Paper, 24lb."/>
    <n v="24.896000000000001"/>
    <n v="4"/>
    <n v="0.2"/>
    <n v="7.7799999999999976"/>
  </r>
  <r>
    <n v="2012"/>
    <s v="CA-2012-155761"/>
    <x v="1"/>
    <x v="555"/>
    <d v="2012-12-11T00:00:00"/>
    <s v="Same Day"/>
    <s v="SC-20800"/>
    <s v="Stuart Calhoun"/>
    <s v="Consumer"/>
    <s v="United States"/>
    <s v="Houston"/>
    <x v="5"/>
    <n v="77041"/>
    <s v="Central"/>
    <s v="TEC-AC-10001606"/>
    <x v="2"/>
    <x v="11"/>
    <s v="Logitech Wireless Performance Mouse MX for PC and Mac"/>
    <n v="159.98400000000001"/>
    <n v="2"/>
    <n v="0.2"/>
    <n v="35.996400000000001"/>
  </r>
  <r>
    <n v="2013"/>
    <s v="CA-2012-155761"/>
    <x v="1"/>
    <x v="555"/>
    <d v="2012-12-11T00:00:00"/>
    <s v="Same Day"/>
    <s v="SC-20800"/>
    <s v="Stuart Calhoun"/>
    <s v="Consumer"/>
    <s v="United States"/>
    <s v="Houston"/>
    <x v="5"/>
    <n v="77041"/>
    <s v="Central"/>
    <s v="OFF-ST-10000943"/>
    <x v="1"/>
    <x v="4"/>
    <s v="Eldon ProFile File 'N Store Portable File Tub Letter/Legal Size Black"/>
    <n v="46.344000000000001"/>
    <n v="3"/>
    <n v="0.2"/>
    <n v="4.6344000000000012"/>
  </r>
  <r>
    <n v="2014"/>
    <s v="CA-2013-145905"/>
    <x v="0"/>
    <x v="31"/>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2"/>
  </r>
  <r>
    <n v="2015"/>
    <s v="CA-2013-145905"/>
    <x v="0"/>
    <x v="31"/>
    <d v="2013-09-24T00:00:00"/>
    <s v="Standard Class"/>
    <s v="AM-10705"/>
    <s v="Anne McFarland"/>
    <s v="Consumer"/>
    <s v="United States"/>
    <s v="Auburn"/>
    <x v="19"/>
    <n v="36830"/>
    <s v="South"/>
    <s v="OFF-PA-10000533"/>
    <x v="1"/>
    <x v="10"/>
    <s v="Southworth Parchment Paper &amp; Envelopes"/>
    <n v="13.08"/>
    <n v="2"/>
    <n v="0"/>
    <n v="6.0167999999999999"/>
  </r>
  <r>
    <n v="2016"/>
    <s v="CA-2013-145905"/>
    <x v="0"/>
    <x v="31"/>
    <d v="2013-09-24T00:00:00"/>
    <s v="Standard Class"/>
    <s v="AM-10705"/>
    <s v="Anne McFarland"/>
    <s v="Consumer"/>
    <s v="United States"/>
    <s v="Auburn"/>
    <x v="19"/>
    <n v="36830"/>
    <s v="South"/>
    <s v="OFF-ST-10003716"/>
    <x v="1"/>
    <x v="4"/>
    <s v="Tennsco Double-Tier Lockers"/>
    <n v="900.08"/>
    <n v="4"/>
    <n v="0"/>
    <n v="117.0104"/>
  </r>
  <r>
    <n v="2017"/>
    <s v="CA-2012-113110"/>
    <x v="1"/>
    <x v="531"/>
    <d v="2012-03-23T00:00:00"/>
    <s v="Standard Class"/>
    <s v="BK-11260"/>
    <s v="Berenike Kampe"/>
    <s v="Consumer"/>
    <s v="United States"/>
    <s v="San Bernardino"/>
    <x v="1"/>
    <n v="92404"/>
    <s v="West"/>
    <s v="OFF-BI-10000088"/>
    <x v="1"/>
    <x v="8"/>
    <s v="GBC Imprintable Covers"/>
    <n v="17.568000000000001"/>
    <n v="2"/>
    <n v="0.2"/>
    <n v="6.3684000000000003"/>
  </r>
  <r>
    <n v="2018"/>
    <s v="CA-2012-113110"/>
    <x v="1"/>
    <x v="531"/>
    <d v="2012-03-23T00:00:00"/>
    <s v="Standard Class"/>
    <s v="BK-11260"/>
    <s v="Berenike Kampe"/>
    <s v="Consumer"/>
    <s v="United States"/>
    <s v="San Bernardino"/>
    <x v="1"/>
    <n v="92404"/>
    <s v="West"/>
    <s v="OFF-LA-10000240"/>
    <x v="1"/>
    <x v="2"/>
    <s v="Self-Adhesive Address Labels for Typewriters by Universal"/>
    <n v="14.62"/>
    <n v="2"/>
    <n v="0"/>
    <n v="6.8713999999999995"/>
  </r>
  <r>
    <n v="2019"/>
    <s v="CA-2012-113110"/>
    <x v="1"/>
    <x v="531"/>
    <d v="2012-03-23T00:00:00"/>
    <s v="Standard Class"/>
    <s v="BK-11260"/>
    <s v="Berenike Kampe"/>
    <s v="Consumer"/>
    <s v="United States"/>
    <s v="San Bernardino"/>
    <x v="1"/>
    <n v="92404"/>
    <s v="West"/>
    <s v="OFF-SU-10001165"/>
    <x v="1"/>
    <x v="14"/>
    <s v="Acme Elite Stainless Steel Scissors"/>
    <n v="33.36"/>
    <n v="4"/>
    <n v="0"/>
    <n v="8.6736000000000004"/>
  </r>
  <r>
    <n v="2020"/>
    <s v="CA-2012-113110"/>
    <x v="1"/>
    <x v="531"/>
    <d v="2012-03-23T00:00:00"/>
    <s v="Standard Class"/>
    <s v="BK-11260"/>
    <s v="Berenike Kampe"/>
    <s v="Consumer"/>
    <s v="United States"/>
    <s v="San Bernardino"/>
    <x v="1"/>
    <n v="92404"/>
    <s v="West"/>
    <s v="OFF-PA-10002749"/>
    <x v="1"/>
    <x v="10"/>
    <s v="Wirebound Message Books, 5-1/2 x 4 Forms, 2 or 4 Forms per Page"/>
    <n v="40.14"/>
    <n v="6"/>
    <n v="0"/>
    <n v="19.668600000000001"/>
  </r>
  <r>
    <n v="2021"/>
    <s v="CA-2013-168354"/>
    <x v="0"/>
    <x v="251"/>
    <d v="2013-09-22T00:00:00"/>
    <s v="First Class"/>
    <s v="RH-19510"/>
    <s v="Rick Huthwaite"/>
    <s v="Home Office"/>
    <s v="United States"/>
    <s v="Providence"/>
    <x v="34"/>
    <n v="2908"/>
    <s v="East"/>
    <s v="OFF-ST-10001490"/>
    <x v="1"/>
    <x v="4"/>
    <s v="Hot File 7-Pocket, Floor Stand"/>
    <n v="1606.23"/>
    <n v="9"/>
    <n v="0"/>
    <n v="481.86899999999986"/>
  </r>
  <r>
    <n v="2022"/>
    <s v="CA-2013-168354"/>
    <x v="0"/>
    <x v="251"/>
    <d v="2013-09-22T00:00:00"/>
    <s v="First Class"/>
    <s v="RH-19510"/>
    <s v="Rick Huthwaite"/>
    <s v="Home Office"/>
    <s v="United States"/>
    <s v="Providence"/>
    <x v="34"/>
    <n v="2908"/>
    <s v="East"/>
    <s v="OFF-PA-10002377"/>
    <x v="1"/>
    <x v="10"/>
    <s v="Adams Telephone Message Book W/Dividers/Space For Phone Numbers, 5 1/4&quot;X8 1/2&quot;, 200/Messages"/>
    <n v="17.04"/>
    <n v="3"/>
    <n v="0"/>
    <n v="7.6679999999999993"/>
  </r>
  <r>
    <n v="2023"/>
    <s v="CA-2013-168354"/>
    <x v="0"/>
    <x v="251"/>
    <d v="2013-09-22T00:00:00"/>
    <s v="First Class"/>
    <s v="RH-19510"/>
    <s v="Rick Huthwaite"/>
    <s v="Home Office"/>
    <s v="United States"/>
    <s v="Providence"/>
    <x v="34"/>
    <n v="2908"/>
    <s v="East"/>
    <s v="OFF-BI-10004826"/>
    <x v="1"/>
    <x v="8"/>
    <s v="JM Magazine Binder"/>
    <n v="49.53"/>
    <n v="3"/>
    <n v="0"/>
    <n v="23.774400000000004"/>
  </r>
  <r>
    <n v="2024"/>
    <s v="CA-2013-168354"/>
    <x v="0"/>
    <x v="251"/>
    <d v="2013-09-22T00:00:00"/>
    <s v="First Class"/>
    <s v="RH-19510"/>
    <s v="Rick Huthwaite"/>
    <s v="Home Office"/>
    <s v="United States"/>
    <s v="Providence"/>
    <x v="34"/>
    <n v="2908"/>
    <s v="East"/>
    <s v="FUR-CH-10004675"/>
    <x v="0"/>
    <x v="1"/>
    <s v="Lifetime Advantage Folding Chairs, 4/Carton"/>
    <n v="872.32"/>
    <n v="4"/>
    <n v="0"/>
    <n v="244.24959999999999"/>
  </r>
  <r>
    <n v="2025"/>
    <s v="US-2014-111241"/>
    <x v="3"/>
    <x v="648"/>
    <d v="2014-08-23T00:00:00"/>
    <s v="Second Class"/>
    <s v="GM-14500"/>
    <s v="Gene McClure"/>
    <s v="Consumer"/>
    <s v="United States"/>
    <s v="Fresno"/>
    <x v="1"/>
    <n v="93727"/>
    <s v="West"/>
    <s v="OFF-BI-10002867"/>
    <x v="1"/>
    <x v="8"/>
    <s v="GBC Recycled Regency Composition Covers"/>
    <n v="239.12000000000003"/>
    <n v="5"/>
    <n v="0.2"/>
    <n v="77.71399999999997"/>
  </r>
  <r>
    <n v="2026"/>
    <s v="CA-2012-114237"/>
    <x v="1"/>
    <x v="649"/>
    <d v="2012-03-15T00:00:00"/>
    <s v="First Class"/>
    <s v="MC-17275"/>
    <s v="Marc Crier"/>
    <s v="Consumer"/>
    <s v="United States"/>
    <s v="Seattle"/>
    <x v="4"/>
    <n v="98103"/>
    <s v="West"/>
    <s v="FUR-BO-10004409"/>
    <x v="0"/>
    <x v="0"/>
    <s v="Safco Value Mate Series Steel Bookcases, Baked Enamel Finish on Steel, Gray"/>
    <n v="141.96"/>
    <n v="2"/>
    <n v="0"/>
    <n v="39.748800000000003"/>
  </r>
  <r>
    <n v="2027"/>
    <s v="CA-2013-113516"/>
    <x v="0"/>
    <x v="162"/>
    <d v="2013-09-11T00:00:00"/>
    <s v="Second Class"/>
    <s v="VM-21685"/>
    <s v="Valerie Mitchum"/>
    <s v="Home Office"/>
    <s v="United States"/>
    <s v="Lancaster"/>
    <x v="1"/>
    <n v="93534"/>
    <s v="West"/>
    <s v="OFF-BI-10002225"/>
    <x v="1"/>
    <x v="8"/>
    <s v="Square Ring Data Binders, Rigid 75 Pt. Covers, 11&quot; x 14-7/8&quot;"/>
    <n v="33.024000000000001"/>
    <n v="2"/>
    <n v="0.2"/>
    <n v="11.558399999999999"/>
  </r>
  <r>
    <n v="2028"/>
    <s v="CA-2013-113516"/>
    <x v="0"/>
    <x v="162"/>
    <d v="2013-09-11T00:00:00"/>
    <s v="Second Class"/>
    <s v="VM-21685"/>
    <s v="Valerie Mitchum"/>
    <s v="Home Office"/>
    <s v="United States"/>
    <s v="Lancaster"/>
    <x v="1"/>
    <n v="93534"/>
    <s v="West"/>
    <s v="OFF-BI-10001989"/>
    <x v="1"/>
    <x v="8"/>
    <s v="Premium Transparent Presentation Covers by GBC"/>
    <n v="67.13600000000001"/>
    <n v="4"/>
    <n v="0.2"/>
    <n v="23.497599999999995"/>
  </r>
  <r>
    <n v="2029"/>
    <s v="CA-2012-117961"/>
    <x v="1"/>
    <x v="650"/>
    <d v="2012-11-30T00:00:00"/>
    <s v="Standard Class"/>
    <s v="GP-14740"/>
    <s v="Guy Phonely"/>
    <s v="Corporate"/>
    <s v="United States"/>
    <s v="Leominster"/>
    <x v="31"/>
    <n v="1453"/>
    <s v="East"/>
    <s v="OFF-BI-10000343"/>
    <x v="1"/>
    <x v="8"/>
    <s v="Pressboard Covers with Storage Hooks, 9 1/2&quot; x 11&quot;, Light Blue"/>
    <n v="14.73"/>
    <n v="3"/>
    <n v="0"/>
    <n v="6.9230999999999998"/>
  </r>
  <r>
    <n v="2030"/>
    <s v="CA-2012-117961"/>
    <x v="1"/>
    <x v="650"/>
    <d v="2012-11-30T00:00:00"/>
    <s v="Standard Class"/>
    <s v="GP-14740"/>
    <s v="Guy Phonely"/>
    <s v="Corporate"/>
    <s v="United States"/>
    <s v="Leominster"/>
    <x v="31"/>
    <n v="1453"/>
    <s v="East"/>
    <s v="OFF-ST-10001172"/>
    <x v="1"/>
    <x v="4"/>
    <s v="Tennsco Lockers, Sand"/>
    <n v="104.9"/>
    <n v="5"/>
    <n v="0"/>
    <n v="25.175999999999998"/>
  </r>
  <r>
    <n v="2031"/>
    <s v="CA-2012-117961"/>
    <x v="1"/>
    <x v="650"/>
    <d v="2012-11-30T00:00:00"/>
    <s v="Standard Class"/>
    <s v="GP-14740"/>
    <s v="Guy Phonely"/>
    <s v="Corporate"/>
    <s v="United States"/>
    <s v="Leominster"/>
    <x v="31"/>
    <n v="1453"/>
    <s v="East"/>
    <s v="OFF-BI-10003707"/>
    <x v="1"/>
    <x v="8"/>
    <s v="Aluminum Screw Posts"/>
    <n v="61.04"/>
    <n v="4"/>
    <n v="0"/>
    <n v="30.52"/>
  </r>
  <r>
    <n v="2032"/>
    <s v="CA-2012-117961"/>
    <x v="1"/>
    <x v="650"/>
    <d v="2012-11-30T00:00:00"/>
    <s v="Standard Class"/>
    <s v="GP-14740"/>
    <s v="Guy Phonely"/>
    <s v="Corporate"/>
    <s v="United States"/>
    <s v="Leominster"/>
    <x v="31"/>
    <n v="1453"/>
    <s v="East"/>
    <s v="OFF-PA-10001274"/>
    <x v="1"/>
    <x v="10"/>
    <s v="Loose Memo Sheets"/>
    <n v="10.95"/>
    <n v="3"/>
    <n v="0"/>
    <n v="5.1464999999999996"/>
  </r>
  <r>
    <n v="2033"/>
    <s v="CA-2013-128923"/>
    <x v="0"/>
    <x v="10"/>
    <d v="2013-12-14T00:00:00"/>
    <s v="Standard Class"/>
    <s v="GB-14530"/>
    <s v="George Bell"/>
    <s v="Corporate"/>
    <s v="United States"/>
    <s v="Fort Worth"/>
    <x v="5"/>
    <n v="76106"/>
    <s v="Central"/>
    <s v="OFF-PA-10002250"/>
    <x v="1"/>
    <x v="10"/>
    <s v="Things To Do Today Pad"/>
    <n v="9.3920000000000012"/>
    <n v="2"/>
    <n v="0.2"/>
    <n v="3.2871999999999999"/>
  </r>
  <r>
    <n v="2034"/>
    <s v="CA-2013-128923"/>
    <x v="0"/>
    <x v="10"/>
    <d v="2013-12-14T00:00:00"/>
    <s v="Standard Class"/>
    <s v="GB-14530"/>
    <s v="George Bell"/>
    <s v="Corporate"/>
    <s v="United States"/>
    <s v="Fort Worth"/>
    <x v="5"/>
    <n v="76106"/>
    <s v="Central"/>
    <s v="OFF-AR-10000475"/>
    <x v="1"/>
    <x v="6"/>
    <s v="Hunt BOSTON Vista Battery-Operated Pencil Sharpener, Black"/>
    <n v="9.3280000000000012"/>
    <n v="1"/>
    <n v="0.2"/>
    <n v="0.8162000000000007"/>
  </r>
  <r>
    <n v="2035"/>
    <s v="CA-2014-162481"/>
    <x v="3"/>
    <x v="145"/>
    <d v="2014-09-30T00:00:00"/>
    <s v="Standard Class"/>
    <s v="CT-11995"/>
    <s v="Carol Triggs"/>
    <s v="Consumer"/>
    <s v="United States"/>
    <s v="Rochester"/>
    <x v="11"/>
    <n v="55901"/>
    <s v="Central"/>
    <s v="OFF-BI-10002976"/>
    <x v="1"/>
    <x v="8"/>
    <s v="ACCOHIDE Binder by Acco"/>
    <n v="8.26"/>
    <n v="2"/>
    <n v="0"/>
    <n v="3.8822000000000001"/>
  </r>
  <r>
    <n v="2036"/>
    <s v="CA-2014-162481"/>
    <x v="3"/>
    <x v="145"/>
    <d v="2014-09-30T00:00:00"/>
    <s v="Standard Class"/>
    <s v="CT-11995"/>
    <s v="Carol Triggs"/>
    <s v="Consumer"/>
    <s v="United States"/>
    <s v="Rochester"/>
    <x v="11"/>
    <n v="55901"/>
    <s v="Central"/>
    <s v="FUR-CH-10003061"/>
    <x v="0"/>
    <x v="1"/>
    <s v="Global Leather Task Chair, Black"/>
    <n v="269.96999999999997"/>
    <n v="3"/>
    <n v="0"/>
    <n v="51.294299999999964"/>
  </r>
  <r>
    <n v="2037"/>
    <s v="CA-2012-119214"/>
    <x v="1"/>
    <x v="651"/>
    <d v="2012-01-27T00:00:00"/>
    <s v="Standard Class"/>
    <s v="CW-11905"/>
    <s v="Carl Weiss"/>
    <s v="Home Office"/>
    <s v="United States"/>
    <s v="Bozeman"/>
    <x v="37"/>
    <n v="59715"/>
    <s v="West"/>
    <s v="OFF-PA-10002893"/>
    <x v="1"/>
    <x v="10"/>
    <s v="Wirebound Service Call Books, 5 1/2&quot; x 4&quot;"/>
    <n v="29.04"/>
    <n v="3"/>
    <n v="0"/>
    <n v="13.9392"/>
  </r>
  <r>
    <n v="2038"/>
    <s v="CA-2012-119214"/>
    <x v="1"/>
    <x v="651"/>
    <d v="2012-01-27T00:00:00"/>
    <s v="Standard Class"/>
    <s v="CW-11905"/>
    <s v="Carl Weiss"/>
    <s v="Home Office"/>
    <s v="United States"/>
    <s v="Bozeman"/>
    <x v="37"/>
    <n v="59715"/>
    <s v="West"/>
    <s v="OFF-LA-10003077"/>
    <x v="1"/>
    <x v="2"/>
    <s v="Avery 500"/>
    <n v="14.62"/>
    <n v="2"/>
    <n v="0"/>
    <n v="6.8713999999999995"/>
  </r>
  <r>
    <n v="2039"/>
    <s v="CA-2012-122287"/>
    <x v="1"/>
    <x v="652"/>
    <d v="2012-06-23T00:00:00"/>
    <s v="Standard Class"/>
    <s v="SN-20560"/>
    <s v="Skye Norling"/>
    <s v="Home Office"/>
    <s v="United States"/>
    <s v="Peoria"/>
    <x v="16"/>
    <n v="85345"/>
    <s v="West"/>
    <s v="OFF-PA-10001661"/>
    <x v="1"/>
    <x v="10"/>
    <s v="Xerox 1922"/>
    <n v="11.952000000000002"/>
    <n v="3"/>
    <n v="0.2"/>
    <n v="4.3326000000000002"/>
  </r>
  <r>
    <n v="2040"/>
    <s v="CA-2012-122287"/>
    <x v="1"/>
    <x v="652"/>
    <d v="2012-06-23T00:00:00"/>
    <s v="Standard Class"/>
    <s v="SN-20560"/>
    <s v="Skye Norling"/>
    <s v="Home Office"/>
    <s v="United States"/>
    <s v="Peoria"/>
    <x v="16"/>
    <n v="85345"/>
    <s v="West"/>
    <s v="OFF-BI-10004656"/>
    <x v="1"/>
    <x v="8"/>
    <s v="Peel &amp; Stick Add-On Corner Pockets"/>
    <n v="4.5360000000000014"/>
    <n v="7"/>
    <n v="0.7"/>
    <n v="-3.3263999999999996"/>
  </r>
  <r>
    <n v="2041"/>
    <s v="CA-2012-122287"/>
    <x v="1"/>
    <x v="652"/>
    <d v="2012-06-23T00:00:00"/>
    <s v="Standard Class"/>
    <s v="SN-20560"/>
    <s v="Skye Norling"/>
    <s v="Home Office"/>
    <s v="United States"/>
    <s v="Peoria"/>
    <x v="16"/>
    <n v="85345"/>
    <s v="West"/>
    <s v="OFF-BI-10003707"/>
    <x v="1"/>
    <x v="8"/>
    <s v="Aluminum Screw Posts"/>
    <n v="9.1560000000000006"/>
    <n v="2"/>
    <n v="0.7"/>
    <n v="-6.1039999999999974"/>
  </r>
  <r>
    <n v="2042"/>
    <s v="CA-2012-122287"/>
    <x v="1"/>
    <x v="652"/>
    <d v="2012-06-23T00:00:00"/>
    <s v="Standard Class"/>
    <s v="SN-20560"/>
    <s v="Skye Norling"/>
    <s v="Home Office"/>
    <s v="United States"/>
    <s v="Peoria"/>
    <x v="16"/>
    <n v="85345"/>
    <s v="West"/>
    <s v="FUR-FU-10004973"/>
    <x v="0"/>
    <x v="5"/>
    <s v="Flat Face Poster Frame"/>
    <n v="75.36"/>
    <n v="5"/>
    <n v="0.2"/>
    <n v="20.724000000000007"/>
  </r>
  <r>
    <n v="2043"/>
    <s v="CA-2012-104493"/>
    <x v="1"/>
    <x v="653"/>
    <d v="2012-10-08T00:00:00"/>
    <s v="Standard Class"/>
    <s v="EB-13705"/>
    <s v="Ed Braxton"/>
    <s v="Corporate"/>
    <s v="United States"/>
    <s v="San Diego"/>
    <x v="1"/>
    <n v="92105"/>
    <s v="West"/>
    <s v="OFF-BI-10004817"/>
    <x v="1"/>
    <x v="8"/>
    <s v="GBC Personal VeloBind Strips"/>
    <n v="57.504000000000005"/>
    <n v="6"/>
    <n v="0.2"/>
    <n v="20.1264"/>
  </r>
  <r>
    <n v="2044"/>
    <s v="US-2014-158946"/>
    <x v="3"/>
    <x v="551"/>
    <d v="2014-11-24T00:00:00"/>
    <s v="Standard Class"/>
    <s v="JW-15220"/>
    <s v="Jane Waco"/>
    <s v="Corporate"/>
    <s v="United States"/>
    <s v="Lakewood"/>
    <x v="24"/>
    <n v="44107"/>
    <s v="East"/>
    <s v="OFF-AR-10001860"/>
    <x v="1"/>
    <x v="6"/>
    <s v="BIC Liqua Brite Liner"/>
    <n v="38.864000000000004"/>
    <n v="7"/>
    <n v="0.2"/>
    <n v="7.7728000000000002"/>
  </r>
  <r>
    <n v="2045"/>
    <s v="CA-2011-129168"/>
    <x v="2"/>
    <x v="654"/>
    <d v="2011-08-23T00:00:00"/>
    <s v="Standard Class"/>
    <s v="KB-16585"/>
    <s v="Ken Black"/>
    <s v="Corporate"/>
    <s v="United States"/>
    <s v="Houston"/>
    <x v="5"/>
    <n v="77095"/>
    <s v="Central"/>
    <s v="OFF-PA-10001639"/>
    <x v="1"/>
    <x v="10"/>
    <s v="Xerox 203"/>
    <n v="15.552000000000003"/>
    <n v="3"/>
    <n v="0.2"/>
    <n v="5.4432"/>
  </r>
  <r>
    <n v="2046"/>
    <s v="CA-2013-131835"/>
    <x v="0"/>
    <x v="19"/>
    <d v="2013-07-22T00:00:00"/>
    <s v="Standard Class"/>
    <s v="MC-17590"/>
    <s v="Matt Collister"/>
    <s v="Corporate"/>
    <s v="United States"/>
    <s v="Perth Amboy"/>
    <x v="30"/>
    <n v="8861"/>
    <s v="East"/>
    <s v="OFF-AP-10004487"/>
    <x v="1"/>
    <x v="9"/>
    <s v="Kensington 4 Outlet MasterPiece Compact Power Control Center"/>
    <n v="162.63999999999999"/>
    <n v="2"/>
    <n v="0"/>
    <n v="45.539199999999994"/>
  </r>
  <r>
    <n v="2047"/>
    <s v="CA-2013-131835"/>
    <x v="0"/>
    <x v="19"/>
    <d v="2013-07-22T00:00:00"/>
    <s v="Standard Class"/>
    <s v="MC-17590"/>
    <s v="Matt Collister"/>
    <s v="Corporate"/>
    <s v="United States"/>
    <s v="Perth Amboy"/>
    <x v="30"/>
    <n v="8861"/>
    <s v="East"/>
    <s v="TEC-PH-10001760"/>
    <x v="2"/>
    <x v="7"/>
    <s v="Bose SoundLink Bluetooth Speaker"/>
    <n v="597"/>
    <n v="3"/>
    <n v="0"/>
    <n v="280.59000000000003"/>
  </r>
  <r>
    <n v="2048"/>
    <s v="CA-2013-131835"/>
    <x v="0"/>
    <x v="19"/>
    <d v="2013-07-22T00:00:00"/>
    <s v="Standard Class"/>
    <s v="MC-17590"/>
    <s v="Matt Collister"/>
    <s v="Corporate"/>
    <s v="United States"/>
    <s v="Perth Amboy"/>
    <x v="30"/>
    <n v="8861"/>
    <s v="East"/>
    <s v="OFF-PA-10004071"/>
    <x v="1"/>
    <x v="10"/>
    <s v="Eaton Premium Continuous-Feed Paper, 25% Cotton, Letter Size, White, 1000 Shts/Box"/>
    <n v="55.48"/>
    <n v="1"/>
    <n v="0"/>
    <n v="26.630399999999998"/>
  </r>
  <r>
    <n v="2049"/>
    <s v="CA-2012-142237"/>
    <x v="1"/>
    <x v="655"/>
    <d v="2012-07-13T00:00:00"/>
    <s v="First Class"/>
    <s v="CK-12595"/>
    <s v="Clytie Kelty"/>
    <s v="Consumer"/>
    <s v="United States"/>
    <s v="Philadelphia"/>
    <x v="9"/>
    <n v="19134"/>
    <s v="East"/>
    <s v="FUR-FU-10004848"/>
    <x v="0"/>
    <x v="5"/>
    <s v="Howard Miller 13-3/4&quot; Diameter Brushed Chrome Round Wall Clock"/>
    <n v="289.80000000000007"/>
    <n v="7"/>
    <n v="0.2"/>
    <n v="36.224999999999966"/>
  </r>
  <r>
    <n v="2050"/>
    <s v="CA-2012-142237"/>
    <x v="1"/>
    <x v="655"/>
    <d v="2012-07-13T00:00:00"/>
    <s v="First Class"/>
    <s v="CK-12595"/>
    <s v="Clytie Kelty"/>
    <s v="Consumer"/>
    <s v="United States"/>
    <s v="Philadelphia"/>
    <x v="9"/>
    <n v="19134"/>
    <s v="East"/>
    <s v="OFF-BI-10004022"/>
    <x v="1"/>
    <x v="8"/>
    <s v="Acco Suede Grain Vinyl Round Ring Binder"/>
    <n v="2.5020000000000002"/>
    <n v="3"/>
    <n v="0.7"/>
    <n v="-2.0015999999999998"/>
  </r>
  <r>
    <n v="2051"/>
    <s v="CA-2012-142237"/>
    <x v="1"/>
    <x v="655"/>
    <d v="2012-07-13T00:00:00"/>
    <s v="First Class"/>
    <s v="CK-12595"/>
    <s v="Clytie Kelty"/>
    <s v="Consumer"/>
    <s v="United States"/>
    <s v="Philadelphia"/>
    <x v="9"/>
    <n v="19134"/>
    <s v="East"/>
    <s v="OFF-BI-10003669"/>
    <x v="1"/>
    <x v="8"/>
    <s v="3M Organizer Strips"/>
    <n v="6.4800000000000013"/>
    <n v="4"/>
    <n v="0.7"/>
    <n v="-4.7519999999999989"/>
  </r>
  <r>
    <n v="2052"/>
    <s v="CA-2012-142237"/>
    <x v="1"/>
    <x v="655"/>
    <d v="2012-07-13T00:00:00"/>
    <s v="First Class"/>
    <s v="CK-12595"/>
    <s v="Clytie Kelty"/>
    <s v="Consumer"/>
    <s v="United States"/>
    <s v="Philadelphia"/>
    <x v="9"/>
    <n v="19134"/>
    <s v="East"/>
    <s v="FUR-CH-10003833"/>
    <x v="0"/>
    <x v="1"/>
    <s v="Novimex Fabric Task Chair"/>
    <n v="341.48799999999994"/>
    <n v="8"/>
    <n v="0.3"/>
    <n v="-73.175999999999988"/>
  </r>
  <r>
    <n v="2053"/>
    <s v="CA-2012-142237"/>
    <x v="1"/>
    <x v="655"/>
    <d v="2012-07-13T00:00:00"/>
    <s v="First Class"/>
    <s v="CK-12595"/>
    <s v="Clytie Kelty"/>
    <s v="Consumer"/>
    <s v="United States"/>
    <s v="Philadelphia"/>
    <x v="9"/>
    <n v="19134"/>
    <s v="East"/>
    <s v="OFF-AR-10003732"/>
    <x v="1"/>
    <x v="6"/>
    <s v="Newell 333"/>
    <n v="11.12"/>
    <n v="5"/>
    <n v="0.2"/>
    <n v="0.83399999999999963"/>
  </r>
  <r>
    <n v="2054"/>
    <s v="CA-2012-142237"/>
    <x v="1"/>
    <x v="655"/>
    <d v="2012-07-13T00:00:00"/>
    <s v="First Class"/>
    <s v="CK-12595"/>
    <s v="Clytie Kelty"/>
    <s v="Consumer"/>
    <s v="United States"/>
    <s v="Philadelphia"/>
    <x v="9"/>
    <n v="19134"/>
    <s v="East"/>
    <s v="FUR-FU-10003142"/>
    <x v="0"/>
    <x v="5"/>
    <s v="Master Big Foot Doorstop, Beige"/>
    <n v="25.344000000000001"/>
    <n v="6"/>
    <n v="0.2"/>
    <n v="3.4847999999999981"/>
  </r>
  <r>
    <n v="2055"/>
    <s v="CA-2013-136434"/>
    <x v="0"/>
    <x v="49"/>
    <d v="2013-12-08T00:00:00"/>
    <s v="Standard Class"/>
    <s v="RD-19480"/>
    <s v="Rick Duston"/>
    <s v="Consumer"/>
    <s v="United States"/>
    <s v="Richmond"/>
    <x v="14"/>
    <n v="47374"/>
    <s v="Central"/>
    <s v="FUR-FU-10001196"/>
    <x v="0"/>
    <x v="5"/>
    <s v="DAX Cubicle Frames - 8x10"/>
    <n v="17.309999999999999"/>
    <n v="3"/>
    <n v="0"/>
    <n v="5.1929999999999996"/>
  </r>
  <r>
    <n v="2056"/>
    <s v="CA-2014-120376"/>
    <x v="3"/>
    <x v="66"/>
    <d v="2014-12-26T00:00:00"/>
    <s v="First Class"/>
    <s v="TP-21130"/>
    <s v="Theone Pippenger"/>
    <s v="Consumer"/>
    <s v="United States"/>
    <s v="Detroit"/>
    <x v="12"/>
    <n v="48227"/>
    <s v="Central"/>
    <s v="TEC-AC-10001114"/>
    <x v="2"/>
    <x v="11"/>
    <s v="Microsoft Wireless Mobile Mouse 4000"/>
    <n v="199.95000000000002"/>
    <n v="5"/>
    <n v="0"/>
    <n v="63.983999999999988"/>
  </r>
  <r>
    <n v="2057"/>
    <s v="CA-2014-120376"/>
    <x v="3"/>
    <x v="66"/>
    <d v="2014-12-26T00:00:00"/>
    <s v="First Class"/>
    <s v="TP-21130"/>
    <s v="Theone Pippenger"/>
    <s v="Consumer"/>
    <s v="United States"/>
    <s v="Detroit"/>
    <x v="12"/>
    <n v="48227"/>
    <s v="Central"/>
    <s v="FUR-CH-10002335"/>
    <x v="0"/>
    <x v="1"/>
    <s v="Hon GuestStacker Chair"/>
    <n v="1586.6899999999998"/>
    <n v="7"/>
    <n v="0"/>
    <n v="412.5394"/>
  </r>
  <r>
    <n v="2058"/>
    <s v="CA-2014-120376"/>
    <x v="3"/>
    <x v="66"/>
    <d v="2014-12-26T00:00:00"/>
    <s v="First Class"/>
    <s v="TP-21130"/>
    <s v="Theone Pippenger"/>
    <s v="Consumer"/>
    <s v="United States"/>
    <s v="Detroit"/>
    <x v="12"/>
    <n v="48227"/>
    <s v="Central"/>
    <s v="TEC-AC-10000844"/>
    <x v="2"/>
    <x v="11"/>
    <s v="Logitech Gaming G510s - Keyboard"/>
    <n v="84.99"/>
    <n v="1"/>
    <n v="0"/>
    <n v="30.596399999999996"/>
  </r>
  <r>
    <n v="2059"/>
    <s v="CA-2014-120376"/>
    <x v="3"/>
    <x v="66"/>
    <d v="2014-12-26T00:00:00"/>
    <s v="First Class"/>
    <s v="TP-21130"/>
    <s v="Theone Pippenger"/>
    <s v="Consumer"/>
    <s v="United States"/>
    <s v="Detroit"/>
    <x v="12"/>
    <n v="48227"/>
    <s v="Central"/>
    <s v="FUR-TA-10004534"/>
    <x v="0"/>
    <x v="3"/>
    <s v="Bevis 44 x 96 Conference Tables"/>
    <n v="411.8"/>
    <n v="2"/>
    <n v="0"/>
    <n v="70.005999999999972"/>
  </r>
  <r>
    <n v="2060"/>
    <s v="CA-2011-106439"/>
    <x v="2"/>
    <x v="656"/>
    <d v="2011-11-04T00:00:00"/>
    <s v="Standard Class"/>
    <s v="GG-14650"/>
    <s v="Greg Guthrie"/>
    <s v="Corporate"/>
    <s v="United States"/>
    <s v="Los Angeles"/>
    <x v="1"/>
    <n v="90049"/>
    <s v="West"/>
    <s v="OFF-FA-10002975"/>
    <x v="1"/>
    <x v="13"/>
    <s v="Staples"/>
    <n v="11.34"/>
    <n v="3"/>
    <n v="0"/>
    <n v="5.2164000000000001"/>
  </r>
  <r>
    <n v="2061"/>
    <s v="CA-2011-106439"/>
    <x v="2"/>
    <x v="656"/>
    <d v="2011-11-04T00:00:00"/>
    <s v="Standard Class"/>
    <s v="GG-14650"/>
    <s v="Greg Guthrie"/>
    <s v="Corporate"/>
    <s v="United States"/>
    <s v="Los Angeles"/>
    <x v="1"/>
    <n v="90049"/>
    <s v="West"/>
    <s v="OFF-ST-10003996"/>
    <x v="1"/>
    <x v="4"/>
    <s v="Letter/Legal File Tote with Clear Snap-On Lid, Black Granite"/>
    <n v="80.3"/>
    <n v="5"/>
    <n v="0"/>
    <n v="20.877999999999997"/>
  </r>
  <r>
    <n v="2062"/>
    <s v="CA-2011-106439"/>
    <x v="2"/>
    <x v="656"/>
    <d v="2011-11-04T00:00:00"/>
    <s v="Standard Class"/>
    <s v="GG-14650"/>
    <s v="Greg Guthrie"/>
    <s v="Corporate"/>
    <s v="United States"/>
    <s v="Los Angeles"/>
    <x v="1"/>
    <n v="90049"/>
    <s v="West"/>
    <s v="OFF-BI-10002571"/>
    <x v="1"/>
    <x v="8"/>
    <s v="Avery Framed View Binder, EZD Ring (Locking), Navy, 1 1/2&quot;"/>
    <n v="15.968000000000002"/>
    <n v="2"/>
    <n v="0.2"/>
    <n v="5.3891999999999989"/>
  </r>
  <r>
    <n v="2063"/>
    <s v="CA-2011-106439"/>
    <x v="2"/>
    <x v="656"/>
    <d v="2011-11-04T00:00:00"/>
    <s v="Standard Class"/>
    <s v="GG-14650"/>
    <s v="Greg Guthrie"/>
    <s v="Corporate"/>
    <s v="United States"/>
    <s v="Los Angeles"/>
    <x v="1"/>
    <n v="90049"/>
    <s v="West"/>
    <s v="OFF-PA-10000477"/>
    <x v="1"/>
    <x v="10"/>
    <s v="Xerox 1952"/>
    <n v="64.740000000000009"/>
    <n v="13"/>
    <n v="0"/>
    <n v="30.427800000000005"/>
  </r>
  <r>
    <n v="2064"/>
    <s v="CA-2011-106439"/>
    <x v="2"/>
    <x v="656"/>
    <d v="2011-11-04T00:00:00"/>
    <s v="Standard Class"/>
    <s v="GG-14650"/>
    <s v="Greg Guthrie"/>
    <s v="Corporate"/>
    <s v="United States"/>
    <s v="Los Angeles"/>
    <x v="1"/>
    <n v="90049"/>
    <s v="West"/>
    <s v="OFF-BI-10004209"/>
    <x v="1"/>
    <x v="8"/>
    <s v="Fellowes Twister Kit, Gray/Clear, 3/pkg"/>
    <n v="19.295999999999999"/>
    <n v="3"/>
    <n v="0.2"/>
    <n v="6.0299999999999994"/>
  </r>
  <r>
    <n v="2065"/>
    <s v="CA-2011-106439"/>
    <x v="2"/>
    <x v="656"/>
    <d v="2011-11-04T00:00:00"/>
    <s v="Standard Class"/>
    <s v="GG-14650"/>
    <s v="Greg Guthrie"/>
    <s v="Corporate"/>
    <s v="United States"/>
    <s v="Los Angeles"/>
    <x v="1"/>
    <n v="90049"/>
    <s v="West"/>
    <s v="OFF-ST-10001963"/>
    <x v="1"/>
    <x v="4"/>
    <s v="Tennsco Regal Shelving Units"/>
    <n v="405.64"/>
    <n v="4"/>
    <n v="0"/>
    <n v="12.169199999999989"/>
  </r>
  <r>
    <n v="2066"/>
    <s v="CA-2011-106439"/>
    <x v="2"/>
    <x v="656"/>
    <d v="2011-11-04T00:00:00"/>
    <s v="Standard Class"/>
    <s v="GG-14650"/>
    <s v="Greg Guthrie"/>
    <s v="Corporate"/>
    <s v="United States"/>
    <s v="Los Angeles"/>
    <x v="1"/>
    <n v="90049"/>
    <s v="West"/>
    <s v="FUR-CH-10003833"/>
    <x v="0"/>
    <x v="1"/>
    <s v="Novimex Fabric Task Chair"/>
    <n v="146.352"/>
    <n v="3"/>
    <n v="0.2"/>
    <n v="-9.1470000000000056"/>
  </r>
  <r>
    <n v="2067"/>
    <s v="CA-2011-106439"/>
    <x v="2"/>
    <x v="656"/>
    <d v="2011-11-04T00:00:00"/>
    <s v="Standard Class"/>
    <s v="GG-14650"/>
    <s v="Greg Guthrie"/>
    <s v="Corporate"/>
    <s v="United States"/>
    <s v="Los Angeles"/>
    <x v="1"/>
    <n v="90049"/>
    <s v="West"/>
    <s v="TEC-AC-10004568"/>
    <x v="2"/>
    <x v="11"/>
    <s v="Maxell LTO Ultrium - 800 GB"/>
    <n v="251.91"/>
    <n v="9"/>
    <n v="0"/>
    <n v="47.862899999999982"/>
  </r>
  <r>
    <n v="2068"/>
    <s v="CA-2011-106439"/>
    <x v="2"/>
    <x v="656"/>
    <d v="2011-11-04T00:00:00"/>
    <s v="Standard Class"/>
    <s v="GG-14650"/>
    <s v="Greg Guthrie"/>
    <s v="Corporate"/>
    <s v="United States"/>
    <s v="Los Angeles"/>
    <x v="1"/>
    <n v="90049"/>
    <s v="West"/>
    <s v="OFF-AR-10001419"/>
    <x v="1"/>
    <x v="6"/>
    <s v="Newell 325"/>
    <n v="12.39"/>
    <n v="3"/>
    <n v="0"/>
    <n v="3.7169999999999996"/>
  </r>
  <r>
    <n v="2069"/>
    <s v="CA-2012-133452"/>
    <x v="1"/>
    <x v="657"/>
    <d v="2012-04-19T00:00:00"/>
    <s v="Standard Class"/>
    <s v="ZC-21910"/>
    <s v="Zuschuss Carroll"/>
    <s v="Consumer"/>
    <s v="United States"/>
    <s v="Pomona"/>
    <x v="1"/>
    <n v="91767"/>
    <s v="West"/>
    <s v="TEC-AC-10002800"/>
    <x v="2"/>
    <x v="11"/>
    <s v="Plantronics Audio 478 Stereo USB Headset"/>
    <n v="199.96"/>
    <n v="4"/>
    <n v="0"/>
    <n v="69.98599999999999"/>
  </r>
  <r>
    <n v="2070"/>
    <s v="CA-2012-133452"/>
    <x v="1"/>
    <x v="657"/>
    <d v="2012-04-19T00:00:00"/>
    <s v="Standard Class"/>
    <s v="ZC-21910"/>
    <s v="Zuschuss Carroll"/>
    <s v="Consumer"/>
    <s v="United States"/>
    <s v="Pomona"/>
    <x v="1"/>
    <n v="91767"/>
    <s v="West"/>
    <s v="FUR-TA-10003954"/>
    <x v="0"/>
    <x v="3"/>
    <s v="Hon 94000 Series Round Tables"/>
    <n v="710.83200000000011"/>
    <n v="3"/>
    <n v="0.2"/>
    <n v="-97.739399999999989"/>
  </r>
  <r>
    <n v="2071"/>
    <s v="CA-2013-146521"/>
    <x v="0"/>
    <x v="658"/>
    <d v="2013-07-24T00:00:00"/>
    <s v="Second Class"/>
    <s v="CC-12610"/>
    <s v="Corey Catlett"/>
    <s v="Corporate"/>
    <s v="United States"/>
    <s v="Philadelphia"/>
    <x v="9"/>
    <n v="19134"/>
    <s v="East"/>
    <s v="OFF-BI-10000301"/>
    <x v="1"/>
    <x v="8"/>
    <s v="GBC Instant Report Kit"/>
    <n v="1.9410000000000003"/>
    <n v="1"/>
    <n v="0.7"/>
    <n v="-1.294"/>
  </r>
  <r>
    <n v="2072"/>
    <s v="US-2014-110996"/>
    <x v="3"/>
    <x v="225"/>
    <d v="2014-11-26T00:00:00"/>
    <s v="Standard Class"/>
    <s v="KA-16525"/>
    <s v="Kelly Andreada"/>
    <s v="Consumer"/>
    <s v="United States"/>
    <s v="Ontario"/>
    <x v="1"/>
    <n v="91761"/>
    <s v="West"/>
    <s v="FUR-CH-10003956"/>
    <x v="0"/>
    <x v="1"/>
    <s v="Novimex High-Tech Fabric Mesh Task Chair"/>
    <n v="283.92"/>
    <n v="5"/>
    <n v="0.2"/>
    <n v="-46.137000000000029"/>
  </r>
  <r>
    <n v="2073"/>
    <s v="CA-2013-129693"/>
    <x v="0"/>
    <x v="491"/>
    <d v="2013-12-03T00:00:00"/>
    <s v="Standard Class"/>
    <s v="TC-20980"/>
    <s v="Tamara Chand"/>
    <s v="Corporate"/>
    <s v="United States"/>
    <s v="Seattle"/>
    <x v="4"/>
    <n v="98105"/>
    <s v="West"/>
    <s v="OFF-BI-10002954"/>
    <x v="1"/>
    <x v="8"/>
    <s v="Newell 3-Hole Punched Plastic Slotted Magazine Holders for Binders"/>
    <n v="7.3120000000000012"/>
    <n v="2"/>
    <n v="0.2"/>
    <n v="2.5591999999999997"/>
  </r>
  <r>
    <n v="2074"/>
    <s v="CA-2014-122504"/>
    <x v="3"/>
    <x v="659"/>
    <d v="2014-11-13T00:00:00"/>
    <s v="Second Class"/>
    <s v="DB-13270"/>
    <s v="Deborah Brumfield"/>
    <s v="Home Office"/>
    <s v="United States"/>
    <s v="Brentwood"/>
    <x v="1"/>
    <n v="94513"/>
    <s v="West"/>
    <s v="TEC-AC-10003289"/>
    <x v="2"/>
    <x v="11"/>
    <s v="Anker Ultra-Slim Mini Bluetooth 3.0 Wireless Keyboard"/>
    <n v="59.97"/>
    <n v="3"/>
    <n v="0"/>
    <n v="13.793099999999999"/>
  </r>
  <r>
    <n v="2075"/>
    <s v="CA-2014-122504"/>
    <x v="3"/>
    <x v="659"/>
    <d v="2014-11-13T00:00:00"/>
    <s v="Second Class"/>
    <s v="DB-13270"/>
    <s v="Deborah Brumfield"/>
    <s v="Home Office"/>
    <s v="United States"/>
    <s v="Brentwood"/>
    <x v="1"/>
    <n v="94513"/>
    <s v="West"/>
    <s v="TEC-PH-10002468"/>
    <x v="2"/>
    <x v="7"/>
    <s v="Plantronics CS 50-USB - headset - Convertible, Monaural"/>
    <n v="761.5440000000001"/>
    <n v="7"/>
    <n v="0.2"/>
    <n v="66.635100000000023"/>
  </r>
  <r>
    <n v="2076"/>
    <s v="CA-2011-131051"/>
    <x v="2"/>
    <x v="588"/>
    <d v="2011-12-05T00:00:00"/>
    <s v="Standard Class"/>
    <s v="TR-21325"/>
    <s v="Toby Ritter"/>
    <s v="Consumer"/>
    <s v="United States"/>
    <s v="San Francisco"/>
    <x v="1"/>
    <n v="94122"/>
    <s v="West"/>
    <s v="FUR-FU-10001861"/>
    <x v="0"/>
    <x v="5"/>
    <s v="Floodlight Indoor Halogen Bulbs, 1 Bulb per Pack, 60 Watts"/>
    <n v="58.199999999999996"/>
    <n v="3"/>
    <n v="0"/>
    <n v="28.517999999999994"/>
  </r>
  <r>
    <n v="2077"/>
    <s v="CA-2014-140676"/>
    <x v="3"/>
    <x v="510"/>
    <d v="2014-09-16T00:00:00"/>
    <s v="First Class"/>
    <s v="BF-11080"/>
    <s v="Bart Folk"/>
    <s v="Consumer"/>
    <s v="United States"/>
    <s v="Baltimore"/>
    <x v="39"/>
    <n v="21215"/>
    <s v="East"/>
    <s v="OFF-PA-10004082"/>
    <x v="1"/>
    <x v="10"/>
    <s v="Adams Telephone Message Book w/Frequently-Called Numbers Space, 400 Messages per Book"/>
    <n v="39.900000000000006"/>
    <n v="5"/>
    <n v="0"/>
    <n v="19.950000000000003"/>
  </r>
  <r>
    <n v="2078"/>
    <s v="CA-2014-140676"/>
    <x v="3"/>
    <x v="510"/>
    <d v="2014-09-16T00:00:00"/>
    <s v="First Class"/>
    <s v="BF-11080"/>
    <s v="Bart Folk"/>
    <s v="Consumer"/>
    <s v="United States"/>
    <s v="Baltimore"/>
    <x v="39"/>
    <n v="21215"/>
    <s v="East"/>
    <s v="OFF-AP-10000358"/>
    <x v="1"/>
    <x v="9"/>
    <s v="Fellowes Basic Home/Office Series Surge Protectors"/>
    <n v="90.86"/>
    <n v="7"/>
    <n v="0"/>
    <n v="26.349399999999992"/>
  </r>
  <r>
    <n v="2079"/>
    <s v="CA-2014-140676"/>
    <x v="3"/>
    <x v="510"/>
    <d v="2014-09-16T00:00:00"/>
    <s v="First Class"/>
    <s v="BF-11080"/>
    <s v="Bart Folk"/>
    <s v="Consumer"/>
    <s v="United States"/>
    <s v="Baltimore"/>
    <x v="39"/>
    <n v="21215"/>
    <s v="East"/>
    <s v="OFF-PA-10004243"/>
    <x v="1"/>
    <x v="10"/>
    <s v="Xerox 1939"/>
    <n v="94.85"/>
    <n v="5"/>
    <n v="0"/>
    <n v="45.527999999999992"/>
  </r>
  <r>
    <n v="2080"/>
    <s v="CA-2012-120103"/>
    <x v="1"/>
    <x v="100"/>
    <d v="2012-12-29T00:00:00"/>
    <s v="Standard Class"/>
    <s v="MS-17365"/>
    <s v="Maribeth Schnelling"/>
    <s v="Consumer"/>
    <s v="United States"/>
    <s v="Phoenix"/>
    <x v="16"/>
    <n v="85023"/>
    <s v="West"/>
    <s v="OFF-PA-10001295"/>
    <x v="1"/>
    <x v="10"/>
    <s v="Computer Printout Paper with Letter-Trim Perforations"/>
    <n v="106.232"/>
    <n v="7"/>
    <n v="0.2"/>
    <n v="37.181199999999997"/>
  </r>
  <r>
    <n v="2081"/>
    <s v="CA-2012-120103"/>
    <x v="1"/>
    <x v="100"/>
    <d v="2012-12-29T00:00:00"/>
    <s v="Standard Class"/>
    <s v="MS-17365"/>
    <s v="Maribeth Schnelling"/>
    <s v="Consumer"/>
    <s v="United States"/>
    <s v="Phoenix"/>
    <x v="16"/>
    <n v="85023"/>
    <s v="West"/>
    <s v="TEC-PH-10002170"/>
    <x v="2"/>
    <x v="7"/>
    <s v="ClearSounds CSC500 Amplified Spirit Phone Corded phone"/>
    <n v="111.98399999999999"/>
    <n v="2"/>
    <n v="0.2"/>
    <n v="11.198400000000003"/>
  </r>
  <r>
    <n v="2082"/>
    <s v="CA-2012-120103"/>
    <x v="1"/>
    <x v="100"/>
    <d v="2012-12-29T00:00:00"/>
    <s v="Standard Class"/>
    <s v="MS-17365"/>
    <s v="Maribeth Schnelling"/>
    <s v="Consumer"/>
    <s v="United States"/>
    <s v="Phoenix"/>
    <x v="16"/>
    <n v="85023"/>
    <s v="West"/>
    <s v="FUR-FU-10002885"/>
    <x v="0"/>
    <x v="5"/>
    <s v="Magna Visual Magnetic Picture Hangers"/>
    <n v="7.7120000000000006"/>
    <n v="2"/>
    <n v="0.2"/>
    <n v="1.7352000000000005"/>
  </r>
  <r>
    <n v="2083"/>
    <s v="CA-2014-104647"/>
    <x v="3"/>
    <x v="660"/>
    <d v="2014-03-02T00:00:00"/>
    <s v="Standard Class"/>
    <s v="CK-12595"/>
    <s v="Clytie Kelty"/>
    <s v="Consumer"/>
    <s v="United States"/>
    <s v="Los Angeles"/>
    <x v="1"/>
    <n v="90008"/>
    <s v="West"/>
    <s v="OFF-PA-10002870"/>
    <x v="1"/>
    <x v="10"/>
    <s v="Ampad Phone Message Book, Recycled, 400 Message Capacity, 5 ¾” x 11”"/>
    <n v="37.44"/>
    <n v="6"/>
    <n v="0"/>
    <n v="16.847999999999999"/>
  </r>
  <r>
    <n v="2084"/>
    <s v="CA-2011-110352"/>
    <x v="2"/>
    <x v="533"/>
    <d v="2011-11-29T00:00:00"/>
    <s v="Standard Class"/>
    <s v="ED-13885"/>
    <s v="Emily Ducich"/>
    <s v="Home Office"/>
    <s v="United States"/>
    <s v="Houston"/>
    <x v="5"/>
    <n v="77036"/>
    <s v="Central"/>
    <s v="OFF-LA-10003923"/>
    <x v="1"/>
    <x v="2"/>
    <s v="Alphabetical Labels for Top Tab Filing"/>
    <n v="23.680000000000003"/>
    <n v="2"/>
    <n v="0.2"/>
    <n v="8.879999999999999"/>
  </r>
  <r>
    <n v="2085"/>
    <s v="CA-2013-140501"/>
    <x v="0"/>
    <x v="661"/>
    <d v="2013-06-29T00:00:00"/>
    <s v="Standard Class"/>
    <s v="IM-15070"/>
    <s v="Irene Maddox"/>
    <s v="Consumer"/>
    <s v="United States"/>
    <s v="New York City"/>
    <x v="15"/>
    <n v="10009"/>
    <s v="East"/>
    <s v="OFF-LA-10003510"/>
    <x v="1"/>
    <x v="2"/>
    <s v="Avery 4027 File Folder Labels for Dot Matrix Printers, 5000 Labels per Box, White"/>
    <n v="122.12"/>
    <n v="4"/>
    <n v="0"/>
    <n v="56.175200000000004"/>
  </r>
  <r>
    <n v="2086"/>
    <s v="CA-2013-140501"/>
    <x v="0"/>
    <x v="661"/>
    <d v="2013-06-29T00:00:00"/>
    <s v="Standard Class"/>
    <s v="IM-15070"/>
    <s v="Irene Maddox"/>
    <s v="Consumer"/>
    <s v="United States"/>
    <s v="New York City"/>
    <x v="15"/>
    <n v="10009"/>
    <s v="East"/>
    <s v="OFF-LA-10000248"/>
    <x v="1"/>
    <x v="2"/>
    <s v="Avery 52"/>
    <n v="18.45"/>
    <n v="5"/>
    <n v="0"/>
    <n v="8.6715"/>
  </r>
  <r>
    <n v="2087"/>
    <s v="CA-2013-140501"/>
    <x v="0"/>
    <x v="661"/>
    <d v="2013-06-29T00:00:00"/>
    <s v="Standard Class"/>
    <s v="IM-15070"/>
    <s v="Irene Maddox"/>
    <s v="Consumer"/>
    <s v="United States"/>
    <s v="New York City"/>
    <x v="15"/>
    <n v="10009"/>
    <s v="East"/>
    <s v="OFF-ST-10000060"/>
    <x v="1"/>
    <x v="4"/>
    <s v="Fellowes Bankers Box Staxonsteel Drawer File/Stacking System"/>
    <n v="324.90000000000003"/>
    <n v="5"/>
    <n v="0"/>
    <n v="38.988000000000014"/>
  </r>
  <r>
    <n v="2088"/>
    <s v="CA-2013-140501"/>
    <x v="0"/>
    <x v="661"/>
    <d v="2013-06-29T00:00:00"/>
    <s v="Standard Class"/>
    <s v="IM-15070"/>
    <s v="Irene Maddox"/>
    <s v="Consumer"/>
    <s v="United States"/>
    <s v="New York City"/>
    <x v="15"/>
    <n v="10009"/>
    <s v="East"/>
    <s v="OFF-PA-10003129"/>
    <x v="1"/>
    <x v="10"/>
    <s v="Tops White Computer Printout Paper"/>
    <n v="146.72999999999999"/>
    <n v="3"/>
    <n v="0"/>
    <n v="68.963099999999997"/>
  </r>
  <r>
    <n v="2089"/>
    <s v="CA-2013-140501"/>
    <x v="0"/>
    <x v="661"/>
    <d v="2013-06-29T00:00:00"/>
    <s v="Standard Class"/>
    <s v="IM-15070"/>
    <s v="Irene Maddox"/>
    <s v="Consumer"/>
    <s v="United States"/>
    <s v="New York City"/>
    <x v="15"/>
    <n v="10009"/>
    <s v="East"/>
    <s v="OFF-FA-10004076"/>
    <x v="1"/>
    <x v="13"/>
    <s v="Translucent Push Pins by OIC"/>
    <n v="3.96"/>
    <n v="2"/>
    <n v="0"/>
    <n v="1.4651999999999998"/>
  </r>
  <r>
    <n v="2090"/>
    <s v="CA-2012-139290"/>
    <x v="1"/>
    <x v="662"/>
    <d v="2012-10-30T00:00:00"/>
    <s v="Standard Class"/>
    <s v="MY-17380"/>
    <s v="Maribeth Yedwab"/>
    <s v="Corporate"/>
    <s v="United States"/>
    <s v="Rancho Cucamonga"/>
    <x v="1"/>
    <n v="91730"/>
    <s v="West"/>
    <s v="OFF-LA-10004008"/>
    <x v="1"/>
    <x v="2"/>
    <s v="Avery 507"/>
    <n v="5.76"/>
    <n v="2"/>
    <n v="0"/>
    <n v="2.6495999999999995"/>
  </r>
  <r>
    <n v="2091"/>
    <s v="CA-2014-166142"/>
    <x v="3"/>
    <x v="663"/>
    <d v="2014-07-20T00:00:00"/>
    <s v="Standard Class"/>
    <s v="MM-17260"/>
    <s v="Magdelene Morse"/>
    <s v="Consumer"/>
    <s v="United States"/>
    <s v="Wilmington"/>
    <x v="13"/>
    <n v="19805"/>
    <s v="East"/>
    <s v="OFF-BI-10004094"/>
    <x v="1"/>
    <x v="8"/>
    <s v="GBC Standard Plastic Binding Systems Combs"/>
    <n v="26.549999999999997"/>
    <n v="3"/>
    <n v="0"/>
    <n v="13.009499999999999"/>
  </r>
  <r>
    <n v="2092"/>
    <s v="CA-2014-166142"/>
    <x v="3"/>
    <x v="663"/>
    <d v="2014-07-20T00:00:00"/>
    <s v="Standard Class"/>
    <s v="MM-17260"/>
    <s v="Magdelene Morse"/>
    <s v="Consumer"/>
    <s v="United States"/>
    <s v="Wilmington"/>
    <x v="13"/>
    <n v="19805"/>
    <s v="East"/>
    <s v="FUR-TA-10004607"/>
    <x v="0"/>
    <x v="3"/>
    <s v="Hon 2111 Invitation Series Straight Table"/>
    <n v="310.44300000000004"/>
    <n v="3"/>
    <n v="0.3"/>
    <n v="-48.783900000000031"/>
  </r>
  <r>
    <n v="2093"/>
    <s v="CA-2011-145926"/>
    <x v="2"/>
    <x v="664"/>
    <d v="2011-11-21T00:00:00"/>
    <s v="Standard Class"/>
    <s v="MP-17470"/>
    <s v="Mark Packer"/>
    <s v="Home Office"/>
    <s v="United States"/>
    <s v="Moorhead"/>
    <x v="11"/>
    <n v="56560"/>
    <s v="Central"/>
    <s v="FUR-CH-10004289"/>
    <x v="0"/>
    <x v="1"/>
    <s v="Global Super Steno Chair"/>
    <n v="479.90000000000003"/>
    <n v="5"/>
    <n v="0"/>
    <n v="81.58299999999997"/>
  </r>
  <r>
    <n v="2094"/>
    <s v="CA-2012-149678"/>
    <x v="1"/>
    <x v="657"/>
    <d v="2012-04-15T00:00:00"/>
    <s v="Second Class"/>
    <s v="AW-10840"/>
    <s v="Anthony Witt"/>
    <s v="Consumer"/>
    <s v="United States"/>
    <s v="Farmington"/>
    <x v="27"/>
    <n v="87401"/>
    <s v="West"/>
    <s v="OFF-SU-10004498"/>
    <x v="1"/>
    <x v="14"/>
    <s v="Martin-Yale Premier Letter Opener"/>
    <n v="12.88"/>
    <n v="1"/>
    <n v="0"/>
    <n v="0.38640000000000008"/>
  </r>
  <r>
    <n v="2095"/>
    <s v="US-2012-164357"/>
    <x v="1"/>
    <x v="665"/>
    <d v="2012-11-29T00:00:00"/>
    <s v="Standard Class"/>
    <s v="SF-20065"/>
    <s v="Sandra Flanagan"/>
    <s v="Consumer"/>
    <s v="United States"/>
    <s v="Wilmington"/>
    <x v="3"/>
    <n v="28403"/>
    <s v="South"/>
    <s v="OFF-AR-10001177"/>
    <x v="1"/>
    <x v="6"/>
    <s v="Newell 349"/>
    <n v="13.120000000000001"/>
    <n v="5"/>
    <n v="0.2"/>
    <n v="1.4759999999999982"/>
  </r>
  <r>
    <n v="2096"/>
    <s v="US-2013-146570"/>
    <x v="0"/>
    <x v="666"/>
    <d v="2013-05-21T00:00:00"/>
    <s v="Standard Class"/>
    <s v="SN-20710"/>
    <s v="Steve Nguyen"/>
    <s v="Home Office"/>
    <s v="United States"/>
    <s v="Jackson"/>
    <x v="35"/>
    <n v="39212"/>
    <s v="South"/>
    <s v="OFF-BI-10001718"/>
    <x v="1"/>
    <x v="8"/>
    <s v="GBC DocuBind P50 Personal Binding Machine"/>
    <n v="511.84"/>
    <n v="8"/>
    <n v="0"/>
    <n v="240.56479999999999"/>
  </r>
  <r>
    <n v="2097"/>
    <s v="US-2013-146570"/>
    <x v="0"/>
    <x v="666"/>
    <d v="2013-05-21T00:00:00"/>
    <s v="Standard Class"/>
    <s v="SN-20710"/>
    <s v="Steve Nguyen"/>
    <s v="Home Office"/>
    <s v="United States"/>
    <s v="Jackson"/>
    <x v="35"/>
    <n v="39212"/>
    <s v="South"/>
    <s v="OFF-AR-10004602"/>
    <x v="1"/>
    <x v="6"/>
    <s v="Boston KS Multi-Size Manual Pencil Sharpener"/>
    <n v="91.96"/>
    <n v="4"/>
    <n v="0"/>
    <n v="25.748800000000003"/>
  </r>
  <r>
    <n v="2098"/>
    <s v="US-2013-146570"/>
    <x v="0"/>
    <x v="666"/>
    <d v="2013-05-21T00:00:00"/>
    <s v="Standard Class"/>
    <s v="SN-20710"/>
    <s v="Steve Nguyen"/>
    <s v="Home Office"/>
    <s v="United States"/>
    <s v="Jackson"/>
    <x v="35"/>
    <n v="39212"/>
    <s v="South"/>
    <s v="OFF-AR-10003856"/>
    <x v="1"/>
    <x v="6"/>
    <s v="Newell 344"/>
    <n v="8.34"/>
    <n v="3"/>
    <n v="0"/>
    <n v="2.1683999999999997"/>
  </r>
  <r>
    <n v="2099"/>
    <s v="CA-2014-124401"/>
    <x v="3"/>
    <x v="210"/>
    <d v="2014-09-13T00:00:00"/>
    <s v="Standard Class"/>
    <s v="RD-19900"/>
    <s v="Ruben Dartt"/>
    <s v="Consumer"/>
    <s v="United States"/>
    <s v="Portland"/>
    <x v="21"/>
    <n v="97206"/>
    <s v="West"/>
    <s v="OFF-ST-10000649"/>
    <x v="1"/>
    <x v="4"/>
    <s v="Hanging Personal Folder File"/>
    <n v="37.68"/>
    <n v="3"/>
    <n v="0.2"/>
    <n v="2.3550000000000022"/>
  </r>
  <r>
    <n v="2100"/>
    <s v="CA-2014-124401"/>
    <x v="3"/>
    <x v="210"/>
    <d v="2014-09-13T00:00:00"/>
    <s v="Standard Class"/>
    <s v="RD-19900"/>
    <s v="Ruben Dartt"/>
    <s v="Consumer"/>
    <s v="United States"/>
    <s v="Portland"/>
    <x v="21"/>
    <n v="97206"/>
    <s v="West"/>
    <s v="TEC-AC-10002926"/>
    <x v="2"/>
    <x v="11"/>
    <s v="Logitech Wireless Marathon Mouse M705"/>
    <n v="279.94400000000002"/>
    <n v="7"/>
    <n v="0.2"/>
    <n v="80.48390000000002"/>
  </r>
  <r>
    <n v="2101"/>
    <s v="US-2011-140116"/>
    <x v="2"/>
    <x v="418"/>
    <d v="2011-03-17T00:00:00"/>
    <s v="Standard Class"/>
    <s v="KT-16480"/>
    <s v="Kean Thornton"/>
    <s v="Consumer"/>
    <s v="United States"/>
    <s v="Denver"/>
    <x v="22"/>
    <n v="80219"/>
    <s v="West"/>
    <s v="OFF-ST-10000078"/>
    <x v="1"/>
    <x v="4"/>
    <s v="Tennsco 6- and 18-Compartment Lockers"/>
    <n v="636.40800000000013"/>
    <n v="3"/>
    <n v="0.2"/>
    <n v="-15.910200000000088"/>
  </r>
  <r>
    <n v="2102"/>
    <s v="US-2011-140116"/>
    <x v="2"/>
    <x v="418"/>
    <d v="2011-03-17T00:00:00"/>
    <s v="Standard Class"/>
    <s v="KT-16480"/>
    <s v="Kean Thornton"/>
    <s v="Consumer"/>
    <s v="United States"/>
    <s v="Denver"/>
    <x v="22"/>
    <n v="80219"/>
    <s v="West"/>
    <s v="OFF-AR-10001044"/>
    <x v="1"/>
    <x v="6"/>
    <s v="BOSTON Ranger #55 Pencil Sharpener, Black"/>
    <n v="83.168000000000006"/>
    <n v="4"/>
    <n v="0.2"/>
    <n v="9.3563999999999936"/>
  </r>
  <r>
    <n v="2103"/>
    <s v="CA-2011-123295"/>
    <x v="2"/>
    <x v="667"/>
    <d v="2011-07-18T00:00:00"/>
    <s v="Same Day"/>
    <s v="AH-10120"/>
    <s v="Adrian Hane"/>
    <s v="Home Office"/>
    <s v="United States"/>
    <s v="Tucson"/>
    <x v="16"/>
    <n v="85705"/>
    <s v="West"/>
    <s v="FUR-CH-10002372"/>
    <x v="0"/>
    <x v="1"/>
    <s v="Office Star - Ergonomically Designed Knee Chair"/>
    <n v="259.13600000000002"/>
    <n v="4"/>
    <n v="0.2"/>
    <n v="-25.913599999999988"/>
  </r>
  <r>
    <n v="2104"/>
    <s v="CA-2014-167101"/>
    <x v="3"/>
    <x v="668"/>
    <d v="2014-03-29T00:00:00"/>
    <s v="Second Class"/>
    <s v="BM-11650"/>
    <s v="Brian Moss"/>
    <s v="Corporate"/>
    <s v="United States"/>
    <s v="New York City"/>
    <x v="15"/>
    <n v="10009"/>
    <s v="East"/>
    <s v="OFF-PA-10000357"/>
    <x v="1"/>
    <x v="10"/>
    <s v="Xerox 1888"/>
    <n v="221.92"/>
    <n v="4"/>
    <n v="0"/>
    <n v="106.52159999999999"/>
  </r>
  <r>
    <n v="2105"/>
    <s v="CA-2014-167101"/>
    <x v="3"/>
    <x v="668"/>
    <d v="2014-03-29T00:00:00"/>
    <s v="Second Class"/>
    <s v="BM-11650"/>
    <s v="Brian Moss"/>
    <s v="Corporate"/>
    <s v="United States"/>
    <s v="New York City"/>
    <x v="15"/>
    <n v="10009"/>
    <s v="East"/>
    <s v="TEC-AC-10001266"/>
    <x v="2"/>
    <x v="11"/>
    <s v="Memorex Micro Travel Drive 8 GB"/>
    <n v="26"/>
    <n v="2"/>
    <n v="0"/>
    <n v="11.7"/>
  </r>
  <r>
    <n v="2106"/>
    <s v="US-2011-167633"/>
    <x v="2"/>
    <x v="587"/>
    <d v="2011-10-05T00:00:00"/>
    <s v="Standard Class"/>
    <s v="BW-11200"/>
    <s v="Ben Wallace"/>
    <s v="Consumer"/>
    <s v="United States"/>
    <s v="Boynton Beach"/>
    <x v="2"/>
    <n v="33437"/>
    <s v="South"/>
    <s v="OFF-PA-10004888"/>
    <x v="1"/>
    <x v="10"/>
    <s v="Xerox 217"/>
    <n v="15.552000000000003"/>
    <n v="3"/>
    <n v="0.2"/>
    <n v="5.4432"/>
  </r>
  <r>
    <n v="2107"/>
    <s v="US-2011-152723"/>
    <x v="2"/>
    <x v="467"/>
    <d v="2011-09-26T00:00:00"/>
    <s v="Same Day"/>
    <s v="HG-14965"/>
    <s v="Henry Goldwyn"/>
    <s v="Corporate"/>
    <s v="United States"/>
    <s v="Mesquite"/>
    <x v="5"/>
    <n v="75150"/>
    <s v="Central"/>
    <s v="OFF-BI-10003460"/>
    <x v="1"/>
    <x v="8"/>
    <s v="Acco 3-Hole Punch"/>
    <n v="0.87599999999999978"/>
    <n v="1"/>
    <n v="0.8"/>
    <n v="-1.4016000000000002"/>
  </r>
  <r>
    <n v="2108"/>
    <s v="CA-2012-164882"/>
    <x v="1"/>
    <x v="89"/>
    <d v="2012-10-31T00:00:00"/>
    <s v="Same Day"/>
    <s v="SG-20080"/>
    <s v="Sandra Glassco"/>
    <s v="Consumer"/>
    <s v="United States"/>
    <s v="Redlands"/>
    <x v="1"/>
    <n v="92374"/>
    <s v="West"/>
    <s v="OFF-PA-10000157"/>
    <x v="1"/>
    <x v="10"/>
    <s v="Xerox 191"/>
    <n v="19.98"/>
    <n v="1"/>
    <n v="0"/>
    <n v="9.3905999999999992"/>
  </r>
  <r>
    <n v="2109"/>
    <s v="CA-2012-164882"/>
    <x v="1"/>
    <x v="89"/>
    <d v="2012-10-31T00:00:00"/>
    <s v="Same Day"/>
    <s v="SG-20080"/>
    <s v="Sandra Glassco"/>
    <s v="Consumer"/>
    <s v="United States"/>
    <s v="Redlands"/>
    <x v="1"/>
    <n v="92374"/>
    <s v="West"/>
    <s v="OFF-BI-10004519"/>
    <x v="1"/>
    <x v="8"/>
    <s v="GBC DocuBind P100 Manual Binding Machine"/>
    <n v="398.35199999999998"/>
    <n v="3"/>
    <n v="0.2"/>
    <n v="124.48499999999999"/>
  </r>
  <r>
    <n v="2110"/>
    <s v="CA-2012-164882"/>
    <x v="1"/>
    <x v="89"/>
    <d v="2012-10-31T00:00:00"/>
    <s v="Same Day"/>
    <s v="SG-20080"/>
    <s v="Sandra Glassco"/>
    <s v="Consumer"/>
    <s v="United States"/>
    <s v="Redlands"/>
    <x v="1"/>
    <n v="92374"/>
    <s v="West"/>
    <s v="OFF-AR-10004272"/>
    <x v="1"/>
    <x v="6"/>
    <s v="Newell 308"/>
    <n v="5.04"/>
    <n v="3"/>
    <n v="0"/>
    <n v="1.2599999999999998"/>
  </r>
  <r>
    <n v="2111"/>
    <s v="CA-2012-164882"/>
    <x v="1"/>
    <x v="89"/>
    <d v="2012-10-31T00:00:00"/>
    <s v="Same Day"/>
    <s v="SG-20080"/>
    <s v="Sandra Glassco"/>
    <s v="Consumer"/>
    <s v="United States"/>
    <s v="Redlands"/>
    <x v="1"/>
    <n v="92374"/>
    <s v="West"/>
    <s v="OFF-FA-10000585"/>
    <x v="1"/>
    <x v="13"/>
    <s v="OIC Bulk Pack Metal Binder Clips"/>
    <n v="17.450000000000003"/>
    <n v="5"/>
    <n v="0"/>
    <n v="8.0269999999999992"/>
  </r>
  <r>
    <n v="2112"/>
    <s v="CA-2012-164882"/>
    <x v="1"/>
    <x v="89"/>
    <d v="2012-10-31T00:00:00"/>
    <s v="Same Day"/>
    <s v="SG-20080"/>
    <s v="Sandra Glassco"/>
    <s v="Consumer"/>
    <s v="United States"/>
    <s v="Redlands"/>
    <x v="1"/>
    <n v="92374"/>
    <s v="West"/>
    <s v="FUR-CH-10004218"/>
    <x v="0"/>
    <x v="1"/>
    <s v="Global Fabric Manager's Chair, Dark Gray"/>
    <n v="323.13600000000002"/>
    <n v="4"/>
    <n v="0.2"/>
    <n v="20.196000000000012"/>
  </r>
  <r>
    <n v="2113"/>
    <s v="CA-2012-164882"/>
    <x v="1"/>
    <x v="89"/>
    <d v="2012-10-31T00:00:00"/>
    <s v="Same Day"/>
    <s v="SG-20080"/>
    <s v="Sandra Glassco"/>
    <s v="Consumer"/>
    <s v="United States"/>
    <s v="Redlands"/>
    <x v="1"/>
    <n v="92374"/>
    <s v="West"/>
    <s v="OFF-SU-10004231"/>
    <x v="1"/>
    <x v="14"/>
    <s v="Acme Tagit Stainless Steel Antibacterial Scissors"/>
    <n v="29.700000000000003"/>
    <n v="3"/>
    <n v="0"/>
    <n v="8.0190000000000001"/>
  </r>
  <r>
    <n v="2114"/>
    <s v="CA-2012-164882"/>
    <x v="1"/>
    <x v="89"/>
    <d v="2012-10-31T00:00:00"/>
    <s v="Same Day"/>
    <s v="SG-20080"/>
    <s v="Sandra Glassco"/>
    <s v="Consumer"/>
    <s v="United States"/>
    <s v="Redlands"/>
    <x v="1"/>
    <n v="92374"/>
    <s v="West"/>
    <s v="TEC-PH-10001578"/>
    <x v="2"/>
    <x v="7"/>
    <s v="Polycom SoundStation2 EX Conference phone"/>
    <n v="1295.8400000000001"/>
    <n v="4"/>
    <n v="0.2"/>
    <n v="145.78199999999993"/>
  </r>
  <r>
    <n v="2115"/>
    <s v="CA-2012-164882"/>
    <x v="1"/>
    <x v="89"/>
    <d v="2012-10-31T00:00:00"/>
    <s v="Same Day"/>
    <s v="SG-20080"/>
    <s v="Sandra Glassco"/>
    <s v="Consumer"/>
    <s v="United States"/>
    <s v="Redlands"/>
    <x v="1"/>
    <n v="92374"/>
    <s v="West"/>
    <s v="OFF-ST-10003638"/>
    <x v="1"/>
    <x v="4"/>
    <s v="Mobile Personal File Cube"/>
    <n v="46.84"/>
    <n v="2"/>
    <n v="0"/>
    <n v="12.646799999999999"/>
  </r>
  <r>
    <n v="2116"/>
    <s v="CA-2012-164882"/>
    <x v="1"/>
    <x v="89"/>
    <d v="2012-10-31T00:00:00"/>
    <s v="Same Day"/>
    <s v="SG-20080"/>
    <s v="Sandra Glassco"/>
    <s v="Consumer"/>
    <s v="United States"/>
    <s v="Redlands"/>
    <x v="1"/>
    <n v="92374"/>
    <s v="West"/>
    <s v="FUR-BO-10002213"/>
    <x v="0"/>
    <x v="0"/>
    <s v="DMI Eclipse Executive Suite Bookcases"/>
    <n v="425.83300000000003"/>
    <n v="1"/>
    <n v="0.15"/>
    <n v="20.03919999999998"/>
  </r>
  <r>
    <n v="2117"/>
    <s v="CA-2012-159786"/>
    <x v="1"/>
    <x v="88"/>
    <d v="2012-10-17T00:00:00"/>
    <s v="Second Class"/>
    <s v="RK-19300"/>
    <s v="Ralph Kennedy"/>
    <s v="Consumer"/>
    <s v="United States"/>
    <s v="Rochester"/>
    <x v="15"/>
    <n v="14609"/>
    <s v="East"/>
    <s v="FUR-TA-10001307"/>
    <x v="0"/>
    <x v="3"/>
    <s v="SAFCO PlanMaster Heigh-Adjustable Drafting Table Base, 43w x 30d x 30-37h, Black"/>
    <n v="209.67"/>
    <n v="1"/>
    <n v="0.4"/>
    <n v="-13.978000000000009"/>
  </r>
  <r>
    <n v="2118"/>
    <s v="CA-2013-130267"/>
    <x v="0"/>
    <x v="251"/>
    <d v="2013-09-24T00:00:00"/>
    <s v="Standard Class"/>
    <s v="SW-20245"/>
    <s v="Scot Wooten"/>
    <s v="Consumer"/>
    <s v="United States"/>
    <s v="Stockton"/>
    <x v="1"/>
    <n v="95207"/>
    <s v="West"/>
    <s v="OFF-PA-10002222"/>
    <x v="1"/>
    <x v="10"/>
    <s v="Xerox Color Copier Paper, 11&quot; x 17&quot;, Ream"/>
    <n v="159.88"/>
    <n v="7"/>
    <n v="0"/>
    <n v="73.544799999999995"/>
  </r>
  <r>
    <n v="2119"/>
    <s v="CA-2014-155460"/>
    <x v="3"/>
    <x v="669"/>
    <d v="2014-04-16T00:00:00"/>
    <s v="First Class"/>
    <s v="RW-19630"/>
    <s v="Rob Williams"/>
    <s v="Corporate"/>
    <s v="United States"/>
    <s v="Seattle"/>
    <x v="4"/>
    <n v="98105"/>
    <s v="West"/>
    <s v="OFF-PA-10002479"/>
    <x v="1"/>
    <x v="10"/>
    <s v="Xerox 4200 Series MultiUse Premium Copy Paper (20Lb. and 84 Bright)"/>
    <n v="5.28"/>
    <n v="1"/>
    <n v="0"/>
    <n v="2.3759999999999999"/>
  </r>
  <r>
    <n v="2120"/>
    <s v="CA-2014-155460"/>
    <x v="3"/>
    <x v="669"/>
    <d v="2014-04-16T00:00:00"/>
    <s v="First Class"/>
    <s v="RW-19630"/>
    <s v="Rob Williams"/>
    <s v="Corporate"/>
    <s v="United States"/>
    <s v="Seattle"/>
    <x v="4"/>
    <n v="98105"/>
    <s v="West"/>
    <s v="OFF-BI-10003091"/>
    <x v="1"/>
    <x v="8"/>
    <s v="GBC DocuBind TL200 Manual Binding Machine"/>
    <n v="895.92"/>
    <n v="5"/>
    <n v="0.2"/>
    <n v="302.37299999999993"/>
  </r>
  <r>
    <n v="2121"/>
    <s v="US-2014-168690"/>
    <x v="3"/>
    <x v="363"/>
    <d v="2014-01-14T00:00:00"/>
    <s v="Standard Class"/>
    <s v="TS-21085"/>
    <s v="Thais Sissman"/>
    <s v="Consumer"/>
    <s v="United States"/>
    <s v="Ormond Beach"/>
    <x v="2"/>
    <n v="32174"/>
    <s v="South"/>
    <s v="OFF-BI-10000145"/>
    <x v="1"/>
    <x v="8"/>
    <s v="Zipper Ring Binder Pockets"/>
    <n v="2.8080000000000007"/>
    <n v="3"/>
    <n v="0.7"/>
    <n v="-1.9656000000000002"/>
  </r>
  <r>
    <n v="2122"/>
    <s v="CA-2014-158246"/>
    <x v="3"/>
    <x v="45"/>
    <d v="2014-11-12T00:00:00"/>
    <s v="First Class"/>
    <s v="JB-15400"/>
    <s v="Jennifer Braxton"/>
    <s v="Corporate"/>
    <s v="United States"/>
    <s v="Sunnyvale"/>
    <x v="1"/>
    <n v="94086"/>
    <s v="West"/>
    <s v="FUR-CH-10003061"/>
    <x v="0"/>
    <x v="1"/>
    <s v="Global Leather Task Chair, Black"/>
    <n v="215.976"/>
    <n v="3"/>
    <n v="0.2"/>
    <n v="-2.6997000000000355"/>
  </r>
  <r>
    <n v="2123"/>
    <s v="CA-2014-167381"/>
    <x v="3"/>
    <x v="585"/>
    <d v="2014-09-25T00:00:00"/>
    <s v="Second Class"/>
    <s v="EH-14005"/>
    <s v="Erica Hernandez"/>
    <s v="Home Office"/>
    <s v="United States"/>
    <s v="Lansing"/>
    <x v="12"/>
    <n v="48911"/>
    <s v="Central"/>
    <s v="FUR-BO-10001972"/>
    <x v="0"/>
    <x v="0"/>
    <s v="O'Sullivan 4-Shelf Bookcase in Odessa Pine"/>
    <n v="241.96"/>
    <n v="2"/>
    <n v="0"/>
    <n v="41.133199999999988"/>
  </r>
  <r>
    <n v="2124"/>
    <s v="CA-2014-167381"/>
    <x v="3"/>
    <x v="585"/>
    <d v="2014-09-25T00:00:00"/>
    <s v="Second Class"/>
    <s v="EH-14005"/>
    <s v="Erica Hernandez"/>
    <s v="Home Office"/>
    <s v="United States"/>
    <s v="Lansing"/>
    <x v="12"/>
    <n v="48911"/>
    <s v="Central"/>
    <s v="OFF-LA-10000134"/>
    <x v="1"/>
    <x v="2"/>
    <s v="Avery 511"/>
    <n v="27.72"/>
    <n v="9"/>
    <n v="0"/>
    <n v="13.3056"/>
  </r>
  <r>
    <n v="2125"/>
    <s v="CA-2014-144862"/>
    <x v="3"/>
    <x v="96"/>
    <d v="2014-12-06T00:00:00"/>
    <s v="Standard Class"/>
    <s v="EH-14005"/>
    <s v="Erica Hernandez"/>
    <s v="Home Office"/>
    <s v="United States"/>
    <s v="Philadelphia"/>
    <x v="9"/>
    <n v="19143"/>
    <s v="East"/>
    <s v="OFF-EN-10003040"/>
    <x v="1"/>
    <x v="12"/>
    <s v="Quality Park Security Envelopes"/>
    <n v="104.68000000000002"/>
    <n v="5"/>
    <n v="0.2"/>
    <n v="35.329499999999996"/>
  </r>
  <r>
    <n v="2126"/>
    <s v="CA-2014-144862"/>
    <x v="3"/>
    <x v="96"/>
    <d v="2014-12-06T00:00:00"/>
    <s v="Standard Class"/>
    <s v="EH-14005"/>
    <s v="Erica Hernandez"/>
    <s v="Home Office"/>
    <s v="United States"/>
    <s v="Philadelphia"/>
    <x v="9"/>
    <n v="19143"/>
    <s v="East"/>
    <s v="TEC-PH-10000923"/>
    <x v="2"/>
    <x v="7"/>
    <s v="Belkin SportFit Armband For iPhone 5s/5c, Fuchsia"/>
    <n v="62.957999999999998"/>
    <n v="7"/>
    <n v="0.4"/>
    <n v="9.4436999999999998"/>
  </r>
  <r>
    <n v="2127"/>
    <s v="CA-2011-126032"/>
    <x v="2"/>
    <x v="670"/>
    <d v="2011-06-28T00:00:00"/>
    <s v="Standard Class"/>
    <s v="BS-11665"/>
    <s v="Brian Stugart"/>
    <s v="Consumer"/>
    <s v="United States"/>
    <s v="Philadelphia"/>
    <x v="9"/>
    <n v="19143"/>
    <s v="East"/>
    <s v="TEC-AC-10000158"/>
    <x v="2"/>
    <x v="11"/>
    <s v="Sony 64GB Class 10 Micro SDHC R40 Memory Card"/>
    <n v="86.376000000000005"/>
    <n v="3"/>
    <n v="0.2"/>
    <n v="1.079699999999999"/>
  </r>
  <r>
    <n v="2128"/>
    <s v="CA-2012-134859"/>
    <x v="1"/>
    <x v="242"/>
    <d v="2012-10-09T00:00:00"/>
    <s v="Standard Class"/>
    <s v="JK-16120"/>
    <s v="Julie Kriz"/>
    <s v="Home Office"/>
    <s v="United States"/>
    <s v="Philadelphia"/>
    <x v="9"/>
    <n v="19134"/>
    <s v="East"/>
    <s v="FUR-FU-10003623"/>
    <x v="0"/>
    <x v="5"/>
    <s v="DataProducts Ampli Magnifier Task Lamp, Black,"/>
    <n v="64.944000000000003"/>
    <n v="3"/>
    <n v="0.2"/>
    <n v="6.4943999999999953"/>
  </r>
  <r>
    <n v="2129"/>
    <s v="CA-2012-134859"/>
    <x v="1"/>
    <x v="242"/>
    <d v="2012-10-09T00:00:00"/>
    <s v="Standard Class"/>
    <s v="JK-16120"/>
    <s v="Julie Kriz"/>
    <s v="Home Office"/>
    <s v="United States"/>
    <s v="Philadelphia"/>
    <x v="9"/>
    <n v="19134"/>
    <s v="East"/>
    <s v="OFF-PA-10001293"/>
    <x v="1"/>
    <x v="10"/>
    <s v="Xerox 1946"/>
    <n v="20.736000000000004"/>
    <n v="4"/>
    <n v="0.2"/>
    <n v="7.2576000000000001"/>
  </r>
  <r>
    <n v="2130"/>
    <s v="US-2011-114188"/>
    <x v="2"/>
    <x v="671"/>
    <d v="2011-05-22T00:00:00"/>
    <s v="Second Class"/>
    <s v="RF-19345"/>
    <s v="Randy Ferguson"/>
    <s v="Corporate"/>
    <s v="United States"/>
    <s v="Dover"/>
    <x v="38"/>
    <n v="3820"/>
    <s v="East"/>
    <s v="OFF-AP-10000124"/>
    <x v="1"/>
    <x v="9"/>
    <s v="Acco 6 Outlet Guardian Basic Surge Suppressor"/>
    <n v="33.28"/>
    <n v="4"/>
    <n v="0"/>
    <n v="9.3184000000000005"/>
  </r>
  <r>
    <n v="2131"/>
    <s v="US-2011-114188"/>
    <x v="2"/>
    <x v="671"/>
    <d v="2011-05-22T00:00:00"/>
    <s v="Second Class"/>
    <s v="RF-19345"/>
    <s v="Randy Ferguson"/>
    <s v="Corporate"/>
    <s v="United States"/>
    <s v="Dover"/>
    <x v="38"/>
    <n v="3820"/>
    <s v="East"/>
    <s v="OFF-AR-10004511"/>
    <x v="1"/>
    <x v="6"/>
    <s v="Sanford Colorific Scented Colored Pencils, 12/Pack"/>
    <n v="38.520000000000003"/>
    <n v="9"/>
    <n v="0"/>
    <n v="11.9412"/>
  </r>
  <r>
    <n v="2132"/>
    <s v="US-2011-114188"/>
    <x v="2"/>
    <x v="671"/>
    <d v="2011-05-22T00:00:00"/>
    <s v="Second Class"/>
    <s v="RF-19345"/>
    <s v="Randy Ferguson"/>
    <s v="Corporate"/>
    <s v="United States"/>
    <s v="Dover"/>
    <x v="38"/>
    <n v="3820"/>
    <s v="East"/>
    <s v="FUR-FU-10000076"/>
    <x v="0"/>
    <x v="5"/>
    <s v="24-Hour Round Wall Clock"/>
    <n v="139.86000000000001"/>
    <n v="7"/>
    <n v="0"/>
    <n v="60.139800000000015"/>
  </r>
  <r>
    <n v="2133"/>
    <s v="CA-2012-156524"/>
    <x v="1"/>
    <x v="3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r>
  <r>
    <n v="2134"/>
    <s v="CA-2012-122210"/>
    <x v="1"/>
    <x v="672"/>
    <d v="2012-12-04T00:00:00"/>
    <s v="Standard Class"/>
    <s v="WB-21850"/>
    <s v="William Brown"/>
    <s v="Consumer"/>
    <s v="United States"/>
    <s v="Philadelphia"/>
    <x v="9"/>
    <n v="19134"/>
    <s v="East"/>
    <s v="OFF-BI-10003656"/>
    <x v="1"/>
    <x v="8"/>
    <s v="Fellowes PB200 Plastic Comb Binding Machine"/>
    <n v="152.99100000000001"/>
    <n v="3"/>
    <n v="0.7"/>
    <n v="-122.39280000000002"/>
  </r>
  <r>
    <n v="2135"/>
    <s v="CA-2012-122210"/>
    <x v="1"/>
    <x v="672"/>
    <d v="2012-12-04T00:00:00"/>
    <s v="Standard Class"/>
    <s v="WB-21850"/>
    <s v="William Brown"/>
    <s v="Consumer"/>
    <s v="United States"/>
    <s v="Philadelphia"/>
    <x v="9"/>
    <n v="19134"/>
    <s v="East"/>
    <s v="OFF-FA-10000053"/>
    <x v="1"/>
    <x v="13"/>
    <s v="Revere Boxed Rubber Bands by Revere"/>
    <n v="10.584"/>
    <n v="7"/>
    <n v="0.2"/>
    <n v="-2.3813999999999993"/>
  </r>
  <r>
    <n v="2136"/>
    <s v="CA-2012-122210"/>
    <x v="1"/>
    <x v="672"/>
    <d v="2012-12-04T00:00:00"/>
    <s v="Standard Class"/>
    <s v="WB-21850"/>
    <s v="William Brown"/>
    <s v="Consumer"/>
    <s v="United States"/>
    <s v="Philadelphia"/>
    <x v="9"/>
    <n v="19134"/>
    <s v="East"/>
    <s v="TEC-PH-10002807"/>
    <x v="2"/>
    <x v="7"/>
    <s v="Motorla HX550 Universal Bluetooth Headset"/>
    <n v="94.919999999999987"/>
    <n v="4"/>
    <n v="0.4"/>
    <n v="15.819999999999993"/>
  </r>
  <r>
    <n v="2137"/>
    <s v="CA-2012-156377"/>
    <x v="1"/>
    <x v="620"/>
    <d v="2013-01-05T00:00:00"/>
    <s v="Standard Class"/>
    <s v="TB-21625"/>
    <s v="Trudy Brown"/>
    <s v="Consumer"/>
    <s v="United States"/>
    <s v="Grand Prairie"/>
    <x v="5"/>
    <n v="75051"/>
    <s v="Central"/>
    <s v="FUR-FU-10002364"/>
    <x v="0"/>
    <x v="5"/>
    <s v="Eldon Expressions Wood Desk Accessories, Oak"/>
    <n v="14.76"/>
    <n v="5"/>
    <n v="0.6"/>
    <n v="-11.439000000000004"/>
  </r>
  <r>
    <n v="2138"/>
    <s v="CA-2012-156377"/>
    <x v="1"/>
    <x v="620"/>
    <d v="2013-01-05T00:00:00"/>
    <s v="Standard Class"/>
    <s v="TB-21625"/>
    <s v="Trudy Brown"/>
    <s v="Consumer"/>
    <s v="United States"/>
    <s v="Grand Prairie"/>
    <x v="5"/>
    <n v="75051"/>
    <s v="Central"/>
    <s v="OFF-BI-10002954"/>
    <x v="1"/>
    <x v="8"/>
    <s v="Newell 3-Hole Punched Plastic Slotted Magazine Holders for Binders"/>
    <n v="3.6559999999999993"/>
    <n v="4"/>
    <n v="0.8"/>
    <n v="-5.8496000000000024"/>
  </r>
  <r>
    <n v="2139"/>
    <s v="US-2014-157896"/>
    <x v="3"/>
    <x v="673"/>
    <d v="2014-11-17T00:00:00"/>
    <s v="Same Day"/>
    <s v="CB-12415"/>
    <s v="Christy Brittain"/>
    <s v="Consumer"/>
    <s v="United States"/>
    <s v="New York City"/>
    <x v="15"/>
    <n v="10009"/>
    <s v="East"/>
    <s v="OFF-PA-10004092"/>
    <x v="1"/>
    <x v="10"/>
    <s v="Tops Green Bar Computer Printout Paper"/>
    <n v="146.82"/>
    <n v="3"/>
    <n v="0"/>
    <n v="73.41"/>
  </r>
  <r>
    <n v="2140"/>
    <s v="CA-2011-159520"/>
    <x v="2"/>
    <x v="571"/>
    <d v="2011-06-11T00:00:00"/>
    <s v="Standard Class"/>
    <s v="GT-14635"/>
    <s v="Grant Thornton"/>
    <s v="Corporate"/>
    <s v="United States"/>
    <s v="Long Beach"/>
    <x v="15"/>
    <n v="11561"/>
    <s v="East"/>
    <s v="OFF-BI-10003982"/>
    <x v="1"/>
    <x v="8"/>
    <s v="Wilson Jones Century Plastic Molded Ring Binders"/>
    <n v="149.54399999999998"/>
    <n v="9"/>
    <n v="0.2"/>
    <n v="50.471099999999993"/>
  </r>
  <r>
    <n v="2141"/>
    <s v="CA-2011-159520"/>
    <x v="2"/>
    <x v="571"/>
    <d v="2011-06-11T00:00:00"/>
    <s v="Standard Class"/>
    <s v="GT-14635"/>
    <s v="Grant Thornton"/>
    <s v="Corporate"/>
    <s v="United States"/>
    <s v="Long Beach"/>
    <x v="15"/>
    <n v="11561"/>
    <s v="East"/>
    <s v="OFF-SU-10001664"/>
    <x v="1"/>
    <x v="14"/>
    <s v="Acme Office Executive Series Stainless Steel Trimmers"/>
    <n v="17.14"/>
    <n v="2"/>
    <n v="0"/>
    <n v="4.4564000000000004"/>
  </r>
  <r>
    <n v="2142"/>
    <s v="CA-2011-159520"/>
    <x v="2"/>
    <x v="571"/>
    <d v="2011-06-11T00:00:00"/>
    <s v="Standard Class"/>
    <s v="GT-14635"/>
    <s v="Grant Thornton"/>
    <s v="Corporate"/>
    <s v="United States"/>
    <s v="Long Beach"/>
    <x v="15"/>
    <n v="11561"/>
    <s v="East"/>
    <s v="FUR-TA-10003238"/>
    <x v="0"/>
    <x v="3"/>
    <s v="Chromcraft Bull-Nose Wood 48&quot; x 96&quot; Rectangular Conference Tables"/>
    <n v="991.76400000000012"/>
    <n v="3"/>
    <n v="0.4"/>
    <n v="-347.11740000000009"/>
  </r>
  <r>
    <n v="2143"/>
    <s v="CA-2013-155481"/>
    <x v="0"/>
    <x v="142"/>
    <d v="2013-09-06T00:00:00"/>
    <s v="Standard Class"/>
    <s v="DK-13225"/>
    <s v="Dean Katz"/>
    <s v="Corporate"/>
    <s v="United States"/>
    <s v="Philadelphia"/>
    <x v="9"/>
    <n v="19140"/>
    <s v="East"/>
    <s v="OFF-PA-10004675"/>
    <x v="1"/>
    <x v="10"/>
    <s v="Telephone Message Books with Fax/Mobile Section, 5 1/2&quot; x 3 3/16&quot;"/>
    <n v="30.48"/>
    <n v="6"/>
    <n v="0.2"/>
    <n v="9.9059999999999988"/>
  </r>
  <r>
    <n v="2144"/>
    <s v="CA-2013-155481"/>
    <x v="0"/>
    <x v="142"/>
    <d v="2013-09-06T00:00:00"/>
    <s v="Standard Class"/>
    <s v="DK-13225"/>
    <s v="Dean Katz"/>
    <s v="Corporate"/>
    <s v="United States"/>
    <s v="Philadelphia"/>
    <x v="9"/>
    <n v="19140"/>
    <s v="East"/>
    <s v="TEC-PH-10002293"/>
    <x v="2"/>
    <x v="7"/>
    <s v="Anker 36W 4-Port USB Wall Charger Travel Power Adapter for iPhone 5s 5c 5"/>
    <n v="23.987999999999996"/>
    <n v="2"/>
    <n v="0.4"/>
    <n v="-4.7975999999999974"/>
  </r>
  <r>
    <n v="2145"/>
    <s v="CA-2013-155481"/>
    <x v="0"/>
    <x v="142"/>
    <d v="2013-09-06T00:00:00"/>
    <s v="Standard Class"/>
    <s v="DK-13225"/>
    <s v="Dean Katz"/>
    <s v="Corporate"/>
    <s v="United States"/>
    <s v="Philadelphia"/>
    <x v="9"/>
    <n v="19140"/>
    <s v="East"/>
    <s v="OFF-FA-10002780"/>
    <x v="1"/>
    <x v="13"/>
    <s v="Staples"/>
    <n v="16.687999999999999"/>
    <n v="7"/>
    <n v="0.2"/>
    <n v="5.4235999999999995"/>
  </r>
  <r>
    <n v="2146"/>
    <s v="US-2013-152051"/>
    <x v="0"/>
    <x v="674"/>
    <d v="2013-06-30T00:00:00"/>
    <s v="Standard Class"/>
    <s v="TS-21160"/>
    <s v="Theresa Swint"/>
    <s v="Corporate"/>
    <s v="United States"/>
    <s v="York"/>
    <x v="9"/>
    <n v="17403"/>
    <s v="East"/>
    <s v="FUR-CH-10002965"/>
    <x v="0"/>
    <x v="1"/>
    <s v="Global Leather Highback Executive Chair with Pneumatic Height Adjustment, Black"/>
    <n v="422.05799999999994"/>
    <n v="3"/>
    <n v="0.3"/>
    <n v="-18.088200000000001"/>
  </r>
  <r>
    <n v="2147"/>
    <s v="US-2013-152051"/>
    <x v="0"/>
    <x v="674"/>
    <d v="2013-06-30T00:00:00"/>
    <s v="Standard Class"/>
    <s v="TS-21160"/>
    <s v="Theresa Swint"/>
    <s v="Corporate"/>
    <s v="United States"/>
    <s v="York"/>
    <x v="9"/>
    <n v="17403"/>
    <s v="East"/>
    <s v="OFF-BI-10004781"/>
    <x v="1"/>
    <x v="8"/>
    <s v="GBC Wire Binding Strips"/>
    <n v="38.088000000000001"/>
    <n v="4"/>
    <n v="0.7"/>
    <n v="-27.93119999999999"/>
  </r>
  <r>
    <n v="2148"/>
    <s v="US-2013-152051"/>
    <x v="0"/>
    <x v="674"/>
    <d v="2013-06-30T00:00:00"/>
    <s v="Standard Class"/>
    <s v="TS-21160"/>
    <s v="Theresa Swint"/>
    <s v="Corporate"/>
    <s v="United States"/>
    <s v="York"/>
    <x v="9"/>
    <n v="17403"/>
    <s v="East"/>
    <s v="OFF-ST-10001713"/>
    <x v="1"/>
    <x v="4"/>
    <s v="Gould Plastics 9-Pocket Panel Bin, 18-3/8w x 5-1/4d x 20-1/2h, Black"/>
    <n v="254.35200000000003"/>
    <n v="6"/>
    <n v="0.2"/>
    <n v="-50.870400000000018"/>
  </r>
  <r>
    <n v="2149"/>
    <s v="CA-2011-141607"/>
    <x v="2"/>
    <x v="432"/>
    <d v="2011-12-17T00:00:00"/>
    <s v="Standard Class"/>
    <s v="WB-21850"/>
    <s v="William Brown"/>
    <s v="Consumer"/>
    <s v="United States"/>
    <s v="Concord"/>
    <x v="1"/>
    <n v="94521"/>
    <s v="West"/>
    <s v="FUR-FU-10003975"/>
    <x v="0"/>
    <x v="5"/>
    <s v="Eldon Advantage Chair Mats for Low to Medium Pile Carpets"/>
    <n v="43.31"/>
    <n v="1"/>
    <n v="0"/>
    <n v="4.330999999999996"/>
  </r>
  <r>
    <n v="2150"/>
    <s v="CA-2014-102771"/>
    <x v="3"/>
    <x v="185"/>
    <d v="2014-04-06T00:00:00"/>
    <s v="Standard Class"/>
    <s v="DO-13435"/>
    <s v="Denny Ordway"/>
    <s v="Consumer"/>
    <s v="United States"/>
    <s v="New York City"/>
    <x v="15"/>
    <n v="10035"/>
    <s v="East"/>
    <s v="TEC-PH-10001536"/>
    <x v="2"/>
    <x v="7"/>
    <s v="Spigen Samsung Galaxy S5 Case Wallet"/>
    <n v="84.949999999999989"/>
    <n v="5"/>
    <n v="0"/>
    <n v="22.086999999999996"/>
  </r>
  <r>
    <n v="2151"/>
    <s v="US-2014-139969"/>
    <x v="3"/>
    <x v="123"/>
    <d v="2014-11-27T00:00:00"/>
    <s v="Standard Class"/>
    <s v="AF-10870"/>
    <s v="Art Ferguson"/>
    <s v="Consumer"/>
    <s v="United States"/>
    <s v="College Station"/>
    <x v="5"/>
    <n v="77840"/>
    <s v="Central"/>
    <s v="FUR-CH-10001973"/>
    <x v="0"/>
    <x v="1"/>
    <s v="Office Star Flex Back Scooter Chair with White Frame"/>
    <n v="233.05799999999999"/>
    <n v="3"/>
    <n v="0.3"/>
    <n v="-53.270399999999995"/>
  </r>
  <r>
    <n v="2152"/>
    <s v="CA-2011-167360"/>
    <x v="2"/>
    <x v="156"/>
    <d v="2011-11-29T00:00:00"/>
    <s v="Second Class"/>
    <s v="RB-19435"/>
    <s v="Richard Bierner"/>
    <s v="Consumer"/>
    <s v="United States"/>
    <s v="Saint Louis"/>
    <x v="25"/>
    <n v="63116"/>
    <s v="Central"/>
    <s v="TEC-AC-10001772"/>
    <x v="2"/>
    <x v="11"/>
    <s v="Memorex Mini Travel Drive 16 GB USB 2.0 Flash Drive"/>
    <n v="111.79"/>
    <n v="7"/>
    <n v="0"/>
    <n v="43.598100000000002"/>
  </r>
  <r>
    <n v="2153"/>
    <s v="CA-2012-123505"/>
    <x v="1"/>
    <x v="6"/>
    <d v="2012-11-26T00:00:00"/>
    <s v="Standard Class"/>
    <s v="AR-10540"/>
    <s v="Andy Reiter"/>
    <s v="Consumer"/>
    <s v="United States"/>
    <s v="Quincy"/>
    <x v="31"/>
    <n v="2169"/>
    <s v="East"/>
    <s v="OFF-PA-10002586"/>
    <x v="1"/>
    <x v="10"/>
    <s v="Xerox 1970"/>
    <n v="14.940000000000001"/>
    <n v="3"/>
    <n v="0"/>
    <n v="7.0218000000000007"/>
  </r>
  <r>
    <n v="2154"/>
    <s v="CA-2013-117282"/>
    <x v="0"/>
    <x v="216"/>
    <d v="2013-07-19T00:00:00"/>
    <s v="Standard Class"/>
    <s v="DR-12880"/>
    <s v="Dan Reichenbach"/>
    <s v="Corporate"/>
    <s v="United States"/>
    <s v="New York City"/>
    <x v="15"/>
    <n v="10009"/>
    <s v="East"/>
    <s v="OFF-BI-10004094"/>
    <x v="1"/>
    <x v="8"/>
    <s v="GBC Standard Plastic Binding Systems Combs"/>
    <n v="14.16"/>
    <n v="2"/>
    <n v="0.2"/>
    <n v="5.133"/>
  </r>
  <r>
    <n v="2155"/>
    <s v="US-2013-120460"/>
    <x v="0"/>
    <x v="567"/>
    <d v="2013-05-06T00:00:00"/>
    <s v="Standard Class"/>
    <s v="BF-11170"/>
    <s v="Ben Ferrer"/>
    <s v="Home Office"/>
    <s v="United States"/>
    <s v="Dallas"/>
    <x v="5"/>
    <n v="75081"/>
    <s v="Central"/>
    <s v="FUR-FU-10004973"/>
    <x v="0"/>
    <x v="5"/>
    <s v="Flat Face Poster Frame"/>
    <n v="22.608000000000001"/>
    <n v="3"/>
    <n v="0.6"/>
    <n v="-10.173599999999997"/>
  </r>
  <r>
    <n v="2156"/>
    <s v="CA-2013-111115"/>
    <x v="0"/>
    <x v="197"/>
    <d v="2013-07-28T00:00:00"/>
    <s v="Second Class"/>
    <s v="LB-16735"/>
    <s v="Larry Blacks"/>
    <s v="Consumer"/>
    <s v="United States"/>
    <s v="Los Angeles"/>
    <x v="1"/>
    <n v="90032"/>
    <s v="West"/>
    <s v="OFF-FA-10000624"/>
    <x v="1"/>
    <x v="13"/>
    <s v="OIC Binder Clips"/>
    <n v="21.48"/>
    <n v="6"/>
    <n v="0"/>
    <n v="10.74"/>
  </r>
  <r>
    <n v="2157"/>
    <s v="CA-2011-124646"/>
    <x v="2"/>
    <x v="169"/>
    <d v="2011-06-24T00:00:00"/>
    <s v="First Class"/>
    <s v="DV-13465"/>
    <s v="Dianna Vittorini"/>
    <s v="Consumer"/>
    <s v="United States"/>
    <s v="Minneapolis"/>
    <x v="11"/>
    <n v="55407"/>
    <s v="Central"/>
    <s v="OFF-ST-10001097"/>
    <x v="1"/>
    <x v="4"/>
    <s v="Office Impressions Heavy Duty Welded Shelving &amp; Multimedia Storage Drawers"/>
    <n v="501.81000000000006"/>
    <n v="3"/>
    <n v="0"/>
    <n v="0"/>
  </r>
  <r>
    <n v="2158"/>
    <s v="CA-2011-124646"/>
    <x v="2"/>
    <x v="169"/>
    <d v="2011-06-24T00:00:00"/>
    <s v="First Class"/>
    <s v="DV-13465"/>
    <s v="Dianna Vittorini"/>
    <s v="Consumer"/>
    <s v="United States"/>
    <s v="Minneapolis"/>
    <x v="11"/>
    <n v="55407"/>
    <s v="Central"/>
    <s v="OFF-ST-10001469"/>
    <x v="1"/>
    <x v="4"/>
    <s v="Fellowes Bankers Box Recycled Super Stor/Drawer"/>
    <n v="161.94"/>
    <n v="3"/>
    <n v="0"/>
    <n v="9.716399999999993"/>
  </r>
  <r>
    <n v="2159"/>
    <s v="CA-2014-148166"/>
    <x v="3"/>
    <x v="208"/>
    <d v="2014-10-27T00:00:00"/>
    <s v="Standard Class"/>
    <s v="NK-18490"/>
    <s v="Neil Knudson"/>
    <s v="Home Office"/>
    <s v="United States"/>
    <s v="Deltona"/>
    <x v="2"/>
    <n v="32725"/>
    <s v="South"/>
    <s v="OFF-AR-10004956"/>
    <x v="1"/>
    <x v="6"/>
    <s v="Newell 33"/>
    <n v="17.856000000000002"/>
    <n v="4"/>
    <n v="0.2"/>
    <n v="2.0087999999999973"/>
  </r>
  <r>
    <n v="2160"/>
    <s v="CA-2013-159737"/>
    <x v="0"/>
    <x v="323"/>
    <d v="2013-09-10T00:00:00"/>
    <s v="Standard Class"/>
    <s v="CS-11950"/>
    <s v="Carlos Soltero"/>
    <s v="Consumer"/>
    <s v="United States"/>
    <s v="Chicago"/>
    <x v="10"/>
    <n v="60610"/>
    <s v="Central"/>
    <s v="OFF-BI-10004236"/>
    <x v="1"/>
    <x v="8"/>
    <s v="XtraLife ClearVue Slant-D Ring Binder, White, 3&quot;"/>
    <n v="8.8079999999999981"/>
    <n v="3"/>
    <n v="0.8"/>
    <n v="-14.973600000000001"/>
  </r>
  <r>
    <n v="2161"/>
    <s v="CA-2013-141019"/>
    <x v="0"/>
    <x v="675"/>
    <d v="2013-05-15T00:00:00"/>
    <s v="Same Day"/>
    <s v="LH-17155"/>
    <s v="Logan Haushalter"/>
    <s v="Consumer"/>
    <s v="United States"/>
    <s v="Cincinnati"/>
    <x v="24"/>
    <n v="45231"/>
    <s v="East"/>
    <s v="FUR-FU-10002937"/>
    <x v="0"/>
    <x v="5"/>
    <s v="GE 48&quot; Fluorescent Tube, Cool White Energy Saver, 34 Watts, 30/Box"/>
    <n v="79.384000000000015"/>
    <n v="1"/>
    <n v="0.2"/>
    <n v="29.768999999999998"/>
  </r>
  <r>
    <n v="2162"/>
    <s v="CA-2013-101938"/>
    <x v="0"/>
    <x v="676"/>
    <d v="2013-01-12T00:00:00"/>
    <s v="Standard Class"/>
    <s v="DW-13480"/>
    <s v="Dianna Wilson"/>
    <s v="Home Office"/>
    <s v="United States"/>
    <s v="Oakland"/>
    <x v="1"/>
    <n v="94601"/>
    <s v="West"/>
    <s v="OFF-AR-10003696"/>
    <x v="1"/>
    <x v="6"/>
    <s v="Panasonic KP-350BK Electric Pencil Sharpener with Auto Stop"/>
    <n v="34.58"/>
    <n v="1"/>
    <n v="0"/>
    <n v="10.028199999999998"/>
  </r>
  <r>
    <n v="2163"/>
    <s v="CA-2014-166296"/>
    <x v="3"/>
    <x v="677"/>
    <d v="2014-03-20T00:00:00"/>
    <s v="Standard Class"/>
    <s v="KF-16285"/>
    <s v="Karen Ferguson"/>
    <s v="Home Office"/>
    <s v="United States"/>
    <s v="Manteca"/>
    <x v="1"/>
    <n v="95336"/>
    <s v="West"/>
    <s v="OFF-PA-10004359"/>
    <x v="1"/>
    <x v="10"/>
    <s v="Multicolor Computer Printout Paper"/>
    <n v="314.54999999999995"/>
    <n v="3"/>
    <n v="0"/>
    <n v="150.98399999999998"/>
  </r>
  <r>
    <n v="2164"/>
    <s v="CA-2013-154018"/>
    <x v="0"/>
    <x v="63"/>
    <d v="2013-10-20T00:00:00"/>
    <s v="Standard Class"/>
    <s v="HA-14920"/>
    <s v="Helen Andreada"/>
    <s v="Consumer"/>
    <s v="United States"/>
    <s v="Laredo"/>
    <x v="5"/>
    <n v="78041"/>
    <s v="Central"/>
    <s v="TEC-AC-10002402"/>
    <x v="2"/>
    <x v="11"/>
    <s v="Razer Kraken PRO Over Ear PC and Music Headset"/>
    <n v="191.976"/>
    <n v="3"/>
    <n v="0.2"/>
    <n v="23.996999999999986"/>
  </r>
  <r>
    <n v="2165"/>
    <s v="CA-2013-154018"/>
    <x v="0"/>
    <x v="63"/>
    <d v="2013-10-20T00:00:00"/>
    <s v="Standard Class"/>
    <s v="HA-14920"/>
    <s v="Helen Andreada"/>
    <s v="Consumer"/>
    <s v="United States"/>
    <s v="Laredo"/>
    <x v="5"/>
    <n v="78041"/>
    <s v="Central"/>
    <s v="OFF-PA-10000551"/>
    <x v="1"/>
    <x v="10"/>
    <s v="Array Memo Cubes"/>
    <n v="8.2880000000000003"/>
    <n v="2"/>
    <n v="0.2"/>
    <n v="3.0043999999999995"/>
  </r>
  <r>
    <n v="2166"/>
    <s v="CA-2013-154018"/>
    <x v="0"/>
    <x v="63"/>
    <d v="2013-10-20T00:00:00"/>
    <s v="Standard Class"/>
    <s v="HA-14920"/>
    <s v="Helen Andreada"/>
    <s v="Consumer"/>
    <s v="United States"/>
    <s v="Laredo"/>
    <x v="5"/>
    <n v="78041"/>
    <s v="Central"/>
    <s v="FUR-FU-10003394"/>
    <x v="0"/>
    <x v="5"/>
    <s v="Tenex &quot;The Solids&quot; Textured Chair Mats"/>
    <n v="139.91999999999999"/>
    <n v="5"/>
    <n v="0.6"/>
    <n v="-150.41399999999999"/>
  </r>
  <r>
    <n v="2167"/>
    <s v="CA-2013-154018"/>
    <x v="0"/>
    <x v="63"/>
    <d v="2013-10-20T00:00:00"/>
    <s v="Standard Class"/>
    <s v="HA-14920"/>
    <s v="Helen Andreada"/>
    <s v="Consumer"/>
    <s v="United States"/>
    <s v="Laredo"/>
    <x v="5"/>
    <n v="78041"/>
    <s v="Central"/>
    <s v="OFF-AR-10002067"/>
    <x v="1"/>
    <x v="6"/>
    <s v="Newell 334"/>
    <n v="15.872"/>
    <n v="1"/>
    <n v="0.2"/>
    <n v="1.1904000000000003"/>
  </r>
  <r>
    <n v="2168"/>
    <s v="CA-2013-154018"/>
    <x v="0"/>
    <x v="63"/>
    <d v="2013-10-20T00:00:00"/>
    <s v="Standard Class"/>
    <s v="HA-14920"/>
    <s v="Helen Andreada"/>
    <s v="Consumer"/>
    <s v="United States"/>
    <s v="Laredo"/>
    <x v="5"/>
    <n v="78041"/>
    <s v="Central"/>
    <s v="OFF-BI-10004140"/>
    <x v="1"/>
    <x v="8"/>
    <s v="Avery Non-Stick Binders"/>
    <n v="6.2859999999999987"/>
    <n v="7"/>
    <n v="0.8"/>
    <n v="-11.000500000000008"/>
  </r>
  <r>
    <n v="2169"/>
    <s v="CA-2014-117870"/>
    <x v="3"/>
    <x v="678"/>
    <d v="2014-01-31T00:00:00"/>
    <s v="Second Class"/>
    <s v="JH-15820"/>
    <s v="John Huston"/>
    <s v="Consumer"/>
    <s v="United States"/>
    <s v="Kent"/>
    <x v="24"/>
    <n v="44240"/>
    <s v="East"/>
    <s v="OFF-AR-10004078"/>
    <x v="1"/>
    <x v="6"/>
    <s v="Newell 312"/>
    <n v="14.015999999999998"/>
    <n v="3"/>
    <n v="0.2"/>
    <n v="1.7519999999999998"/>
  </r>
  <r>
    <n v="2170"/>
    <s v="CA-2014-117870"/>
    <x v="3"/>
    <x v="678"/>
    <d v="2014-01-31T00:00:00"/>
    <s v="Second Class"/>
    <s v="JH-15820"/>
    <s v="John Huston"/>
    <s v="Consumer"/>
    <s v="United States"/>
    <s v="Kent"/>
    <x v="24"/>
    <n v="44240"/>
    <s v="East"/>
    <s v="TEC-AC-10000927"/>
    <x v="2"/>
    <x v="11"/>
    <s v="Anker Ultrathin Bluetooth Wireless Keyboard Aluminum Cover with Stand "/>
    <n v="71.975999999999999"/>
    <n v="3"/>
    <n v="0.2"/>
    <n v="-8.9970000000000034"/>
  </r>
  <r>
    <n v="2171"/>
    <s v="CA-2014-117870"/>
    <x v="3"/>
    <x v="678"/>
    <d v="2014-01-31T00:00:00"/>
    <s v="Second Class"/>
    <s v="JH-15820"/>
    <s v="John Huston"/>
    <s v="Consumer"/>
    <s v="United States"/>
    <s v="Kent"/>
    <x v="24"/>
    <n v="44240"/>
    <s v="East"/>
    <s v="TEC-PH-10003931"/>
    <x v="2"/>
    <x v="7"/>
    <s v="JBL Micro Wireless Portable Bluetooth Speaker"/>
    <n v="107.982"/>
    <n v="3"/>
    <n v="0.4"/>
    <n v="-26.995499999999993"/>
  </r>
  <r>
    <n v="2172"/>
    <s v="US-2014-137491"/>
    <x v="3"/>
    <x v="123"/>
    <d v="2014-11-26T00:00:00"/>
    <s v="Standard Class"/>
    <s v="LC-16930"/>
    <s v="Linda Cazamias"/>
    <s v="Corporate"/>
    <s v="United States"/>
    <s v="San Angelo"/>
    <x v="5"/>
    <n v="76903"/>
    <s v="Central"/>
    <s v="FUR-CH-10004675"/>
    <x v="0"/>
    <x v="1"/>
    <s v="Lifetime Advantage Folding Chairs, 4/Carton"/>
    <n v="305.31200000000001"/>
    <n v="2"/>
    <n v="0.3"/>
    <n v="-8.7232000000000198"/>
  </r>
  <r>
    <n v="2173"/>
    <s v="CA-2011-152296"/>
    <x v="2"/>
    <x v="601"/>
    <d v="2011-08-03T00:00:00"/>
    <s v="First Class"/>
    <s v="IL-15100"/>
    <s v="Ivan Liston"/>
    <s v="Consumer"/>
    <s v="United States"/>
    <s v="San Francisco"/>
    <x v="1"/>
    <n v="94122"/>
    <s v="West"/>
    <s v="OFF-BI-10004506"/>
    <x v="1"/>
    <x v="8"/>
    <s v="Wilson Jones data.warehouse D-Ring Binders with DublLock"/>
    <n v="19.752000000000002"/>
    <n v="3"/>
    <n v="0.2"/>
    <n v="6.9131999999999998"/>
  </r>
  <r>
    <n v="2174"/>
    <s v="CA-2013-112025"/>
    <x v="0"/>
    <x v="679"/>
    <d v="2013-08-05T00:00:00"/>
    <s v="Standard Class"/>
    <s v="LS-16975"/>
    <s v="Lindsay Shagiari"/>
    <s v="Home Office"/>
    <s v="United States"/>
    <s v="Houston"/>
    <x v="5"/>
    <n v="77070"/>
    <s v="Central"/>
    <s v="OFF-BI-10002353"/>
    <x v="1"/>
    <x v="8"/>
    <s v="GBC VeloBind Cover Sets"/>
    <n v="9.2639999999999976"/>
    <n v="3"/>
    <n v="0.8"/>
    <n v="-13.895999999999997"/>
  </r>
  <r>
    <n v="2175"/>
    <s v="CA-2012-132507"/>
    <x v="1"/>
    <x v="117"/>
    <d v="2012-08-03T00:00:00"/>
    <s v="Second Class"/>
    <s v="CC-12610"/>
    <s v="Corey Catlett"/>
    <s v="Corporate"/>
    <s v="United States"/>
    <s v="Houston"/>
    <x v="5"/>
    <n v="77041"/>
    <s v="Central"/>
    <s v="OFF-ST-10000943"/>
    <x v="1"/>
    <x v="4"/>
    <s v="Eldon ProFile File 'N Store Portable File Tub Letter/Legal Size Black"/>
    <n v="61.792000000000002"/>
    <n v="4"/>
    <n v="0.2"/>
    <n v="6.1792000000000016"/>
  </r>
  <r>
    <n v="2176"/>
    <s v="CA-2013-125738"/>
    <x v="0"/>
    <x v="680"/>
    <d v="2013-10-22T00:00:00"/>
    <s v="Standard Class"/>
    <s v="PB-18805"/>
    <s v="Patrick Bzostek"/>
    <s v="Home Office"/>
    <s v="United States"/>
    <s v="Salt Lake City"/>
    <x v="7"/>
    <n v="84106"/>
    <s v="West"/>
    <s v="OFF-PA-10000740"/>
    <x v="1"/>
    <x v="10"/>
    <s v="Xerox 1982"/>
    <n v="45.68"/>
    <n v="2"/>
    <n v="0"/>
    <n v="21.012799999999999"/>
  </r>
  <r>
    <n v="2177"/>
    <s v="CA-2013-125738"/>
    <x v="0"/>
    <x v="680"/>
    <d v="2013-10-22T00:00:00"/>
    <s v="Standard Class"/>
    <s v="PB-18805"/>
    <s v="Patrick Bzostek"/>
    <s v="Home Office"/>
    <s v="United States"/>
    <s v="Salt Lake City"/>
    <x v="7"/>
    <n v="84106"/>
    <s v="West"/>
    <s v="OFF-PA-10003001"/>
    <x v="1"/>
    <x v="10"/>
    <s v="Xerox 1986"/>
    <n v="60.12"/>
    <n v="9"/>
    <n v="0"/>
    <n v="28.857599999999998"/>
  </r>
  <r>
    <n v="2178"/>
    <s v="CA-2013-125738"/>
    <x v="0"/>
    <x v="680"/>
    <d v="2013-10-22T00:00:00"/>
    <s v="Standard Class"/>
    <s v="PB-18805"/>
    <s v="Patrick Bzostek"/>
    <s v="Home Office"/>
    <s v="United States"/>
    <s v="Salt Lake City"/>
    <x v="7"/>
    <n v="84106"/>
    <s v="West"/>
    <s v="OFF-BI-10001628"/>
    <x v="1"/>
    <x v="8"/>
    <s v="Acco Data Flex Cable Posts For Top &amp; Bottom Load Binders, 6&quot; Capacity"/>
    <n v="41.72"/>
    <n v="5"/>
    <n v="0.2"/>
    <n v="13.037499999999998"/>
  </r>
  <r>
    <n v="2179"/>
    <s v="CA-2013-125738"/>
    <x v="0"/>
    <x v="680"/>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5999999999993"/>
  </r>
  <r>
    <n v="2180"/>
    <s v="CA-2013-128818"/>
    <x v="0"/>
    <x v="681"/>
    <d v="2013-05-12T00:00:00"/>
    <s v="Standard Class"/>
    <s v="CJ-12010"/>
    <s v="Caroline Jumper"/>
    <s v="Consumer"/>
    <s v="United States"/>
    <s v="New York City"/>
    <x v="15"/>
    <n v="10009"/>
    <s v="East"/>
    <s v="OFF-BI-10000309"/>
    <x v="1"/>
    <x v="8"/>
    <s v="GBC Twin Loop Wire Binding Elements, 9/16&quot; Spine, Black"/>
    <n v="85.232000000000014"/>
    <n v="7"/>
    <n v="0.2"/>
    <n v="30.896599999999996"/>
  </r>
  <r>
    <n v="2181"/>
    <s v="CA-2013-128818"/>
    <x v="0"/>
    <x v="681"/>
    <d v="2013-05-12T00:00:00"/>
    <s v="Standard Class"/>
    <s v="CJ-12010"/>
    <s v="Caroline Jumper"/>
    <s v="Consumer"/>
    <s v="United States"/>
    <s v="New York City"/>
    <x v="15"/>
    <n v="10009"/>
    <s v="East"/>
    <s v="OFF-LA-10003923"/>
    <x v="1"/>
    <x v="2"/>
    <s v="Alphabetical Labels for Top Tab Filing"/>
    <n v="44.400000000000006"/>
    <n v="3"/>
    <n v="0"/>
    <n v="22.200000000000003"/>
  </r>
  <r>
    <n v="2182"/>
    <s v="CA-2013-128818"/>
    <x v="0"/>
    <x v="681"/>
    <d v="2013-05-12T00:00:00"/>
    <s v="Standard Class"/>
    <s v="CJ-12010"/>
    <s v="Caroline Jumper"/>
    <s v="Consumer"/>
    <s v="United States"/>
    <s v="New York City"/>
    <x v="15"/>
    <n v="10009"/>
    <s v="East"/>
    <s v="FUR-CH-10002084"/>
    <x v="0"/>
    <x v="1"/>
    <s v="Hon Mobius Operator's Chair"/>
    <n v="442.76400000000001"/>
    <n v="4"/>
    <n v="0.1"/>
    <n v="59.035200000000003"/>
  </r>
  <r>
    <n v="2183"/>
    <s v="CA-2013-128818"/>
    <x v="0"/>
    <x v="681"/>
    <d v="2013-05-12T00:00:00"/>
    <s v="Standard Class"/>
    <s v="CJ-12010"/>
    <s v="Caroline Jumper"/>
    <s v="Consumer"/>
    <s v="United States"/>
    <s v="New York City"/>
    <x v="15"/>
    <n v="10009"/>
    <s v="East"/>
    <s v="TEC-MA-10000488"/>
    <x v="2"/>
    <x v="15"/>
    <s v="Bady BDG101FRU Card Printer"/>
    <n v="3999.95"/>
    <n v="5"/>
    <n v="0"/>
    <n v="1159.9854999999998"/>
  </r>
  <r>
    <n v="2184"/>
    <s v="CA-2013-128818"/>
    <x v="0"/>
    <x v="681"/>
    <d v="2013-05-12T00:00:00"/>
    <s v="Standard Class"/>
    <s v="CJ-12010"/>
    <s v="Caroline Jumper"/>
    <s v="Consumer"/>
    <s v="United States"/>
    <s v="New York City"/>
    <x v="15"/>
    <n v="10009"/>
    <s v="East"/>
    <s v="TEC-AC-10001767"/>
    <x v="2"/>
    <x v="11"/>
    <s v="SanDisk Ultra 64 GB MicroSDHC Class 10 Memory Card"/>
    <n v="199.95000000000002"/>
    <n v="5"/>
    <n v="0"/>
    <n v="21.994499999999988"/>
  </r>
  <r>
    <n v="2185"/>
    <s v="CA-2013-128818"/>
    <x v="0"/>
    <x v="681"/>
    <d v="2013-05-12T00:00:00"/>
    <s v="Standard Class"/>
    <s v="CJ-12010"/>
    <s v="Caroline Jumper"/>
    <s v="Consumer"/>
    <s v="United States"/>
    <s v="New York City"/>
    <x v="15"/>
    <n v="10009"/>
    <s v="East"/>
    <s v="FUR-FU-10001940"/>
    <x v="0"/>
    <x v="5"/>
    <s v="Staples"/>
    <n v="63.68"/>
    <n v="8"/>
    <n v="0"/>
    <n v="28.019200000000005"/>
  </r>
  <r>
    <n v="2186"/>
    <s v="CA-2014-124576"/>
    <x v="3"/>
    <x v="378"/>
    <d v="2014-08-05T00:00:00"/>
    <s v="Second Class"/>
    <s v="HK-14890"/>
    <s v="Heather Kirkland"/>
    <s v="Corporate"/>
    <s v="United States"/>
    <s v="Salinas"/>
    <x v="1"/>
    <n v="93905"/>
    <s v="West"/>
    <s v="OFF-BI-10002735"/>
    <x v="1"/>
    <x v="8"/>
    <s v="GBC Prestige Therm-A-Bind Covers"/>
    <n v="54.896000000000008"/>
    <n v="2"/>
    <n v="0.2"/>
    <n v="18.5274"/>
  </r>
  <r>
    <n v="2187"/>
    <s v="CA-2013-101378"/>
    <x v="0"/>
    <x v="216"/>
    <d v="2013-07-15T00:00:00"/>
    <s v="Same Day"/>
    <s v="RH-19600"/>
    <s v="Rob Haberlin"/>
    <s v="Consumer"/>
    <s v="United States"/>
    <s v="Huntsville"/>
    <x v="19"/>
    <n v="35810"/>
    <s v="South"/>
    <s v="TEC-AC-10002345"/>
    <x v="2"/>
    <x v="11"/>
    <s v="HP Standard 104 key PS/2 Keyboard"/>
    <n v="29"/>
    <n v="2"/>
    <n v="0"/>
    <n v="7.25"/>
  </r>
  <r>
    <n v="2188"/>
    <s v="CA-2014-143063"/>
    <x v="3"/>
    <x v="682"/>
    <d v="2014-08-16T00:00:00"/>
    <s v="Standard Class"/>
    <s v="IL-15100"/>
    <s v="Ivan Liston"/>
    <s v="Consumer"/>
    <s v="United States"/>
    <s v="Columbus"/>
    <x v="14"/>
    <n v="47201"/>
    <s v="Central"/>
    <s v="OFF-EN-10003134"/>
    <x v="1"/>
    <x v="12"/>
    <s v="Staples"/>
    <n v="70.08"/>
    <n v="6"/>
    <n v="0"/>
    <n v="35.04"/>
  </r>
  <r>
    <n v="2189"/>
    <s v="CA-2014-143063"/>
    <x v="3"/>
    <x v="682"/>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r>
  <r>
    <n v="2190"/>
    <s v="CA-2014-143063"/>
    <x v="3"/>
    <x v="682"/>
    <d v="2014-08-16T00:00:00"/>
    <s v="Standard Class"/>
    <s v="IL-15100"/>
    <s v="Ivan Liston"/>
    <s v="Consumer"/>
    <s v="United States"/>
    <s v="Columbus"/>
    <x v="14"/>
    <n v="47201"/>
    <s v="Central"/>
    <s v="TEC-PH-10003645"/>
    <x v="2"/>
    <x v="7"/>
    <s v="Aastra 57i VoIP phone"/>
    <n v="1454.4900000000002"/>
    <n v="9"/>
    <n v="0"/>
    <n v="378.16740000000004"/>
  </r>
  <r>
    <n v="2191"/>
    <s v="CA-2013-118913"/>
    <x v="0"/>
    <x v="674"/>
    <d v="2013-06-30T00:00:00"/>
    <s v="Standard Class"/>
    <s v="AS-10240"/>
    <s v="Alan Shonely"/>
    <s v="Consumer"/>
    <s v="United States"/>
    <s v="Los Angeles"/>
    <x v="1"/>
    <n v="90049"/>
    <s v="West"/>
    <s v="OFF-AP-10000692"/>
    <x v="1"/>
    <x v="9"/>
    <s v="Fellowes Mighty 8 Compact Surge Protector"/>
    <n v="60.81"/>
    <n v="3"/>
    <n v="0"/>
    <n v="17.026800000000001"/>
  </r>
  <r>
    <n v="2192"/>
    <s v="CA-2013-128412"/>
    <x v="0"/>
    <x v="107"/>
    <d v="2013-12-18T00:00:00"/>
    <s v="Standard Class"/>
    <s v="AP-10915"/>
    <s v="Arthur Prichep"/>
    <s v="Consumer"/>
    <s v="United States"/>
    <s v="Seattle"/>
    <x v="4"/>
    <n v="98105"/>
    <s v="West"/>
    <s v="OFF-BI-10001718"/>
    <x v="1"/>
    <x v="8"/>
    <s v="GBC DocuBind P50 Personal Binding Machine"/>
    <n v="153.55199999999999"/>
    <n v="3"/>
    <n v="0.2"/>
    <n v="51.823799999999999"/>
  </r>
  <r>
    <n v="2193"/>
    <s v="CA-2013-128412"/>
    <x v="0"/>
    <x v="107"/>
    <d v="2013-12-18T00:00:00"/>
    <s v="Standard Class"/>
    <s v="AP-10915"/>
    <s v="Arthur Prichep"/>
    <s v="Consumer"/>
    <s v="United States"/>
    <s v="Seattle"/>
    <x v="4"/>
    <n v="98105"/>
    <s v="West"/>
    <s v="OFF-AP-10002082"/>
    <x v="1"/>
    <x v="9"/>
    <s v="Holmes HEPA Air Purifier"/>
    <n v="65.34"/>
    <n v="3"/>
    <n v="0"/>
    <n v="22.869"/>
  </r>
  <r>
    <n v="2194"/>
    <s v="CA-2013-128412"/>
    <x v="0"/>
    <x v="107"/>
    <d v="2013-12-18T00:00:00"/>
    <s v="Standard Class"/>
    <s v="AP-10915"/>
    <s v="Arthur Prichep"/>
    <s v="Consumer"/>
    <s v="United States"/>
    <s v="Seattle"/>
    <x v="4"/>
    <n v="98105"/>
    <s v="West"/>
    <s v="OFF-PA-10001125"/>
    <x v="1"/>
    <x v="10"/>
    <s v="Xerox 1988"/>
    <n v="123.92"/>
    <n v="4"/>
    <n v="0"/>
    <n v="55.763999999999996"/>
  </r>
  <r>
    <n v="2195"/>
    <s v="CA-2013-128412"/>
    <x v="0"/>
    <x v="107"/>
    <d v="2013-12-18T00:00:00"/>
    <s v="Standard Class"/>
    <s v="AP-10915"/>
    <s v="Arthur Prichep"/>
    <s v="Consumer"/>
    <s v="United States"/>
    <s v="Seattle"/>
    <x v="4"/>
    <n v="98105"/>
    <s v="West"/>
    <s v="OFF-AP-10000252"/>
    <x v="1"/>
    <x v="9"/>
    <s v="Harmony HEPA Quiet Air Purifiers"/>
    <n v="35.099999999999994"/>
    <n v="3"/>
    <n v="0"/>
    <n v="12.285"/>
  </r>
  <r>
    <n v="2196"/>
    <s v="CA-2013-128412"/>
    <x v="0"/>
    <x v="107"/>
    <d v="2013-12-18T00:00:00"/>
    <s v="Standard Class"/>
    <s v="AP-10915"/>
    <s v="Arthur Prichep"/>
    <s v="Consumer"/>
    <s v="United States"/>
    <s v="Seattle"/>
    <x v="4"/>
    <n v="98105"/>
    <s v="West"/>
    <s v="TEC-AC-10003038"/>
    <x v="2"/>
    <x v="11"/>
    <s v="Kingston Digital DataTraveler 16GB USB 2.0"/>
    <n v="44.75"/>
    <n v="5"/>
    <n v="0"/>
    <n v="8.5024999999999942"/>
  </r>
  <r>
    <n v="2197"/>
    <s v="CA-2013-136483"/>
    <x v="0"/>
    <x v="49"/>
    <d v="2013-12-07T00:00:00"/>
    <s v="Standard Class"/>
    <s v="AG-10390"/>
    <s v="Allen Goldenen"/>
    <s v="Consumer"/>
    <s v="United States"/>
    <s v="Knoxville"/>
    <x v="18"/>
    <n v="37918"/>
    <s v="South"/>
    <s v="OFF-AR-10000940"/>
    <x v="1"/>
    <x v="6"/>
    <s v="Newell 343"/>
    <n v="4.7039999999999997"/>
    <n v="2"/>
    <n v="0.2"/>
    <n v="0.41160000000000019"/>
  </r>
  <r>
    <n v="2198"/>
    <s v="CA-2011-163013"/>
    <x v="2"/>
    <x v="683"/>
    <d v="2011-12-04T00:00:00"/>
    <s v="Standard Class"/>
    <s v="BF-11080"/>
    <s v="Bart Folk"/>
    <s v="Consumer"/>
    <s v="United States"/>
    <s v="Montgomery"/>
    <x v="19"/>
    <n v="36116"/>
    <s v="South"/>
    <s v="OFF-AR-10001954"/>
    <x v="1"/>
    <x v="6"/>
    <s v="Newell 331"/>
    <n v="14.669999999999998"/>
    <n v="3"/>
    <n v="0"/>
    <n v="3.9609000000000001"/>
  </r>
  <r>
    <n v="2199"/>
    <s v="CA-2012-135363"/>
    <x v="1"/>
    <x v="262"/>
    <d v="2012-04-02T00:00:00"/>
    <s v="Standard Class"/>
    <s v="CK-12205"/>
    <s v="Chloris Kastensmidt"/>
    <s v="Consumer"/>
    <s v="United States"/>
    <s v="Philadelphia"/>
    <x v="9"/>
    <n v="19120"/>
    <s v="East"/>
    <s v="OFF-PA-10003177"/>
    <x v="1"/>
    <x v="10"/>
    <s v="Xerox 1999"/>
    <n v="15.552000000000003"/>
    <n v="3"/>
    <n v="0.2"/>
    <n v="5.4432"/>
  </r>
  <r>
    <n v="2200"/>
    <s v="CA-2012-135363"/>
    <x v="1"/>
    <x v="262"/>
    <d v="2012-04-02T00:00:00"/>
    <s v="Standard Class"/>
    <s v="CK-12205"/>
    <s v="Chloris Kastensmidt"/>
    <s v="Consumer"/>
    <s v="United States"/>
    <s v="Philadelphia"/>
    <x v="9"/>
    <n v="19120"/>
    <s v="East"/>
    <s v="OFF-PA-10000533"/>
    <x v="1"/>
    <x v="10"/>
    <s v="Southworth Parchment Paper &amp; Envelopes"/>
    <n v="5.2320000000000002"/>
    <n v="1"/>
    <n v="0.2"/>
    <n v="1.7003999999999999"/>
  </r>
  <r>
    <n v="2201"/>
    <s v="US-2011-165659"/>
    <x v="2"/>
    <x v="106"/>
    <d v="2011-06-06T00:00:00"/>
    <s v="Standard Class"/>
    <s v="LT-17110"/>
    <s v="Liz Thompson"/>
    <s v="Consumer"/>
    <s v="United States"/>
    <s v="Little Rock"/>
    <x v="36"/>
    <n v="72209"/>
    <s v="South"/>
    <s v="FUR-FU-10001935"/>
    <x v="0"/>
    <x v="5"/>
    <s v="3M Hangers With Command Adhesive"/>
    <n v="22.200000000000003"/>
    <n v="6"/>
    <n v="0"/>
    <n v="9.1020000000000021"/>
  </r>
  <r>
    <n v="2202"/>
    <s v="US-2011-165659"/>
    <x v="2"/>
    <x v="106"/>
    <d v="2011-06-06T00:00:00"/>
    <s v="Standard Class"/>
    <s v="LT-17110"/>
    <s v="Liz Thompson"/>
    <s v="Consumer"/>
    <s v="United States"/>
    <s v="Little Rock"/>
    <x v="36"/>
    <n v="72209"/>
    <s v="South"/>
    <s v="TEC-PH-10002563"/>
    <x v="2"/>
    <x v="7"/>
    <s v="Adtran 1202752G1"/>
    <n v="881.93"/>
    <n v="7"/>
    <n v="0"/>
    <n v="229.30180000000001"/>
  </r>
  <r>
    <n v="2203"/>
    <s v="CA-2012-138002"/>
    <x v="1"/>
    <x v="684"/>
    <d v="2012-09-12T00:00:00"/>
    <s v="Standard Class"/>
    <s v="BT-11305"/>
    <s v="Beth Thompson"/>
    <s v="Home Office"/>
    <s v="United States"/>
    <s v="Seattle"/>
    <x v="4"/>
    <n v="98103"/>
    <s v="West"/>
    <s v="OFF-BI-10002160"/>
    <x v="1"/>
    <x v="8"/>
    <s v="Acco Hanging Data Binders"/>
    <n v="6.0960000000000001"/>
    <n v="2"/>
    <n v="0.2"/>
    <n v="2.1335999999999999"/>
  </r>
  <r>
    <n v="2204"/>
    <s v="CA-2012-138002"/>
    <x v="1"/>
    <x v="684"/>
    <d v="2012-09-12T00:00:00"/>
    <s v="Standard Class"/>
    <s v="BT-11305"/>
    <s v="Beth Thompson"/>
    <s v="Home Office"/>
    <s v="United States"/>
    <s v="Seattle"/>
    <x v="4"/>
    <n v="98103"/>
    <s v="West"/>
    <s v="FUR-FU-10004748"/>
    <x v="0"/>
    <x v="5"/>
    <s v="Howard Miller 16&quot; Diameter Gallery Wall Clock"/>
    <n v="191.82"/>
    <n v="3"/>
    <n v="0"/>
    <n v="74.809799999999996"/>
  </r>
  <r>
    <n v="2205"/>
    <s v="CA-2012-128860"/>
    <x v="1"/>
    <x v="685"/>
    <d v="2012-07-05T00:00:00"/>
    <s v="Standard Class"/>
    <s v="SC-20725"/>
    <s v="Steven Cartwright"/>
    <s v="Consumer"/>
    <s v="United States"/>
    <s v="Lancaster"/>
    <x v="9"/>
    <n v="17602"/>
    <s v="East"/>
    <s v="FUR-FU-10001473"/>
    <x v="0"/>
    <x v="5"/>
    <s v="Eldon Executive Woodline II Desk Accessories, Mahogany"/>
    <n v="20.103999999999999"/>
    <n v="1"/>
    <n v="0.2"/>
    <n v="1.7591000000000001"/>
  </r>
  <r>
    <n v="2206"/>
    <s v="CA-2013-164350"/>
    <x v="0"/>
    <x v="545"/>
    <d v="2013-09-13T00:00:00"/>
    <s v="Second Class"/>
    <s v="CG-12040"/>
    <s v="Catherine Glotzbach"/>
    <s v="Home Office"/>
    <s v="United States"/>
    <s v="Bristol"/>
    <x v="18"/>
    <n v="37620"/>
    <s v="South"/>
    <s v="OFF-AR-10000538"/>
    <x v="1"/>
    <x v="6"/>
    <s v="Boston Model 1800 Electric Pencil Sharpener, Gray"/>
    <n v="67.56"/>
    <n v="3"/>
    <n v="0.2"/>
    <n v="8.4449999999999896"/>
  </r>
  <r>
    <n v="2207"/>
    <s v="US-2011-103905"/>
    <x v="2"/>
    <x v="686"/>
    <d v="2011-07-20T00:00:00"/>
    <s v="Standard Class"/>
    <s v="AW-10930"/>
    <s v="Arthur Wiediger"/>
    <s v="Home Office"/>
    <s v="United States"/>
    <s v="Aurora"/>
    <x v="10"/>
    <n v="60505"/>
    <s v="Central"/>
    <s v="OFF-BI-10001098"/>
    <x v="1"/>
    <x v="8"/>
    <s v="Acco D-Ring Binder w/DublLock"/>
    <n v="29.931999999999992"/>
    <n v="7"/>
    <n v="0.8"/>
    <n v="-46.394600000000011"/>
  </r>
  <r>
    <n v="2208"/>
    <s v="US-2011-103905"/>
    <x v="2"/>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s v="Home Office"/>
    <s v="United States"/>
    <s v="New York City"/>
    <x v="15"/>
    <n v="10009"/>
    <s v="East"/>
    <s v="OFF-AR-10000390"/>
    <x v="1"/>
    <x v="6"/>
    <s v="Newell Chalk Holder"/>
    <n v="16.52"/>
    <n v="4"/>
    <n v="0"/>
    <n v="7.5991999999999997"/>
  </r>
  <r>
    <n v="2210"/>
    <s v="CA-2011-125556"/>
    <x v="2"/>
    <x v="687"/>
    <d v="2011-11-16T00:00:00"/>
    <s v="Second Class"/>
    <s v="ML-17410"/>
    <s v="Maris LaWare"/>
    <s v="Consumer"/>
    <s v="United States"/>
    <s v="Fairfield"/>
    <x v="29"/>
    <n v="6824"/>
    <s v="East"/>
    <s v="TEC-PH-10001079"/>
    <x v="2"/>
    <x v="7"/>
    <s v="Polycom SoundPoint Pro SE-225 Corded phone"/>
    <n v="832.93"/>
    <n v="7"/>
    <n v="0"/>
    <n v="233.22039999999998"/>
  </r>
  <r>
    <n v="2211"/>
    <s v="CA-2011-125556"/>
    <x v="2"/>
    <x v="687"/>
    <d v="2011-11-16T00:00:00"/>
    <s v="Second Class"/>
    <s v="ML-17410"/>
    <s v="Maris LaWare"/>
    <s v="Consumer"/>
    <s v="United States"/>
    <s v="Fairfield"/>
    <x v="29"/>
    <n v="6824"/>
    <s v="East"/>
    <s v="OFF-BI-10003460"/>
    <x v="1"/>
    <x v="8"/>
    <s v="Acco 3-Hole Punch"/>
    <n v="43.8"/>
    <n v="10"/>
    <n v="0"/>
    <n v="21.023999999999997"/>
  </r>
  <r>
    <n v="2212"/>
    <s v="CA-2013-162313"/>
    <x v="0"/>
    <x v="581"/>
    <d v="2013-12-01T00:00:00"/>
    <s v="First Class"/>
    <s v="VB-21745"/>
    <s v="Victoria Brennan"/>
    <s v="Corporate"/>
    <s v="United States"/>
    <s v="Lincoln Park"/>
    <x v="12"/>
    <n v="48146"/>
    <s v="Central"/>
    <s v="OFF-AP-10003842"/>
    <x v="1"/>
    <x v="9"/>
    <s v="Euro-Pro Shark Turbo Vacuum"/>
    <n v="167.292"/>
    <n v="6"/>
    <n v="0.1"/>
    <n v="29.7408"/>
  </r>
  <r>
    <n v="2213"/>
    <s v="CA-2014-107874"/>
    <x v="3"/>
    <x v="610"/>
    <d v="2014-11-26T00:00:00"/>
    <s v="Standard Class"/>
    <s v="SW-20275"/>
    <s v="Scott Williamson"/>
    <s v="Consumer"/>
    <s v="United States"/>
    <s v="New York City"/>
    <x v="15"/>
    <n v="10035"/>
    <s v="East"/>
    <s v="FUR-FU-10003535"/>
    <x v="0"/>
    <x v="5"/>
    <s v="Howard Miller Distant Time Traveler Alarm Clock"/>
    <n v="27.42"/>
    <n v="1"/>
    <n v="0"/>
    <n v="11.2422"/>
  </r>
  <r>
    <n v="2214"/>
    <s v="CA-2014-129378"/>
    <x v="3"/>
    <x v="172"/>
    <d v="2014-10-03T00:00:00"/>
    <s v="First Class"/>
    <s v="NS-18505"/>
    <s v="Neola Schneider"/>
    <s v="Consumer"/>
    <s v="United States"/>
    <s v="San Jose"/>
    <x v="1"/>
    <n v="95123"/>
    <s v="West"/>
    <s v="OFF-BI-10002012"/>
    <x v="1"/>
    <x v="8"/>
    <s v="Wilson Jones Easy Flow II Sheet Lifters"/>
    <n v="1.4400000000000002"/>
    <n v="1"/>
    <n v="0.2"/>
    <n v="0.504"/>
  </r>
  <r>
    <n v="2215"/>
    <s v="CA-2014-129378"/>
    <x v="3"/>
    <x v="172"/>
    <d v="2014-10-03T00:00:00"/>
    <s v="First Class"/>
    <s v="NS-18505"/>
    <s v="Neola Schneider"/>
    <s v="Consumer"/>
    <s v="United States"/>
    <s v="San Jose"/>
    <x v="1"/>
    <n v="95123"/>
    <s v="West"/>
    <s v="OFF-BI-10001922"/>
    <x v="1"/>
    <x v="8"/>
    <s v="Storex Dura Pro Binders"/>
    <n v="61.77600000000001"/>
    <n v="13"/>
    <n v="0.2"/>
    <n v="20.849399999999996"/>
  </r>
  <r>
    <n v="2216"/>
    <s v="CA-2014-129378"/>
    <x v="3"/>
    <x v="172"/>
    <d v="2014-10-03T00:00:00"/>
    <s v="First Class"/>
    <s v="NS-18505"/>
    <s v="Neola Schneider"/>
    <s v="Consumer"/>
    <s v="United States"/>
    <s v="San Jose"/>
    <x v="1"/>
    <n v="95123"/>
    <s v="West"/>
    <s v="OFF-AP-10000576"/>
    <x v="1"/>
    <x v="9"/>
    <s v="Belkin 325VA UPS Surge Protector, 6'"/>
    <n v="241.96"/>
    <n v="2"/>
    <n v="0"/>
    <n v="60.490000000000009"/>
  </r>
  <r>
    <n v="2217"/>
    <s v="CA-2014-129378"/>
    <x v="3"/>
    <x v="172"/>
    <d v="2014-10-03T00:00:00"/>
    <s v="First Class"/>
    <s v="NS-18505"/>
    <s v="Neola Schneider"/>
    <s v="Consumer"/>
    <s v="United States"/>
    <s v="San Jose"/>
    <x v="1"/>
    <n v="95123"/>
    <s v="West"/>
    <s v="FUR-CH-10000553"/>
    <x v="0"/>
    <x v="1"/>
    <s v="Metal Folding Chairs, Beige, 4/Carton"/>
    <n v="108.608"/>
    <n v="4"/>
    <n v="0.2"/>
    <n v="9.5031999999999925"/>
  </r>
  <r>
    <n v="2218"/>
    <s v="CA-2011-151953"/>
    <x v="2"/>
    <x v="59"/>
    <d v="2011-09-25T00:00:00"/>
    <s v="Standard Class"/>
    <s v="DB-13555"/>
    <s v="Dorothy Badders"/>
    <s v="Corporate"/>
    <s v="United States"/>
    <s v="Jacksonville"/>
    <x v="2"/>
    <n v="32216"/>
    <s v="South"/>
    <s v="OFF-AR-10003469"/>
    <x v="1"/>
    <x v="6"/>
    <s v="Nontoxic Chalk"/>
    <n v="2.8160000000000003"/>
    <n v="2"/>
    <n v="0.2"/>
    <n v="0.98559999999999992"/>
  </r>
  <r>
    <n v="2219"/>
    <s v="CA-2014-130841"/>
    <x v="3"/>
    <x v="688"/>
    <d v="2014-08-02T00:00:00"/>
    <s v="Standard Class"/>
    <s v="MH-17620"/>
    <s v="Matt Hagelstein"/>
    <s v="Corporate"/>
    <s v="United States"/>
    <s v="San Francisco"/>
    <x v="1"/>
    <n v="94110"/>
    <s v="West"/>
    <s v="OFF-BI-10000145"/>
    <x v="1"/>
    <x v="8"/>
    <s v="Zipper Ring Binder Pockets"/>
    <n v="9.9840000000000018"/>
    <n v="4"/>
    <n v="0.2"/>
    <n v="3.6191999999999993"/>
  </r>
  <r>
    <n v="2220"/>
    <s v="CA-2014-130841"/>
    <x v="3"/>
    <x v="688"/>
    <d v="2014-08-02T00:00:00"/>
    <s v="Standard Class"/>
    <s v="MH-17620"/>
    <s v="Matt Hagelstein"/>
    <s v="Corporate"/>
    <s v="United States"/>
    <s v="San Francisco"/>
    <x v="1"/>
    <n v="94110"/>
    <s v="West"/>
    <s v="OFF-ST-10001580"/>
    <x v="1"/>
    <x v="4"/>
    <s v="Super Decoflex Portable Personal File"/>
    <n v="14.98"/>
    <n v="1"/>
    <n v="0"/>
    <n v="4.1943999999999999"/>
  </r>
  <r>
    <n v="2221"/>
    <s v="CA-2014-130841"/>
    <x v="3"/>
    <x v="688"/>
    <d v="2014-08-02T00:00:00"/>
    <s v="Standard Class"/>
    <s v="MH-17620"/>
    <s v="Matt Hagelstein"/>
    <s v="Corporate"/>
    <s v="United States"/>
    <s v="San Francisco"/>
    <x v="1"/>
    <n v="94110"/>
    <s v="West"/>
    <s v="TEC-PH-10001817"/>
    <x v="2"/>
    <x v="7"/>
    <s v="Wilson Electronics DB Pro Signal Booster"/>
    <n v="1145.6000000000001"/>
    <n v="4"/>
    <n v="0.2"/>
    <n v="100.24000000000007"/>
  </r>
  <r>
    <n v="2222"/>
    <s v="CA-2012-131884"/>
    <x v="1"/>
    <x v="401"/>
    <d v="2012-12-06T00:00:00"/>
    <s v="Same Day"/>
    <s v="DK-13375"/>
    <s v="Dennis Kane"/>
    <s v="Consumer"/>
    <s v="United States"/>
    <s v="Marion"/>
    <x v="24"/>
    <n v="43302"/>
    <s v="East"/>
    <s v="TEC-PH-10001578"/>
    <x v="2"/>
    <x v="7"/>
    <s v="Polycom SoundStation2 EX Conference phone"/>
    <n v="485.93999999999994"/>
    <n v="2"/>
    <n v="0.4"/>
    <n v="-89.089000000000055"/>
  </r>
  <r>
    <n v="2223"/>
    <s v="CA-2012-131884"/>
    <x v="1"/>
    <x v="401"/>
    <d v="2012-12-06T00:00:00"/>
    <s v="Same Day"/>
    <s v="DK-13375"/>
    <s v="Dennis Kane"/>
    <s v="Consumer"/>
    <s v="United States"/>
    <s v="Marion"/>
    <x v="24"/>
    <n v="43302"/>
    <s v="East"/>
    <s v="OFF-AR-10004078"/>
    <x v="1"/>
    <x v="6"/>
    <s v="Newell 312"/>
    <n v="37.375999999999998"/>
    <n v="8"/>
    <n v="0.2"/>
    <n v="4.6719999999999988"/>
  </r>
  <r>
    <n v="2224"/>
    <s v="CA-2012-131884"/>
    <x v="1"/>
    <x v="401"/>
    <d v="2012-12-06T00:00:00"/>
    <s v="Same Day"/>
    <s v="DK-13375"/>
    <s v="Dennis Kane"/>
    <s v="Consumer"/>
    <s v="United States"/>
    <s v="Marion"/>
    <x v="24"/>
    <n v="43302"/>
    <s v="East"/>
    <s v="FUR-CH-10004860"/>
    <x v="0"/>
    <x v="1"/>
    <s v="Global Low Back Tilter Chair"/>
    <n v="70.685999999999993"/>
    <n v="1"/>
    <n v="0.3"/>
    <n v="-24.23520000000001"/>
  </r>
  <r>
    <n v="2225"/>
    <s v="CA-2014-121909"/>
    <x v="3"/>
    <x v="689"/>
    <d v="2014-08-06T00:00:00"/>
    <s v="Standard Class"/>
    <s v="EA-14035"/>
    <s v="Erin Ashbrook"/>
    <s v="Corporate"/>
    <s v="United States"/>
    <s v="Philadelphia"/>
    <x v="9"/>
    <n v="19134"/>
    <s v="East"/>
    <s v="OFF-PA-10003790"/>
    <x v="1"/>
    <x v="10"/>
    <s v="Xerox 1991"/>
    <n v="54.816000000000003"/>
    <n v="3"/>
    <n v="0.2"/>
    <n v="17.815199999999997"/>
  </r>
  <r>
    <n v="2226"/>
    <s v="CA-2013-106383"/>
    <x v="0"/>
    <x v="690"/>
    <d v="2013-03-22T00:00:00"/>
    <s v="Second Class"/>
    <s v="BT-11440"/>
    <s v="Bobby Trafton"/>
    <s v="Consumer"/>
    <s v="United States"/>
    <s v="Littleton"/>
    <x v="22"/>
    <n v="80122"/>
    <s v="West"/>
    <s v="FUR-BO-10002202"/>
    <x v="0"/>
    <x v="0"/>
    <s v="Atlantic Metals Mobile 2-Shelf Bookcases, Custom Colors"/>
    <n v="72.294000000000011"/>
    <n v="1"/>
    <n v="0.7"/>
    <n v="-98.801799999999986"/>
  </r>
  <r>
    <n v="2227"/>
    <s v="CA-2014-130771"/>
    <x v="3"/>
    <x v="570"/>
    <d v="2014-08-04T00:00:00"/>
    <s v="Standard Class"/>
    <s v="LA-16780"/>
    <s v="Laura Armstrong"/>
    <s v="Corporate"/>
    <s v="United States"/>
    <s v="Austin"/>
    <x v="5"/>
    <n v="78745"/>
    <s v="Central"/>
    <s v="OFF-FA-10003059"/>
    <x v="1"/>
    <x v="13"/>
    <s v="Assorted Color Push Pins"/>
    <n v="2.8960000000000004"/>
    <n v="2"/>
    <n v="0.2"/>
    <n v="0.4705999999999998"/>
  </r>
  <r>
    <n v="2228"/>
    <s v="CA-2014-130771"/>
    <x v="3"/>
    <x v="570"/>
    <d v="2014-08-04T00:00:00"/>
    <s v="Standard Class"/>
    <s v="LA-16780"/>
    <s v="Laura Armstrong"/>
    <s v="Corporate"/>
    <s v="United States"/>
    <s v="Austin"/>
    <x v="5"/>
    <n v="78745"/>
    <s v="Central"/>
    <s v="TEC-PH-10002496"/>
    <x v="2"/>
    <x v="7"/>
    <s v="Cisco SPA301"/>
    <n v="124.79200000000002"/>
    <n v="1"/>
    <n v="0.2"/>
    <n v="15.598999999999993"/>
  </r>
  <r>
    <n v="2229"/>
    <s v="CA-2013-139157"/>
    <x v="0"/>
    <x v="393"/>
    <d v="2013-10-06T00:00:00"/>
    <s v="Standard Class"/>
    <s v="GM-14680"/>
    <s v="Greg Matthias"/>
    <s v="Consumer"/>
    <s v="United States"/>
    <s v="New York City"/>
    <x v="15"/>
    <n v="10024"/>
    <s v="East"/>
    <s v="FUR-TA-10003238"/>
    <x v="0"/>
    <x v="3"/>
    <s v="Chromcraft Bull-Nose Wood 48&quot; x 96&quot; Rectangular Conference Tables"/>
    <n v="330.58800000000002"/>
    <n v="1"/>
    <n v="0.4"/>
    <n v="-115.70580000000004"/>
  </r>
  <r>
    <n v="2230"/>
    <s v="CA-2011-128055"/>
    <x v="2"/>
    <x v="691"/>
    <d v="2011-04-05T00:00:00"/>
    <s v="Standard Class"/>
    <s v="AA-10315"/>
    <s v="Alex Avila"/>
    <s v="Consumer"/>
    <s v="United States"/>
    <s v="San Francisco"/>
    <x v="1"/>
    <n v="94122"/>
    <s v="West"/>
    <s v="OFF-BI-10004390"/>
    <x v="1"/>
    <x v="8"/>
    <s v="GBC DocuBind 200 Manual Binding Machine"/>
    <n v="673.5680000000001"/>
    <n v="2"/>
    <n v="0.2"/>
    <n v="252.58799999999999"/>
  </r>
  <r>
    <n v="2231"/>
    <s v="CA-2011-128055"/>
    <x v="2"/>
    <x v="691"/>
    <d v="2011-04-05T00:00:00"/>
    <s v="Standard Class"/>
    <s v="AA-10315"/>
    <s v="Alex Avila"/>
    <s v="Consumer"/>
    <s v="United States"/>
    <s v="San Francisco"/>
    <x v="1"/>
    <n v="94122"/>
    <s v="West"/>
    <s v="OFF-AP-10002765"/>
    <x v="1"/>
    <x v="9"/>
    <s v="Fellowes Advanced Computer Series Surge Protectors"/>
    <n v="52.98"/>
    <n v="2"/>
    <n v="0"/>
    <n v="14.834400000000002"/>
  </r>
  <r>
    <n v="2232"/>
    <s v="CA-2014-157091"/>
    <x v="3"/>
    <x v="335"/>
    <d v="2014-07-02T00:00:00"/>
    <s v="Standard Class"/>
    <s v="DB-13405"/>
    <s v="Denny Blanton"/>
    <s v="Consumer"/>
    <s v="United States"/>
    <s v="La Porte"/>
    <x v="14"/>
    <n v="46350"/>
    <s v="Central"/>
    <s v="FUR-FU-10000293"/>
    <x v="0"/>
    <x v="5"/>
    <s v="Eldon Antistatic Chair Mats for Low to Medium Pile Carpets"/>
    <n v="526.45000000000005"/>
    <n v="5"/>
    <n v="0"/>
    <n v="31.586999999999961"/>
  </r>
  <r>
    <n v="2233"/>
    <s v="CA-2014-132122"/>
    <x v="3"/>
    <x v="362"/>
    <d v="2014-07-15T00:00:00"/>
    <s v="Standard Class"/>
    <s v="JH-15820"/>
    <s v="John Huston"/>
    <s v="Consumer"/>
    <s v="United States"/>
    <s v="Chicago"/>
    <x v="10"/>
    <n v="60610"/>
    <s v="Central"/>
    <s v="OFF-ST-10003692"/>
    <x v="1"/>
    <x v="4"/>
    <s v="Recycled Steel Personal File for Hanging File Folders"/>
    <n v="228.92"/>
    <n v="5"/>
    <n v="0.2"/>
    <n v="14.307499999999997"/>
  </r>
  <r>
    <n v="2234"/>
    <s v="CA-2012-123232"/>
    <x v="1"/>
    <x v="639"/>
    <d v="2012-12-16T00:00:00"/>
    <s v="Second Class"/>
    <s v="DJ-13630"/>
    <s v="Doug Jacobs"/>
    <s v="Consumer"/>
    <s v="United States"/>
    <s v="Portland"/>
    <x v="21"/>
    <n v="97206"/>
    <s v="West"/>
    <s v="TEC-PH-10001051"/>
    <x v="2"/>
    <x v="7"/>
    <s v="HTC One"/>
    <n v="319.96800000000002"/>
    <n v="4"/>
    <n v="0.2"/>
    <n v="35.996399999999952"/>
  </r>
  <r>
    <n v="2235"/>
    <s v="CA-2014-104066"/>
    <x v="3"/>
    <x v="256"/>
    <d v="2014-12-11T00:00:00"/>
    <s v="Standard Class"/>
    <s v="QJ-19255"/>
    <s v="Quincy Jones"/>
    <s v="Corporate"/>
    <s v="United States"/>
    <s v="Burlington"/>
    <x v="42"/>
    <s v="05408"/>
    <s v="East"/>
    <s v="TEC-AC-10001013"/>
    <x v="2"/>
    <x v="11"/>
    <s v="Logitech ClearChat Comfort/USB Headset H390"/>
    <n v="205.03"/>
    <n v="7"/>
    <n v="0"/>
    <n v="67.659899999999979"/>
  </r>
  <r>
    <n v="2236"/>
    <s v="CA-2012-145849"/>
    <x v="1"/>
    <x v="426"/>
    <d v="2012-09-17T00:00:00"/>
    <s v="Second Class"/>
    <s v="CT-11995"/>
    <s v="Carol Triggs"/>
    <s v="Consumer"/>
    <s v="United States"/>
    <s v="Indianapolis"/>
    <x v="14"/>
    <n v="46203"/>
    <s v="Central"/>
    <s v="OFF-ST-10000025"/>
    <x v="1"/>
    <x v="4"/>
    <s v="Fellowes Stor/Drawer Steel Plus Storage Drawers"/>
    <n v="190.86"/>
    <n v="2"/>
    <n v="0"/>
    <n v="11.451599999999985"/>
  </r>
  <r>
    <n v="2237"/>
    <s v="CA-2012-145849"/>
    <x v="1"/>
    <x v="426"/>
    <d v="2012-09-17T00:00:00"/>
    <s v="Second Class"/>
    <s v="CT-11995"/>
    <s v="Carol Triggs"/>
    <s v="Consumer"/>
    <s v="United States"/>
    <s v="Indianapolis"/>
    <x v="14"/>
    <n v="46203"/>
    <s v="Central"/>
    <s v="OFF-AR-10000817"/>
    <x v="1"/>
    <x v="6"/>
    <s v="Manco Dry-Lighter Erasable Highlighter"/>
    <n v="24.32"/>
    <n v="8"/>
    <n v="0"/>
    <n v="8.2687999999999988"/>
  </r>
  <r>
    <n v="2238"/>
    <s v="CA-2013-122322"/>
    <x v="0"/>
    <x v="692"/>
    <d v="2013-07-22T00:00:00"/>
    <s v="Standard Class"/>
    <s v="RH-19510"/>
    <s v="Rick Huthwaite"/>
    <s v="Home Office"/>
    <s v="United States"/>
    <s v="Provo"/>
    <x v="7"/>
    <n v="84604"/>
    <s v="West"/>
    <s v="OFF-SU-10000952"/>
    <x v="1"/>
    <x v="14"/>
    <s v="Fiskars Home &amp; Office Scissors"/>
    <n v="44.400000000000006"/>
    <n v="5"/>
    <n v="0"/>
    <n v="12.432000000000002"/>
  </r>
  <r>
    <n v="2239"/>
    <s v="CA-2014-166849"/>
    <x v="3"/>
    <x v="693"/>
    <d v="2014-04-27T00:00:00"/>
    <s v="Standard Class"/>
    <s v="SJ-20125"/>
    <s v="Sanjit Jacobs"/>
    <s v="Home Office"/>
    <s v="United States"/>
    <s v="Chicago"/>
    <x v="10"/>
    <n v="60610"/>
    <s v="Central"/>
    <s v="FUR-FU-10004597"/>
    <x v="0"/>
    <x v="5"/>
    <s v="Eldon Cleatmat Chair Mats for Medium Pile Carpets"/>
    <n v="44.400000000000006"/>
    <n v="2"/>
    <n v="0.6"/>
    <n v="-52.169999999999987"/>
  </r>
  <r>
    <n v="2240"/>
    <s v="CA-2013-146633"/>
    <x v="0"/>
    <x v="625"/>
    <d v="2013-11-18T00:00:00"/>
    <s v="Second Class"/>
    <s v="TG-21310"/>
    <s v="Toby Gnade"/>
    <s v="Consumer"/>
    <s v="United States"/>
    <s v="Los Angeles"/>
    <x v="1"/>
    <n v="90049"/>
    <s v="West"/>
    <s v="OFF-BI-10003527"/>
    <x v="1"/>
    <x v="8"/>
    <s v="Fellowes PB500 Electric Punch Plastic Comb Binding Machine with Manual Bind"/>
    <n v="1016.792"/>
    <n v="1"/>
    <n v="0.2"/>
    <n v="381.29700000000003"/>
  </r>
  <r>
    <n v="2241"/>
    <s v="CA-2013-146633"/>
    <x v="0"/>
    <x v="625"/>
    <d v="2013-11-18T00:00:00"/>
    <s v="Second Class"/>
    <s v="TG-21310"/>
    <s v="Toby Gnade"/>
    <s v="Consumer"/>
    <s v="United States"/>
    <s v="Los Angeles"/>
    <x v="1"/>
    <n v="90049"/>
    <s v="West"/>
    <s v="OFF-BI-10002982"/>
    <x v="1"/>
    <x v="8"/>
    <s v="Avery Self-Adhesive Photo Pockets for Polaroid Photos"/>
    <n v="38.136000000000003"/>
    <n v="7"/>
    <n v="0.2"/>
    <n v="13.347599999999998"/>
  </r>
  <r>
    <n v="2242"/>
    <s v="US-2013-126893"/>
    <x v="0"/>
    <x v="491"/>
    <d v="2013-12-02T00:00:00"/>
    <s v="Standard Class"/>
    <s v="CT-11995"/>
    <s v="Carol Triggs"/>
    <s v="Consumer"/>
    <s v="United States"/>
    <s v="Philadelphia"/>
    <x v="9"/>
    <n v="19134"/>
    <s v="East"/>
    <s v="TEC-PH-10004165"/>
    <x v="2"/>
    <x v="7"/>
    <s v="Mitel MiVoice 5330e IP Phone"/>
    <n v="494.98199999999997"/>
    <n v="3"/>
    <n v="0.4"/>
    <n v="-115.49580000000006"/>
  </r>
  <r>
    <n v="2243"/>
    <s v="CA-2014-103380"/>
    <x v="3"/>
    <x v="610"/>
    <d v="2014-11-26T00:00:00"/>
    <s v="Standard Class"/>
    <s v="BF-11005"/>
    <s v="Barry Franz"/>
    <s v="Home Office"/>
    <s v="United States"/>
    <s v="Pasadena"/>
    <x v="1"/>
    <n v="91104"/>
    <s v="West"/>
    <s v="OFF-ST-10003442"/>
    <x v="1"/>
    <x v="4"/>
    <s v="Eldon Portable Mobile Manager"/>
    <n v="56.56"/>
    <n v="2"/>
    <n v="0"/>
    <n v="15.2712"/>
  </r>
  <r>
    <n v="2244"/>
    <s v="CA-2014-103380"/>
    <x v="3"/>
    <x v="610"/>
    <d v="2014-11-26T00:00:00"/>
    <s v="Standard Class"/>
    <s v="BF-11005"/>
    <s v="Barry Franz"/>
    <s v="Home Office"/>
    <s v="United States"/>
    <s v="Pasadena"/>
    <x v="1"/>
    <n v="91104"/>
    <s v="West"/>
    <s v="OFF-AR-10003856"/>
    <x v="1"/>
    <x v="6"/>
    <s v="Newell 344"/>
    <n v="5.56"/>
    <n v="2"/>
    <n v="0"/>
    <n v="1.4455999999999998"/>
  </r>
  <r>
    <n v="2245"/>
    <s v="CA-2014-103380"/>
    <x v="3"/>
    <x v="610"/>
    <d v="2014-11-26T00:00:00"/>
    <s v="Standard Class"/>
    <s v="BF-11005"/>
    <s v="Barry Franz"/>
    <s v="Home Office"/>
    <s v="United States"/>
    <s v="Pasadena"/>
    <x v="1"/>
    <n v="91104"/>
    <s v="West"/>
    <s v="OFF-FA-10004248"/>
    <x v="1"/>
    <x v="13"/>
    <s v="Advantus T-Pin Paper Clips"/>
    <n v="9.02"/>
    <n v="2"/>
    <n v="0"/>
    <n v="3.5178000000000003"/>
  </r>
  <r>
    <n v="2246"/>
    <s v="CA-2014-103380"/>
    <x v="3"/>
    <x v="610"/>
    <d v="2014-11-26T00:00:00"/>
    <s v="Standard Class"/>
    <s v="BF-11005"/>
    <s v="Barry Franz"/>
    <s v="Home Office"/>
    <s v="United States"/>
    <s v="Pasadena"/>
    <x v="1"/>
    <n v="91104"/>
    <s v="West"/>
    <s v="OFF-AP-10001492"/>
    <x v="1"/>
    <x v="9"/>
    <s v="Acco Six-Outlet Power Strip, 4' Cord Length"/>
    <n v="8.6199999999999992"/>
    <n v="1"/>
    <n v="0"/>
    <n v="2.2412000000000001"/>
  </r>
  <r>
    <n v="2247"/>
    <s v="CA-2014-103380"/>
    <x v="3"/>
    <x v="610"/>
    <d v="2014-11-26T00:00:00"/>
    <s v="Standard Class"/>
    <s v="BF-11005"/>
    <s v="Barry Franz"/>
    <s v="Home Office"/>
    <s v="United States"/>
    <s v="Pasadena"/>
    <x v="1"/>
    <n v="91104"/>
    <s v="West"/>
    <s v="TEC-PH-10004165"/>
    <x v="2"/>
    <x v="7"/>
    <s v="Mitel MiVoice 5330e IP Phone"/>
    <n v="659.97600000000011"/>
    <n v="3"/>
    <n v="0.2"/>
    <n v="49.498199999999969"/>
  </r>
  <r>
    <n v="2248"/>
    <s v="CA-2012-116092"/>
    <x v="1"/>
    <x v="586"/>
    <d v="2012-02-18T00:00:00"/>
    <s v="Second Class"/>
    <s v="JM-16195"/>
    <s v="Justin MacKendrick"/>
    <s v="Consumer"/>
    <s v="United States"/>
    <s v="Los Angeles"/>
    <x v="1"/>
    <n v="90004"/>
    <s v="West"/>
    <s v="OFF-PA-10004285"/>
    <x v="1"/>
    <x v="10"/>
    <s v="Xerox 1959"/>
    <n v="13.36"/>
    <n v="2"/>
    <n v="0"/>
    <n v="6.4127999999999998"/>
  </r>
  <r>
    <n v="2249"/>
    <s v="CA-2012-116092"/>
    <x v="1"/>
    <x v="586"/>
    <d v="2012-02-18T00:00:00"/>
    <s v="Second Class"/>
    <s v="JM-16195"/>
    <s v="Justin MacKendrick"/>
    <s v="Consumer"/>
    <s v="United States"/>
    <s v="Los Angeles"/>
    <x v="1"/>
    <n v="90004"/>
    <s v="West"/>
    <s v="OFF-BI-10001628"/>
    <x v="1"/>
    <x v="8"/>
    <s v="Acco Data Flex Cable Posts For Top &amp; Bottom Load Binders, 6&quot; Capacity"/>
    <n v="41.72"/>
    <n v="5"/>
    <n v="0.2"/>
    <n v="13.037499999999998"/>
  </r>
  <r>
    <n v="2250"/>
    <s v="CA-2012-116092"/>
    <x v="1"/>
    <x v="586"/>
    <d v="2012-02-18T00:00:00"/>
    <s v="Second Class"/>
    <s v="JM-16195"/>
    <s v="Justin MacKendrick"/>
    <s v="Consumer"/>
    <s v="United States"/>
    <s v="Los Angeles"/>
    <x v="1"/>
    <n v="90004"/>
    <s v="West"/>
    <s v="OFF-BI-10000546"/>
    <x v="1"/>
    <x v="8"/>
    <s v="Avery Durable Binders"/>
    <n v="11.52"/>
    <n v="5"/>
    <n v="0.2"/>
    <n v="4.1760000000000002"/>
  </r>
  <r>
    <n v="2251"/>
    <s v="CA-2012-116092"/>
    <x v="1"/>
    <x v="586"/>
    <d v="2012-02-18T00:00:00"/>
    <s v="Second Class"/>
    <s v="JM-16195"/>
    <s v="Justin MacKendrick"/>
    <s v="Consumer"/>
    <s v="United States"/>
    <s v="Los Angeles"/>
    <x v="1"/>
    <n v="90004"/>
    <s v="West"/>
    <s v="OFF-AP-10001391"/>
    <x v="1"/>
    <x v="9"/>
    <s v="Kensington 6 Outlet MasterPiece HOMEOFFICE Power Control Center"/>
    <n v="541.43999999999994"/>
    <n v="6"/>
    <n v="0"/>
    <n v="157.01759999999993"/>
  </r>
  <r>
    <n v="2252"/>
    <s v="CA-2012-116092"/>
    <x v="1"/>
    <x v="586"/>
    <d v="2012-02-18T00:00:00"/>
    <s v="Second Class"/>
    <s v="JM-16195"/>
    <s v="Justin MacKendrick"/>
    <s v="Consumer"/>
    <s v="United States"/>
    <s v="Los Angeles"/>
    <x v="1"/>
    <n v="90004"/>
    <s v="West"/>
    <s v="OFF-PA-10000477"/>
    <x v="1"/>
    <x v="10"/>
    <s v="Xerox 22"/>
    <n v="19.440000000000001"/>
    <n v="3"/>
    <n v="0"/>
    <n v="9.3312000000000008"/>
  </r>
  <r>
    <n v="2253"/>
    <s v="CA-2013-117849"/>
    <x v="0"/>
    <x v="173"/>
    <d v="2013-04-18T00:00:00"/>
    <s v="Second Class"/>
    <s v="JK-16120"/>
    <s v="Julie Kriz"/>
    <s v="Home Office"/>
    <s v="United States"/>
    <s v="San Diego"/>
    <x v="1"/>
    <n v="92105"/>
    <s v="West"/>
    <s v="OFF-PA-10004327"/>
    <x v="1"/>
    <x v="10"/>
    <s v="Xerox 1911"/>
    <n v="143.69999999999999"/>
    <n v="3"/>
    <n v="0"/>
    <n v="68.975999999999999"/>
  </r>
  <r>
    <n v="2254"/>
    <s v="CA-2012-169201"/>
    <x v="1"/>
    <x v="694"/>
    <d v="2012-10-01T00:00:00"/>
    <s v="First Class"/>
    <s v="HG-14965"/>
    <s v="Henry Goldwyn"/>
    <s v="Corporate"/>
    <s v="United States"/>
    <s v="San Francisco"/>
    <x v="1"/>
    <n v="94110"/>
    <s v="West"/>
    <s v="OFF-AP-10000696"/>
    <x v="1"/>
    <x v="9"/>
    <s v="Holmes Odor Grabber"/>
    <n v="43.26"/>
    <n v="3"/>
    <n v="0"/>
    <n v="14.275799999999998"/>
  </r>
  <r>
    <n v="2255"/>
    <s v="CA-2012-169201"/>
    <x v="1"/>
    <x v="694"/>
    <d v="2012-10-01T00:00:00"/>
    <s v="First Class"/>
    <s v="HG-14965"/>
    <s v="Henry Goldwyn"/>
    <s v="Corporate"/>
    <s v="United States"/>
    <s v="San Francisco"/>
    <x v="1"/>
    <n v="94110"/>
    <s v="West"/>
    <s v="OFF-AP-10002082"/>
    <x v="1"/>
    <x v="9"/>
    <s v="Holmes HEPA Air Purifier"/>
    <n v="43.56"/>
    <n v="2"/>
    <n v="0"/>
    <n v="15.245999999999999"/>
  </r>
  <r>
    <n v="2256"/>
    <s v="CA-2013-164091"/>
    <x v="0"/>
    <x v="42"/>
    <d v="2013-09-23T00:00:00"/>
    <s v="Standard Class"/>
    <s v="LA-16780"/>
    <s v="Laura Armstrong"/>
    <s v="Corporate"/>
    <s v="United States"/>
    <s v="Bangor"/>
    <x v="43"/>
    <n v="4401"/>
    <s v="East"/>
    <s v="TEC-PH-10001944"/>
    <x v="2"/>
    <x v="7"/>
    <s v="Wi-Ex zBoost YX540 Cellular Phone Signal Booster"/>
    <n v="437.84999999999997"/>
    <n v="3"/>
    <n v="0"/>
    <n v="131.35499999999996"/>
  </r>
  <r>
    <n v="2257"/>
    <s v="CA-2013-164091"/>
    <x v="0"/>
    <x v="42"/>
    <d v="2013-09-23T00:00:00"/>
    <s v="Standard Class"/>
    <s v="LA-16780"/>
    <s v="Laura Armstrong"/>
    <s v="Corporate"/>
    <s v="United States"/>
    <s v="Bangor"/>
    <x v="43"/>
    <n v="4401"/>
    <s v="East"/>
    <s v="FUR-FU-10004952"/>
    <x v="0"/>
    <x v="5"/>
    <s v="C-Line Cubicle Keepers Polyproplyene Holder w/Velcro Back, 8-1/2x11, 25/Bx"/>
    <n v="109.48"/>
    <n v="2"/>
    <n v="0"/>
    <n v="33.938800000000001"/>
  </r>
  <r>
    <n v="2258"/>
    <s v="CA-2014-105214"/>
    <x v="3"/>
    <x v="114"/>
    <d v="2014-06-20T00:00:00"/>
    <s v="First Class"/>
    <s v="TS-21610"/>
    <s v="Troy Staebel"/>
    <s v="Consumer"/>
    <s v="United States"/>
    <s v="San Francisco"/>
    <x v="1"/>
    <n v="94122"/>
    <s v="West"/>
    <s v="FUR-CH-10000015"/>
    <x v="0"/>
    <x v="1"/>
    <s v="Hon Multipurpose Stacking Arm Chairs"/>
    <n v="1212.96"/>
    <n v="7"/>
    <n v="0.2"/>
    <n v="90.97199999999998"/>
  </r>
  <r>
    <n v="2259"/>
    <s v="CA-2014-105214"/>
    <x v="3"/>
    <x v="114"/>
    <d v="2014-06-20T00:00:00"/>
    <s v="First Class"/>
    <s v="TS-21610"/>
    <s v="Troy Staebel"/>
    <s v="Consumer"/>
    <s v="United States"/>
    <s v="San Francisco"/>
    <x v="1"/>
    <n v="94122"/>
    <s v="West"/>
    <s v="OFF-PA-10001776"/>
    <x v="1"/>
    <x v="10"/>
    <s v="Wirebound Message Books, Four 2 3/4&quot; x 5&quot; Forms per Page, 600 Sets per Book"/>
    <n v="18.54"/>
    <n v="2"/>
    <n v="0"/>
    <n v="8.7137999999999991"/>
  </r>
  <r>
    <n v="2260"/>
    <s v="CA-2012-117611"/>
    <x v="1"/>
    <x v="627"/>
    <d v="2012-11-10T00:00:00"/>
    <s v="Second Class"/>
    <s v="MZ-17335"/>
    <s v="Maria Zettner"/>
    <s v="Home Office"/>
    <s v="United States"/>
    <s v="San Diego"/>
    <x v="1"/>
    <n v="92024"/>
    <s v="West"/>
    <s v="OFF-FA-10002280"/>
    <x v="1"/>
    <x v="13"/>
    <s v="Advantus Plastic Paper Clips"/>
    <n v="5"/>
    <n v="1"/>
    <n v="0"/>
    <n v="2.4"/>
  </r>
  <r>
    <n v="2261"/>
    <s v="CA-2012-117611"/>
    <x v="1"/>
    <x v="627"/>
    <d v="2012-11-10T00:00:00"/>
    <s v="Second Class"/>
    <s v="MZ-17335"/>
    <s v="Maria Zettner"/>
    <s v="Home Office"/>
    <s v="United States"/>
    <s v="San Diego"/>
    <x v="1"/>
    <n v="92024"/>
    <s v="West"/>
    <s v="TEC-AC-10002049"/>
    <x v="2"/>
    <x v="11"/>
    <s v="Logitech G19 Programmable Gaming Keyboard"/>
    <n v="371.96999999999997"/>
    <n v="3"/>
    <n v="0"/>
    <n v="66.954599999999971"/>
  </r>
  <r>
    <n v="2262"/>
    <s v="US-2012-137960"/>
    <x v="1"/>
    <x v="217"/>
    <d v="2012-12-18T00:00:00"/>
    <s v="Same Day"/>
    <s v="MW-18220"/>
    <s v="Mitch Webber"/>
    <s v="Consumer"/>
    <s v="United States"/>
    <s v="New York City"/>
    <x v="15"/>
    <n v="10035"/>
    <s v="East"/>
    <s v="TEC-AC-10002253"/>
    <x v="2"/>
    <x v="11"/>
    <s v="Imation Bio 8GB USB Flash Drive Imation Corp"/>
    <n v="166.24"/>
    <n v="1"/>
    <n v="0"/>
    <n v="24.936000000000007"/>
  </r>
  <r>
    <n v="2263"/>
    <s v="CA-2014-122994"/>
    <x v="3"/>
    <x v="695"/>
    <d v="2014-02-10T00:00:00"/>
    <s v="First Class"/>
    <s v="MV-17485"/>
    <s v="Mark Van Huff"/>
    <s v="Consumer"/>
    <s v="United States"/>
    <s v="Arlington"/>
    <x v="17"/>
    <n v="22204"/>
    <s v="South"/>
    <s v="FUR-BO-10004015"/>
    <x v="0"/>
    <x v="0"/>
    <s v="Bush Andora Bookcase, Maple/Graphite Gray Finish"/>
    <n v="359.96999999999997"/>
    <n v="3"/>
    <n v="0"/>
    <n v="79.193399999999968"/>
  </r>
  <r>
    <n v="2264"/>
    <s v="CA-2013-131065"/>
    <x v="0"/>
    <x v="696"/>
    <d v="2013-11-17T00:00:00"/>
    <s v="Second Class"/>
    <s v="AA-10375"/>
    <s v="Allen Armold"/>
    <s v="Consumer"/>
    <s v="United States"/>
    <s v="Atlanta"/>
    <x v="32"/>
    <n v="30318"/>
    <s v="South"/>
    <s v="TEC-AC-10004145"/>
    <x v="2"/>
    <x v="11"/>
    <s v="Logitech diNovo Edge Keyboard"/>
    <n v="499.98"/>
    <n v="2"/>
    <n v="0"/>
    <n v="114.99540000000002"/>
  </r>
  <r>
    <n v="2265"/>
    <s v="CA-2013-131065"/>
    <x v="0"/>
    <x v="696"/>
    <d v="2013-11-17T00:00:00"/>
    <s v="Second Class"/>
    <s v="AA-10375"/>
    <s v="Allen Armold"/>
    <s v="Consumer"/>
    <s v="United States"/>
    <s v="Atlanta"/>
    <x v="32"/>
    <n v="30318"/>
    <s v="South"/>
    <s v="OFF-PA-10002479"/>
    <x v="1"/>
    <x v="10"/>
    <s v="Xerox 4200 Series MultiUse Premium Copy Paper (20Lb. and 84 Bright)"/>
    <n v="5.28"/>
    <n v="1"/>
    <n v="0"/>
    <n v="2.3759999999999999"/>
  </r>
  <r>
    <n v="2266"/>
    <s v="CA-2013-131065"/>
    <x v="0"/>
    <x v="696"/>
    <d v="2013-11-17T00:00:00"/>
    <s v="Second Class"/>
    <s v="AA-10375"/>
    <s v="Allen Armold"/>
    <s v="Consumer"/>
    <s v="United States"/>
    <s v="Atlanta"/>
    <x v="32"/>
    <n v="30318"/>
    <s v="South"/>
    <s v="OFF-BI-10004970"/>
    <x v="1"/>
    <x v="8"/>
    <s v="ACCOHIDE 3-Ring Binder, Blue, 1&quot;"/>
    <n v="8.26"/>
    <n v="2"/>
    <n v="0"/>
    <n v="3.8822000000000001"/>
  </r>
  <r>
    <n v="2267"/>
    <s v="CA-2014-149146"/>
    <x v="3"/>
    <x v="386"/>
    <d v="2014-10-13T00:00:00"/>
    <s v="Same Day"/>
    <s v="SM-20320"/>
    <s v="Sean Miller"/>
    <s v="Home Office"/>
    <s v="United States"/>
    <s v="Monroe"/>
    <x v="3"/>
    <n v="28110"/>
    <s v="South"/>
    <s v="OFF-PA-10003919"/>
    <x v="1"/>
    <x v="10"/>
    <s v="Xerox 1989"/>
    <n v="7.9680000000000009"/>
    <n v="2"/>
    <n v="0.2"/>
    <n v="2.6892000000000005"/>
  </r>
  <r>
    <n v="2268"/>
    <s v="CA-2014-137470"/>
    <x v="3"/>
    <x v="697"/>
    <d v="2014-09-18T00:00:00"/>
    <s v="Same Day"/>
    <s v="TP-21415"/>
    <s v="Tom Prescott"/>
    <s v="Consumer"/>
    <s v="United States"/>
    <s v="Seattle"/>
    <x v="4"/>
    <n v="98115"/>
    <s v="West"/>
    <s v="OFF-PA-10002001"/>
    <x v="1"/>
    <x v="10"/>
    <s v="Xerox 1984"/>
    <n v="12.96"/>
    <n v="2"/>
    <n v="0"/>
    <n v="6.3504000000000005"/>
  </r>
  <r>
    <n v="2269"/>
    <s v="CA-2014-105480"/>
    <x v="3"/>
    <x v="698"/>
    <d v="2014-12-27T00:00:00"/>
    <s v="Standard Class"/>
    <s v="DK-13225"/>
    <s v="Dean Katz"/>
    <s v="Corporate"/>
    <s v="United States"/>
    <s v="Rochester"/>
    <x v="15"/>
    <n v="14609"/>
    <s v="East"/>
    <s v="OFF-PA-10002787"/>
    <x v="1"/>
    <x v="10"/>
    <s v="Xerox 227"/>
    <n v="6.48"/>
    <n v="1"/>
    <n v="0"/>
    <n v="3.1104000000000003"/>
  </r>
  <r>
    <n v="2270"/>
    <s v="CA-2014-105480"/>
    <x v="3"/>
    <x v="698"/>
    <d v="2014-12-27T00:00:00"/>
    <s v="Standard Class"/>
    <s v="DK-13225"/>
    <s v="Dean Katz"/>
    <s v="Corporate"/>
    <s v="United States"/>
    <s v="Rochester"/>
    <x v="15"/>
    <n v="14609"/>
    <s v="East"/>
    <s v="OFF-BI-10003291"/>
    <x v="1"/>
    <x v="8"/>
    <s v="Wilson Jones Leather-Like Binders with DublLock Round Rings"/>
    <n v="6.9840000000000009"/>
    <n v="1"/>
    <n v="0.2"/>
    <n v="2.3570999999999991"/>
  </r>
  <r>
    <n v="2271"/>
    <s v="CA-2014-164917"/>
    <x v="3"/>
    <x v="574"/>
    <d v="2014-12-08T00:00:00"/>
    <s v="Standard Class"/>
    <s v="MK-17905"/>
    <s v="Michael Kennedy"/>
    <s v="Corporate"/>
    <s v="United States"/>
    <s v="Miami"/>
    <x v="2"/>
    <n v="33180"/>
    <s v="South"/>
    <s v="OFF-AR-10004344"/>
    <x v="1"/>
    <x v="6"/>
    <s v="Bulldog Vacuum Base Pencil Sharpener"/>
    <n v="47.96"/>
    <n v="5"/>
    <n v="0.2"/>
    <n v="4.196499999999995"/>
  </r>
  <r>
    <n v="2272"/>
    <s v="CA-2012-102036"/>
    <x v="1"/>
    <x v="481"/>
    <d v="2012-09-27T00:00:00"/>
    <s v="Standard Class"/>
    <s v="CS-12130"/>
    <s v="Chad Sievert"/>
    <s v="Consumer"/>
    <s v="United States"/>
    <s v="Seattle"/>
    <x v="4"/>
    <n v="98105"/>
    <s v="West"/>
    <s v="OFF-ST-10003123"/>
    <x v="1"/>
    <x v="4"/>
    <s v="Fellowes Bases and Tops For Staxonsteel/High-Stak Systems"/>
    <n v="199.74"/>
    <n v="6"/>
    <n v="0"/>
    <n v="47.937599999999996"/>
  </r>
  <r>
    <n v="2273"/>
    <s v="CA-2012-142944"/>
    <x v="1"/>
    <x v="699"/>
    <d v="2012-03-11T00:00:00"/>
    <s v="Standard Class"/>
    <s v="JL-15850"/>
    <s v="John Lucas"/>
    <s v="Consumer"/>
    <s v="United States"/>
    <s v="San Francisco"/>
    <x v="1"/>
    <n v="94122"/>
    <s v="West"/>
    <s v="FUR-FU-10000308"/>
    <x v="0"/>
    <x v="5"/>
    <s v="Deflect-o Glass Clear Studded Chair Mats"/>
    <n v="435.26"/>
    <n v="7"/>
    <n v="0"/>
    <n v="95.757200000000012"/>
  </r>
  <r>
    <n v="2274"/>
    <s v="CA-2012-142944"/>
    <x v="1"/>
    <x v="699"/>
    <d v="2012-03-11T00:00:00"/>
    <s v="Standard Class"/>
    <s v="JL-15850"/>
    <s v="John Lucas"/>
    <s v="Consumer"/>
    <s v="United States"/>
    <s v="San Francisco"/>
    <x v="1"/>
    <n v="94122"/>
    <s v="West"/>
    <s v="TEC-CO-10003763"/>
    <x v="2"/>
    <x v="16"/>
    <s v="Canon PC1060 Personal Laser Copier"/>
    <n v="1119.9840000000002"/>
    <n v="2"/>
    <n v="0.2"/>
    <n v="377.99459999999993"/>
  </r>
  <r>
    <n v="2275"/>
    <s v="CA-2011-157882"/>
    <x v="2"/>
    <x v="462"/>
    <d v="2011-10-08T00:00:00"/>
    <s v="Second Class"/>
    <s v="AR-10405"/>
    <s v="Allen Rosenblatt"/>
    <s v="Corporate"/>
    <s v="United States"/>
    <s v="Los Angeles"/>
    <x v="1"/>
    <n v="90036"/>
    <s v="West"/>
    <s v="FUR-TA-10001866"/>
    <x v="0"/>
    <x v="3"/>
    <s v="Bevis Round Conference Room Tables and Bases"/>
    <n v="143.43199999999999"/>
    <n v="1"/>
    <n v="0.2"/>
    <n v="3.5857999999999848"/>
  </r>
  <r>
    <n v="2276"/>
    <s v="CA-2011-157882"/>
    <x v="2"/>
    <x v="462"/>
    <d v="2011-10-08T00:00:00"/>
    <s v="Second Class"/>
    <s v="AR-10405"/>
    <s v="Allen Rosenblatt"/>
    <s v="Corporate"/>
    <s v="United States"/>
    <s v="Los Angeles"/>
    <x v="1"/>
    <n v="90036"/>
    <s v="West"/>
    <s v="FUR-CH-10002774"/>
    <x v="0"/>
    <x v="1"/>
    <s v="Global Deluxe Stacking Chair, Gray"/>
    <n v="122.352"/>
    <n v="3"/>
    <n v="0.2"/>
    <n v="13.764599999999994"/>
  </r>
  <r>
    <n v="2277"/>
    <s v="CA-2011-104283"/>
    <x v="2"/>
    <x v="700"/>
    <d v="2011-07-01T00:00:00"/>
    <s v="Standard Class"/>
    <s v="LM-17065"/>
    <s v="Liz MacKendrick"/>
    <s v="Consumer"/>
    <s v="United States"/>
    <s v="Southaven"/>
    <x v="35"/>
    <n v="38671"/>
    <s v="South"/>
    <s v="OFF-ST-10004337"/>
    <x v="1"/>
    <x v="4"/>
    <s v="SAFCO Commercial Wire Shelving, 72h"/>
    <n v="306.2"/>
    <n v="5"/>
    <n v="0"/>
    <n v="0"/>
  </r>
  <r>
    <n v="2278"/>
    <s v="CA-2011-104283"/>
    <x v="2"/>
    <x v="700"/>
    <d v="2011-07-01T00:00:00"/>
    <s v="Standard Class"/>
    <s v="LM-17065"/>
    <s v="Liz MacKendrick"/>
    <s v="Consumer"/>
    <s v="United States"/>
    <s v="Southaven"/>
    <x v="35"/>
    <n v="38671"/>
    <s v="South"/>
    <s v="FUR-TA-10001039"/>
    <x v="0"/>
    <x v="3"/>
    <s v="KI Adjustable-Height Table"/>
    <n v="85.98"/>
    <n v="1"/>
    <n v="0"/>
    <n v="22.354800000000004"/>
  </r>
  <r>
    <n v="2279"/>
    <s v="CA-2011-104283"/>
    <x v="2"/>
    <x v="700"/>
    <d v="2011-07-01T00:00:00"/>
    <s v="Standard Class"/>
    <s v="LM-17065"/>
    <s v="Liz MacKendrick"/>
    <s v="Consumer"/>
    <s v="United States"/>
    <s v="Southaven"/>
    <x v="35"/>
    <n v="38671"/>
    <s v="South"/>
    <s v="TEC-AC-10000109"/>
    <x v="2"/>
    <x v="11"/>
    <s v="Sony Micro Vault Click 16 GB USB 2.0 Flash Drive"/>
    <n v="223.96"/>
    <n v="4"/>
    <n v="0"/>
    <n v="53.750400000000013"/>
  </r>
  <r>
    <n v="2280"/>
    <s v="CA-2014-142622"/>
    <x v="3"/>
    <x v="505"/>
    <d v="2014-11-03T00:00:00"/>
    <s v="First Class"/>
    <s v="JK-15625"/>
    <s v="Jim Karlsson"/>
    <s v="Consumer"/>
    <s v="United States"/>
    <s v="Seattle"/>
    <x v="4"/>
    <n v="98115"/>
    <s v="West"/>
    <s v="FUR-CH-10003833"/>
    <x v="0"/>
    <x v="1"/>
    <s v="Novimex Fabric Task Chair"/>
    <n v="97.567999999999998"/>
    <n v="2"/>
    <n v="0.2"/>
    <n v="-6.0980000000000025"/>
  </r>
  <r>
    <n v="2281"/>
    <s v="CA-2014-142622"/>
    <x v="3"/>
    <x v="505"/>
    <d v="2014-11-03T00:00:00"/>
    <s v="First Class"/>
    <s v="JK-15625"/>
    <s v="Jim Karlsson"/>
    <s v="Consumer"/>
    <s v="United States"/>
    <s v="Seattle"/>
    <x v="4"/>
    <n v="98115"/>
    <s v="West"/>
    <s v="FUR-CH-10004289"/>
    <x v="0"/>
    <x v="1"/>
    <s v="Global Super Steno Chair"/>
    <n v="614.27200000000005"/>
    <n v="8"/>
    <n v="0.2"/>
    <n v="-23.03520000000006"/>
  </r>
  <r>
    <n v="2282"/>
    <s v="CA-2014-142622"/>
    <x v="3"/>
    <x v="505"/>
    <d v="2014-11-03T00:00:00"/>
    <s v="First Class"/>
    <s v="JK-15625"/>
    <s v="Jim Karlsson"/>
    <s v="Consumer"/>
    <s v="United States"/>
    <s v="Seattle"/>
    <x v="4"/>
    <n v="98115"/>
    <s v="West"/>
    <s v="FUR-BO-10004467"/>
    <x v="0"/>
    <x v="0"/>
    <s v="Bestar Classic Bookcase"/>
    <n v="199.98"/>
    <n v="2"/>
    <n v="0"/>
    <n v="37.996199999999988"/>
  </r>
  <r>
    <n v="2283"/>
    <s v="CA-2013-132143"/>
    <x v="0"/>
    <x v="323"/>
    <d v="2013-09-06T00:00:00"/>
    <s v="First Class"/>
    <s v="FM-14215"/>
    <s v="Filia McAdams"/>
    <s v="Corporate"/>
    <s v="United States"/>
    <s v="Middletown"/>
    <x v="29"/>
    <n v="6457"/>
    <s v="East"/>
    <s v="OFF-PA-10002713"/>
    <x v="1"/>
    <x v="10"/>
    <s v="Adams Phone Message Book, 200 Message Capacity, 8 1/16” x 11”"/>
    <n v="48.16"/>
    <n v="7"/>
    <n v="0"/>
    <n v="22.153599999999997"/>
  </r>
  <r>
    <n v="2284"/>
    <s v="CA-2012-153108"/>
    <x v="1"/>
    <x v="616"/>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s v="Consumer"/>
    <s v="United States"/>
    <s v="New Castle"/>
    <x v="14"/>
    <n v="47362"/>
    <s v="Central"/>
    <s v="OFF-AP-10002222"/>
    <x v="1"/>
    <x v="9"/>
    <s v="Staples"/>
    <n v="60.69"/>
    <n v="7"/>
    <n v="0"/>
    <n v="16.386300000000002"/>
  </r>
  <r>
    <n v="2286"/>
    <s v="CA-2013-112676"/>
    <x v="0"/>
    <x v="465"/>
    <d v="2013-05-09T00:00:00"/>
    <s v="First Class"/>
    <s v="PJ-18835"/>
    <s v="Patrick Jones"/>
    <s v="Corporate"/>
    <s v="United States"/>
    <s v="Murfreesboro"/>
    <x v="18"/>
    <n v="37130"/>
    <s v="South"/>
    <s v="OFF-PA-10003971"/>
    <x v="1"/>
    <x v="10"/>
    <s v="Xerox 1965"/>
    <n v="14.352000000000002"/>
    <n v="3"/>
    <n v="0.2"/>
    <n v="5.2026000000000003"/>
  </r>
  <r>
    <n v="2287"/>
    <s v="CA-2014-165687"/>
    <x v="3"/>
    <x v="701"/>
    <d v="2014-11-24T00:00:00"/>
    <s v="Standard Class"/>
    <s v="CS-12355"/>
    <s v="Christine Sundaresam"/>
    <s v="Consumer"/>
    <s v="United States"/>
    <s v="Salem"/>
    <x v="17"/>
    <n v="24153"/>
    <s v="South"/>
    <s v="OFF-AP-10004036"/>
    <x v="1"/>
    <x v="9"/>
    <s v="Bionaire 99.97% HEPA Air Cleaner"/>
    <n v="35.04"/>
    <n v="2"/>
    <n v="0"/>
    <n v="12.263999999999999"/>
  </r>
  <r>
    <n v="2288"/>
    <s v="US-2014-112928"/>
    <x v="3"/>
    <x v="702"/>
    <d v="2014-06-06T00:00:00"/>
    <s v="Second Class"/>
    <s v="BB-10990"/>
    <s v="Barry Blumstein"/>
    <s v="Corporate"/>
    <s v="United States"/>
    <s v="Toledo"/>
    <x v="24"/>
    <n v="43615"/>
    <s v="East"/>
    <s v="OFF-AP-10002287"/>
    <x v="1"/>
    <x v="9"/>
    <s v="Eureka Sanitaire  Multi-Pro Heavy-Duty Upright, Disposable Bags"/>
    <n v="17.480000000000004"/>
    <n v="5"/>
    <n v="0.2"/>
    <n v="1.3109999999999999"/>
  </r>
  <r>
    <n v="2289"/>
    <s v="CA-2014-143343"/>
    <x v="3"/>
    <x v="193"/>
    <d v="2014-06-14T00:00:00"/>
    <s v="First Class"/>
    <s v="BW-11200"/>
    <s v="Ben Wallace"/>
    <s v="Consumer"/>
    <s v="United States"/>
    <s v="Los Angeles"/>
    <x v="1"/>
    <n v="90032"/>
    <s v="West"/>
    <s v="OFF-AR-10002375"/>
    <x v="1"/>
    <x v="6"/>
    <s v="Newell 351"/>
    <n v="16.399999999999999"/>
    <n v="5"/>
    <n v="0"/>
    <n v="4.7559999999999985"/>
  </r>
  <r>
    <n v="2290"/>
    <s v="CA-2014-115154"/>
    <x v="3"/>
    <x v="703"/>
    <d v="2014-01-12T00:00:00"/>
    <s v="First Class"/>
    <s v="RS-19420"/>
    <s v="Ricardo Sperren"/>
    <s v="Corporate"/>
    <s v="United States"/>
    <s v="Seattle"/>
    <x v="4"/>
    <n v="98115"/>
    <s v="West"/>
    <s v="FUR-TA-10001950"/>
    <x v="0"/>
    <x v="3"/>
    <s v="Balt Solid Wood Round Tables"/>
    <n v="892.98"/>
    <n v="2"/>
    <n v="0"/>
    <n v="80.368200000000002"/>
  </r>
  <r>
    <n v="2291"/>
    <s v="CA-2012-149342"/>
    <x v="1"/>
    <x v="704"/>
    <d v="2012-04-25T00:00:00"/>
    <s v="Standard Class"/>
    <s v="TS-21160"/>
    <s v="Theresa Swint"/>
    <s v="Corporate"/>
    <s v="United States"/>
    <s v="Columbus"/>
    <x v="32"/>
    <n v="31907"/>
    <s v="South"/>
    <s v="TEC-PH-10001557"/>
    <x v="2"/>
    <x v="7"/>
    <s v="Pyle PMP37LED"/>
    <n v="287.96999999999997"/>
    <n v="3"/>
    <n v="0"/>
    <n v="77.751899999999992"/>
  </r>
  <r>
    <n v="2292"/>
    <s v="CA-2012-149342"/>
    <x v="1"/>
    <x v="704"/>
    <d v="2012-04-25T00:00:00"/>
    <s v="Standard Class"/>
    <s v="TS-21160"/>
    <s v="Theresa Swint"/>
    <s v="Corporate"/>
    <s v="United States"/>
    <s v="Columbus"/>
    <x v="32"/>
    <n v="31907"/>
    <s v="South"/>
    <s v="FUR-FU-10002937"/>
    <x v="0"/>
    <x v="5"/>
    <s v="GE 48&quot; Fluorescent Tube, Cool White Energy Saver, 34 Watts, 30/Box"/>
    <n v="595.38"/>
    <n v="6"/>
    <n v="0"/>
    <n v="297.69"/>
  </r>
  <r>
    <n v="2293"/>
    <s v="CA-2012-149342"/>
    <x v="1"/>
    <x v="704"/>
    <d v="2012-04-25T00:00:00"/>
    <s v="Standard Class"/>
    <s v="TS-21160"/>
    <s v="Theresa Swint"/>
    <s v="Corporate"/>
    <s v="United States"/>
    <s v="Columbus"/>
    <x v="32"/>
    <n v="31907"/>
    <s v="South"/>
    <s v="OFF-PA-10001166"/>
    <x v="1"/>
    <x v="10"/>
    <s v="Xerox 2"/>
    <n v="12.96"/>
    <n v="2"/>
    <n v="0"/>
    <n v="6.2208000000000006"/>
  </r>
  <r>
    <n v="2294"/>
    <s v="CA-2012-130995"/>
    <x v="1"/>
    <x v="549"/>
    <d v="2012-11-06T00:00:00"/>
    <s v="Standard Class"/>
    <s v="QJ-19255"/>
    <s v="Quincy Jones"/>
    <s v="Corporate"/>
    <s v="United States"/>
    <s v="New York City"/>
    <x v="15"/>
    <n v="10009"/>
    <s v="East"/>
    <s v="TEC-PH-10000347"/>
    <x v="2"/>
    <x v="7"/>
    <s v="Cush Cases Heavy Duty Rugged Cover Case for Samsung Galaxy S5 - Purple"/>
    <n v="4.95"/>
    <n v="1"/>
    <n v="0"/>
    <n v="1.3365"/>
  </r>
  <r>
    <n v="2295"/>
    <s v="CA-2014-127929"/>
    <x v="3"/>
    <x v="331"/>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r>
  <r>
    <n v="2296"/>
    <s v="CA-2012-113145"/>
    <x v="1"/>
    <x v="549"/>
    <d v="2012-11-05T00:00:00"/>
    <s v="Standard Class"/>
    <s v="VD-21670"/>
    <s v="Valerie Dominguez"/>
    <s v="Consumer"/>
    <s v="United States"/>
    <s v="New York City"/>
    <x v="15"/>
    <n v="10011"/>
    <s v="East"/>
    <s v="OFF-PA-10002659"/>
    <x v="1"/>
    <x v="10"/>
    <s v="Avoid Verbal Orders Carbonless Minifold Book"/>
    <n v="13.52"/>
    <n v="4"/>
    <n v="0"/>
    <n v="6.219199999999999"/>
  </r>
  <r>
    <n v="2297"/>
    <s v="CA-2012-113145"/>
    <x v="1"/>
    <x v="549"/>
    <d v="2012-11-05T00:00:00"/>
    <s v="Standard Class"/>
    <s v="VD-21670"/>
    <s v="Valerie Dominguez"/>
    <s v="Consumer"/>
    <s v="United States"/>
    <s v="New York City"/>
    <x v="15"/>
    <n v="10011"/>
    <s v="East"/>
    <s v="FUR-FU-10000965"/>
    <x v="0"/>
    <x v="5"/>
    <s v="Howard Miller 11-1/2&quot; Diameter Ridgewood Wall Clock"/>
    <n v="259.7"/>
    <n v="5"/>
    <n v="0"/>
    <n v="106.477"/>
  </r>
  <r>
    <n v="2298"/>
    <s v="CA-2012-113145"/>
    <x v="1"/>
    <x v="549"/>
    <d v="2012-11-05T00:00:00"/>
    <s v="Standard Class"/>
    <s v="VD-21670"/>
    <s v="Valerie Dominguez"/>
    <s v="Consumer"/>
    <s v="United States"/>
    <s v="New York City"/>
    <x v="15"/>
    <n v="10011"/>
    <s v="East"/>
    <s v="TEC-PH-10001527"/>
    <x v="2"/>
    <x v="7"/>
    <s v="Plantronics MX500i Earset"/>
    <n v="42.95"/>
    <n v="1"/>
    <n v="0"/>
    <n v="1.2884999999999991"/>
  </r>
  <r>
    <n v="2299"/>
    <s v="CA-2012-113145"/>
    <x v="1"/>
    <x v="549"/>
    <d v="2012-11-05T00:00:00"/>
    <s v="Standard Class"/>
    <s v="VD-21670"/>
    <s v="Valerie Dominguez"/>
    <s v="Consumer"/>
    <s v="United States"/>
    <s v="New York City"/>
    <x v="15"/>
    <n v="10011"/>
    <s v="East"/>
    <s v="TEC-AC-10001838"/>
    <x v="2"/>
    <x v="11"/>
    <s v="Razer Tiamat Over Ear 7.1 Surround Sound PC Gaming Headset"/>
    <n v="1399.93"/>
    <n v="7"/>
    <n v="0"/>
    <n v="601.96990000000005"/>
  </r>
  <r>
    <n v="2300"/>
    <s v="CA-2012-113145"/>
    <x v="1"/>
    <x v="549"/>
    <d v="2012-11-05T00:00:00"/>
    <s v="Standard Class"/>
    <s v="VD-21670"/>
    <s v="Valerie Dominguez"/>
    <s v="Consumer"/>
    <s v="United States"/>
    <s v="New York City"/>
    <x v="15"/>
    <n v="10011"/>
    <s v="East"/>
    <s v="TEC-PH-10002597"/>
    <x v="2"/>
    <x v="7"/>
    <s v="Xblue XB-1670-86 X16 Small Office Telephone - Titanium"/>
    <n v="503.96"/>
    <n v="4"/>
    <n v="0"/>
    <n v="125.99000000000001"/>
  </r>
  <r>
    <n v="2301"/>
    <s v="CA-2011-162362"/>
    <x v="2"/>
    <x v="687"/>
    <d v="2011-11-18T00:00:00"/>
    <s v="Standard Class"/>
    <s v="JL-15505"/>
    <s v="Jeremy Lonsdale"/>
    <s v="Consumer"/>
    <s v="United States"/>
    <s v="Midland"/>
    <x v="12"/>
    <n v="48640"/>
    <s v="Central"/>
    <s v="OFF-BI-10000756"/>
    <x v="1"/>
    <x v="8"/>
    <s v="Storex DuraTech Recycled Plastic Frosted Binders"/>
    <n v="12.72"/>
    <n v="3"/>
    <n v="0"/>
    <n v="6.36"/>
  </r>
  <r>
    <n v="2302"/>
    <s v="CA-2011-162362"/>
    <x v="2"/>
    <x v="687"/>
    <d v="2011-11-18T00:00:00"/>
    <s v="Standard Class"/>
    <s v="JL-15505"/>
    <s v="Jeremy Lonsdale"/>
    <s v="Consumer"/>
    <s v="United States"/>
    <s v="Midland"/>
    <x v="12"/>
    <n v="48640"/>
    <s v="Central"/>
    <s v="OFF-BI-10000546"/>
    <x v="1"/>
    <x v="8"/>
    <s v="Avery Durable Binders"/>
    <n v="11.52"/>
    <n v="4"/>
    <n v="0"/>
    <n v="5.6448"/>
  </r>
  <r>
    <n v="2303"/>
    <s v="CA-2013-106558"/>
    <x v="0"/>
    <x v="327"/>
    <d v="2013-01-21T00:00:00"/>
    <s v="Standard Class"/>
    <s v="DL-13495"/>
    <s v="Dionis Lloyd"/>
    <s v="Corporate"/>
    <s v="United States"/>
    <s v="Columbus"/>
    <x v="32"/>
    <n v="31907"/>
    <s v="South"/>
    <s v="TEC-AC-10001142"/>
    <x v="2"/>
    <x v="11"/>
    <s v="First Data FD10 PIN Pad"/>
    <n v="316"/>
    <n v="4"/>
    <n v="0"/>
    <n v="31.599999999999966"/>
  </r>
  <r>
    <n v="2304"/>
    <s v="CA-2014-157931"/>
    <x v="3"/>
    <x v="697"/>
    <d v="2014-09-23T00:00:00"/>
    <s v="Second Class"/>
    <s v="MO-17800"/>
    <s v="Meg O'Connel"/>
    <s v="Home Office"/>
    <s v="United States"/>
    <s v="Roswell"/>
    <x v="32"/>
    <n v="30076"/>
    <s v="South"/>
    <s v="FUR-CH-10000785"/>
    <x v="0"/>
    <x v="1"/>
    <s v="Global Ergonomic Managers Chair"/>
    <n v="723.92"/>
    <n v="4"/>
    <n v="0"/>
    <n v="188.2192"/>
  </r>
  <r>
    <n v="2305"/>
    <s v="CA-2014-157931"/>
    <x v="3"/>
    <x v="697"/>
    <d v="2014-09-23T00:00:00"/>
    <s v="Second Class"/>
    <s v="MO-17800"/>
    <s v="Meg O'Connel"/>
    <s v="Home Office"/>
    <s v="United States"/>
    <s v="Roswell"/>
    <x v="32"/>
    <n v="30076"/>
    <s v="South"/>
    <s v="OFF-PA-10000474"/>
    <x v="1"/>
    <x v="10"/>
    <s v="Staples"/>
    <n v="106.32"/>
    <n v="3"/>
    <n v="0"/>
    <n v="49.970399999999991"/>
  </r>
  <r>
    <n v="2306"/>
    <s v="CA-2013-115574"/>
    <x v="0"/>
    <x v="443"/>
    <d v="2013-12-25T00:00:00"/>
    <s v="First Class"/>
    <s v="BP-11185"/>
    <s v="Ben Peterman"/>
    <s v="Corporate"/>
    <s v="United States"/>
    <s v="Chicago"/>
    <x v="10"/>
    <n v="60623"/>
    <s v="Central"/>
    <s v="FUR-BO-10003441"/>
    <x v="0"/>
    <x v="0"/>
    <s v="Bush Westfield Collection Bookcases, Fully Assembled"/>
    <n v="141.37199999999999"/>
    <n v="2"/>
    <n v="0.3"/>
    <n v="-14.137200000000014"/>
  </r>
  <r>
    <n v="2307"/>
    <s v="CA-2012-160794"/>
    <x v="1"/>
    <x v="705"/>
    <d v="2012-08-08T00:00:00"/>
    <s v="First Class"/>
    <s v="MS-17980"/>
    <s v="Michael Stewart"/>
    <s v="Corporate"/>
    <s v="United States"/>
    <s v="Houston"/>
    <x v="5"/>
    <n v="77041"/>
    <s v="Central"/>
    <s v="OFF-PA-10004156"/>
    <x v="1"/>
    <x v="10"/>
    <s v="Xerox 188"/>
    <n v="27.216000000000001"/>
    <n v="3"/>
    <n v="0.2"/>
    <n v="9.8657999999999983"/>
  </r>
  <r>
    <n v="2308"/>
    <s v="CA-2014-116225"/>
    <x v="3"/>
    <x v="60"/>
    <d v="2014-11-10T00:00:00"/>
    <s v="Standard Class"/>
    <s v="SV-20935"/>
    <s v="Susan Vittorini"/>
    <s v="Consumer"/>
    <s v="United States"/>
    <s v="New York City"/>
    <x v="15"/>
    <n v="10009"/>
    <s v="East"/>
    <s v="TEC-AC-10001432"/>
    <x v="2"/>
    <x v="11"/>
    <s v="Enermax Aurora Lite Keyboard"/>
    <n v="390.75"/>
    <n v="5"/>
    <n v="0"/>
    <n v="171.93000000000006"/>
  </r>
  <r>
    <n v="2309"/>
    <s v="US-2014-120418"/>
    <x v="3"/>
    <x v="532"/>
    <d v="2014-06-13T00:00:00"/>
    <s v="First Class"/>
    <s v="BC-11125"/>
    <s v="Becky Castell"/>
    <s v="Home Office"/>
    <s v="United States"/>
    <s v="Peoria"/>
    <x v="16"/>
    <n v="85345"/>
    <s v="West"/>
    <s v="FUR-CH-10001394"/>
    <x v="0"/>
    <x v="1"/>
    <s v="Global Leather Executive Chair"/>
    <n v="280.79200000000003"/>
    <n v="1"/>
    <n v="0.2"/>
    <n v="35.098999999999961"/>
  </r>
  <r>
    <n v="2310"/>
    <s v="US-2014-120418"/>
    <x v="3"/>
    <x v="532"/>
    <d v="2014-06-13T00:00:00"/>
    <s v="First Class"/>
    <s v="BC-11125"/>
    <s v="Becky Castell"/>
    <s v="Home Office"/>
    <s v="United States"/>
    <s v="Peoria"/>
    <x v="16"/>
    <n v="85345"/>
    <s v="West"/>
    <s v="OFF-ST-10002370"/>
    <x v="1"/>
    <x v="4"/>
    <s v="Sortfiler Multipurpose Personal File Organizer, Black"/>
    <n v="68.448000000000008"/>
    <n v="4"/>
    <n v="0.2"/>
    <n v="7.7003999999999948"/>
  </r>
  <r>
    <n v="2311"/>
    <s v="US-2014-120418"/>
    <x v="3"/>
    <x v="532"/>
    <d v="2014-06-13T00:00:00"/>
    <s v="First Class"/>
    <s v="BC-11125"/>
    <s v="Becky Castell"/>
    <s v="Home Office"/>
    <s v="United States"/>
    <s v="Peoria"/>
    <x v="16"/>
    <n v="85345"/>
    <s v="West"/>
    <s v="OFF-AR-10002956"/>
    <x v="1"/>
    <x v="6"/>
    <s v="Boston 16801 Nautilus Battery Pencil Sharpener"/>
    <n v="88.04"/>
    <n v="5"/>
    <n v="0.2"/>
    <n v="6.602999999999998"/>
  </r>
  <r>
    <n v="2312"/>
    <s v="US-2014-120418"/>
    <x v="3"/>
    <x v="532"/>
    <d v="2014-06-13T00:00:00"/>
    <s v="First Class"/>
    <s v="BC-11125"/>
    <s v="Becky Castell"/>
    <s v="Home Office"/>
    <s v="United States"/>
    <s v="Peoria"/>
    <x v="16"/>
    <n v="85345"/>
    <s v="West"/>
    <s v="OFF-AR-10001955"/>
    <x v="1"/>
    <x v="6"/>
    <s v="Newell 319"/>
    <n v="15.872"/>
    <n v="1"/>
    <n v="0.2"/>
    <n v="1.9839999999999982"/>
  </r>
  <r>
    <n v="2313"/>
    <s v="US-2014-120418"/>
    <x v="3"/>
    <x v="532"/>
    <d v="2014-06-13T00:00:00"/>
    <s v="First Class"/>
    <s v="BC-11125"/>
    <s v="Becky Castell"/>
    <s v="Home Office"/>
    <s v="United States"/>
    <s v="Peoria"/>
    <x v="16"/>
    <n v="85345"/>
    <s v="West"/>
    <s v="OFF-ST-10001809"/>
    <x v="1"/>
    <x v="4"/>
    <s v="Fellowes Officeware Wire Shelving"/>
    <n v="215.59200000000001"/>
    <n v="3"/>
    <n v="0.2"/>
    <n v="-48.508200000000009"/>
  </r>
  <r>
    <n v="2314"/>
    <s v="CA-2014-122035"/>
    <x v="3"/>
    <x v="228"/>
    <d v="2014-07-26T00:00:00"/>
    <s v="Standard Class"/>
    <s v="EM-13825"/>
    <s v="Elizabeth Moffitt"/>
    <s v="Corporate"/>
    <s v="United States"/>
    <s v="Sioux Falls"/>
    <x v="44"/>
    <n v="57103"/>
    <s v="Central"/>
    <s v="OFF-LA-10004093"/>
    <x v="1"/>
    <x v="2"/>
    <s v="Avery 486"/>
    <n v="14.62"/>
    <n v="2"/>
    <n v="0"/>
    <n v="6.8713999999999995"/>
  </r>
  <r>
    <n v="2315"/>
    <s v="CA-2014-122035"/>
    <x v="3"/>
    <x v="228"/>
    <d v="2014-07-26T00:00:00"/>
    <s v="Standard Class"/>
    <s v="EM-13825"/>
    <s v="Elizabeth Moffitt"/>
    <s v="Corporate"/>
    <s v="United States"/>
    <s v="Sioux Falls"/>
    <x v="44"/>
    <n v="57103"/>
    <s v="Central"/>
    <s v="OFF-AP-10002118"/>
    <x v="1"/>
    <x v="9"/>
    <s v="1.7 Cubic Foot Compact &quot;Cube&quot; Office Refrigerators"/>
    <n v="416.32"/>
    <n v="2"/>
    <n v="0"/>
    <n v="112.40640000000002"/>
  </r>
  <r>
    <n v="2316"/>
    <s v="CA-2014-122035"/>
    <x v="3"/>
    <x v="228"/>
    <d v="2014-07-26T00:00:00"/>
    <s v="Standard Class"/>
    <s v="EM-13825"/>
    <s v="Elizabeth Moffitt"/>
    <s v="Corporate"/>
    <s v="United States"/>
    <s v="Sioux Falls"/>
    <x v="44"/>
    <n v="57103"/>
    <s v="Central"/>
    <s v="OFF-BI-10000404"/>
    <x v="1"/>
    <x v="8"/>
    <s v="Avery Printable Repositionable Plastic Tabs"/>
    <n v="43"/>
    <n v="5"/>
    <n v="0"/>
    <n v="20.21"/>
  </r>
  <r>
    <n v="2317"/>
    <s v="CA-2014-122035"/>
    <x v="3"/>
    <x v="228"/>
    <d v="2014-07-26T00:00:00"/>
    <s v="Standard Class"/>
    <s v="EM-13825"/>
    <s v="Elizabeth Moffitt"/>
    <s v="Corporate"/>
    <s v="United States"/>
    <s v="Sioux Falls"/>
    <x v="44"/>
    <n v="57103"/>
    <s v="Central"/>
    <s v="FUR-CH-10003833"/>
    <x v="0"/>
    <x v="1"/>
    <s v="Novimex Fabric Task Chair"/>
    <n v="182.94"/>
    <n v="3"/>
    <n v="0"/>
    <n v="27.440999999999995"/>
  </r>
  <r>
    <n v="2318"/>
    <s v="CA-2014-122035"/>
    <x v="3"/>
    <x v="228"/>
    <d v="2014-07-26T00:00:00"/>
    <s v="Standard Class"/>
    <s v="EM-13825"/>
    <s v="Elizabeth Moffitt"/>
    <s v="Corporate"/>
    <s v="United States"/>
    <s v="Sioux Falls"/>
    <x v="44"/>
    <n v="57103"/>
    <s v="Central"/>
    <s v="OFF-BI-10002072"/>
    <x v="1"/>
    <x v="8"/>
    <s v="Cardinal Slant-D Ring Binders"/>
    <n v="60.83"/>
    <n v="7"/>
    <n v="0"/>
    <n v="30.414999999999999"/>
  </r>
  <r>
    <n v="2319"/>
    <s v="CA-2014-122035"/>
    <x v="3"/>
    <x v="228"/>
    <d v="2014-07-26T00:00:00"/>
    <s v="Standard Class"/>
    <s v="EM-13825"/>
    <s v="Elizabeth Moffitt"/>
    <s v="Corporate"/>
    <s v="United States"/>
    <s v="Sioux Falls"/>
    <x v="44"/>
    <n v="57103"/>
    <s v="Central"/>
    <s v="TEC-AC-10003095"/>
    <x v="2"/>
    <x v="11"/>
    <s v="Logitech G35 7.1-Channel Surround Sound Headset"/>
    <n v="389.97"/>
    <n v="3"/>
    <n v="0"/>
    <n v="132.58980000000003"/>
  </r>
  <r>
    <n v="2320"/>
    <s v="CA-2012-117828"/>
    <x v="1"/>
    <x v="706"/>
    <d v="2012-12-26T00:00:00"/>
    <s v="First Class"/>
    <s v="BD-11500"/>
    <s v="Bradley Drucker"/>
    <s v="Consumer"/>
    <s v="United States"/>
    <s v="Richmond"/>
    <x v="17"/>
    <n v="23223"/>
    <s v="South"/>
    <s v="OFF-AP-10001563"/>
    <x v="1"/>
    <x v="9"/>
    <s v="Belkin Premiere Surge Master II 8-outlet surge protector"/>
    <n v="194.32"/>
    <n v="4"/>
    <n v="0"/>
    <n v="56.352799999999974"/>
  </r>
  <r>
    <n v="2321"/>
    <s v="CA-2014-165491"/>
    <x v="3"/>
    <x v="177"/>
    <d v="2014-03-25T00:00:00"/>
    <s v="Standard Class"/>
    <s v="HW-14935"/>
    <s v="Helen Wasserman"/>
    <s v="Corporate"/>
    <s v="United States"/>
    <s v="Seattle"/>
    <x v="4"/>
    <n v="98115"/>
    <s v="West"/>
    <s v="TEC-AC-10000358"/>
    <x v="2"/>
    <x v="11"/>
    <s v="Imation Secure Drive + Hardware Encrypted USB flash drive - 16 GB"/>
    <n v="265.93"/>
    <n v="7"/>
    <n v="0"/>
    <n v="63.8232"/>
  </r>
  <r>
    <n v="2322"/>
    <s v="CA-2012-109470"/>
    <x v="1"/>
    <x v="620"/>
    <d v="2013-01-03T00:00:00"/>
    <s v="Second Class"/>
    <s v="KC-16255"/>
    <s v="Karen Carlisle"/>
    <s v="Corporate"/>
    <s v="United States"/>
    <s v="Henderson"/>
    <x v="0"/>
    <n v="42420"/>
    <s v="South"/>
    <s v="OFF-BI-10004492"/>
    <x v="1"/>
    <x v="8"/>
    <s v="Tuf-Vin Binders"/>
    <n v="94.74"/>
    <n v="3"/>
    <n v="0"/>
    <n v="44.527799999999992"/>
  </r>
  <r>
    <n v="2323"/>
    <s v="CA-2012-109470"/>
    <x v="1"/>
    <x v="620"/>
    <d v="2013-01-03T00:00:00"/>
    <s v="Second Class"/>
    <s v="KC-16255"/>
    <s v="Karen Carlisle"/>
    <s v="Corporate"/>
    <s v="United States"/>
    <s v="Henderson"/>
    <x v="0"/>
    <n v="42420"/>
    <s v="South"/>
    <s v="OFF-BI-10001072"/>
    <x v="1"/>
    <x v="8"/>
    <s v="GBC Clear Cover, 8-1/2 x 11, unpunched, 25 covers per pack"/>
    <n v="60.64"/>
    <n v="4"/>
    <n v="0"/>
    <n v="27.894399999999997"/>
  </r>
  <r>
    <n v="2324"/>
    <s v="CA-2012-109470"/>
    <x v="1"/>
    <x v="620"/>
    <d v="2013-01-03T00:00:00"/>
    <s v="Second Class"/>
    <s v="KC-16255"/>
    <s v="Karen Carlisle"/>
    <s v="Corporate"/>
    <s v="United States"/>
    <s v="Henderson"/>
    <x v="0"/>
    <n v="42420"/>
    <s v="South"/>
    <s v="OFF-BI-10003707"/>
    <x v="1"/>
    <x v="8"/>
    <s v="Aluminum Screw Posts"/>
    <n v="76.3"/>
    <n v="5"/>
    <n v="0"/>
    <n v="38.15"/>
  </r>
  <r>
    <n v="2325"/>
    <s v="CA-2012-109470"/>
    <x v="1"/>
    <x v="620"/>
    <d v="2013-01-03T00:00:00"/>
    <s v="Second Class"/>
    <s v="KC-16255"/>
    <s v="Karen Carlisle"/>
    <s v="Corporate"/>
    <s v="United States"/>
    <s v="Henderson"/>
    <x v="0"/>
    <n v="42420"/>
    <s v="South"/>
    <s v="OFF-BI-10000977"/>
    <x v="1"/>
    <x v="8"/>
    <s v="Ibico Plastic Spiral Binding Combs"/>
    <n v="364.79999999999995"/>
    <n v="12"/>
    <n v="0"/>
    <n v="167.80799999999999"/>
  </r>
  <r>
    <n v="2326"/>
    <s v="CA-2012-105102"/>
    <x v="1"/>
    <x v="426"/>
    <d v="2012-09-19T00:00:00"/>
    <s v="Second Class"/>
    <s v="BM-11575"/>
    <s v="Brendan Murry"/>
    <s v="Corporate"/>
    <s v="United States"/>
    <s v="New York City"/>
    <x v="15"/>
    <n v="10035"/>
    <s v="East"/>
    <s v="OFF-BI-10002082"/>
    <x v="1"/>
    <x v="8"/>
    <s v="GBC Twin Loop Wire Binding Elements"/>
    <n v="79.872000000000014"/>
    <n v="3"/>
    <n v="0.2"/>
    <n v="29.951999999999998"/>
  </r>
  <r>
    <n v="2327"/>
    <s v="CA-2012-105102"/>
    <x v="1"/>
    <x v="426"/>
    <d v="2012-09-19T00:00:00"/>
    <s v="Second Class"/>
    <s v="BM-11575"/>
    <s v="Brendan Murry"/>
    <s v="Corporate"/>
    <s v="United States"/>
    <s v="New York City"/>
    <x v="15"/>
    <n v="10035"/>
    <s v="East"/>
    <s v="FUR-BO-10004709"/>
    <x v="0"/>
    <x v="0"/>
    <s v="Bush Westfield Collection Bookcases, Medium Cherry Finish"/>
    <n v="46.384"/>
    <n v="1"/>
    <n v="0.2"/>
    <n v="1.1596000000000011"/>
  </r>
  <r>
    <n v="2328"/>
    <s v="CA-2012-105102"/>
    <x v="1"/>
    <x v="426"/>
    <d v="2012-09-19T00:00:00"/>
    <s v="Second Class"/>
    <s v="BM-11575"/>
    <s v="Brendan Murry"/>
    <s v="Corporate"/>
    <s v="United States"/>
    <s v="New York City"/>
    <x v="15"/>
    <n v="10035"/>
    <s v="East"/>
    <s v="OFF-PA-10002365"/>
    <x v="1"/>
    <x v="10"/>
    <s v="Xerox 1967"/>
    <n v="12.96"/>
    <n v="2"/>
    <n v="0"/>
    <n v="6.2208000000000006"/>
  </r>
  <r>
    <n v="2329"/>
    <s v="CA-2014-138422"/>
    <x v="3"/>
    <x v="397"/>
    <d v="2014-09-27T00:00:00"/>
    <s v="First Class"/>
    <s v="KN-16705"/>
    <s v="Kristina Nunn"/>
    <s v="Home Office"/>
    <s v="United States"/>
    <s v="Fort Collins"/>
    <x v="22"/>
    <n v="80525"/>
    <s v="West"/>
    <s v="OFF-EN-10004147"/>
    <x v="1"/>
    <x v="12"/>
    <s v="Wausau Papers Astrobrights Colored Envelopes"/>
    <n v="14.352000000000002"/>
    <n v="3"/>
    <n v="0.2"/>
    <n v="5.2026000000000003"/>
  </r>
  <r>
    <n v="2330"/>
    <s v="US-2012-147739"/>
    <x v="1"/>
    <x v="707"/>
    <d v="2012-12-29T00:00:00"/>
    <s v="Standard Class"/>
    <s v="JD-16150"/>
    <s v="Justin Deggeller"/>
    <s v="Corporate"/>
    <s v="United States"/>
    <s v="Philadelphia"/>
    <x v="9"/>
    <n v="19140"/>
    <s v="East"/>
    <s v="FUR-FU-10001468"/>
    <x v="0"/>
    <x v="5"/>
    <s v="Tenex Antistatic Computer Chair Mats"/>
    <n v="547.13599999999997"/>
    <n v="4"/>
    <n v="0.2"/>
    <n v="-68.392000000000053"/>
  </r>
  <r>
    <n v="2331"/>
    <s v="CA-2013-155187"/>
    <x v="0"/>
    <x v="446"/>
    <d v="2013-09-27T00:00:00"/>
    <s v="Second Class"/>
    <s v="LA-16780"/>
    <s v="Laura Armstrong"/>
    <s v="Corporate"/>
    <s v="United States"/>
    <s v="Los Angeles"/>
    <x v="1"/>
    <n v="90004"/>
    <s v="West"/>
    <s v="OFF-ST-10000642"/>
    <x v="1"/>
    <x v="4"/>
    <s v="Tennsco Lockers, Gray"/>
    <n v="41.96"/>
    <n v="2"/>
    <n v="0"/>
    <n v="2.9371999999999971"/>
  </r>
  <r>
    <n v="2332"/>
    <s v="CA-2013-155187"/>
    <x v="0"/>
    <x v="446"/>
    <d v="2013-09-27T00:00:00"/>
    <s v="Second Class"/>
    <s v="LA-16780"/>
    <s v="Laura Armstrong"/>
    <s v="Corporate"/>
    <s v="United States"/>
    <s v="Los Angeles"/>
    <x v="1"/>
    <n v="90004"/>
    <s v="West"/>
    <s v="OFF-PA-10000380"/>
    <x v="1"/>
    <x v="10"/>
    <s v="REDIFORM Incoming/Outgoing Call Register, 11&quot; X 8 1/2&quot;, 100 Messages"/>
    <n v="41.7"/>
    <n v="5"/>
    <n v="0"/>
    <n v="20.85"/>
  </r>
  <r>
    <n v="2333"/>
    <s v="CA-2014-169285"/>
    <x v="3"/>
    <x v="708"/>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s v="CA-2014-169285"/>
    <x v="3"/>
    <x v="708"/>
    <d v="2014-03-26T00:00:00"/>
    <s v="Standard Class"/>
    <s v="RW-19690"/>
    <s v="Robert Waldorf"/>
    <s v="Consumer"/>
    <s v="United States"/>
    <s v="Lafayette"/>
    <x v="14"/>
    <n v="47905"/>
    <s v="Central"/>
    <s v="OFF-PA-10004971"/>
    <x v="1"/>
    <x v="10"/>
    <s v="Xerox 196"/>
    <n v="5.78"/>
    <n v="1"/>
    <n v="0"/>
    <n v="2.8322000000000003"/>
  </r>
  <r>
    <n v="2335"/>
    <s v="CA-2011-140886"/>
    <x v="2"/>
    <x v="587"/>
    <d v="2011-10-04T00:00:00"/>
    <s v="Standard Class"/>
    <s v="KW-16570"/>
    <s v="Kelly Williams"/>
    <s v="Consumer"/>
    <s v="United States"/>
    <s v="Clarksville"/>
    <x v="18"/>
    <n v="37042"/>
    <s v="South"/>
    <s v="OFF-AP-10000696"/>
    <x v="1"/>
    <x v="9"/>
    <s v="Holmes Odor Grabber"/>
    <n v="69.216000000000008"/>
    <n v="6"/>
    <n v="0.2"/>
    <n v="11.247599999999995"/>
  </r>
  <r>
    <n v="2336"/>
    <s v="CA-2014-152695"/>
    <x v="3"/>
    <x v="389"/>
    <d v="2014-12-11T00:00:00"/>
    <s v="Same Day"/>
    <s v="CC-12220"/>
    <s v="Chris Cortes"/>
    <s v="Consumer"/>
    <s v="United States"/>
    <s v="Fairfield"/>
    <x v="29"/>
    <n v="6824"/>
    <s v="East"/>
    <s v="OFF-EN-10004030"/>
    <x v="1"/>
    <x v="12"/>
    <s v="Convenience Packs of Business Envelopes"/>
    <n v="10.86"/>
    <n v="3"/>
    <n v="0"/>
    <n v="5.1042000000000005"/>
  </r>
  <r>
    <n v="2337"/>
    <s v="CA-2014-152695"/>
    <x v="3"/>
    <x v="389"/>
    <d v="2014-12-11T00:00:00"/>
    <s v="Same Day"/>
    <s v="CC-12220"/>
    <s v="Chris Cortes"/>
    <s v="Consumer"/>
    <s v="United States"/>
    <s v="Fairfield"/>
    <x v="29"/>
    <n v="6824"/>
    <s v="East"/>
    <s v="OFF-AP-10000026"/>
    <x v="1"/>
    <x v="9"/>
    <s v="Tripp Lite Isotel 6 Outlet Surge Protector with Fax/Modem Protection"/>
    <n v="426.78999999999996"/>
    <n v="7"/>
    <n v="0"/>
    <n v="123.76909999999995"/>
  </r>
  <r>
    <n v="2338"/>
    <s v="CA-2011-110639"/>
    <x v="2"/>
    <x v="709"/>
    <d v="2011-08-23T00:00:00"/>
    <s v="Same Day"/>
    <s v="RH-19495"/>
    <s v="Rick Hansen"/>
    <s v="Consumer"/>
    <s v="United States"/>
    <s v="New York City"/>
    <x v="15"/>
    <n v="10009"/>
    <s v="East"/>
    <s v="OFF-PA-10003936"/>
    <x v="1"/>
    <x v="10"/>
    <s v="Xerox 1994"/>
    <n v="25.92"/>
    <n v="4"/>
    <n v="0"/>
    <n v="12.441600000000001"/>
  </r>
  <r>
    <n v="2339"/>
    <s v="CA-2011-110639"/>
    <x v="2"/>
    <x v="709"/>
    <d v="2011-08-23T00:00:00"/>
    <s v="Same Day"/>
    <s v="RH-19495"/>
    <s v="Rick Hansen"/>
    <s v="Consumer"/>
    <s v="United States"/>
    <s v="New York City"/>
    <x v="15"/>
    <n v="10009"/>
    <s v="East"/>
    <s v="OFF-PA-10004530"/>
    <x v="1"/>
    <x v="10"/>
    <s v="Personal Creations Ink Jet Cards and Labels"/>
    <n v="45.92"/>
    <n v="4"/>
    <n v="0"/>
    <n v="22.500800000000002"/>
  </r>
  <r>
    <n v="2340"/>
    <s v="CA-2011-121727"/>
    <x v="2"/>
    <x v="710"/>
    <d v="2011-08-24T00:00:00"/>
    <s v="Standard Class"/>
    <s v="JK-15625"/>
    <s v="Jim Karlsson"/>
    <s v="Consumer"/>
    <s v="United States"/>
    <s v="Columbus"/>
    <x v="24"/>
    <n v="43229"/>
    <s v="East"/>
    <s v="OFF-AR-10004930"/>
    <x v="1"/>
    <x v="6"/>
    <s v="Turquoise Lead Holder with Pocket Clip"/>
    <n v="10.72"/>
    <n v="2"/>
    <n v="0.2"/>
    <n v="1.7419999999999987"/>
  </r>
  <r>
    <n v="2341"/>
    <s v="CA-2013-137736"/>
    <x v="0"/>
    <x v="338"/>
    <d v="2013-11-16T00:00:00"/>
    <s v="Standard Class"/>
    <s v="DC-13285"/>
    <s v="Debra Catini"/>
    <s v="Consumer"/>
    <s v="United States"/>
    <s v="Warner Robins"/>
    <x v="32"/>
    <n v="31088"/>
    <s v="South"/>
    <s v="OFF-AR-10004999"/>
    <x v="1"/>
    <x v="6"/>
    <s v="Newell 315"/>
    <n v="41.86"/>
    <n v="7"/>
    <n v="0"/>
    <n v="10.465"/>
  </r>
  <r>
    <n v="2342"/>
    <s v="US-2011-143231"/>
    <x v="2"/>
    <x v="520"/>
    <d v="2012-01-03T00:00:00"/>
    <s v="First Class"/>
    <s v="GM-14455"/>
    <s v="Gary Mitchum"/>
    <s v="Home Office"/>
    <s v="United States"/>
    <s v="Franklin"/>
    <x v="31"/>
    <n v="2038"/>
    <s v="East"/>
    <s v="FUR-FU-10002501"/>
    <x v="0"/>
    <x v="5"/>
    <s v="Nu-Dell Executive Frame"/>
    <n v="63.2"/>
    <n v="5"/>
    <n v="0"/>
    <n v="23.384"/>
  </r>
  <r>
    <n v="2343"/>
    <s v="US-2011-143231"/>
    <x v="2"/>
    <x v="520"/>
    <d v="2012-01-03T00:00:00"/>
    <s v="First Class"/>
    <s v="GM-14455"/>
    <s v="Gary Mitchum"/>
    <s v="Home Office"/>
    <s v="United States"/>
    <s v="Franklin"/>
    <x v="31"/>
    <n v="2038"/>
    <s v="East"/>
    <s v="TEC-AC-10000358"/>
    <x v="2"/>
    <x v="11"/>
    <s v="Imation Secure Drive + Hardware Encrypted USB flash drive - 16 GB"/>
    <n v="113.97"/>
    <n v="3"/>
    <n v="0"/>
    <n v="27.352799999999998"/>
  </r>
  <r>
    <n v="2344"/>
    <s v="US-2011-155894"/>
    <x v="2"/>
    <x v="711"/>
    <d v="2011-07-30T00:00:00"/>
    <s v="Second Class"/>
    <s v="CL-11890"/>
    <s v="Carl Ludwig"/>
    <s v="Consumer"/>
    <s v="United States"/>
    <s v="Chicago"/>
    <x v="10"/>
    <n v="60623"/>
    <s v="Central"/>
    <s v="OFF-ST-10004804"/>
    <x v="1"/>
    <x v="4"/>
    <s v="Belkin 19&quot; Vented Equipment Shelf, Black"/>
    <n v="123.55199999999999"/>
    <n v="3"/>
    <n v="0.2"/>
    <n v="-29.343599999999995"/>
  </r>
  <r>
    <n v="2345"/>
    <s v="CA-2013-119025"/>
    <x v="0"/>
    <x v="712"/>
    <d v="2013-02-28T00:00:00"/>
    <s v="Standard Class"/>
    <s v="PV-18985"/>
    <s v="Paul Van Hugh"/>
    <s v="Home Office"/>
    <s v="United States"/>
    <s v="Milwaukee"/>
    <x v="6"/>
    <n v="53209"/>
    <s v="Central"/>
    <s v="OFF-AP-10001205"/>
    <x v="1"/>
    <x v="9"/>
    <s v="Belkin 5 Outlet SurgeMaster Power Centers"/>
    <n v="490.32"/>
    <n v="9"/>
    <n v="0"/>
    <n v="137.28960000000004"/>
  </r>
  <r>
    <n v="2346"/>
    <s v="CA-2013-159373"/>
    <x v="0"/>
    <x v="69"/>
    <d v="2013-03-19T00:00:00"/>
    <s v="Standard Class"/>
    <s v="LT-17110"/>
    <s v="Liz Thompson"/>
    <s v="Consumer"/>
    <s v="United States"/>
    <s v="San Antonio"/>
    <x v="5"/>
    <n v="78207"/>
    <s v="Central"/>
    <s v="OFF-PA-10000659"/>
    <x v="1"/>
    <x v="10"/>
    <s v="TOPS Carbonless Receipt Book, Four 2-3/4 x 7-1/4 Money Receipts per Page"/>
    <n v="70.08"/>
    <n v="5"/>
    <n v="0.2"/>
    <n v="24.527999999999995"/>
  </r>
  <r>
    <n v="2347"/>
    <s v="CA-2013-159373"/>
    <x v="0"/>
    <x v="69"/>
    <d v="2013-03-19T00:00:00"/>
    <s v="Standard Class"/>
    <s v="LT-17110"/>
    <s v="Liz Thompson"/>
    <s v="Consumer"/>
    <s v="United States"/>
    <s v="San Antonio"/>
    <x v="5"/>
    <n v="78207"/>
    <s v="Central"/>
    <s v="OFF-BI-10004141"/>
    <x v="1"/>
    <x v="8"/>
    <s v="Insertable Tab Indexes For Data Binders"/>
    <n v="1.2719999999999998"/>
    <n v="2"/>
    <n v="0.8"/>
    <n v="-2.1624000000000012"/>
  </r>
  <r>
    <n v="2348"/>
    <s v="CA-2013-159373"/>
    <x v="0"/>
    <x v="69"/>
    <d v="2013-03-19T00:00:00"/>
    <s v="Standard Class"/>
    <s v="LT-17110"/>
    <s v="Liz Thompson"/>
    <s v="Consumer"/>
    <s v="United States"/>
    <s v="San Antonio"/>
    <x v="5"/>
    <n v="78207"/>
    <s v="Central"/>
    <s v="FUR-TA-10004619"/>
    <x v="0"/>
    <x v="3"/>
    <s v="Hon Non-Folding Utility Tables"/>
    <n v="557.58500000000004"/>
    <n v="5"/>
    <n v="0.3"/>
    <n v="0"/>
  </r>
  <r>
    <n v="2349"/>
    <s v="CA-2014-109701"/>
    <x v="3"/>
    <x v="574"/>
    <d v="2014-12-04T00:00:00"/>
    <s v="Same Day"/>
    <s v="AM-10360"/>
    <s v="Alice McCarthy"/>
    <s v="Corporate"/>
    <s v="United States"/>
    <s v="Los Angeles"/>
    <x v="1"/>
    <n v="90032"/>
    <s v="West"/>
    <s v="OFF-BI-10004187"/>
    <x v="1"/>
    <x v="8"/>
    <s v="Staples"/>
    <n v="9.0240000000000009"/>
    <n v="6"/>
    <n v="0.2"/>
    <n v="3.1583999999999985"/>
  </r>
  <r>
    <n v="2350"/>
    <s v="CA-2014-109701"/>
    <x v="3"/>
    <x v="574"/>
    <d v="2014-12-04T00:00:00"/>
    <s v="Same Day"/>
    <s v="AM-10360"/>
    <s v="Alice McCarthy"/>
    <s v="Corporate"/>
    <s v="United States"/>
    <s v="Los Angeles"/>
    <x v="1"/>
    <n v="90032"/>
    <s v="West"/>
    <s v="OFF-BI-10000632"/>
    <x v="1"/>
    <x v="8"/>
    <s v="Satellite Sectional Post Binders"/>
    <n v="69.456000000000003"/>
    <n v="2"/>
    <n v="0.2"/>
    <n v="22.573199999999996"/>
  </r>
  <r>
    <n v="2351"/>
    <s v="CA-2014-109701"/>
    <x v="3"/>
    <x v="574"/>
    <d v="2014-12-04T00:00:00"/>
    <s v="Same Day"/>
    <s v="AM-10360"/>
    <s v="Alice McCarthy"/>
    <s v="Corporate"/>
    <s v="United States"/>
    <s v="Los Angeles"/>
    <x v="1"/>
    <n v="90032"/>
    <s v="West"/>
    <s v="OFF-PA-10003724"/>
    <x v="1"/>
    <x v="10"/>
    <s v="Wirebound Message Book, 4 per Page"/>
    <n v="10.86"/>
    <n v="2"/>
    <n v="0"/>
    <n v="5.3213999999999997"/>
  </r>
  <r>
    <n v="2352"/>
    <s v="CA-2014-109701"/>
    <x v="3"/>
    <x v="574"/>
    <d v="2014-12-04T00:00:00"/>
    <s v="Same Day"/>
    <s v="AM-10360"/>
    <s v="Alice McCarthy"/>
    <s v="Corporate"/>
    <s v="United States"/>
    <s v="Los Angeles"/>
    <x v="1"/>
    <n v="90032"/>
    <s v="West"/>
    <s v="OFF-AP-10002765"/>
    <x v="1"/>
    <x v="9"/>
    <s v="Fellowes Advanced Computer Series Surge Protectors"/>
    <n v="79.47"/>
    <n v="3"/>
    <n v="0"/>
    <n v="22.251600000000003"/>
  </r>
  <r>
    <n v="2353"/>
    <s v="CA-2014-109701"/>
    <x v="3"/>
    <x v="574"/>
    <d v="2014-12-04T00:00:00"/>
    <s v="Same Day"/>
    <s v="AM-10360"/>
    <s v="Alice McCarthy"/>
    <s v="Corporate"/>
    <s v="United States"/>
    <s v="Los Angeles"/>
    <x v="1"/>
    <n v="90032"/>
    <s v="West"/>
    <s v="OFF-AR-10001868"/>
    <x v="1"/>
    <x v="6"/>
    <s v="Prang Dustless Chalk Sticks"/>
    <n v="10.08"/>
    <n v="6"/>
    <n v="0"/>
    <n v="5.04"/>
  </r>
  <r>
    <n v="2354"/>
    <s v="CA-2012-111514"/>
    <x v="1"/>
    <x v="284"/>
    <d v="2012-09-02T00:00:00"/>
    <s v="First Class"/>
    <s v="SC-20260"/>
    <s v="Scott Cohen"/>
    <s v="Corporate"/>
    <s v="United States"/>
    <s v="San Francisco"/>
    <x v="1"/>
    <n v="94122"/>
    <s v="West"/>
    <s v="FUR-BO-10002545"/>
    <x v="0"/>
    <x v="0"/>
    <s v="Atlantic Metals Mobile 3-Shelf Bookcases, Custom Colors"/>
    <n v="1552.8309999999999"/>
    <n v="7"/>
    <n v="0.15"/>
    <n v="200.95460000000008"/>
  </r>
  <r>
    <n v="2355"/>
    <s v="CA-2012-111514"/>
    <x v="1"/>
    <x v="284"/>
    <d v="2012-09-02T00:00:00"/>
    <s v="First Class"/>
    <s v="SC-20260"/>
    <s v="Scott Cohen"/>
    <s v="Corporate"/>
    <s v="United States"/>
    <s v="San Francisco"/>
    <x v="1"/>
    <n v="94122"/>
    <s v="West"/>
    <s v="OFF-BI-10002735"/>
    <x v="1"/>
    <x v="8"/>
    <s v="GBC Prestige Therm-A-Bind Covers"/>
    <n v="137.24"/>
    <n v="5"/>
    <n v="0.2"/>
    <n v="46.3185"/>
  </r>
  <r>
    <n v="2356"/>
    <s v="CA-2012-111514"/>
    <x v="1"/>
    <x v="284"/>
    <d v="2012-09-02T00:00:00"/>
    <s v="First Class"/>
    <s v="SC-20260"/>
    <s v="Scott Cohen"/>
    <s v="Corporate"/>
    <s v="United States"/>
    <s v="San Francisco"/>
    <x v="1"/>
    <n v="94122"/>
    <s v="West"/>
    <s v="TEC-AC-10004864"/>
    <x v="2"/>
    <x v="11"/>
    <s v="Memorex Micro Travel Drive 32 GB"/>
    <n v="36.51"/>
    <n v="1"/>
    <n v="0"/>
    <n v="15.699300000000001"/>
  </r>
  <r>
    <n v="2357"/>
    <s v="CA-2012-111514"/>
    <x v="1"/>
    <x v="284"/>
    <d v="2012-09-02T00:00:00"/>
    <s v="First Class"/>
    <s v="SC-20260"/>
    <s v="Scott Cohen"/>
    <s v="Corporate"/>
    <s v="United States"/>
    <s v="San Francisco"/>
    <x v="1"/>
    <n v="94122"/>
    <s v="West"/>
    <s v="TEC-MA-10000597"/>
    <x v="2"/>
    <x v="15"/>
    <s v="Lexmark S315 Color Inkjet Printer"/>
    <n v="239.976"/>
    <n v="3"/>
    <n v="0.2"/>
    <n v="80.991899999999987"/>
  </r>
  <r>
    <n v="2358"/>
    <s v="US-2011-148838"/>
    <x v="2"/>
    <x v="461"/>
    <d v="2011-03-21T00:00:00"/>
    <s v="Standard Class"/>
    <s v="CP-12340"/>
    <s v="Christine Phan"/>
    <s v="Corporate"/>
    <s v="United States"/>
    <s v="New York City"/>
    <x v="15"/>
    <n v="10024"/>
    <s v="East"/>
    <s v="FUR-TA-10003473"/>
    <x v="0"/>
    <x v="3"/>
    <s v="Bretford Rectangular Conference Table Tops"/>
    <n v="1579.7460000000001"/>
    <n v="7"/>
    <n v="0.4"/>
    <n v="-447.59469999999988"/>
  </r>
  <r>
    <n v="2359"/>
    <s v="US-2011-148838"/>
    <x v="2"/>
    <x v="461"/>
    <d v="2011-03-21T00:00:00"/>
    <s v="Standard Class"/>
    <s v="CP-12340"/>
    <s v="Christine Phan"/>
    <s v="Corporate"/>
    <s v="United States"/>
    <s v="New York City"/>
    <x v="15"/>
    <n v="10024"/>
    <s v="East"/>
    <s v="FUR-TA-10001950"/>
    <x v="0"/>
    <x v="3"/>
    <s v="Balt Solid Wood Round Tables"/>
    <n v="1071.576"/>
    <n v="4"/>
    <n v="0.4"/>
    <n v="-553.64760000000001"/>
  </r>
  <r>
    <n v="2360"/>
    <s v="US-2011-148838"/>
    <x v="2"/>
    <x v="461"/>
    <d v="2011-03-21T00:00:00"/>
    <s v="Standard Class"/>
    <s v="CP-12340"/>
    <s v="Christine Phan"/>
    <s v="Corporate"/>
    <s v="United States"/>
    <s v="New York City"/>
    <x v="15"/>
    <n v="10024"/>
    <s v="East"/>
    <s v="FUR-TA-10004175"/>
    <x v="0"/>
    <x v="3"/>
    <s v="Hon 30&quot; x 60&quot; Table with Locking Drawer"/>
    <n v="613.90800000000002"/>
    <n v="3"/>
    <n v="0.4"/>
    <n v="-122.78160000000003"/>
  </r>
  <r>
    <n v="2361"/>
    <s v="US-2011-148838"/>
    <x v="2"/>
    <x v="461"/>
    <d v="2011-03-21T00:00:00"/>
    <s v="Standard Class"/>
    <s v="CP-12340"/>
    <s v="Christine Phan"/>
    <s v="Corporate"/>
    <s v="United States"/>
    <s v="New York City"/>
    <x v="15"/>
    <n v="10024"/>
    <s v="East"/>
    <s v="OFF-PA-10002960"/>
    <x v="1"/>
    <x v="10"/>
    <s v="Xerox 1926"/>
    <n v="34.86"/>
    <n v="7"/>
    <n v="0"/>
    <n v="16.3842"/>
  </r>
  <r>
    <n v="2362"/>
    <s v="US-2011-148838"/>
    <x v="2"/>
    <x v="461"/>
    <d v="2011-03-21T00:00:00"/>
    <s v="Standard Class"/>
    <s v="CP-12340"/>
    <s v="Christine Phan"/>
    <s v="Corporate"/>
    <s v="United States"/>
    <s v="New York City"/>
    <x v="15"/>
    <n v="10024"/>
    <s v="East"/>
    <s v="OFF-PA-10000919"/>
    <x v="1"/>
    <x v="10"/>
    <s v="Xerox 1918"/>
    <n v="155.04"/>
    <n v="4"/>
    <n v="0"/>
    <n v="75.9696"/>
  </r>
  <r>
    <n v="2363"/>
    <s v="CA-2014-136497"/>
    <x v="3"/>
    <x v="513"/>
    <d v="2014-04-21T00:00:00"/>
    <s v="Standard Class"/>
    <s v="RF-19840"/>
    <s v="Roy Französisch"/>
    <s v="Consumer"/>
    <s v="United States"/>
    <s v="Columbus"/>
    <x v="24"/>
    <n v="43229"/>
    <s v="East"/>
    <s v="OFF-BI-10001553"/>
    <x v="1"/>
    <x v="8"/>
    <s v="SpineVue Locking Slant-D Ring Binders by Cardinal"/>
    <n v="13.710000000000003"/>
    <n v="5"/>
    <n v="0.7"/>
    <n v="-10.053999999999998"/>
  </r>
  <r>
    <n v="2364"/>
    <s v="US-2013-108637"/>
    <x v="0"/>
    <x v="69"/>
    <d v="2013-03-19T00:00:00"/>
    <s v="Standard Class"/>
    <s v="AB-10060"/>
    <s v="Adam Bellavance"/>
    <s v="Home Office"/>
    <s v="United States"/>
    <s v="Waynesboro"/>
    <x v="17"/>
    <n v="22980"/>
    <s v="South"/>
    <s v="FUR-FU-10004864"/>
    <x v="0"/>
    <x v="5"/>
    <s v="Howard Miller 14-1/2&quot; Diameter Chrome Round Wall Clock"/>
    <n v="127.88"/>
    <n v="2"/>
    <n v="0"/>
    <n v="40.921599999999998"/>
  </r>
  <r>
    <n v="2365"/>
    <s v="US-2013-108637"/>
    <x v="0"/>
    <x v="69"/>
    <d v="2013-03-19T00:00:00"/>
    <s v="Standard Class"/>
    <s v="AB-10060"/>
    <s v="Adam Bellavance"/>
    <s v="Home Office"/>
    <s v="United States"/>
    <s v="Waynesboro"/>
    <x v="17"/>
    <n v="22980"/>
    <s v="South"/>
    <s v="OFF-AP-10004540"/>
    <x v="1"/>
    <x v="9"/>
    <s v="Eureka The Boss Lite 10-Amp Upright Vacuum, Blue"/>
    <n v="160.32"/>
    <n v="2"/>
    <n v="0"/>
    <n v="44.889600000000002"/>
  </r>
  <r>
    <n v="2366"/>
    <s v="US-2013-108637"/>
    <x v="0"/>
    <x v="69"/>
    <d v="2013-03-19T00:00:00"/>
    <s v="Standard Class"/>
    <s v="AB-10060"/>
    <s v="Adam Bellavance"/>
    <s v="Home Office"/>
    <s v="United States"/>
    <s v="Waynesboro"/>
    <x v="17"/>
    <n v="22980"/>
    <s v="South"/>
    <s v="OFF-BI-10004965"/>
    <x v="1"/>
    <x v="8"/>
    <s v="Ibico Covers for Plastic or Wire Binding Elements"/>
    <n v="46"/>
    <n v="4"/>
    <n v="0"/>
    <n v="20.7"/>
  </r>
  <r>
    <n v="2367"/>
    <s v="CA-2011-102295"/>
    <x v="2"/>
    <x v="156"/>
    <d v="2011-11-26T00:00:00"/>
    <s v="Second Class"/>
    <s v="EH-13990"/>
    <s v="Erica Hackney"/>
    <s v="Consumer"/>
    <s v="United States"/>
    <s v="Sacramento"/>
    <x v="1"/>
    <n v="95823"/>
    <s v="West"/>
    <s v="FUR-CH-10001714"/>
    <x v="0"/>
    <x v="1"/>
    <s v="Global Leather &amp; Oak Executive Chair, Burgundy"/>
    <n v="120.71199999999999"/>
    <n v="1"/>
    <n v="0.2"/>
    <n v="-18.106799999999993"/>
  </r>
  <r>
    <n v="2368"/>
    <s v="CA-2014-123659"/>
    <x v="3"/>
    <x v="516"/>
    <d v="2014-02-14T00:00:00"/>
    <s v="First Class"/>
    <s v="MN-17935"/>
    <s v="Michael Nguyen"/>
    <s v="Consumer"/>
    <s v="United States"/>
    <s v="Clinton"/>
    <x v="39"/>
    <n v="20735"/>
    <s v="East"/>
    <s v="OFF-PA-10002464"/>
    <x v="1"/>
    <x v="10"/>
    <s v="HP Office Recycled Paper (20Lb. and 87 Bright)"/>
    <n v="23.12"/>
    <n v="4"/>
    <n v="0"/>
    <n v="11.328800000000001"/>
  </r>
  <r>
    <n v="2369"/>
    <s v="US-2013-129469"/>
    <x v="0"/>
    <x v="713"/>
    <d v="2013-09-28T00:00:00"/>
    <s v="Standard Class"/>
    <s v="KL-16555"/>
    <s v="Kelly Lampkin"/>
    <s v="Corporate"/>
    <s v="United States"/>
    <s v="Fairfield"/>
    <x v="24"/>
    <n v="45014"/>
    <s v="East"/>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s v="Corporate"/>
    <s v="United States"/>
    <s v="Fairfield"/>
    <x v="24"/>
    <n v="45014"/>
    <s v="East"/>
    <s v="OFF-AR-10000315"/>
    <x v="1"/>
    <x v="6"/>
    <s v="Dixon Ticonderoga Maple Cedar Pencil, #2"/>
    <n v="4.9119999999999999"/>
    <n v="2"/>
    <n v="0.2"/>
    <n v="0.30700000000000016"/>
  </r>
  <r>
    <n v="2371"/>
    <s v="CA-2014-155152"/>
    <x v="3"/>
    <x v="437"/>
    <d v="2014-07-10T00:00:00"/>
    <s v="Second Class"/>
    <s v="MP-17965"/>
    <s v="Michael Paige"/>
    <s v="Corporate"/>
    <s v="United States"/>
    <s v="Warwick"/>
    <x v="34"/>
    <n v="2886"/>
    <s v="East"/>
    <s v="TEC-AC-10004353"/>
    <x v="2"/>
    <x v="11"/>
    <s v="Hypercom P1300 Pinpad"/>
    <n v="252"/>
    <n v="4"/>
    <n v="0"/>
    <n v="93.240000000000009"/>
  </r>
  <r>
    <n v="2372"/>
    <s v="CA-2013-159940"/>
    <x v="0"/>
    <x v="274"/>
    <d v="2013-07-12T00:00:00"/>
    <s v="Second Class"/>
    <s v="BF-11020"/>
    <s v="Barry Französisch"/>
    <s v="Corporate"/>
    <s v="United States"/>
    <s v="Aurora"/>
    <x v="10"/>
    <n v="60505"/>
    <s v="Central"/>
    <s v="FUR-FU-10004973"/>
    <x v="0"/>
    <x v="5"/>
    <s v="Flat Face Poster Frame"/>
    <n v="60.288000000000004"/>
    <n v="8"/>
    <n v="0.6"/>
    <n v="-27.129599999999996"/>
  </r>
  <r>
    <n v="2373"/>
    <s v="CA-2013-159940"/>
    <x v="0"/>
    <x v="274"/>
    <d v="2013-07-12T00:00:00"/>
    <s v="Second Class"/>
    <s v="BF-11020"/>
    <s v="Barry Französisch"/>
    <s v="Corporate"/>
    <s v="United States"/>
    <s v="Aurora"/>
    <x v="10"/>
    <n v="60505"/>
    <s v="Central"/>
    <s v="OFF-FA-10000936"/>
    <x v="1"/>
    <x v="13"/>
    <s v="Acco Hot Clips Clips to Go"/>
    <n v="2.6320000000000001"/>
    <n v="1"/>
    <n v="0.2"/>
    <n v="0.8224999999999999"/>
  </r>
  <r>
    <n v="2374"/>
    <s v="CA-2013-159940"/>
    <x v="0"/>
    <x v="274"/>
    <d v="2013-07-12T00:00:00"/>
    <s v="Second Class"/>
    <s v="BF-11020"/>
    <s v="Barry Französisch"/>
    <s v="Corporate"/>
    <s v="United States"/>
    <s v="Aurora"/>
    <x v="10"/>
    <n v="60505"/>
    <s v="Central"/>
    <s v="OFF-PA-10001609"/>
    <x v="1"/>
    <x v="10"/>
    <s v="Tops Wirebound Message Log Books"/>
    <n v="23.688000000000002"/>
    <n v="9"/>
    <n v="0.2"/>
    <n v="7.698599999999999"/>
  </r>
  <r>
    <n v="2375"/>
    <s v="CA-2013-159940"/>
    <x v="0"/>
    <x v="274"/>
    <d v="2013-07-12T00:00:00"/>
    <s v="Second Class"/>
    <s v="BF-11020"/>
    <s v="Barry Französisch"/>
    <s v="Corporate"/>
    <s v="United States"/>
    <s v="Aurora"/>
    <x v="10"/>
    <n v="60505"/>
    <s v="Central"/>
    <s v="FUR-CH-10000785"/>
    <x v="0"/>
    <x v="1"/>
    <s v="Global Ergonomic Managers Chair"/>
    <n v="253.37199999999996"/>
    <n v="2"/>
    <n v="0.3"/>
    <n v="-14.478399999999993"/>
  </r>
  <r>
    <n v="2376"/>
    <s v="CA-2014-119669"/>
    <x v="3"/>
    <x v="714"/>
    <d v="2014-01-31T00:00:00"/>
    <s v="Standard Class"/>
    <s v="TP-21130"/>
    <s v="Theone Pippenger"/>
    <s v="Consumer"/>
    <s v="United States"/>
    <s v="Smyrna"/>
    <x v="32"/>
    <n v="30080"/>
    <s v="South"/>
    <s v="OFF-FA-10000053"/>
    <x v="1"/>
    <x v="13"/>
    <s v="Revere Boxed Rubber Bands by Revere"/>
    <n v="5.67"/>
    <n v="3"/>
    <n v="0"/>
    <n v="0.11340000000000017"/>
  </r>
  <r>
    <n v="2377"/>
    <s v="US-2011-164616"/>
    <x v="2"/>
    <x v="710"/>
    <d v="2011-08-21T00:00:00"/>
    <s v="Second Class"/>
    <s v="MS-17770"/>
    <s v="Maxwell Schwartz"/>
    <s v="Consumer"/>
    <s v="United States"/>
    <s v="Columbus"/>
    <x v="24"/>
    <n v="43229"/>
    <s v="East"/>
    <s v="OFF-BI-10001718"/>
    <x v="1"/>
    <x v="8"/>
    <s v="GBC DocuBind P50 Personal Binding Machine"/>
    <n v="76.77600000000001"/>
    <n v="4"/>
    <n v="0.7"/>
    <n v="-58.861599999999981"/>
  </r>
  <r>
    <n v="2378"/>
    <s v="US-2011-164616"/>
    <x v="2"/>
    <x v="710"/>
    <d v="2011-08-21T00:00:00"/>
    <s v="Second Class"/>
    <s v="MS-17770"/>
    <s v="Maxwell Schwartz"/>
    <s v="Consumer"/>
    <s v="United States"/>
    <s v="Columbus"/>
    <x v="24"/>
    <n v="43229"/>
    <s v="East"/>
    <s v="OFF-SU-10004768"/>
    <x v="1"/>
    <x v="14"/>
    <s v="Acme Kleencut Forged Steel Scissors"/>
    <n v="9.1840000000000011"/>
    <n v="2"/>
    <n v="0.2"/>
    <n v="1.1479999999999988"/>
  </r>
  <r>
    <n v="2379"/>
    <s v="CA-2012-148628"/>
    <x v="1"/>
    <x v="401"/>
    <d v="2012-12-11T00:00:00"/>
    <s v="Standard Class"/>
    <s v="KM-16375"/>
    <s v="Katherine Murray"/>
    <s v="Home Office"/>
    <s v="United States"/>
    <s v="Thousand Oaks"/>
    <x v="1"/>
    <n v="91360"/>
    <s v="West"/>
    <s v="OFF-PA-10003883"/>
    <x v="1"/>
    <x v="10"/>
    <s v="Message Book, Phone, Wirebound Standard Line Memo, 2 3/4&quot; X 5&quot;"/>
    <n v="32.75"/>
    <n v="5"/>
    <n v="0"/>
    <n v="15.065"/>
  </r>
  <r>
    <n v="2380"/>
    <s v="CA-2013-118052"/>
    <x v="0"/>
    <x v="715"/>
    <d v="2013-05-11T00:00:00"/>
    <s v="Standard Class"/>
    <s v="BE-11455"/>
    <s v="Brad Eason"/>
    <s v="Home Office"/>
    <s v="United States"/>
    <s v="Lorain"/>
    <x v="24"/>
    <n v="44052"/>
    <s v="East"/>
    <s v="OFF-FA-10004248"/>
    <x v="1"/>
    <x v="13"/>
    <s v="Advantus T-Pin Paper Clips"/>
    <n v="7.2160000000000002"/>
    <n v="2"/>
    <n v="0.2"/>
    <n v="1.7138000000000002"/>
  </r>
  <r>
    <n v="2381"/>
    <s v="CA-2013-118052"/>
    <x v="0"/>
    <x v="715"/>
    <d v="2013-05-11T00:00:00"/>
    <s v="Standard Class"/>
    <s v="BE-11455"/>
    <s v="Brad Eason"/>
    <s v="Home Office"/>
    <s v="United States"/>
    <s v="Lorain"/>
    <x v="24"/>
    <n v="44052"/>
    <s v="East"/>
    <s v="OFF-PA-10002581"/>
    <x v="1"/>
    <x v="10"/>
    <s v="Xerox 1951"/>
    <n v="49.568000000000005"/>
    <n v="2"/>
    <n v="0.2"/>
    <n v="15.489999999999997"/>
  </r>
  <r>
    <n v="2382"/>
    <s v="CA-2013-118052"/>
    <x v="0"/>
    <x v="715"/>
    <d v="2013-05-11T00:00:00"/>
    <s v="Standard Class"/>
    <s v="BE-11455"/>
    <s v="Brad Eason"/>
    <s v="Home Office"/>
    <s v="United States"/>
    <s v="Lorain"/>
    <x v="24"/>
    <n v="44052"/>
    <s v="East"/>
    <s v="FUR-FU-10004848"/>
    <x v="0"/>
    <x v="5"/>
    <s v="DAX Solid Wood Frames"/>
    <n v="54.711999999999996"/>
    <n v="7"/>
    <n v="0.2"/>
    <n v="11.626299999999999"/>
  </r>
  <r>
    <n v="2383"/>
    <s v="US-2014-117534"/>
    <x v="3"/>
    <x v="613"/>
    <d v="2014-03-27T00:00:00"/>
    <s v="First Class"/>
    <s v="CV-12295"/>
    <s v="Christina VanderZanden"/>
    <s v="Consumer"/>
    <s v="United States"/>
    <s v="Fresno"/>
    <x v="1"/>
    <n v="93727"/>
    <s v="West"/>
    <s v="OFF-AP-10002403"/>
    <x v="1"/>
    <x v="9"/>
    <s v="Acco Smartsocket Color-Coded Six-Outlet AC Adapter Model Surge Protectors"/>
    <n v="176.04"/>
    <n v="4"/>
    <n v="0"/>
    <n v="45.770399999999995"/>
  </r>
  <r>
    <n v="2384"/>
    <s v="US-2014-117534"/>
    <x v="3"/>
    <x v="613"/>
    <d v="2014-03-27T00:00:00"/>
    <s v="First Class"/>
    <s v="CV-12295"/>
    <s v="Christina VanderZanden"/>
    <s v="Consumer"/>
    <s v="United States"/>
    <s v="Fresno"/>
    <x v="1"/>
    <n v="93727"/>
    <s v="West"/>
    <s v="OFF-AR-10003087"/>
    <x v="1"/>
    <x v="6"/>
    <s v="Staples"/>
    <n v="16.02"/>
    <n v="9"/>
    <n v="0"/>
    <n v="4.4855999999999998"/>
  </r>
  <r>
    <n v="2385"/>
    <s v="US-2014-117534"/>
    <x v="3"/>
    <x v="613"/>
    <d v="2014-03-27T00:00:00"/>
    <s v="First Class"/>
    <s v="CV-12295"/>
    <s v="Christina VanderZanden"/>
    <s v="Consumer"/>
    <s v="United States"/>
    <s v="Fresno"/>
    <x v="1"/>
    <n v="93727"/>
    <s v="West"/>
    <s v="OFF-BI-10002026"/>
    <x v="1"/>
    <x v="8"/>
    <s v="Avery Arch Ring Binders"/>
    <n v="185.92000000000002"/>
    <n v="4"/>
    <n v="0.2"/>
    <n v="62.74799999999999"/>
  </r>
  <r>
    <n v="2386"/>
    <s v="US-2014-117534"/>
    <x v="3"/>
    <x v="613"/>
    <d v="2014-03-27T00:00:00"/>
    <s v="First Class"/>
    <s v="CV-12295"/>
    <s v="Christina VanderZanden"/>
    <s v="Consumer"/>
    <s v="United States"/>
    <s v="Fresno"/>
    <x v="1"/>
    <n v="93727"/>
    <s v="West"/>
    <s v="TEC-PH-10000141"/>
    <x v="2"/>
    <x v="7"/>
    <s v="Clearsounds A400"/>
    <n v="211.16800000000001"/>
    <n v="4"/>
    <n v="0.2"/>
    <n v="15.837600000000009"/>
  </r>
  <r>
    <n v="2387"/>
    <s v="US-2014-117534"/>
    <x v="3"/>
    <x v="613"/>
    <d v="2014-03-27T00:00:00"/>
    <s v="First Class"/>
    <s v="CV-12295"/>
    <s v="Christina VanderZanden"/>
    <s v="Consumer"/>
    <s v="United States"/>
    <s v="Fresno"/>
    <x v="1"/>
    <n v="93727"/>
    <s v="West"/>
    <s v="TEC-CO-10000971"/>
    <x v="2"/>
    <x v="16"/>
    <s v="Hewlett Packard 310 Color Digital Copier"/>
    <n v="479.98400000000004"/>
    <n v="2"/>
    <n v="0.2"/>
    <n v="59.997999999999962"/>
  </r>
  <r>
    <n v="2388"/>
    <s v="CA-2012-145065"/>
    <x v="1"/>
    <x v="295"/>
    <d v="2012-12-15T00:00:00"/>
    <s v="First Class"/>
    <s v="DK-13375"/>
    <s v="Dennis Kane"/>
    <s v="Consumer"/>
    <s v="United States"/>
    <s v="San Diego"/>
    <x v="1"/>
    <n v="92105"/>
    <s v="West"/>
    <s v="OFF-FA-10001229"/>
    <x v="1"/>
    <x v="13"/>
    <s v="Staples"/>
    <n v="7.86"/>
    <n v="2"/>
    <n v="0"/>
    <n v="3.6155999999999997"/>
  </r>
  <r>
    <n v="2389"/>
    <s v="CA-2012-145065"/>
    <x v="1"/>
    <x v="295"/>
    <d v="2012-12-15T00:00:00"/>
    <s v="First Class"/>
    <s v="DK-13375"/>
    <s v="Dennis Kane"/>
    <s v="Consumer"/>
    <s v="United States"/>
    <s v="San Diego"/>
    <x v="1"/>
    <n v="92105"/>
    <s v="West"/>
    <s v="OFF-BI-10002437"/>
    <x v="1"/>
    <x v="8"/>
    <s v="Recycled Premium Regency Composition Covers"/>
    <n v="24.448"/>
    <n v="2"/>
    <n v="0.2"/>
    <n v="8.8623999999999992"/>
  </r>
  <r>
    <n v="2390"/>
    <s v="US-2012-127040"/>
    <x v="1"/>
    <x v="401"/>
    <d v="2012-12-10T00:00:00"/>
    <s v="Standard Class"/>
    <s v="SG-20605"/>
    <s v="Speros Goranitis"/>
    <s v="Consumer"/>
    <s v="United States"/>
    <s v="New York City"/>
    <x v="15"/>
    <n v="10009"/>
    <s v="East"/>
    <s v="OFF-PA-10004255"/>
    <x v="1"/>
    <x v="10"/>
    <s v="Xerox 219"/>
    <n v="6.48"/>
    <n v="1"/>
    <n v="0"/>
    <n v="3.1104000000000003"/>
  </r>
  <r>
    <n v="2391"/>
    <s v="US-2012-127040"/>
    <x v="1"/>
    <x v="401"/>
    <d v="2012-12-10T00:00:00"/>
    <s v="Standard Class"/>
    <s v="SG-20605"/>
    <s v="Speros Goranitis"/>
    <s v="Consumer"/>
    <s v="United States"/>
    <s v="New York City"/>
    <x v="15"/>
    <n v="10009"/>
    <s v="East"/>
    <s v="OFF-PA-10001184"/>
    <x v="1"/>
    <x v="10"/>
    <s v="Xerox 1903"/>
    <n v="41.86"/>
    <n v="7"/>
    <n v="0"/>
    <n v="20.511400000000002"/>
  </r>
  <r>
    <n v="2392"/>
    <s v="US-2012-127040"/>
    <x v="1"/>
    <x v="401"/>
    <d v="2012-12-10T00:00:00"/>
    <s v="Standard Class"/>
    <s v="SG-20605"/>
    <s v="Speros Goranitis"/>
    <s v="Consumer"/>
    <s v="United States"/>
    <s v="New York City"/>
    <x v="15"/>
    <n v="10009"/>
    <s v="East"/>
    <s v="TEC-AC-10002637"/>
    <x v="2"/>
    <x v="11"/>
    <s v="Logitech VX Revolution Cordless Laser Mouse for Notebooks (Black)"/>
    <n v="1619.91"/>
    <n v="9"/>
    <n v="0"/>
    <n v="97.194599999999923"/>
  </r>
  <r>
    <n v="2393"/>
    <s v="US-2012-127040"/>
    <x v="1"/>
    <x v="401"/>
    <d v="2012-12-10T00:00:00"/>
    <s v="Standard Class"/>
    <s v="SG-20605"/>
    <s v="Speros Goranitis"/>
    <s v="Consumer"/>
    <s v="United States"/>
    <s v="New York City"/>
    <x v="15"/>
    <n v="10009"/>
    <s v="East"/>
    <s v="FUR-FU-10002878"/>
    <x v="0"/>
    <x v="5"/>
    <s v="Seth Thomas 14&quot; Day/Date Wall Clock"/>
    <n v="113.92"/>
    <n v="4"/>
    <n v="0"/>
    <n v="42.150400000000005"/>
  </r>
  <r>
    <n v="2394"/>
    <s v="CA-2013-128111"/>
    <x v="0"/>
    <x v="716"/>
    <d v="2013-03-24T00:00:00"/>
    <s v="Standard Class"/>
    <s v="CS-12355"/>
    <s v="Christine Sundaresam"/>
    <s v="Consumer"/>
    <s v="United States"/>
    <s v="Malden"/>
    <x v="31"/>
    <n v="2148"/>
    <s v="East"/>
    <s v="OFF-AR-10000588"/>
    <x v="1"/>
    <x v="6"/>
    <s v="Newell 345"/>
    <n v="39.68"/>
    <n v="2"/>
    <n v="0"/>
    <n v="10.316800000000001"/>
  </r>
  <r>
    <n v="2395"/>
    <s v="CA-2012-137897"/>
    <x v="1"/>
    <x v="717"/>
    <d v="2012-11-19T00:00:00"/>
    <s v="Standard Class"/>
    <s v="PJ-18835"/>
    <s v="Patrick Jones"/>
    <s v="Corporate"/>
    <s v="United States"/>
    <s v="New York City"/>
    <x v="15"/>
    <n v="10035"/>
    <s v="East"/>
    <s v="TEC-AC-10002217"/>
    <x v="2"/>
    <x v="11"/>
    <s v="Imation Clip USB flash drive - 8 GB"/>
    <n v="37.6"/>
    <n v="2"/>
    <n v="0"/>
    <n v="2.2560000000000002"/>
  </r>
  <r>
    <n v="2396"/>
    <s v="CA-2012-137897"/>
    <x v="1"/>
    <x v="717"/>
    <d v="2012-11-19T00:00:00"/>
    <s v="Standard Class"/>
    <s v="PJ-18835"/>
    <s v="Patrick Jones"/>
    <s v="Corporate"/>
    <s v="United States"/>
    <s v="New York City"/>
    <x v="15"/>
    <n v="10035"/>
    <s v="East"/>
    <s v="TEC-AC-10001267"/>
    <x v="2"/>
    <x v="11"/>
    <s v="Imation 32GB Pocket Pro USB 3.0 Flash Drive - 32 GB - Black - 1 P ..."/>
    <n v="59.9"/>
    <n v="2"/>
    <n v="0"/>
    <n v="23.96"/>
  </r>
  <r>
    <n v="2397"/>
    <s v="CA-2012-137897"/>
    <x v="1"/>
    <x v="717"/>
    <d v="2012-11-19T00:00:00"/>
    <s v="Standard Class"/>
    <s v="PJ-18835"/>
    <s v="Patrick Jones"/>
    <s v="Corporate"/>
    <s v="United States"/>
    <s v="New York City"/>
    <x v="15"/>
    <n v="10035"/>
    <s v="East"/>
    <s v="OFF-PA-10004041"/>
    <x v="1"/>
    <x v="10"/>
    <s v="It's Hot Message Books with Stickers, 2 3/4&quot; x 5&quot;"/>
    <n v="37"/>
    <n v="5"/>
    <n v="0"/>
    <n v="16.649999999999999"/>
  </r>
  <r>
    <n v="2398"/>
    <s v="CA-2014-169264"/>
    <x v="3"/>
    <x v="718"/>
    <d v="2014-08-17T00:00:00"/>
    <s v="Second Class"/>
    <s v="NP-18700"/>
    <s v="Nora Preis"/>
    <s v="Consumer"/>
    <s v="United States"/>
    <s v="San Francisco"/>
    <x v="1"/>
    <n v="94109"/>
    <s v="West"/>
    <s v="OFF-LA-10001613"/>
    <x v="1"/>
    <x v="2"/>
    <s v="Avery File Folder Labels"/>
    <n v="5.76"/>
    <n v="2"/>
    <n v="0"/>
    <n v="2.8224"/>
  </r>
  <r>
    <n v="2399"/>
    <s v="CA-2014-169264"/>
    <x v="3"/>
    <x v="718"/>
    <d v="2014-08-17T00:00:00"/>
    <s v="Second Class"/>
    <s v="NP-18700"/>
    <s v="Nora Preis"/>
    <s v="Consumer"/>
    <s v="United States"/>
    <s v="San Francisco"/>
    <x v="1"/>
    <n v="94109"/>
    <s v="West"/>
    <s v="OFF-AR-10000246"/>
    <x v="1"/>
    <x v="6"/>
    <s v="Newell 318"/>
    <n v="16.68"/>
    <n v="6"/>
    <n v="0"/>
    <n v="4.3367999999999993"/>
  </r>
  <r>
    <n v="2400"/>
    <s v="CA-2014-147361"/>
    <x v="3"/>
    <x v="428"/>
    <d v="2014-09-16T00:00:00"/>
    <s v="Standard Class"/>
    <s v="SB-20290"/>
    <s v="Sean Braxton"/>
    <s v="Corporate"/>
    <s v="United States"/>
    <s v="Florence"/>
    <x v="20"/>
    <n v="29501"/>
    <s v="South"/>
    <s v="OFF-ST-10001809"/>
    <x v="1"/>
    <x v="4"/>
    <s v="Fellowes Officeware Wire Shelving"/>
    <n v="628.80999999999995"/>
    <n v="7"/>
    <n v="0"/>
    <n v="12.576199999999986"/>
  </r>
  <r>
    <n v="2401"/>
    <s v="CA-2014-147361"/>
    <x v="3"/>
    <x v="428"/>
    <d v="2014-09-16T00:00:00"/>
    <s v="Standard Class"/>
    <s v="SB-20290"/>
    <s v="Sean Braxton"/>
    <s v="Corporate"/>
    <s v="United States"/>
    <s v="Florence"/>
    <x v="20"/>
    <n v="29501"/>
    <s v="South"/>
    <s v="OFF-ST-10002214"/>
    <x v="1"/>
    <x v="4"/>
    <s v="X-Rack File for Hanging Folders"/>
    <n v="56.449999999999996"/>
    <n v="5"/>
    <n v="0"/>
    <n v="14.676999999999998"/>
  </r>
  <r>
    <n v="2402"/>
    <s v="CA-2014-145877"/>
    <x v="3"/>
    <x v="719"/>
    <d v="2014-04-05T00:00:00"/>
    <s v="Second Class"/>
    <s v="AS-10090"/>
    <s v="Adam Shillingsburg"/>
    <s v="Consumer"/>
    <s v="United States"/>
    <s v="Springfield"/>
    <x v="25"/>
    <n v="65807"/>
    <s v="Central"/>
    <s v="OFF-ST-10000649"/>
    <x v="1"/>
    <x v="4"/>
    <s v="Hanging Personal Folder File"/>
    <n v="94.199999999999989"/>
    <n v="6"/>
    <n v="0"/>
    <n v="23.550000000000004"/>
  </r>
  <r>
    <n v="2403"/>
    <s v="CA-2014-145877"/>
    <x v="3"/>
    <x v="719"/>
    <d v="2014-04-05T00:00:00"/>
    <s v="Second Class"/>
    <s v="AS-10090"/>
    <s v="Adam Shillingsburg"/>
    <s v="Consumer"/>
    <s v="United States"/>
    <s v="Springfield"/>
    <x v="25"/>
    <n v="65807"/>
    <s v="Central"/>
    <s v="OFF-EN-10001990"/>
    <x v="1"/>
    <x v="12"/>
    <s v="Staples"/>
    <n v="28.4"/>
    <n v="5"/>
    <n v="0"/>
    <n v="13.347999999999997"/>
  </r>
  <r>
    <n v="2404"/>
    <s v="US-2013-110170"/>
    <x v="0"/>
    <x v="720"/>
    <d v="2013-10-04T00:00:00"/>
    <s v="Standard Class"/>
    <s v="HM-14860"/>
    <s v="Harry Marie"/>
    <s v="Corporate"/>
    <s v="United States"/>
    <s v="Huntsville"/>
    <x v="5"/>
    <n v="77340"/>
    <s v="Central"/>
    <s v="FUR-BO-10000780"/>
    <x v="0"/>
    <x v="0"/>
    <s v="O'Sullivan Plantations 2-Door Library in Landvery Oak"/>
    <n v="956.6647999999999"/>
    <n v="7"/>
    <n v="0.32"/>
    <n v="-225.09759999999991"/>
  </r>
  <r>
    <n v="2405"/>
    <s v="CA-2014-108574"/>
    <x v="3"/>
    <x v="566"/>
    <d v="2014-10-12T00:00:00"/>
    <s v="Standard Class"/>
    <s v="MG-18145"/>
    <s v="Mike Gockenbach"/>
    <s v="Consumer"/>
    <s v="United States"/>
    <s v="Los Angeles"/>
    <x v="1"/>
    <n v="90045"/>
    <s v="West"/>
    <s v="TEC-AC-10002049"/>
    <x v="2"/>
    <x v="11"/>
    <s v="Logitech G19 Programmable Gaming Keyboard"/>
    <n v="1115.9099999999999"/>
    <n v="9"/>
    <n v="0"/>
    <n v="200.86379999999991"/>
  </r>
  <r>
    <n v="2406"/>
    <s v="CA-2014-108574"/>
    <x v="3"/>
    <x v="566"/>
    <d v="2014-10-12T00:00:00"/>
    <s v="Standard Class"/>
    <s v="MG-18145"/>
    <s v="Mike Gockenbach"/>
    <s v="Consumer"/>
    <s v="United States"/>
    <s v="Los Angeles"/>
    <x v="1"/>
    <n v="90045"/>
    <s v="West"/>
    <s v="TEC-PH-10003555"/>
    <x v="2"/>
    <x v="7"/>
    <s v="Motorola HK250 Universal Bluetooth Headset"/>
    <n v="128.744"/>
    <n v="7"/>
    <n v="0.2"/>
    <n v="-28.967399999999991"/>
  </r>
  <r>
    <n v="2407"/>
    <s v="CA-2014-108574"/>
    <x v="3"/>
    <x v="566"/>
    <d v="2014-10-12T00:00:00"/>
    <s v="Standard Class"/>
    <s v="MG-18145"/>
    <s v="Mike Gockenbach"/>
    <s v="Consumer"/>
    <s v="United States"/>
    <s v="Los Angeles"/>
    <x v="1"/>
    <n v="90045"/>
    <s v="West"/>
    <s v="TEC-PH-10000702"/>
    <x v="2"/>
    <x v="7"/>
    <s v="Square Credit Card Reader, 4 1/2&quot; x 4 1/2&quot; x 1&quot;, White"/>
    <n v="79.920000000000016"/>
    <n v="10"/>
    <n v="0.2"/>
    <n v="26.972999999999992"/>
  </r>
  <r>
    <n v="2408"/>
    <s v="CA-2014-144589"/>
    <x v="3"/>
    <x v="176"/>
    <d v="2014-01-26T00:00:00"/>
    <s v="Standard Class"/>
    <s v="TM-21010"/>
    <s v="Tamara Manning"/>
    <s v="Consumer"/>
    <s v="United States"/>
    <s v="San Francisco"/>
    <x v="1"/>
    <n v="94122"/>
    <s v="West"/>
    <s v="OFF-AR-10003631"/>
    <x v="1"/>
    <x v="6"/>
    <s v="Staples"/>
    <n v="24.2"/>
    <n v="5"/>
    <n v="0"/>
    <n v="7.9859999999999998"/>
  </r>
  <r>
    <n v="2409"/>
    <s v="CA-2014-144589"/>
    <x v="3"/>
    <x v="176"/>
    <d v="2014-01-26T00:00:00"/>
    <s v="Standard Class"/>
    <s v="TM-21010"/>
    <s v="Tamara Manning"/>
    <s v="Consumer"/>
    <s v="United States"/>
    <s v="San Francisco"/>
    <x v="1"/>
    <n v="94122"/>
    <s v="West"/>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s v="Home Office"/>
    <s v="United States"/>
    <s v="San Francisco"/>
    <x v="1"/>
    <n v="94122"/>
    <s v="West"/>
    <s v="FUR-FU-10000758"/>
    <x v="0"/>
    <x v="5"/>
    <s v="DAX Natural Wood-Tone Poster Frame"/>
    <n v="211.84"/>
    <n v="8"/>
    <n v="0"/>
    <n v="76.262399999999985"/>
  </r>
  <r>
    <n v="2411"/>
    <s v="CA-2011-162684"/>
    <x v="2"/>
    <x v="601"/>
    <d v="2011-08-06T00:00:00"/>
    <s v="Standard Class"/>
    <s v="AS-10630"/>
    <s v="Ann Steele"/>
    <s v="Home Office"/>
    <s v="United States"/>
    <s v="Philadelphia"/>
    <x v="9"/>
    <n v="19120"/>
    <s v="East"/>
    <s v="OFF-FA-10000992"/>
    <x v="1"/>
    <x v="13"/>
    <s v="Acco Clips to Go Binder Clips, 24 Clips in Two Sizes"/>
    <n v="5.68"/>
    <n v="2"/>
    <n v="0.2"/>
    <n v="1.9169999999999998"/>
  </r>
  <r>
    <n v="2412"/>
    <s v="CA-2012-142041"/>
    <x v="1"/>
    <x v="722"/>
    <d v="2012-06-09T00:00:00"/>
    <s v="Second Class"/>
    <s v="EM-13810"/>
    <s v="Eleni McCrary"/>
    <s v="Corporate"/>
    <s v="United States"/>
    <s v="Los Angeles"/>
    <x v="1"/>
    <n v="90036"/>
    <s v="West"/>
    <s v="OFF-BI-10004187"/>
    <x v="1"/>
    <x v="8"/>
    <s v="Staples"/>
    <n v="7.52"/>
    <n v="5"/>
    <n v="0.2"/>
    <n v="2.6319999999999997"/>
  </r>
  <r>
    <n v="2413"/>
    <s v="CA-2011-151295"/>
    <x v="2"/>
    <x v="607"/>
    <d v="2011-11-16T00:00:00"/>
    <s v="Standard Class"/>
    <s v="JA-15970"/>
    <s v="Joseph Airdo"/>
    <s v="Consumer"/>
    <s v="United States"/>
    <s v="Los Angeles"/>
    <x v="1"/>
    <n v="90045"/>
    <s v="West"/>
    <s v="OFF-PA-10001947"/>
    <x v="1"/>
    <x v="10"/>
    <s v="Xerox 1974"/>
    <n v="11.96"/>
    <n v="2"/>
    <n v="0"/>
    <n v="5.8604000000000003"/>
  </r>
  <r>
    <n v="2414"/>
    <s v="CA-2011-151295"/>
    <x v="2"/>
    <x v="607"/>
    <d v="2011-11-16T00:00:00"/>
    <s v="Standard Class"/>
    <s v="JA-15970"/>
    <s v="Joseph Airdo"/>
    <s v="Consumer"/>
    <s v="United States"/>
    <s v="Los Angeles"/>
    <x v="1"/>
    <n v="90045"/>
    <s v="West"/>
    <s v="FUR-TA-10002356"/>
    <x v="0"/>
    <x v="3"/>
    <s v="Bevis Boat-Shaped Conference Table"/>
    <n v="629.06400000000008"/>
    <n v="3"/>
    <n v="0.2"/>
    <n v="31.453199999999953"/>
  </r>
  <r>
    <n v="2415"/>
    <s v="CA-2013-156300"/>
    <x v="0"/>
    <x v="723"/>
    <d v="2014-01-03T00:00:00"/>
    <s v="Standard Class"/>
    <s v="TB-21595"/>
    <s v="Troy Blackwell"/>
    <s v="Consumer"/>
    <s v="United States"/>
    <s v="Milwaukee"/>
    <x v="6"/>
    <n v="53209"/>
    <s v="Central"/>
    <s v="FUR-CH-10001714"/>
    <x v="0"/>
    <x v="1"/>
    <s v="Global Leather &amp; Oak Executive Chair, Burgundy"/>
    <n v="754.44999999999993"/>
    <n v="5"/>
    <n v="0"/>
    <n v="60.356000000000023"/>
  </r>
  <r>
    <n v="2416"/>
    <s v="CA-2012-146087"/>
    <x v="1"/>
    <x v="380"/>
    <d v="2012-07-11T00:00:00"/>
    <s v="Standard Class"/>
    <s v="PP-18955"/>
    <s v="Paul Prost"/>
    <s v="Home Office"/>
    <s v="United States"/>
    <s v="Holyoke"/>
    <x v="31"/>
    <n v="1040"/>
    <s v="East"/>
    <s v="FUR-BO-10002824"/>
    <x v="0"/>
    <x v="0"/>
    <s v="Bush Mission Pointe Library"/>
    <n v="301.95999999999998"/>
    <n v="2"/>
    <n v="0"/>
    <n v="60.391999999999996"/>
  </r>
  <r>
    <n v="2417"/>
    <s v="CA-2014-168655"/>
    <x v="3"/>
    <x v="386"/>
    <d v="2014-10-19T00:00:00"/>
    <s v="Standard Class"/>
    <s v="ML-18040"/>
    <s v="Michelle Lonsdale"/>
    <s v="Corporate"/>
    <s v="United States"/>
    <s v="Albuquerque"/>
    <x v="27"/>
    <n v="87105"/>
    <s v="West"/>
    <s v="TEC-AC-10002842"/>
    <x v="2"/>
    <x v="11"/>
    <s v="WD My Passport Ultra 2TB Portable External Hard Drive"/>
    <n v="595"/>
    <n v="5"/>
    <n v="0"/>
    <n v="95.200000000000031"/>
  </r>
  <r>
    <n v="2418"/>
    <s v="CA-2014-168655"/>
    <x v="3"/>
    <x v="386"/>
    <d v="2014-10-19T00:00:00"/>
    <s v="Standard Class"/>
    <s v="ML-18040"/>
    <s v="Michelle Lonsdale"/>
    <s v="Corporate"/>
    <s v="United States"/>
    <s v="Albuquerque"/>
    <x v="27"/>
    <n v="87105"/>
    <s v="West"/>
    <s v="OFF-BI-10002082"/>
    <x v="1"/>
    <x v="8"/>
    <s v="GBC Twin Loop Wire Binding Elements"/>
    <n v="79.872000000000014"/>
    <n v="3"/>
    <n v="0.2"/>
    <n v="29.951999999999998"/>
  </r>
  <r>
    <n v="2419"/>
    <s v="CA-2013-107202"/>
    <x v="0"/>
    <x v="206"/>
    <d v="2013-05-29T00:00:00"/>
    <s v="Standard Class"/>
    <s v="LC-16930"/>
    <s v="Linda Cazamias"/>
    <s v="Corporate"/>
    <s v="United States"/>
    <s v="Sparks"/>
    <x v="33"/>
    <n v="89431"/>
    <s v="West"/>
    <s v="TEC-MA-10000112"/>
    <x v="2"/>
    <x v="15"/>
    <s v="Panasonic KX MB2061 Multifunction Printer"/>
    <n v="2396.4"/>
    <n v="10"/>
    <n v="0.2"/>
    <n v="179.73000000000013"/>
  </r>
  <r>
    <n v="2420"/>
    <s v="CA-2014-159597"/>
    <x v="3"/>
    <x v="45"/>
    <d v="2014-11-15T00:00:00"/>
    <s v="Standard Class"/>
    <s v="MC-17590"/>
    <s v="Matt Collister"/>
    <s v="Corporate"/>
    <s v="United States"/>
    <s v="Coachella"/>
    <x v="1"/>
    <n v="92236"/>
    <s v="West"/>
    <s v="OFF-ST-10002289"/>
    <x v="1"/>
    <x v="4"/>
    <s v="Safco Wire Cube Shelving System, For Use as 4 or 5 14&quot; Cubes, Black"/>
    <n v="63.56"/>
    <n v="2"/>
    <n v="0"/>
    <n v="3.1779999999999973"/>
  </r>
  <r>
    <n v="2421"/>
    <s v="CA-2014-159597"/>
    <x v="3"/>
    <x v="45"/>
    <d v="2014-11-15T00:00:00"/>
    <s v="Standard Class"/>
    <s v="MC-17590"/>
    <s v="Matt Collister"/>
    <s v="Corporate"/>
    <s v="United States"/>
    <s v="Coachella"/>
    <x v="1"/>
    <n v="92236"/>
    <s v="West"/>
    <s v="TEC-AC-10004171"/>
    <x v="2"/>
    <x v="11"/>
    <s v="Razer Kraken 7.1 Surround Sound Over Ear USB Gaming Headset"/>
    <n v="99.99"/>
    <n v="1"/>
    <n v="0"/>
    <n v="43.995600000000003"/>
  </r>
  <r>
    <n v="2422"/>
    <s v="CA-2013-155551"/>
    <x v="0"/>
    <x v="724"/>
    <d v="2013-04-24T00:00:00"/>
    <s v="Standard Class"/>
    <s v="CR-12580"/>
    <s v="Clay Rozendal"/>
    <s v="Home Office"/>
    <s v="United States"/>
    <s v="Elmhurst"/>
    <x v="10"/>
    <n v="60126"/>
    <s v="Central"/>
    <s v="OFF-ST-10003656"/>
    <x v="1"/>
    <x v="4"/>
    <s v="Safco Industrial Wire Shelving"/>
    <n v="230.376"/>
    <n v="3"/>
    <n v="0.2"/>
    <n v="-48.954900000000002"/>
  </r>
  <r>
    <n v="2423"/>
    <s v="CA-2013-155551"/>
    <x v="0"/>
    <x v="724"/>
    <d v="2013-04-24T00:00:00"/>
    <s v="Standard Class"/>
    <s v="CR-12580"/>
    <s v="Clay Rozendal"/>
    <s v="Home Office"/>
    <s v="United States"/>
    <s v="Elmhurst"/>
    <x v="10"/>
    <n v="60126"/>
    <s v="Central"/>
    <s v="OFF-PA-10001560"/>
    <x v="1"/>
    <x v="10"/>
    <s v="Adams Telephone Message Books, 5 1/4” x 11”"/>
    <n v="9.6640000000000015"/>
    <n v="2"/>
    <n v="0.2"/>
    <n v="3.2615999999999996"/>
  </r>
  <r>
    <n v="2424"/>
    <s v="US-2014-147669"/>
    <x v="3"/>
    <x v="53"/>
    <d v="2014-12-31T00:00:00"/>
    <s v="Standard Class"/>
    <s v="SV-20935"/>
    <s v="Susan Vittorini"/>
    <s v="Consumer"/>
    <s v="United States"/>
    <s v="Fairfield"/>
    <x v="24"/>
    <n v="45014"/>
    <s v="East"/>
    <s v="TEC-AC-10002473"/>
    <x v="2"/>
    <x v="11"/>
    <s v="Maxell 4.7GB DVD-R"/>
    <n v="158.928"/>
    <n v="7"/>
    <n v="0.2"/>
    <n v="41.718599999999995"/>
  </r>
  <r>
    <n v="2425"/>
    <s v="US-2014-147669"/>
    <x v="3"/>
    <x v="53"/>
    <d v="2014-12-31T00:00:00"/>
    <s v="Standard Class"/>
    <s v="SV-20935"/>
    <s v="Susan Vittorini"/>
    <s v="Consumer"/>
    <s v="United States"/>
    <s v="Fairfield"/>
    <x v="24"/>
    <n v="45014"/>
    <s v="East"/>
    <s v="OFF-BI-10000632"/>
    <x v="1"/>
    <x v="8"/>
    <s v="Satellite Sectional Post Binders"/>
    <n v="13.023000000000001"/>
    <n v="1"/>
    <n v="0.7"/>
    <n v="-10.418399999999998"/>
  </r>
  <r>
    <n v="2426"/>
    <s v="US-2014-147669"/>
    <x v="3"/>
    <x v="53"/>
    <d v="2014-12-31T00:00:00"/>
    <s v="Standard Class"/>
    <s v="SV-20935"/>
    <s v="Susan Vittorini"/>
    <s v="Consumer"/>
    <s v="United States"/>
    <s v="Fairfield"/>
    <x v="24"/>
    <n v="45014"/>
    <s v="East"/>
    <s v="FUR-TA-10002645"/>
    <x v="0"/>
    <x v="3"/>
    <s v="Hon Rectangular Conference Tables"/>
    <n v="273.06"/>
    <n v="2"/>
    <n v="0.4"/>
    <n v="-104.67300000000006"/>
  </r>
  <r>
    <n v="2427"/>
    <s v="US-2014-147669"/>
    <x v="3"/>
    <x v="53"/>
    <d v="2014-12-31T00:00:00"/>
    <s v="Standard Class"/>
    <s v="SV-20935"/>
    <s v="Susan Vittorini"/>
    <s v="Consumer"/>
    <s v="United States"/>
    <s v="Fairfield"/>
    <x v="24"/>
    <n v="45014"/>
    <s v="East"/>
    <s v="OFF-FA-10002975"/>
    <x v="1"/>
    <x v="13"/>
    <s v="Staples"/>
    <n v="39.311999999999998"/>
    <n v="13"/>
    <n v="0.2"/>
    <n v="12.776399999999999"/>
  </r>
  <r>
    <n v="2428"/>
    <s v="CA-2013-169922"/>
    <x v="0"/>
    <x v="725"/>
    <d v="2013-06-18T00:00:00"/>
    <s v="Standard Class"/>
    <s v="MZ-17515"/>
    <s v="Mary Zewe"/>
    <s v="Corporate"/>
    <s v="United States"/>
    <s v="Arlington"/>
    <x v="5"/>
    <n v="76017"/>
    <s v="Central"/>
    <s v="OFF-BI-10003784"/>
    <x v="1"/>
    <x v="8"/>
    <s v="Computer Printout Index Tabs"/>
    <n v="1.3439999999999996"/>
    <n v="4"/>
    <n v="0.8"/>
    <n v="-2.1504000000000008"/>
  </r>
  <r>
    <n v="2429"/>
    <s v="CA-2013-169922"/>
    <x v="0"/>
    <x v="725"/>
    <d v="2013-06-18T00:00:00"/>
    <s v="Standard Class"/>
    <s v="MZ-17515"/>
    <s v="Mary Zewe"/>
    <s v="Corporate"/>
    <s v="United States"/>
    <s v="Arlington"/>
    <x v="5"/>
    <n v="76017"/>
    <s v="Central"/>
    <s v="OFF-BI-10001617"/>
    <x v="1"/>
    <x v="8"/>
    <s v="GBC Wire Binding Combs"/>
    <n v="8.2719999999999985"/>
    <n v="4"/>
    <n v="0.8"/>
    <n v="-13.648800000000001"/>
  </r>
  <r>
    <n v="2430"/>
    <s v="CA-2013-169922"/>
    <x v="0"/>
    <x v="725"/>
    <d v="2013-06-18T00:00:00"/>
    <s v="Standard Class"/>
    <s v="MZ-17515"/>
    <s v="Mary Zewe"/>
    <s v="Corporate"/>
    <s v="United States"/>
    <s v="Arlington"/>
    <x v="5"/>
    <n v="76017"/>
    <s v="Central"/>
    <s v="FUR-FU-10004415"/>
    <x v="0"/>
    <x v="5"/>
    <s v="Stacking Tray, Side-Loading, Legal, Smoke"/>
    <n v="12.544000000000002"/>
    <n v="7"/>
    <n v="0.6"/>
    <n v="-9.0944000000000038"/>
  </r>
  <r>
    <n v="2431"/>
    <s v="CA-2014-100748"/>
    <x v="3"/>
    <x v="726"/>
    <d v="2014-05-21T00:00:00"/>
    <s v="Standard Class"/>
    <s v="RB-19795"/>
    <s v="Ross Baird"/>
    <s v="Home Office"/>
    <s v="United States"/>
    <s v="San Francisco"/>
    <x v="1"/>
    <n v="94110"/>
    <s v="West"/>
    <s v="OFF-LA-10000240"/>
    <x v="1"/>
    <x v="2"/>
    <s v="Self-Adhesive Address Labels for Typewriters by Universal"/>
    <n v="58.48"/>
    <n v="8"/>
    <n v="0"/>
    <n v="27.485599999999998"/>
  </r>
  <r>
    <n v="2432"/>
    <s v="CA-2014-129805"/>
    <x v="3"/>
    <x v="116"/>
    <d v="2015-01-03T00:00:00"/>
    <s v="Standard Class"/>
    <s v="HM-14860"/>
    <s v="Harry Marie"/>
    <s v="Corporate"/>
    <s v="United States"/>
    <s v="Seattle"/>
    <x v="4"/>
    <n v="98103"/>
    <s v="West"/>
    <s v="FUR-FU-10001935"/>
    <x v="0"/>
    <x v="5"/>
    <s v="3M Hangers With Command Adhesive"/>
    <n v="7.4"/>
    <n v="2"/>
    <n v="0"/>
    <n v="3.0340000000000007"/>
  </r>
  <r>
    <n v="2433"/>
    <s v="CA-2011-148586"/>
    <x v="2"/>
    <x v="727"/>
    <d v="2011-04-01T00:00:00"/>
    <s v="Standard Class"/>
    <s v="AZ-10750"/>
    <s v="Annie Zypern"/>
    <s v="Consumer"/>
    <s v="United States"/>
    <s v="New York City"/>
    <x v="15"/>
    <n v="10009"/>
    <s v="East"/>
    <s v="FUR-CH-10002439"/>
    <x v="0"/>
    <x v="1"/>
    <s v="Iceberg Nesting Folding Chair, 19w x 6d x 43h"/>
    <n v="366.786"/>
    <n v="7"/>
    <n v="0.1"/>
    <n v="65.206400000000002"/>
  </r>
  <r>
    <n v="2434"/>
    <s v="US-2014-112613"/>
    <x v="3"/>
    <x v="39"/>
    <d v="2014-06-02T00:00:00"/>
    <s v="Standard Class"/>
    <s v="JH-15910"/>
    <s v="Jonathan Howell"/>
    <s v="Consumer"/>
    <s v="United States"/>
    <s v="Houston"/>
    <x v="5"/>
    <n v="77070"/>
    <s v="Central"/>
    <s v="TEC-PH-10001536"/>
    <x v="2"/>
    <x v="7"/>
    <s v="Spigen Samsung Galaxy S5 Case Wallet"/>
    <n v="54.367999999999995"/>
    <n v="4"/>
    <n v="0.2"/>
    <n v="4.0775999999999968"/>
  </r>
  <r>
    <n v="2435"/>
    <s v="CA-2012-154746"/>
    <x v="1"/>
    <x v="717"/>
    <d v="2012-11-17T00:00:00"/>
    <s v="First Class"/>
    <s v="PJ-18835"/>
    <s v="Patrick Jones"/>
    <s v="Corporate"/>
    <s v="United States"/>
    <s v="Springfield"/>
    <x v="17"/>
    <n v="22153"/>
    <s v="South"/>
    <s v="OFF-EN-10001532"/>
    <x v="1"/>
    <x v="12"/>
    <s v="Brown Kraft Recycled Envelopes"/>
    <n v="33.96"/>
    <n v="2"/>
    <n v="0"/>
    <n v="16.98"/>
  </r>
  <r>
    <n v="2436"/>
    <s v="CA-2012-154746"/>
    <x v="1"/>
    <x v="717"/>
    <d v="2012-11-17T00:00:00"/>
    <s v="First Class"/>
    <s v="PJ-18835"/>
    <s v="Patrick Jones"/>
    <s v="Corporate"/>
    <s v="United States"/>
    <s v="Springfield"/>
    <x v="17"/>
    <n v="22153"/>
    <s v="South"/>
    <s v="OFF-AP-10003057"/>
    <x v="1"/>
    <x v="9"/>
    <s v="Honeywell Enviracaire Portable HEPA Air Cleaner for 16' x 20' Room"/>
    <n v="826.11"/>
    <n v="3"/>
    <n v="0"/>
    <n v="322.18290000000002"/>
  </r>
  <r>
    <n v="2437"/>
    <s v="CA-2014-140053"/>
    <x v="3"/>
    <x v="445"/>
    <d v="2014-07-11T00:00:00"/>
    <s v="Standard Class"/>
    <s v="CA-12265"/>
    <s v="Christina Anderson"/>
    <s v="Consumer"/>
    <s v="United States"/>
    <s v="Farmington"/>
    <x v="27"/>
    <n v="87401"/>
    <s v="West"/>
    <s v="FUR-FU-10003708"/>
    <x v="0"/>
    <x v="5"/>
    <s v="Tenex Traditional Chairmats for Medium Pile Carpet, Standard Lip, 36&quot; x 48&quot;"/>
    <n v="545.85"/>
    <n v="9"/>
    <n v="0"/>
    <n v="114.6285"/>
  </r>
  <r>
    <n v="2438"/>
    <s v="CA-2011-164210"/>
    <x v="2"/>
    <x v="728"/>
    <d v="2011-11-20T00:00:00"/>
    <s v="Second Class"/>
    <s v="PW-19240"/>
    <s v="Pierre Wener"/>
    <s v="Consumer"/>
    <s v="United States"/>
    <s v="Louisville"/>
    <x v="22"/>
    <n v="80027"/>
    <s v="West"/>
    <s v="FUR-TA-10000849"/>
    <x v="0"/>
    <x v="3"/>
    <s v="Bevis Rectangular Conference Tables"/>
    <n v="145.97999999999999"/>
    <n v="2"/>
    <n v="0.5"/>
    <n v="-99.266399999999976"/>
  </r>
  <r>
    <n v="2439"/>
    <s v="CA-2011-164210"/>
    <x v="2"/>
    <x v="728"/>
    <d v="2011-11-20T00:00:00"/>
    <s v="Second Class"/>
    <s v="PW-19240"/>
    <s v="Pierre Wener"/>
    <s v="Consumer"/>
    <s v="United States"/>
    <s v="Louisville"/>
    <x v="22"/>
    <n v="80027"/>
    <s v="West"/>
    <s v="OFF-PA-10002259"/>
    <x v="1"/>
    <x v="10"/>
    <s v="Geographics Note Cards, Blank, White, 8 1/2&quot; x 11&quot;"/>
    <n v="35.808"/>
    <n v="4"/>
    <n v="0.2"/>
    <n v="12.5328"/>
  </r>
  <r>
    <n v="2440"/>
    <s v="CA-2014-139948"/>
    <x v="3"/>
    <x v="729"/>
    <d v="2014-07-23T00:00:00"/>
    <s v="Standard Class"/>
    <s v="SW-20455"/>
    <s v="Shaun Weien"/>
    <s v="Consumer"/>
    <s v="United States"/>
    <s v="Tampa"/>
    <x v="2"/>
    <n v="33614"/>
    <s v="South"/>
    <s v="FUR-FU-10002597"/>
    <x v="0"/>
    <x v="5"/>
    <s v="C-Line Magnetic Cubicle Keepers, Clear Polypropylene"/>
    <n v="7.9040000000000008"/>
    <n v="2"/>
    <n v="0.2"/>
    <n v="2.1736000000000004"/>
  </r>
  <r>
    <n v="2441"/>
    <s v="CA-2013-146934"/>
    <x v="0"/>
    <x v="730"/>
    <d v="2013-05-28T00:00:00"/>
    <s v="Standard Class"/>
    <s v="AF-10870"/>
    <s v="Art Ferguson"/>
    <s v="Consumer"/>
    <s v="United States"/>
    <s v="Passaic"/>
    <x v="30"/>
    <n v="7055"/>
    <s v="East"/>
    <s v="TEC-PH-10004614"/>
    <x v="2"/>
    <x v="7"/>
    <s v="AT&amp;T 841000 Phone"/>
    <n v="345"/>
    <n v="5"/>
    <n v="0"/>
    <n v="86.25"/>
  </r>
  <r>
    <n v="2442"/>
    <s v="CA-2013-146934"/>
    <x v="0"/>
    <x v="730"/>
    <d v="2013-05-28T00:00:00"/>
    <s v="Standard Class"/>
    <s v="AF-10870"/>
    <s v="Art Ferguson"/>
    <s v="Consumer"/>
    <s v="United States"/>
    <s v="Passaic"/>
    <x v="30"/>
    <n v="7055"/>
    <s v="East"/>
    <s v="FUR-TA-10003748"/>
    <x v="0"/>
    <x v="3"/>
    <s v="Bevis 36 x 72 Conference Tables"/>
    <n v="174.28599999999997"/>
    <n v="2"/>
    <n v="0.3"/>
    <n v="-19.918399999999991"/>
  </r>
  <r>
    <n v="2443"/>
    <s v="CA-2013-146934"/>
    <x v="0"/>
    <x v="730"/>
    <d v="2013-05-28T00:00:00"/>
    <s v="Standard Class"/>
    <s v="AF-10870"/>
    <s v="Art Ferguson"/>
    <s v="Consumer"/>
    <s v="United States"/>
    <s v="Passaic"/>
    <x v="30"/>
    <n v="7055"/>
    <s v="East"/>
    <s v="OFF-AP-10003217"/>
    <x v="1"/>
    <x v="9"/>
    <s v="Eureka Sanitaire  Commercial Upright"/>
    <n v="662.84"/>
    <n v="4"/>
    <n v="0"/>
    <n v="172.33840000000004"/>
  </r>
  <r>
    <n v="2444"/>
    <s v="CA-2013-146934"/>
    <x v="0"/>
    <x v="730"/>
    <d v="2013-05-28T00:00:00"/>
    <s v="Standard Class"/>
    <s v="AF-10870"/>
    <s v="Art Ferguson"/>
    <s v="Consumer"/>
    <s v="United States"/>
    <s v="Passaic"/>
    <x v="30"/>
    <n v="7055"/>
    <s v="East"/>
    <s v="TEC-AC-10002399"/>
    <x v="2"/>
    <x v="11"/>
    <s v="SanDisk Cruzer 32 GB USB Flash Drive"/>
    <n v="95.1"/>
    <n v="5"/>
    <n v="0"/>
    <n v="30.431999999999995"/>
  </r>
  <r>
    <n v="2445"/>
    <s v="CA-2013-146934"/>
    <x v="0"/>
    <x v="730"/>
    <d v="2013-05-28T00:00:00"/>
    <s v="Standard Class"/>
    <s v="AF-10870"/>
    <s v="Art Ferguson"/>
    <s v="Consumer"/>
    <s v="United States"/>
    <s v="Passaic"/>
    <x v="30"/>
    <n v="7055"/>
    <s v="East"/>
    <s v="OFF-EN-10002973"/>
    <x v="1"/>
    <x v="12"/>
    <s v="Ampad #10 Peel &amp; Seel Holiday Envelopes"/>
    <n v="26.880000000000003"/>
    <n v="6"/>
    <n v="0"/>
    <n v="12.902400000000002"/>
  </r>
  <r>
    <n v="2446"/>
    <s v="CA-2013-146934"/>
    <x v="0"/>
    <x v="730"/>
    <d v="2013-05-28T00:00:00"/>
    <s v="Standard Class"/>
    <s v="AF-10870"/>
    <s v="Art Ferguson"/>
    <s v="Consumer"/>
    <s v="United States"/>
    <s v="Passaic"/>
    <x v="30"/>
    <n v="7055"/>
    <s v="East"/>
    <s v="TEC-PH-10001336"/>
    <x v="2"/>
    <x v="7"/>
    <s v="Digium D40 VoIP phone"/>
    <n v="257.98"/>
    <n v="2"/>
    <n v="0"/>
    <n v="74.8142"/>
  </r>
  <r>
    <n v="2447"/>
    <s v="CA-2012-100573"/>
    <x v="1"/>
    <x v="12"/>
    <d v="2012-10-01T00:00:00"/>
    <s v="Standard Class"/>
    <s v="AM-10705"/>
    <s v="Anne McFarland"/>
    <s v="Consumer"/>
    <s v="United States"/>
    <s v="Los Angeles"/>
    <x v="1"/>
    <n v="90004"/>
    <s v="West"/>
    <s v="OFF-EN-10000461"/>
    <x v="1"/>
    <x v="12"/>
    <s v="#10- 4 1/8&quot; x 9 1/2&quot; Recycled Envelopes"/>
    <n v="17.48"/>
    <n v="2"/>
    <n v="0"/>
    <n v="8.2156000000000002"/>
  </r>
  <r>
    <n v="2448"/>
    <s v="CA-2013-119165"/>
    <x v="0"/>
    <x v="731"/>
    <d v="2013-11-07T00:00:00"/>
    <s v="Standard Class"/>
    <s v="BD-11320"/>
    <s v="Bill Donatelli"/>
    <s v="Consumer"/>
    <s v="United States"/>
    <s v="Philadelphia"/>
    <x v="9"/>
    <n v="19143"/>
    <s v="East"/>
    <s v="FUR-CH-10000988"/>
    <x v="0"/>
    <x v="1"/>
    <s v="Hon Olson Stacker Stools"/>
    <n v="492.83499999999998"/>
    <n v="5"/>
    <n v="0.3"/>
    <n v="-14.080999999999989"/>
  </r>
  <r>
    <n v="2449"/>
    <s v="CA-2012-128027"/>
    <x v="1"/>
    <x v="471"/>
    <d v="2012-09-17T00:00:00"/>
    <s v="Second Class"/>
    <s v="CM-12385"/>
    <s v="Christopher Martinez"/>
    <s v="Consumer"/>
    <s v="United States"/>
    <s v="North Charleston"/>
    <x v="20"/>
    <n v="29406"/>
    <s v="South"/>
    <s v="OFF-ST-10001809"/>
    <x v="1"/>
    <x v="4"/>
    <s v="Fellowes Officeware Wire Shelving"/>
    <n v="269.49"/>
    <n v="3"/>
    <n v="0"/>
    <n v="5.3897999999999939"/>
  </r>
  <r>
    <n v="2450"/>
    <s v="CA-2013-140207"/>
    <x v="0"/>
    <x v="732"/>
    <d v="2013-11-11T00:00:00"/>
    <s v="Standard Class"/>
    <s v="CS-12400"/>
    <s v="Christopher Schild"/>
    <s v="Home Office"/>
    <s v="United States"/>
    <s v="San Jose"/>
    <x v="1"/>
    <n v="95123"/>
    <s v="West"/>
    <s v="OFF-BI-10003963"/>
    <x v="1"/>
    <x v="8"/>
    <s v="Cardinal Holdit Data Disk Pockets"/>
    <n v="29.120000000000005"/>
    <n v="5"/>
    <n v="0.2"/>
    <n v="9.8279999999999959"/>
  </r>
  <r>
    <n v="2451"/>
    <s v="CA-2014-140949"/>
    <x v="3"/>
    <x v="294"/>
    <d v="2014-03-23T00:00:00"/>
    <s v="Second Class"/>
    <s v="DB-13405"/>
    <s v="Denny Blanton"/>
    <s v="Consumer"/>
    <s v="United States"/>
    <s v="New York City"/>
    <x v="15"/>
    <n v="10011"/>
    <s v="East"/>
    <s v="OFF-LA-10000081"/>
    <x v="1"/>
    <x v="2"/>
    <s v="Avery 496"/>
    <n v="18.75"/>
    <n v="5"/>
    <n v="0"/>
    <n v="9"/>
  </r>
  <r>
    <n v="2452"/>
    <s v="CA-2014-140949"/>
    <x v="3"/>
    <x v="294"/>
    <d v="2014-03-23T00:00:00"/>
    <s v="Second Class"/>
    <s v="DB-13405"/>
    <s v="Denny Blanton"/>
    <s v="Consumer"/>
    <s v="United States"/>
    <s v="New York City"/>
    <x v="15"/>
    <n v="10011"/>
    <s v="East"/>
    <s v="TEC-PH-10000149"/>
    <x v="2"/>
    <x v="7"/>
    <s v="Cisco SPA525G2 IP Phone - Wireless"/>
    <n v="119.69999999999999"/>
    <n v="6"/>
    <n v="0"/>
    <n v="31.121999999999996"/>
  </r>
  <r>
    <n v="2453"/>
    <s v="CA-2014-140949"/>
    <x v="3"/>
    <x v="294"/>
    <d v="2014-03-23T00:00:00"/>
    <s v="Second Class"/>
    <s v="DB-13405"/>
    <s v="Denny Blanton"/>
    <s v="Consumer"/>
    <s v="United States"/>
    <s v="New York City"/>
    <x v="15"/>
    <n v="10011"/>
    <s v="East"/>
    <s v="OFF-BI-10000605"/>
    <x v="1"/>
    <x v="8"/>
    <s v="Acco Pressboard Covers with Storage Hooks, 9 1/2&quot; x 11&quot;, Executive Red"/>
    <n v="9.1440000000000001"/>
    <n v="3"/>
    <n v="0.2"/>
    <n v="3.0860999999999996"/>
  </r>
  <r>
    <n v="2454"/>
    <s v="CA-2014-140949"/>
    <x v="3"/>
    <x v="294"/>
    <d v="2014-03-23T00:00:00"/>
    <s v="Second Class"/>
    <s v="DB-13405"/>
    <s v="Denny Blanton"/>
    <s v="Consumer"/>
    <s v="United States"/>
    <s v="New York City"/>
    <x v="15"/>
    <n v="10011"/>
    <s v="East"/>
    <s v="TEC-AC-10002399"/>
    <x v="2"/>
    <x v="11"/>
    <s v="SanDisk Cruzer 32 GB USB Flash Drive"/>
    <n v="57.06"/>
    <n v="3"/>
    <n v="0"/>
    <n v="18.2592"/>
  </r>
  <r>
    <n v="2455"/>
    <s v="CA-2014-140949"/>
    <x v="3"/>
    <x v="294"/>
    <d v="2014-03-23T00:00:00"/>
    <s v="Second Class"/>
    <s v="DB-13405"/>
    <s v="Denny Blanton"/>
    <s v="Consumer"/>
    <s v="United States"/>
    <s v="New York City"/>
    <x v="15"/>
    <n v="10011"/>
    <s v="East"/>
    <s v="TEC-AC-10003038"/>
    <x v="2"/>
    <x v="11"/>
    <s v="Kingston Digital DataTraveler 16GB USB 2.0"/>
    <n v="71.599999999999994"/>
    <n v="8"/>
    <n v="0"/>
    <n v="13.603999999999992"/>
  </r>
  <r>
    <n v="2456"/>
    <s v="CA-2014-140949"/>
    <x v="3"/>
    <x v="294"/>
    <d v="2014-03-23T00:00:00"/>
    <s v="Second Class"/>
    <s v="DB-13405"/>
    <s v="Denny Blanton"/>
    <s v="Consumer"/>
    <s v="United States"/>
    <s v="New York City"/>
    <x v="15"/>
    <n v="10011"/>
    <s v="East"/>
    <s v="OFF-ST-10000344"/>
    <x v="1"/>
    <x v="4"/>
    <s v="Neat Ideas Personal Hanging Folder Files, Black"/>
    <n v="107.44"/>
    <n v="8"/>
    <n v="0"/>
    <n v="27.934399999999997"/>
  </r>
  <r>
    <n v="2457"/>
    <s v="CA-2014-140949"/>
    <x v="3"/>
    <x v="294"/>
    <d v="2014-03-23T00:00:00"/>
    <s v="Second Class"/>
    <s v="DB-13405"/>
    <s v="Denny Blanton"/>
    <s v="Consumer"/>
    <s v="United States"/>
    <s v="New York City"/>
    <x v="15"/>
    <n v="10011"/>
    <s v="East"/>
    <s v="OFF-LA-10004093"/>
    <x v="1"/>
    <x v="2"/>
    <s v="Avery 486"/>
    <n v="7.31"/>
    <n v="1"/>
    <n v="0"/>
    <n v="3.4356999999999998"/>
  </r>
  <r>
    <n v="2458"/>
    <s v="CA-2014-140949"/>
    <x v="3"/>
    <x v="294"/>
    <d v="2014-03-23T00:00:00"/>
    <s v="Second Class"/>
    <s v="DB-13405"/>
    <s v="Denny Blanton"/>
    <s v="Consumer"/>
    <s v="United States"/>
    <s v="New York City"/>
    <x v="15"/>
    <n v="10011"/>
    <s v="East"/>
    <s v="OFF-AR-10001683"/>
    <x v="1"/>
    <x v="6"/>
    <s v="Lumber Crayons"/>
    <n v="59.099999999999994"/>
    <n v="6"/>
    <n v="0"/>
    <n v="22.458000000000002"/>
  </r>
  <r>
    <n v="2459"/>
    <s v="CA-2014-140949"/>
    <x v="3"/>
    <x v="294"/>
    <d v="2014-03-23T00:00:00"/>
    <s v="Second Class"/>
    <s v="DB-13405"/>
    <s v="Denny Blanton"/>
    <s v="Consumer"/>
    <s v="United States"/>
    <s v="New York City"/>
    <x v="15"/>
    <n v="10011"/>
    <s v="East"/>
    <s v="OFF-ST-10003455"/>
    <x v="1"/>
    <x v="4"/>
    <s v="Tenex File Box, Personal Filing Tote with Lid, Black"/>
    <n v="46.53"/>
    <n v="3"/>
    <n v="0"/>
    <n v="12.097800000000001"/>
  </r>
  <r>
    <n v="2460"/>
    <s v="CA-2014-138548"/>
    <x v="3"/>
    <x v="733"/>
    <d v="2014-08-22T00:00:00"/>
    <s v="Standard Class"/>
    <s v="JG-15160"/>
    <s v="James Galang"/>
    <s v="Consumer"/>
    <s v="United States"/>
    <s v="Plainfield"/>
    <x v="30"/>
    <n v="7060"/>
    <s v="East"/>
    <s v="OFF-AP-10002578"/>
    <x v="1"/>
    <x v="9"/>
    <s v="Fellowes Premier Superior Surge Suppressor, 10-Outlet, With Phone and Remote"/>
    <n v="97.84"/>
    <n v="2"/>
    <n v="0"/>
    <n v="25.438400000000001"/>
  </r>
  <r>
    <n v="2461"/>
    <s v="CA-2012-142419"/>
    <x v="1"/>
    <x v="655"/>
    <d v="2012-07-13T00:00:00"/>
    <s v="Second Class"/>
    <s v="SC-20380"/>
    <s v="Shahid Collister"/>
    <s v="Consumer"/>
    <s v="United States"/>
    <s v="Seattle"/>
    <x v="4"/>
    <n v="98115"/>
    <s v="West"/>
    <s v="OFF-PA-10001763"/>
    <x v="1"/>
    <x v="10"/>
    <s v="Xerox 1896"/>
    <n v="29.97"/>
    <n v="3"/>
    <n v="0"/>
    <n v="13.486499999999999"/>
  </r>
  <r>
    <n v="2462"/>
    <s v="CA-2012-142419"/>
    <x v="1"/>
    <x v="655"/>
    <d v="2012-07-13T00:00:00"/>
    <s v="Second Class"/>
    <s v="SC-20380"/>
    <s v="Shahid Collister"/>
    <s v="Consumer"/>
    <s v="United States"/>
    <s v="Seattle"/>
    <x v="4"/>
    <n v="98115"/>
    <s v="West"/>
    <s v="OFF-BI-10001597"/>
    <x v="1"/>
    <x v="8"/>
    <s v="Wilson Jones Ledger-Size, Piano-Hinge Binder, 2&quot;, Blue"/>
    <n v="98.352000000000004"/>
    <n v="3"/>
    <n v="0.2"/>
    <n v="34.423199999999987"/>
  </r>
  <r>
    <n v="2463"/>
    <s v="CA-2014-148691"/>
    <x v="3"/>
    <x v="734"/>
    <d v="2014-12-10T00:00:00"/>
    <s v="Standard Class"/>
    <s v="CS-12460"/>
    <s v="Chuck Sachs"/>
    <s v="Consumer"/>
    <s v="United States"/>
    <s v="New York City"/>
    <x v="15"/>
    <n v="10009"/>
    <s v="East"/>
    <s v="OFF-BI-10001524"/>
    <x v="1"/>
    <x v="8"/>
    <s v="GBC Premium Transparent Covers with Diagonal Lined Pattern"/>
    <n v="83.920000000000016"/>
    <n v="5"/>
    <n v="0.2"/>
    <n v="29.371999999999993"/>
  </r>
  <r>
    <n v="2464"/>
    <s v="CA-2014-148691"/>
    <x v="3"/>
    <x v="734"/>
    <d v="2014-12-10T00:00:00"/>
    <s v="Standard Class"/>
    <s v="CS-12460"/>
    <s v="Chuck Sachs"/>
    <s v="Consumer"/>
    <s v="United States"/>
    <s v="New York City"/>
    <x v="15"/>
    <n v="10009"/>
    <s v="East"/>
    <s v="OFF-BI-10001553"/>
    <x v="1"/>
    <x v="8"/>
    <s v="SpineVue Locking Slant-D Ring Binders by Cardinal"/>
    <n v="14.624000000000002"/>
    <n v="2"/>
    <n v="0.2"/>
    <n v="5.1183999999999994"/>
  </r>
  <r>
    <n v="2465"/>
    <s v="CA-2014-148691"/>
    <x v="3"/>
    <x v="734"/>
    <d v="2014-12-10T00:00:00"/>
    <s v="Standard Class"/>
    <s v="CS-12460"/>
    <s v="Chuck Sachs"/>
    <s v="Consumer"/>
    <s v="United States"/>
    <s v="New York City"/>
    <x v="15"/>
    <n v="10009"/>
    <s v="East"/>
    <s v="TEC-PH-10000576"/>
    <x v="2"/>
    <x v="7"/>
    <s v="AT&amp;T 1080 Corded phone"/>
    <n v="136.99"/>
    <n v="1"/>
    <n v="0"/>
    <n v="36.987300000000005"/>
  </r>
  <r>
    <n v="2466"/>
    <s v="CA-2014-148691"/>
    <x v="3"/>
    <x v="734"/>
    <d v="2014-12-10T00:00:00"/>
    <s v="Standard Class"/>
    <s v="CS-12460"/>
    <s v="Chuck Sachs"/>
    <s v="Consumer"/>
    <s v="United States"/>
    <s v="New York City"/>
    <x v="15"/>
    <n v="10009"/>
    <s v="East"/>
    <s v="OFF-LA-10001317"/>
    <x v="1"/>
    <x v="2"/>
    <s v="Avery 520"/>
    <n v="3.15"/>
    <n v="1"/>
    <n v="0"/>
    <n v="1.512"/>
  </r>
  <r>
    <n v="2467"/>
    <s v="CA-2014-128755"/>
    <x v="3"/>
    <x v="464"/>
    <d v="2014-05-09T00:00:00"/>
    <s v="Standard Class"/>
    <s v="MK-18160"/>
    <s v="Mike Kennedy"/>
    <s v="Consumer"/>
    <s v="United States"/>
    <s v="Newport News"/>
    <x v="17"/>
    <n v="23602"/>
    <s v="South"/>
    <s v="OFF-PA-10000726"/>
    <x v="1"/>
    <x v="10"/>
    <s v="Black Print Carbonless Snap-Off Rapid Letter, 8 1/2&quot; x 7&quot;"/>
    <n v="9.11"/>
    <n v="1"/>
    <n v="0"/>
    <n v="4.099499999999999"/>
  </r>
  <r>
    <n v="2468"/>
    <s v="CA-2014-128755"/>
    <x v="3"/>
    <x v="464"/>
    <d v="2014-05-09T00:00:00"/>
    <s v="Standard Class"/>
    <s v="MK-18160"/>
    <s v="Mike Kennedy"/>
    <s v="Consumer"/>
    <s v="United States"/>
    <s v="Newport News"/>
    <x v="17"/>
    <n v="23602"/>
    <s v="South"/>
    <s v="OFF-ST-10003306"/>
    <x v="1"/>
    <x v="4"/>
    <s v="Letter Size Cart"/>
    <n v="571.44000000000005"/>
    <n v="4"/>
    <n v="0"/>
    <n v="165.71759999999995"/>
  </r>
  <r>
    <n v="2469"/>
    <s v="CA-2014-128755"/>
    <x v="3"/>
    <x v="464"/>
    <d v="2014-05-09T00:00:00"/>
    <s v="Standard Class"/>
    <s v="MK-18160"/>
    <s v="Mike Kennedy"/>
    <s v="Consumer"/>
    <s v="United States"/>
    <s v="Newport News"/>
    <x v="17"/>
    <n v="23602"/>
    <s v="South"/>
    <s v="OFF-PA-10004983"/>
    <x v="1"/>
    <x v="10"/>
    <s v="Xerox 23"/>
    <n v="32.400000000000006"/>
    <n v="5"/>
    <n v="0"/>
    <n v="15.552000000000001"/>
  </r>
  <r>
    <n v="2470"/>
    <s v="CA-2014-128755"/>
    <x v="3"/>
    <x v="464"/>
    <d v="2014-05-09T00:00:00"/>
    <s v="Standard Class"/>
    <s v="MK-18160"/>
    <s v="Mike Kennedy"/>
    <s v="Consumer"/>
    <s v="United States"/>
    <s v="Newport News"/>
    <x v="17"/>
    <n v="23602"/>
    <s v="South"/>
    <s v="OFF-ST-10001291"/>
    <x v="1"/>
    <x v="4"/>
    <s v="Tenex Personal Self-Stacking Standard File Box, Black/Gray"/>
    <n v="16.91"/>
    <n v="1"/>
    <n v="0"/>
    <n v="4.5656999999999996"/>
  </r>
  <r>
    <n v="2471"/>
    <s v="US-2013-135923"/>
    <x v="0"/>
    <x v="115"/>
    <d v="2013-01-28T00:00:00"/>
    <s v="Standard Class"/>
    <s v="CM-11935"/>
    <s v="Carlos Meador"/>
    <s v="Consumer"/>
    <s v="United States"/>
    <s v="Fayetteville"/>
    <x v="3"/>
    <n v="28314"/>
    <s v="South"/>
    <s v="FUR-FU-10002107"/>
    <x v="0"/>
    <x v="5"/>
    <s v="Eldon Pizzaz Desk Accessories"/>
    <n v="14.272"/>
    <n v="8"/>
    <n v="0.2"/>
    <n v="4.281600000000001"/>
  </r>
  <r>
    <n v="2472"/>
    <s v="US-2013-135923"/>
    <x v="0"/>
    <x v="115"/>
    <d v="2013-01-28T00:00:00"/>
    <s v="Standard Class"/>
    <s v="CM-11935"/>
    <s v="Carlos Meador"/>
    <s v="Consumer"/>
    <s v="United States"/>
    <s v="Fayetteville"/>
    <x v="3"/>
    <n v="28314"/>
    <s v="South"/>
    <s v="FUR-BO-10002213"/>
    <x v="0"/>
    <x v="0"/>
    <s v="Sauder Forest Hills Library, Woodland Oak Finish"/>
    <n v="451.13599999999997"/>
    <n v="4"/>
    <n v="0.2"/>
    <n v="-67.670399999999972"/>
  </r>
  <r>
    <n v="2473"/>
    <s v="US-2013-135923"/>
    <x v="0"/>
    <x v="115"/>
    <d v="2013-01-28T00:00:00"/>
    <s v="Standard Class"/>
    <s v="CM-11935"/>
    <s v="Carlos Meador"/>
    <s v="Consumer"/>
    <s v="United States"/>
    <s v="Fayetteville"/>
    <x v="3"/>
    <n v="28314"/>
    <s v="South"/>
    <s v="OFF-AP-10000692"/>
    <x v="1"/>
    <x v="9"/>
    <s v="Fellowes Mighty 8 Compact Surge Protector"/>
    <n v="64.864000000000004"/>
    <n v="4"/>
    <n v="0.2"/>
    <n v="6.4864000000000033"/>
  </r>
  <r>
    <n v="2474"/>
    <s v="CA-2013-114972"/>
    <x v="0"/>
    <x v="54"/>
    <d v="2013-11-07T00:00:00"/>
    <s v="First Class"/>
    <s v="PF-19225"/>
    <s v="Phillip Flathmann"/>
    <s v="Consumer"/>
    <s v="United States"/>
    <s v="Los Angeles"/>
    <x v="1"/>
    <n v="90032"/>
    <s v="West"/>
    <s v="FUR-CH-10001190"/>
    <x v="0"/>
    <x v="1"/>
    <s v="Global Deluxe High-Back Office Chair in Storm"/>
    <n v="217.58400000000003"/>
    <n v="2"/>
    <n v="0.2"/>
    <n v="-29.917800000000021"/>
  </r>
  <r>
    <n v="2475"/>
    <s v="CA-2013-114972"/>
    <x v="0"/>
    <x v="54"/>
    <d v="2013-11-07T00:00:00"/>
    <s v="First Class"/>
    <s v="PF-19225"/>
    <s v="Phillip Flathmann"/>
    <s v="Consumer"/>
    <s v="United States"/>
    <s v="Los Angeles"/>
    <x v="1"/>
    <n v="90032"/>
    <s v="West"/>
    <s v="TEC-AC-10000682"/>
    <x v="2"/>
    <x v="11"/>
    <s v="Kensington K72356US Mouse-in-a-Box USB Desktop Mouse"/>
    <n v="82.95"/>
    <n v="5"/>
    <n v="0"/>
    <n v="29.032499999999999"/>
  </r>
  <r>
    <n v="2476"/>
    <s v="CA-2013-114972"/>
    <x v="0"/>
    <x v="54"/>
    <d v="2013-11-07T00:00:00"/>
    <s v="First Class"/>
    <s v="PF-19225"/>
    <s v="Phillip Flathmann"/>
    <s v="Consumer"/>
    <s v="United States"/>
    <s v="Los Angeles"/>
    <x v="1"/>
    <n v="90032"/>
    <s v="West"/>
    <s v="OFF-LA-10004545"/>
    <x v="1"/>
    <x v="2"/>
    <s v="Avery 50"/>
    <n v="87.71"/>
    <n v="7"/>
    <n v="0"/>
    <n v="41.223699999999994"/>
  </r>
  <r>
    <n v="2477"/>
    <s v="CA-2013-114972"/>
    <x v="0"/>
    <x v="54"/>
    <d v="2013-11-07T00:00:00"/>
    <s v="First Class"/>
    <s v="PF-19225"/>
    <s v="Phillip Flathmann"/>
    <s v="Consumer"/>
    <s v="United States"/>
    <s v="Los Angeles"/>
    <x v="1"/>
    <n v="90032"/>
    <s v="West"/>
    <s v="OFF-AP-10003057"/>
    <x v="1"/>
    <x v="9"/>
    <s v="Honeywell Enviracaire Portable HEPA Air Cleaner for 16' x 20' Room"/>
    <n v="1101.48"/>
    <n v="4"/>
    <n v="0"/>
    <n v="429.57720000000006"/>
  </r>
  <r>
    <n v="2478"/>
    <s v="CA-2014-102750"/>
    <x v="3"/>
    <x v="507"/>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s v="CA-2011-145212"/>
    <x v="2"/>
    <x v="103"/>
    <d v="2011-09-19T00:00:00"/>
    <s v="Standard Class"/>
    <s v="DC-12850"/>
    <s v="Dan Campbell"/>
    <s v="Consumer"/>
    <s v="United States"/>
    <s v="New York City"/>
    <x v="15"/>
    <n v="10011"/>
    <s v="East"/>
    <s v="OFF-AR-10002833"/>
    <x v="1"/>
    <x v="6"/>
    <s v="Newell 322"/>
    <n v="5.46"/>
    <n v="3"/>
    <n v="0"/>
    <n v="1.4742000000000002"/>
  </r>
  <r>
    <n v="2480"/>
    <s v="CA-2014-141992"/>
    <x v="3"/>
    <x v="249"/>
    <d v="2014-06-26T00:00:00"/>
    <s v="Standard Class"/>
    <s v="FO-14305"/>
    <s v="Frank Olsen"/>
    <s v="Consumer"/>
    <s v="United States"/>
    <s v="Dallas"/>
    <x v="5"/>
    <n v="75220"/>
    <s v="Central"/>
    <s v="OFF-SU-10002557"/>
    <x v="1"/>
    <x v="14"/>
    <s v="Fiskars Spring-Action Scissors"/>
    <n v="11.184000000000001"/>
    <n v="1"/>
    <n v="0.2"/>
    <n v="0.83879999999999999"/>
  </r>
  <r>
    <n v="2481"/>
    <s v="CA-2014-141992"/>
    <x v="3"/>
    <x v="249"/>
    <d v="2014-06-26T00:00:00"/>
    <s v="Standard Class"/>
    <s v="FO-14305"/>
    <s v="Frank Olsen"/>
    <s v="Consumer"/>
    <s v="United States"/>
    <s v="Dallas"/>
    <x v="5"/>
    <n v="75220"/>
    <s v="Central"/>
    <s v="OFF-ST-10003656"/>
    <x v="1"/>
    <x v="4"/>
    <s v="Safco Industrial Wire Shelving"/>
    <n v="153.584"/>
    <n v="2"/>
    <n v="0.2"/>
    <n v="-32.636600000000001"/>
  </r>
  <r>
    <n v="2482"/>
    <s v="CA-2014-147956"/>
    <x v="3"/>
    <x v="165"/>
    <d v="2015-01-01T00:00:00"/>
    <s v="Standard Class"/>
    <s v="AH-10210"/>
    <s v="Alan Hwang"/>
    <s v="Consumer"/>
    <s v="United States"/>
    <s v="Seattle"/>
    <x v="4"/>
    <n v="98105"/>
    <s v="West"/>
    <s v="OFF-ST-10001097"/>
    <x v="1"/>
    <x v="4"/>
    <s v="Office Impressions Heavy Duty Welded Shelving &amp; Multimedia Storage Drawers"/>
    <n v="1003.6200000000001"/>
    <n v="6"/>
    <n v="0"/>
    <n v="0"/>
  </r>
  <r>
    <n v="2483"/>
    <s v="CA-2014-126067"/>
    <x v="3"/>
    <x v="735"/>
    <d v="2014-09-04T00:00:00"/>
    <s v="Standard Class"/>
    <s v="KN-16705"/>
    <s v="Kristina Nunn"/>
    <s v="Home Office"/>
    <s v="United States"/>
    <s v="Seattle"/>
    <x v="4"/>
    <n v="98105"/>
    <s v="West"/>
    <s v="TEC-PH-10000912"/>
    <x v="2"/>
    <x v="7"/>
    <s v="Anker 24W Portable Micro USB Car Charger"/>
    <n v="35.167999999999999"/>
    <n v="4"/>
    <n v="0.2"/>
    <n v="11.429599999999999"/>
  </r>
  <r>
    <n v="2484"/>
    <s v="CA-2014-126067"/>
    <x v="3"/>
    <x v="735"/>
    <d v="2014-09-04T00:00:00"/>
    <s v="Standard Class"/>
    <s v="KN-16705"/>
    <s v="Kristina Nunn"/>
    <s v="Home Office"/>
    <s v="United States"/>
    <s v="Seattle"/>
    <x v="4"/>
    <n v="98105"/>
    <s v="West"/>
    <s v="FUR-TA-10000617"/>
    <x v="0"/>
    <x v="3"/>
    <s v="Hon Practical Foundations 30 x 60 Training Table, Light Gray/Charcoal"/>
    <n v="1137.75"/>
    <n v="5"/>
    <n v="0"/>
    <n v="250.30500000000004"/>
  </r>
  <r>
    <n v="2485"/>
    <s v="CA-2014-126067"/>
    <x v="3"/>
    <x v="735"/>
    <d v="2014-09-04T00:00:00"/>
    <s v="Standard Class"/>
    <s v="KN-16705"/>
    <s v="Kristina Nunn"/>
    <s v="Home Office"/>
    <s v="United States"/>
    <s v="Seattle"/>
    <x v="4"/>
    <n v="98105"/>
    <s v="West"/>
    <s v="OFF-BI-10001658"/>
    <x v="1"/>
    <x v="8"/>
    <s v="GBC Standard Therm-A-Bind Covers"/>
    <n v="99.680000000000021"/>
    <n v="5"/>
    <n v="0.2"/>
    <n v="32.396000000000001"/>
  </r>
  <r>
    <n v="2486"/>
    <s v="CA-2014-126067"/>
    <x v="3"/>
    <x v="735"/>
    <d v="2014-09-04T00:00:00"/>
    <s v="Standard Class"/>
    <s v="KN-16705"/>
    <s v="Kristina Nunn"/>
    <s v="Home Office"/>
    <s v="United States"/>
    <s v="Seattle"/>
    <x v="4"/>
    <n v="98105"/>
    <s v="West"/>
    <s v="OFF-AR-10003856"/>
    <x v="1"/>
    <x v="6"/>
    <s v="Newell 344"/>
    <n v="5.56"/>
    <n v="2"/>
    <n v="0"/>
    <n v="1.4455999999999998"/>
  </r>
  <r>
    <n v="2487"/>
    <s v="CA-2012-104514"/>
    <x v="1"/>
    <x v="98"/>
    <d v="2012-01-04T00:00:00"/>
    <s v="Second Class"/>
    <s v="CB-12535"/>
    <s v="Claudia Bergmann"/>
    <s v="Corporate"/>
    <s v="United States"/>
    <s v="Newark"/>
    <x v="13"/>
    <n v="19711"/>
    <s v="East"/>
    <s v="OFF-ST-10001837"/>
    <x v="1"/>
    <x v="4"/>
    <s v="SAFCO Mobile Desk Side File, Wire Frame"/>
    <n v="85.52"/>
    <n v="2"/>
    <n v="0"/>
    <n v="22.235199999999999"/>
  </r>
  <r>
    <n v="2488"/>
    <s v="CA-2012-104514"/>
    <x v="1"/>
    <x v="98"/>
    <d v="2012-01-04T00:00:00"/>
    <s v="Second Class"/>
    <s v="CB-12535"/>
    <s v="Claudia Bergmann"/>
    <s v="Corporate"/>
    <s v="United States"/>
    <s v="Newark"/>
    <x v="13"/>
    <n v="19711"/>
    <s v="East"/>
    <s v="OFF-AR-10001473"/>
    <x v="1"/>
    <x v="6"/>
    <s v="Newell 313"/>
    <n v="9.84"/>
    <n v="3"/>
    <n v="0"/>
    <n v="2.6568000000000005"/>
  </r>
  <r>
    <n v="2489"/>
    <s v="CA-2012-104514"/>
    <x v="1"/>
    <x v="98"/>
    <d v="2012-01-04T00:00:00"/>
    <s v="Second Class"/>
    <s v="CB-12535"/>
    <s v="Claudia Bergmann"/>
    <s v="Corporate"/>
    <s v="United States"/>
    <s v="Newark"/>
    <x v="13"/>
    <n v="19711"/>
    <s v="East"/>
    <s v="OFF-PA-10004285"/>
    <x v="1"/>
    <x v="10"/>
    <s v="Xerox 1959"/>
    <n v="20.04"/>
    <n v="3"/>
    <n v="0"/>
    <n v="9.6191999999999993"/>
  </r>
  <r>
    <n v="2490"/>
    <s v="CA-2012-141040"/>
    <x v="1"/>
    <x v="330"/>
    <d v="2012-10-13T00:00:00"/>
    <s v="Second Class"/>
    <s v="TB-21250"/>
    <s v="Tim Brockman"/>
    <s v="Consumer"/>
    <s v="United States"/>
    <s v="New York City"/>
    <x v="15"/>
    <n v="10024"/>
    <s v="East"/>
    <s v="TEC-PH-10001835"/>
    <x v="2"/>
    <x v="7"/>
    <s v="Jawbone JAMBOX Wireless Bluetooth Speaker"/>
    <n v="631.96"/>
    <n v="4"/>
    <n v="0"/>
    <n v="303.3408"/>
  </r>
  <r>
    <n v="2491"/>
    <s v="CA-2012-141040"/>
    <x v="1"/>
    <x v="330"/>
    <d v="2012-10-13T00:00:00"/>
    <s v="Second Class"/>
    <s v="TB-21250"/>
    <s v="Tim Brockman"/>
    <s v="Consumer"/>
    <s v="United States"/>
    <s v="New York City"/>
    <x v="15"/>
    <n v="10024"/>
    <s v="East"/>
    <s v="OFF-PA-10002245"/>
    <x v="1"/>
    <x v="10"/>
    <s v="Xerox 1895"/>
    <n v="23.92"/>
    <n v="4"/>
    <n v="0"/>
    <n v="10.763999999999999"/>
  </r>
  <r>
    <n v="2492"/>
    <s v="CA-2011-113579"/>
    <x v="2"/>
    <x v="736"/>
    <d v="2011-12-15T00:00:00"/>
    <s v="Second Class"/>
    <s v="KD-16345"/>
    <s v="Katherine Ducich"/>
    <s v="Consumer"/>
    <s v="United States"/>
    <s v="Los Angeles"/>
    <x v="1"/>
    <n v="90049"/>
    <s v="West"/>
    <s v="OFF-PA-10001457"/>
    <x v="1"/>
    <x v="10"/>
    <s v="White GlueTop Scratch Pads"/>
    <n v="90.24"/>
    <n v="6"/>
    <n v="0"/>
    <n v="41.51039999999999"/>
  </r>
  <r>
    <n v="2493"/>
    <s v="CA-2011-144624"/>
    <x v="2"/>
    <x v="84"/>
    <d v="2011-11-23T00:00:00"/>
    <s v="Standard Class"/>
    <s v="JM-15865"/>
    <s v="John Murray"/>
    <s v="Consumer"/>
    <s v="United States"/>
    <s v="Jamestown"/>
    <x v="15"/>
    <n v="14701"/>
    <s v="East"/>
    <s v="TEC-PH-10002885"/>
    <x v="2"/>
    <x v="7"/>
    <s v="Apple iPhone 5"/>
    <n v="4548.8100000000004"/>
    <n v="7"/>
    <n v="0"/>
    <n v="1228.1787000000004"/>
  </r>
  <r>
    <n v="2494"/>
    <s v="CA-2013-146206"/>
    <x v="0"/>
    <x v="545"/>
    <d v="2013-09-15T00:00:00"/>
    <s v="Second Class"/>
    <s v="KT-16480"/>
    <s v="Kean Thornton"/>
    <s v="Consumer"/>
    <s v="United States"/>
    <s v="Houston"/>
    <x v="5"/>
    <n v="77095"/>
    <s v="Central"/>
    <s v="FUR-TA-10004086"/>
    <x v="0"/>
    <x v="3"/>
    <s v="KI Adjustable-Height Table"/>
    <n v="300.93"/>
    <n v="5"/>
    <n v="0.3"/>
    <n v="-34.39200000000001"/>
  </r>
  <r>
    <n v="2495"/>
    <s v="CA-2013-146206"/>
    <x v="0"/>
    <x v="545"/>
    <d v="2013-09-15T00:00:00"/>
    <s v="Second Class"/>
    <s v="KT-16480"/>
    <s v="Kean Thornton"/>
    <s v="Consumer"/>
    <s v="United States"/>
    <s v="Houston"/>
    <x v="5"/>
    <n v="77095"/>
    <s v="Central"/>
    <s v="TEC-PH-10000895"/>
    <x v="2"/>
    <x v="7"/>
    <s v="Polycom VVX 310 VoIP phone"/>
    <n v="719.96"/>
    <n v="5"/>
    <n v="0.2"/>
    <n v="53.997000000000043"/>
  </r>
  <r>
    <n v="2496"/>
    <s v="CA-2011-136644"/>
    <x v="2"/>
    <x v="737"/>
    <d v="2011-06-22T00:00:00"/>
    <s v="Standard Class"/>
    <s v="SC-20575"/>
    <s v="Sonia Cooley"/>
    <s v="Consumer"/>
    <s v="United States"/>
    <s v="Mishawaka"/>
    <x v="14"/>
    <n v="46544"/>
    <s v="Central"/>
    <s v="FUR-CH-10000225"/>
    <x v="0"/>
    <x v="1"/>
    <s v="Global Geo Office Task Chair, Gray"/>
    <n v="647.84"/>
    <n v="8"/>
    <n v="0"/>
    <n v="32.391999999999939"/>
  </r>
  <r>
    <n v="2497"/>
    <s v="CA-2012-122371"/>
    <x v="1"/>
    <x v="120"/>
    <d v="2012-10-01T00:00:00"/>
    <s v="Standard Class"/>
    <s v="BS-11800"/>
    <s v="Bryan Spruell"/>
    <s v="Home Office"/>
    <s v="United States"/>
    <s v="San Diego"/>
    <x v="1"/>
    <n v="92037"/>
    <s v="West"/>
    <s v="OFF-ST-10002370"/>
    <x v="1"/>
    <x v="4"/>
    <s v="Sortfiler Multipurpose Personal File Organizer, Black"/>
    <n v="64.17"/>
    <n v="3"/>
    <n v="0"/>
    <n v="18.609299999999998"/>
  </r>
  <r>
    <n v="2498"/>
    <s v="CA-2012-122371"/>
    <x v="1"/>
    <x v="120"/>
    <d v="2012-10-01T00:00:00"/>
    <s v="Standard Class"/>
    <s v="BS-11800"/>
    <s v="Bryan Spruell"/>
    <s v="Home Office"/>
    <s v="United States"/>
    <s v="San Diego"/>
    <x v="1"/>
    <n v="92037"/>
    <s v="West"/>
    <s v="OFF-EN-10000056"/>
    <x v="1"/>
    <x v="12"/>
    <s v="Cameo Buff Policy Envelopes"/>
    <n v="124.46"/>
    <n v="2"/>
    <n v="0"/>
    <n v="58.496199999999988"/>
  </r>
  <r>
    <n v="2499"/>
    <s v="CA-2013-126935"/>
    <x v="0"/>
    <x v="288"/>
    <d v="2013-05-25T00:00:00"/>
    <s v="Standard Class"/>
    <s v="BT-11395"/>
    <s v="Bill Tyler"/>
    <s v="Corporate"/>
    <s v="United States"/>
    <s v="San Francisco"/>
    <x v="1"/>
    <n v="94109"/>
    <s v="West"/>
    <s v="OFF-BI-10004817"/>
    <x v="1"/>
    <x v="8"/>
    <s v="GBC Personal VeloBind Strips"/>
    <n v="9.5840000000000014"/>
    <n v="1"/>
    <n v="0.2"/>
    <n v="3.3543999999999996"/>
  </r>
  <r>
    <n v="2500"/>
    <s v="US-2014-133781"/>
    <x v="3"/>
    <x v="738"/>
    <d v="2014-06-24T00:00:00"/>
    <s v="First Class"/>
    <s v="DC-12850"/>
    <s v="Dan Campbell"/>
    <s v="Consumer"/>
    <s v="United States"/>
    <s v="Miami"/>
    <x v="2"/>
    <n v="33178"/>
    <s v="South"/>
    <s v="OFF-EN-10004483"/>
    <x v="1"/>
    <x v="12"/>
    <s v="#10 White Business Envelopes,4 1/8 x 9 1/2"/>
    <n v="37.608000000000004"/>
    <n v="3"/>
    <n v="0.2"/>
    <n v="12.692699999999995"/>
  </r>
  <r>
    <n v="2501"/>
    <s v="CA-2014-131618"/>
    <x v="3"/>
    <x v="46"/>
    <d v="2014-06-21T00:00:00"/>
    <s v="First Class"/>
    <s v="LS-17200"/>
    <s v="Luke Schmidt"/>
    <s v="Corporate"/>
    <s v="United States"/>
    <s v="Skokie"/>
    <x v="10"/>
    <n v="60076"/>
    <s v="Central"/>
    <s v="OFF-PA-10001892"/>
    <x v="1"/>
    <x v="10"/>
    <s v="Rediform Wirebound &quot;Phone Memo&quot; Message Book, 11 x 5-3/4"/>
    <n v="12.224"/>
    <n v="2"/>
    <n v="0.2"/>
    <n v="4.4311999999999996"/>
  </r>
  <r>
    <n v="2502"/>
    <s v="CA-2014-131618"/>
    <x v="3"/>
    <x v="46"/>
    <d v="2014-06-21T00:00:00"/>
    <s v="First Class"/>
    <s v="LS-17200"/>
    <s v="Luke Schmidt"/>
    <s v="Corporate"/>
    <s v="United States"/>
    <s v="Skokie"/>
    <x v="10"/>
    <n v="60076"/>
    <s v="Central"/>
    <s v="OFF-BI-10000546"/>
    <x v="1"/>
    <x v="8"/>
    <s v="Avery Durable Binders"/>
    <n v="2.3039999999999994"/>
    <n v="4"/>
    <n v="0.8"/>
    <n v="-3.5711999999999993"/>
  </r>
  <r>
    <n v="2503"/>
    <s v="CA-2014-131618"/>
    <x v="3"/>
    <x v="46"/>
    <d v="2014-06-21T00:00:00"/>
    <s v="First Class"/>
    <s v="LS-17200"/>
    <s v="Luke Schmidt"/>
    <s v="Corporate"/>
    <s v="United States"/>
    <s v="Skokie"/>
    <x v="10"/>
    <n v="60076"/>
    <s v="Central"/>
    <s v="OFF-BI-10001294"/>
    <x v="1"/>
    <x v="8"/>
    <s v="Fellowes Binding Cases"/>
    <n v="9.3599999999999977"/>
    <n v="4"/>
    <n v="0.8"/>
    <n v="-16.380000000000003"/>
  </r>
  <r>
    <n v="2504"/>
    <s v="CA-2013-149482"/>
    <x v="0"/>
    <x v="696"/>
    <d v="2013-11-20T00:00:00"/>
    <s v="Standard Class"/>
    <s v="RR-19315"/>
    <s v="Ralph Ritter"/>
    <s v="Consumer"/>
    <s v="United States"/>
    <s v="San Francisco"/>
    <x v="1"/>
    <n v="94110"/>
    <s v="West"/>
    <s v="OFF-LA-10000248"/>
    <x v="1"/>
    <x v="2"/>
    <s v="Avery 52"/>
    <n v="7.38"/>
    <n v="2"/>
    <n v="0"/>
    <n v="3.4685999999999999"/>
  </r>
  <r>
    <n v="2505"/>
    <s v="CA-2011-143917"/>
    <x v="2"/>
    <x v="739"/>
    <d v="2011-07-27T00:00:00"/>
    <s v="Second Class"/>
    <s v="KL-16645"/>
    <s v="Ken Lonsdale"/>
    <s v="Consumer"/>
    <s v="United States"/>
    <s v="San Francisco"/>
    <x v="1"/>
    <n v="94122"/>
    <s v="West"/>
    <s v="OFF-ST-10001228"/>
    <x v="1"/>
    <x v="4"/>
    <s v="Fellowes Personal Hanging Folder Files, Navy"/>
    <n v="53.72"/>
    <n v="4"/>
    <n v="0"/>
    <n v="15.041600000000003"/>
  </r>
  <r>
    <n v="2506"/>
    <s v="CA-2011-143917"/>
    <x v="2"/>
    <x v="739"/>
    <d v="2011-07-27T00:00:00"/>
    <s v="Second Class"/>
    <s v="KL-16645"/>
    <s v="Ken Lonsdale"/>
    <s v="Consumer"/>
    <s v="United States"/>
    <s v="San Francisco"/>
    <x v="1"/>
    <n v="94122"/>
    <s v="West"/>
    <s v="OFF-SU-10000151"/>
    <x v="1"/>
    <x v="14"/>
    <s v="High Speed Automatic Electric Letter Opener"/>
    <n v="8187.65"/>
    <n v="5"/>
    <n v="0"/>
    <n v="327.50599999999963"/>
  </r>
  <r>
    <n v="2507"/>
    <s v="CA-2011-143917"/>
    <x v="2"/>
    <x v="739"/>
    <d v="2011-07-27T00:00:00"/>
    <s v="Second Class"/>
    <s v="KL-16645"/>
    <s v="Ken Lonsdale"/>
    <s v="Consumer"/>
    <s v="United States"/>
    <s v="San Francisco"/>
    <x v="1"/>
    <n v="94122"/>
    <s v="West"/>
    <s v="FUR-FU-10004351"/>
    <x v="0"/>
    <x v="5"/>
    <s v="Staples"/>
    <n v="77.92"/>
    <n v="8"/>
    <n v="0"/>
    <n v="34.284800000000004"/>
  </r>
  <r>
    <n v="2508"/>
    <s v="CA-2012-120397"/>
    <x v="1"/>
    <x v="740"/>
    <d v="2012-07-02T00:00:00"/>
    <s v="Same Day"/>
    <s v="RB-19435"/>
    <s v="Richard Bierner"/>
    <s v="Consumer"/>
    <s v="United States"/>
    <s v="Houston"/>
    <x v="5"/>
    <n v="77070"/>
    <s v="Central"/>
    <s v="OFF-AP-10001293"/>
    <x v="1"/>
    <x v="9"/>
    <s v="Belkin 8 Outlet Surge Protector"/>
    <n v="32.783999999999992"/>
    <n v="4"/>
    <n v="0.8"/>
    <n v="-85.238399999999999"/>
  </r>
  <r>
    <n v="2509"/>
    <s v="CA-2014-163902"/>
    <x v="3"/>
    <x v="580"/>
    <d v="2014-03-09T00:00:00"/>
    <s v="Standard Class"/>
    <s v="MY-17380"/>
    <s v="Maribeth Yedwab"/>
    <s v="Corporate"/>
    <s v="United States"/>
    <s v="Los Angeles"/>
    <x v="1"/>
    <n v="90045"/>
    <s v="West"/>
    <s v="TEC-PH-10000675"/>
    <x v="2"/>
    <x v="7"/>
    <s v="Panasonic KX TS3282B Corded phone"/>
    <n v="196.77600000000001"/>
    <n v="3"/>
    <n v="0.2"/>
    <n v="14.758199999999995"/>
  </r>
  <r>
    <n v="2510"/>
    <s v="CA-2014-163902"/>
    <x v="3"/>
    <x v="580"/>
    <d v="2014-03-09T00:00:00"/>
    <s v="Standard Class"/>
    <s v="MY-17380"/>
    <s v="Maribeth Yedwab"/>
    <s v="Corporate"/>
    <s v="United States"/>
    <s v="Los Angeles"/>
    <x v="1"/>
    <n v="90045"/>
    <s v="West"/>
    <s v="TEC-AC-10000580"/>
    <x v="2"/>
    <x v="11"/>
    <s v="Logitech G13 Programmable Gameboard with LCD Display"/>
    <n v="479.93999999999994"/>
    <n v="6"/>
    <n v="0"/>
    <n v="52.79340000000002"/>
  </r>
  <r>
    <n v="2511"/>
    <s v="CA-2013-136812"/>
    <x v="0"/>
    <x v="741"/>
    <d v="2013-11-24T00:00:00"/>
    <s v="Standard Class"/>
    <s v="AW-10930"/>
    <s v="Arthur Wiediger"/>
    <s v="Home Office"/>
    <s v="United States"/>
    <s v="Oklahoma City"/>
    <x v="26"/>
    <n v="73120"/>
    <s v="Central"/>
    <s v="OFF-ST-10003470"/>
    <x v="1"/>
    <x v="4"/>
    <s v="Tennsco Snap-Together Open Shelving Units, Starter Sets and Add-On Units"/>
    <n v="1117.92"/>
    <n v="4"/>
    <n v="0"/>
    <n v="55.895999999999958"/>
  </r>
  <r>
    <n v="2512"/>
    <s v="CA-2012-102722"/>
    <x v="1"/>
    <x v="24"/>
    <d v="2012-04-19T00:00:00"/>
    <s v="First Class"/>
    <s v="KW-16570"/>
    <s v="Kelly Williams"/>
    <s v="Consumer"/>
    <s v="United States"/>
    <s v="Monroe"/>
    <x v="28"/>
    <n v="71203"/>
    <s v="South"/>
    <s v="TEC-AC-10003116"/>
    <x v="2"/>
    <x v="11"/>
    <s v="Memorex Froggy Flash Drive 8 GB"/>
    <n v="106.5"/>
    <n v="6"/>
    <n v="0"/>
    <n v="41.534999999999997"/>
  </r>
  <r>
    <n v="2513"/>
    <s v="CA-2014-155089"/>
    <x v="3"/>
    <x v="574"/>
    <d v="2014-12-07T00:00:00"/>
    <s v="Standard Class"/>
    <s v="DB-12910"/>
    <s v="Daniel Byrd"/>
    <s v="Home Office"/>
    <s v="United States"/>
    <s v="Tampa"/>
    <x v="2"/>
    <n v="33614"/>
    <s v="South"/>
    <s v="OFF-BI-10002429"/>
    <x v="1"/>
    <x v="8"/>
    <s v="Premier Elliptical Ring Binder, Black"/>
    <n v="45.660000000000011"/>
    <n v="5"/>
    <n v="0.7"/>
    <n v="-33.483999999999995"/>
  </r>
  <r>
    <n v="2514"/>
    <s v="CA-2013-124506"/>
    <x v="0"/>
    <x v="583"/>
    <d v="2013-11-18T00:00:00"/>
    <s v="Standard Class"/>
    <s v="BB-11545"/>
    <s v="Brenda Bowman"/>
    <s v="Corporate"/>
    <s v="United States"/>
    <s v="Chicago"/>
    <x v="10"/>
    <n v="60623"/>
    <s v="Central"/>
    <s v="TEC-AC-10003280"/>
    <x v="2"/>
    <x v="11"/>
    <s v="Belkin F8E887 USB Wired Ergonomic Keyboard"/>
    <n v="95.968000000000004"/>
    <n v="4"/>
    <n v="0.2"/>
    <n v="1.1995999999999931"/>
  </r>
  <r>
    <n v="2515"/>
    <s v="CA-2013-124506"/>
    <x v="0"/>
    <x v="583"/>
    <d v="2013-11-18T00:00:00"/>
    <s v="Standard Class"/>
    <s v="BB-11545"/>
    <s v="Brenda Bowman"/>
    <s v="Corporate"/>
    <s v="United States"/>
    <s v="Chicago"/>
    <x v="10"/>
    <n v="60623"/>
    <s v="Central"/>
    <s v="FUR-CH-10004540"/>
    <x v="0"/>
    <x v="1"/>
    <s v="Global Chrome Stack Chair"/>
    <n v="47.991999999999997"/>
    <n v="2"/>
    <n v="0.3"/>
    <n v="-2.0567999999999991"/>
  </r>
  <r>
    <n v="2516"/>
    <s v="CA-2011-106572"/>
    <x v="2"/>
    <x v="742"/>
    <d v="2011-09-10T00:00:00"/>
    <s v="Standard Class"/>
    <s v="NP-18700"/>
    <s v="Nora Preis"/>
    <s v="Consumer"/>
    <s v="United States"/>
    <s v="Bowling Green"/>
    <x v="24"/>
    <n v="43402"/>
    <s v="East"/>
    <s v="OFF-ST-10000585"/>
    <x v="1"/>
    <x v="4"/>
    <s v="Economy Rollaway Files"/>
    <n v="264.32"/>
    <n v="2"/>
    <n v="0.2"/>
    <n v="19.823999999999998"/>
  </r>
  <r>
    <n v="2517"/>
    <s v="CA-2011-128888"/>
    <x v="2"/>
    <x v="647"/>
    <d v="2011-11-22T00:00:00"/>
    <s v="Standard Class"/>
    <s v="PB-19105"/>
    <s v="Peter Bühler"/>
    <s v="Consumer"/>
    <s v="United States"/>
    <s v="Houston"/>
    <x v="5"/>
    <n v="77095"/>
    <s v="Central"/>
    <s v="OFF-EN-10003001"/>
    <x v="1"/>
    <x v="12"/>
    <s v="Ames Color-File Green Diamond Border X-ray Mailers"/>
    <n v="604.65600000000006"/>
    <n v="9"/>
    <n v="0.2"/>
    <n v="204.07139999999995"/>
  </r>
  <r>
    <n v="2518"/>
    <s v="CA-2014-123134"/>
    <x v="3"/>
    <x v="743"/>
    <d v="2014-05-08T00:00:00"/>
    <s v="Standard Class"/>
    <s v="DW-13585"/>
    <s v="Dorothy Wardle"/>
    <s v="Corporate"/>
    <s v="United States"/>
    <s v="Westfield"/>
    <x v="30"/>
    <n v="7090"/>
    <s v="East"/>
    <s v="FUR-FU-10003975"/>
    <x v="0"/>
    <x v="5"/>
    <s v="Eldon Advantage Chair Mats for Low to Medium Pile Carpets"/>
    <n v="129.93"/>
    <n v="3"/>
    <n v="0"/>
    <n v="12.992999999999988"/>
  </r>
  <r>
    <n v="2519"/>
    <s v="CA-2013-124352"/>
    <x v="0"/>
    <x v="680"/>
    <d v="2013-10-22T00:00:00"/>
    <s v="Standard Class"/>
    <s v="CD-12790"/>
    <s v="Cynthia Delaney"/>
    <s v="Home Office"/>
    <s v="United States"/>
    <s v="Oklahoma City"/>
    <x v="26"/>
    <n v="73120"/>
    <s v="Central"/>
    <s v="OFF-LA-10004559"/>
    <x v="1"/>
    <x v="2"/>
    <s v="Avery 49"/>
    <n v="20.16"/>
    <n v="7"/>
    <n v="0"/>
    <n v="9.8783999999999992"/>
  </r>
  <r>
    <n v="2520"/>
    <s v="CA-2013-124352"/>
    <x v="0"/>
    <x v="680"/>
    <d v="2013-10-22T00:00:00"/>
    <s v="Standard Class"/>
    <s v="CD-12790"/>
    <s v="Cynthia Delaney"/>
    <s v="Home Office"/>
    <s v="United States"/>
    <s v="Oklahoma City"/>
    <x v="26"/>
    <n v="73120"/>
    <s v="Central"/>
    <s v="OFF-LA-10003223"/>
    <x v="1"/>
    <x v="2"/>
    <s v="Avery 508"/>
    <n v="29.46"/>
    <n v="6"/>
    <n v="0"/>
    <n v="14.4354"/>
  </r>
  <r>
    <n v="2521"/>
    <s v="CA-2013-124352"/>
    <x v="0"/>
    <x v="680"/>
    <d v="2013-10-22T00:00:00"/>
    <s v="Standard Class"/>
    <s v="CD-12790"/>
    <s v="Cynthia Delaney"/>
    <s v="Home Office"/>
    <s v="United States"/>
    <s v="Oklahoma City"/>
    <x v="26"/>
    <n v="73120"/>
    <s v="Central"/>
    <s v="OFF-AP-10002651"/>
    <x v="1"/>
    <x v="9"/>
    <s v="Hoover Upright Vacuum With Dirt Cup"/>
    <n v="868.58999999999992"/>
    <n v="3"/>
    <n v="0"/>
    <n v="251.89109999999988"/>
  </r>
  <r>
    <n v="2522"/>
    <s v="CA-2013-124352"/>
    <x v="0"/>
    <x v="680"/>
    <d v="2013-10-22T00:00:00"/>
    <s v="Standard Class"/>
    <s v="CD-12790"/>
    <s v="Cynthia Delaney"/>
    <s v="Home Office"/>
    <s v="United States"/>
    <s v="Oklahoma City"/>
    <x v="26"/>
    <n v="73120"/>
    <s v="Central"/>
    <s v="OFF-PA-10003177"/>
    <x v="1"/>
    <x v="10"/>
    <s v="Xerox 1999"/>
    <n v="12.96"/>
    <n v="2"/>
    <n v="0"/>
    <n v="6.2208000000000006"/>
  </r>
  <r>
    <n v="2523"/>
    <s v="CA-2013-124352"/>
    <x v="0"/>
    <x v="680"/>
    <d v="2013-10-22T00:00:00"/>
    <s v="Standard Class"/>
    <s v="CD-12790"/>
    <s v="Cynthia Delaney"/>
    <s v="Home Office"/>
    <s v="United States"/>
    <s v="Oklahoma City"/>
    <x v="26"/>
    <n v="73120"/>
    <s v="Central"/>
    <s v="TEC-PH-10003442"/>
    <x v="2"/>
    <x v="7"/>
    <s v="Samsung Replacement EH64AVFWE Premium Headset"/>
    <n v="5.5"/>
    <n v="1"/>
    <n v="0"/>
    <n v="1.375"/>
  </r>
  <r>
    <n v="2524"/>
    <s v="CA-2013-124352"/>
    <x v="0"/>
    <x v="680"/>
    <d v="2013-10-22T00:00:00"/>
    <s v="Standard Class"/>
    <s v="CD-12790"/>
    <s v="Cynthia Delaney"/>
    <s v="Home Office"/>
    <s v="United States"/>
    <s v="Oklahoma City"/>
    <x v="26"/>
    <n v="73120"/>
    <s v="Central"/>
    <s v="OFF-BI-10000977"/>
    <x v="1"/>
    <x v="8"/>
    <s v="Ibico Plastic Spiral Binding Combs"/>
    <n v="121.6"/>
    <n v="4"/>
    <n v="0"/>
    <n v="55.935999999999993"/>
  </r>
  <r>
    <n v="2525"/>
    <s v="CA-2012-124541"/>
    <x v="1"/>
    <x v="744"/>
    <d v="2012-04-10T00:00:00"/>
    <s v="Standard Class"/>
    <s v="TT-21220"/>
    <s v="Thomas Thornton"/>
    <s v="Consumer"/>
    <s v="United States"/>
    <s v="Houston"/>
    <x v="5"/>
    <n v="77041"/>
    <s v="Central"/>
    <s v="OFF-AR-10004078"/>
    <x v="1"/>
    <x v="6"/>
    <s v="Newell 312"/>
    <n v="42.047999999999995"/>
    <n v="9"/>
    <n v="0.2"/>
    <n v="5.2559999999999985"/>
  </r>
  <r>
    <n v="2526"/>
    <s v="CA-2012-124541"/>
    <x v="1"/>
    <x v="744"/>
    <d v="2012-04-10T00:00:00"/>
    <s v="Standard Class"/>
    <s v="TT-21220"/>
    <s v="Thomas Thornton"/>
    <s v="Consumer"/>
    <s v="United States"/>
    <s v="Houston"/>
    <x v="5"/>
    <n v="77041"/>
    <s v="Central"/>
    <s v="TEC-AC-10002550"/>
    <x v="2"/>
    <x v="11"/>
    <s v="Maxell 4.7GB DVD-RW 3/Pack"/>
    <n v="25.488"/>
    <n v="2"/>
    <n v="0.2"/>
    <n v="4.4603999999999999"/>
  </r>
  <r>
    <n v="2527"/>
    <s v="CA-2012-124541"/>
    <x v="1"/>
    <x v="744"/>
    <d v="2012-04-10T00:00:00"/>
    <s v="Standard Class"/>
    <s v="TT-21220"/>
    <s v="Thomas Thornton"/>
    <s v="Consumer"/>
    <s v="United States"/>
    <s v="Houston"/>
    <x v="5"/>
    <n v="77041"/>
    <s v="Central"/>
    <s v="OFF-BI-10004965"/>
    <x v="1"/>
    <x v="8"/>
    <s v="Ibico Covers for Plastic or Wire Binding Elements"/>
    <n v="6.8999999999999986"/>
    <n v="3"/>
    <n v="0.8"/>
    <n v="-12.075000000000003"/>
  </r>
  <r>
    <n v="2528"/>
    <s v="CA-2012-124541"/>
    <x v="1"/>
    <x v="744"/>
    <d v="2012-04-10T00:00:00"/>
    <s v="Standard Class"/>
    <s v="TT-21220"/>
    <s v="Thomas Thornton"/>
    <s v="Consumer"/>
    <s v="United States"/>
    <s v="Houston"/>
    <x v="5"/>
    <n v="77041"/>
    <s v="Central"/>
    <s v="OFF-BI-10004209"/>
    <x v="1"/>
    <x v="8"/>
    <s v="Fellowes Twister Kit, Gray/Clear, 3/pkg"/>
    <n v="9.6479999999999961"/>
    <n v="6"/>
    <n v="0.8"/>
    <n v="-16.884"/>
  </r>
  <r>
    <n v="2529"/>
    <s v="CA-2012-124541"/>
    <x v="1"/>
    <x v="744"/>
    <d v="2012-04-10T00:00:00"/>
    <s v="Standard Class"/>
    <s v="TT-21220"/>
    <s v="Thomas Thornton"/>
    <s v="Consumer"/>
    <s v="United States"/>
    <s v="Houston"/>
    <x v="5"/>
    <n v="77041"/>
    <s v="Central"/>
    <s v="OFF-PA-10001526"/>
    <x v="1"/>
    <x v="10"/>
    <s v="Xerox 1949"/>
    <n v="7.9680000000000009"/>
    <n v="2"/>
    <n v="0.2"/>
    <n v="2.8884000000000007"/>
  </r>
  <r>
    <n v="2530"/>
    <s v="CA-2011-108707"/>
    <x v="2"/>
    <x v="745"/>
    <d v="2011-10-29T00:00:00"/>
    <s v="Standard Class"/>
    <s v="DB-12910"/>
    <s v="Daniel Byrd"/>
    <s v="Home Office"/>
    <s v="United States"/>
    <s v="Fort Lauderdale"/>
    <x v="2"/>
    <n v="33311"/>
    <s v="South"/>
    <s v="OFF-PA-10000788"/>
    <x v="1"/>
    <x v="10"/>
    <s v="Xerox 210"/>
    <n v="10.368000000000002"/>
    <n v="2"/>
    <n v="0.2"/>
    <n v="3.6288"/>
  </r>
  <r>
    <n v="2531"/>
    <s v="CA-2011-111500"/>
    <x v="2"/>
    <x v="654"/>
    <d v="2011-08-21T00:00:00"/>
    <s v="Standard Class"/>
    <s v="DJ-13510"/>
    <s v="Don Jones"/>
    <s v="Corporate"/>
    <s v="United States"/>
    <s v="Little Rock"/>
    <x v="36"/>
    <n v="72209"/>
    <s v="South"/>
    <s v="OFF-PA-10000595"/>
    <x v="1"/>
    <x v="10"/>
    <s v="Xerox 1929"/>
    <n v="114.2"/>
    <n v="5"/>
    <n v="0"/>
    <n v="52.531999999999996"/>
  </r>
  <r>
    <n v="2532"/>
    <s v="CA-2011-111500"/>
    <x v="2"/>
    <x v="654"/>
    <d v="2011-08-21T00:00:00"/>
    <s v="Standard Class"/>
    <s v="DJ-13510"/>
    <s v="Don Jones"/>
    <s v="Corporate"/>
    <s v="United States"/>
    <s v="Little Rock"/>
    <x v="36"/>
    <n v="72209"/>
    <s v="South"/>
    <s v="OFF-BI-10000829"/>
    <x v="1"/>
    <x v="8"/>
    <s v="Avery Non-Stick Binders"/>
    <n v="17.96"/>
    <n v="4"/>
    <n v="0"/>
    <n v="8.2615999999999996"/>
  </r>
  <r>
    <n v="2533"/>
    <s v="CA-2011-111500"/>
    <x v="2"/>
    <x v="654"/>
    <d v="2011-08-21T00:00:00"/>
    <s v="Standard Class"/>
    <s v="DJ-13510"/>
    <s v="Don Jones"/>
    <s v="Corporate"/>
    <s v="United States"/>
    <s v="Little Rock"/>
    <x v="36"/>
    <n v="72209"/>
    <s v="South"/>
    <s v="OFF-FA-10002676"/>
    <x v="1"/>
    <x v="13"/>
    <s v="Colored Push Pins"/>
    <n v="12.67"/>
    <n v="7"/>
    <n v="0"/>
    <n v="4.5611999999999995"/>
  </r>
  <r>
    <n v="2534"/>
    <s v="CA-2011-111500"/>
    <x v="2"/>
    <x v="654"/>
    <d v="2011-08-21T00:00:00"/>
    <s v="Standard Class"/>
    <s v="DJ-13510"/>
    <s v="Don Jones"/>
    <s v="Corporate"/>
    <s v="United States"/>
    <s v="Little Rock"/>
    <x v="36"/>
    <n v="72209"/>
    <s v="South"/>
    <s v="TEC-AC-10000844"/>
    <x v="2"/>
    <x v="11"/>
    <s v="Logitech Gaming G510s - Keyboard"/>
    <n v="339.96"/>
    <n v="4"/>
    <n v="0"/>
    <n v="122.38559999999998"/>
  </r>
  <r>
    <n v="2535"/>
    <s v="US-2014-117723"/>
    <x v="3"/>
    <x v="733"/>
    <d v="2014-08-19T00:00:00"/>
    <s v="Second Class"/>
    <s v="DL-13495"/>
    <s v="Dionis Lloyd"/>
    <s v="Corporate"/>
    <s v="United States"/>
    <s v="Philadelphia"/>
    <x v="9"/>
    <n v="19120"/>
    <s v="East"/>
    <s v="OFF-ST-10004459"/>
    <x v="1"/>
    <x v="4"/>
    <s v="Tennsco Single-Tier Lockers"/>
    <n v="1801.6320000000001"/>
    <n v="6"/>
    <n v="0.2"/>
    <n v="-337.80600000000004"/>
  </r>
  <r>
    <n v="2536"/>
    <s v="CA-2012-143238"/>
    <x v="1"/>
    <x v="684"/>
    <d v="2012-09-08T00:00:00"/>
    <s v="First Class"/>
    <s v="LO-17170"/>
    <s v="Lori Olson"/>
    <s v="Corporate"/>
    <s v="United States"/>
    <s v="La Quinta"/>
    <x v="1"/>
    <n v="92253"/>
    <s v="West"/>
    <s v="TEC-AC-10003499"/>
    <x v="2"/>
    <x v="11"/>
    <s v="Memorex Mini Travel Drive 8 GB USB 2.0 Flash Drive"/>
    <n v="46.32"/>
    <n v="4"/>
    <n v="0"/>
    <n v="18.064800000000002"/>
  </r>
  <r>
    <n v="2537"/>
    <s v="CA-2012-168746"/>
    <x v="1"/>
    <x v="746"/>
    <d v="2012-01-29T00:00:00"/>
    <s v="Second Class"/>
    <s v="SV-20365"/>
    <s v="Seth Vernon"/>
    <s v="Consumer"/>
    <s v="United States"/>
    <s v="Cleveland"/>
    <x v="24"/>
    <n v="44105"/>
    <s v="East"/>
    <s v="FUR-CH-10000513"/>
    <x v="0"/>
    <x v="1"/>
    <s v="High-Back Leather Manager's Chair"/>
    <n v="181.98599999999999"/>
    <n v="2"/>
    <n v="0.3"/>
    <n v="-54.595799999999997"/>
  </r>
  <r>
    <n v="2538"/>
    <s v="CA-2012-168746"/>
    <x v="1"/>
    <x v="746"/>
    <d v="2012-01-29T00:00:00"/>
    <s v="Second Class"/>
    <s v="SV-20365"/>
    <s v="Seth Vernon"/>
    <s v="Consumer"/>
    <s v="United States"/>
    <s v="Cleveland"/>
    <x v="24"/>
    <n v="44105"/>
    <s v="East"/>
    <s v="TEC-PH-10000895"/>
    <x v="2"/>
    <x v="7"/>
    <s v="Polycom VVX 310 VoIP phone"/>
    <n v="431.976"/>
    <n v="4"/>
    <n v="0.4"/>
    <n v="-100.7944"/>
  </r>
  <r>
    <n v="2539"/>
    <s v="CA-2012-168746"/>
    <x v="1"/>
    <x v="746"/>
    <d v="2012-01-29T00:00:00"/>
    <s v="Second Class"/>
    <s v="SV-20365"/>
    <s v="Seth Vernon"/>
    <s v="Consumer"/>
    <s v="United States"/>
    <s v="Cleveland"/>
    <x v="24"/>
    <n v="44105"/>
    <s v="East"/>
    <s v="TEC-PH-10002555"/>
    <x v="2"/>
    <x v="7"/>
    <s v="Nortel Meridian M5316 Digital phone"/>
    <n v="155.36999999999998"/>
    <n v="1"/>
    <n v="0.4"/>
    <n v="-36.253"/>
  </r>
  <r>
    <n v="2540"/>
    <s v="CA-2012-113404"/>
    <x v="1"/>
    <x v="747"/>
    <d v="2012-07-16T00:00:00"/>
    <s v="Same Day"/>
    <s v="EM-13810"/>
    <s v="Eleni McCrary"/>
    <s v="Corporate"/>
    <s v="United States"/>
    <s v="San Francisco"/>
    <x v="1"/>
    <n v="94122"/>
    <s v="West"/>
    <s v="FUR-CH-10003312"/>
    <x v="0"/>
    <x v="1"/>
    <s v="Hon 2090 “Pillow Soft” Series Mid Back Swivel/Tilt Chairs"/>
    <n v="1348.7040000000002"/>
    <n v="6"/>
    <n v="0.2"/>
    <n v="-219.16440000000023"/>
  </r>
  <r>
    <n v="2541"/>
    <s v="CA-2012-113404"/>
    <x v="1"/>
    <x v="747"/>
    <d v="2012-07-16T00:00:00"/>
    <s v="Same Day"/>
    <s v="EM-13810"/>
    <s v="Eleni McCrary"/>
    <s v="Corporate"/>
    <s v="United States"/>
    <s v="San Francisco"/>
    <x v="1"/>
    <n v="94122"/>
    <s v="West"/>
    <s v="FUR-CH-10004086"/>
    <x v="0"/>
    <x v="1"/>
    <s v="Hon 4070 Series Pagoda Armless Upholstered Stacking Chairs"/>
    <n v="700.15200000000004"/>
    <n v="3"/>
    <n v="0.2"/>
    <n v="78.767099999999971"/>
  </r>
  <r>
    <n v="2542"/>
    <s v="CA-2013-144792"/>
    <x v="0"/>
    <x v="567"/>
    <d v="2013-05-05T00:00:00"/>
    <s v="Standard Class"/>
    <s v="KD-16615"/>
    <s v="Ken Dana"/>
    <s v="Corporate"/>
    <s v="United States"/>
    <s v="Scottsdale"/>
    <x v="16"/>
    <n v="85254"/>
    <s v="West"/>
    <s v="FUR-FU-10002759"/>
    <x v="0"/>
    <x v="5"/>
    <s v="12-1/2 Diameter Round Wall Clock"/>
    <n v="111.88800000000001"/>
    <n v="7"/>
    <n v="0.2"/>
    <n v="22.377600000000001"/>
  </r>
  <r>
    <n v="2543"/>
    <s v="CA-2011-164385"/>
    <x v="2"/>
    <x v="467"/>
    <d v="2011-10-01T00:00:00"/>
    <s v="Second Class"/>
    <s v="NB-18580"/>
    <s v="Nicole Brennan"/>
    <s v="Corporate"/>
    <s v="United States"/>
    <s v="Philadelphia"/>
    <x v="9"/>
    <n v="19134"/>
    <s v="East"/>
    <s v="OFF-AP-10002191"/>
    <x v="1"/>
    <x v="9"/>
    <s v="Belkin 8 Outlet SurgeMaster II Gold Surge Protector"/>
    <n v="143.952"/>
    <n v="3"/>
    <n v="0.2"/>
    <n v="14.39520000000001"/>
  </r>
  <r>
    <n v="2544"/>
    <s v="US-2013-114174"/>
    <x v="0"/>
    <x v="162"/>
    <d v="2013-09-15T00:00:00"/>
    <s v="Standard Class"/>
    <s v="AP-10720"/>
    <s v="Anne Pryor"/>
    <s v="Home Office"/>
    <s v="United States"/>
    <s v="Malden"/>
    <x v="31"/>
    <n v="2148"/>
    <s v="East"/>
    <s v="FUR-BO-10003450"/>
    <x v="0"/>
    <x v="0"/>
    <s v="Bush Westfield Collection Bookcases, Dark Cherry Finish"/>
    <n v="173.94"/>
    <n v="3"/>
    <n v="0"/>
    <n v="13.915199999999992"/>
  </r>
  <r>
    <n v="2545"/>
    <s v="US-2013-114174"/>
    <x v="0"/>
    <x v="162"/>
    <d v="2013-09-15T00:00:00"/>
    <s v="Standard Class"/>
    <s v="AP-10720"/>
    <s v="Anne Pryor"/>
    <s v="Home Office"/>
    <s v="United States"/>
    <s v="Malden"/>
    <x v="31"/>
    <n v="2148"/>
    <s v="East"/>
    <s v="OFF-LA-10000248"/>
    <x v="1"/>
    <x v="2"/>
    <s v="Avery 52"/>
    <n v="14.76"/>
    <n v="4"/>
    <n v="0"/>
    <n v="6.9371999999999998"/>
  </r>
  <r>
    <n v="2546"/>
    <s v="CA-2014-108070"/>
    <x v="3"/>
    <x v="513"/>
    <d v="2014-04-21T00:00:00"/>
    <s v="Standard Class"/>
    <s v="JE-15745"/>
    <s v="Joel Eaton"/>
    <s v="Consumer"/>
    <s v="United States"/>
    <s v="San Jose"/>
    <x v="1"/>
    <n v="95123"/>
    <s v="West"/>
    <s v="OFF-ST-10004804"/>
    <x v="1"/>
    <x v="4"/>
    <s v="Belkin 19&quot; Vented Equipment Shelf, Black"/>
    <n v="205.92"/>
    <n v="4"/>
    <n v="0"/>
    <n v="2.0592000000000041"/>
  </r>
  <r>
    <n v="2547"/>
    <s v="CA-2014-108070"/>
    <x v="3"/>
    <x v="513"/>
    <d v="2014-04-21T00:00:00"/>
    <s v="Standard Class"/>
    <s v="JE-15745"/>
    <s v="Joel Eaton"/>
    <s v="Consumer"/>
    <s v="United States"/>
    <s v="San Jose"/>
    <x v="1"/>
    <n v="95123"/>
    <s v="West"/>
    <s v="FUR-BO-10001337"/>
    <x v="0"/>
    <x v="0"/>
    <s v="O'Sullivan Living Dimensions 2-Shelf Bookcases"/>
    <n v="102.833"/>
    <n v="1"/>
    <n v="0.15"/>
    <n v="-6.0489999999999995"/>
  </r>
  <r>
    <n v="2548"/>
    <s v="US-2012-128090"/>
    <x v="1"/>
    <x v="748"/>
    <d v="2012-08-22T00:00:00"/>
    <s v="Standard Class"/>
    <s v="JM-15865"/>
    <s v="John Murray"/>
    <s v="Consumer"/>
    <s v="United States"/>
    <s v="Phoenix"/>
    <x v="16"/>
    <n v="85023"/>
    <s v="West"/>
    <s v="OFF-AR-10002255"/>
    <x v="1"/>
    <x v="6"/>
    <s v="Newell 346"/>
    <n v="2.3039999999999998"/>
    <n v="1"/>
    <n v="0.2"/>
    <n v="0.25919999999999999"/>
  </r>
  <r>
    <n v="2549"/>
    <s v="US-2012-128090"/>
    <x v="1"/>
    <x v="748"/>
    <d v="2012-08-22T00:00:00"/>
    <s v="Standard Class"/>
    <s v="JM-15865"/>
    <s v="John Murray"/>
    <s v="Consumer"/>
    <s v="United States"/>
    <s v="Phoenix"/>
    <x v="16"/>
    <n v="85023"/>
    <s v="West"/>
    <s v="TEC-PH-10002624"/>
    <x v="2"/>
    <x v="7"/>
    <s v="Samsung Galaxy S4 Mini"/>
    <n v="1879.96"/>
    <n v="5"/>
    <n v="0.2"/>
    <n v="211.49549999999977"/>
  </r>
  <r>
    <n v="2550"/>
    <s v="US-2012-128090"/>
    <x v="1"/>
    <x v="748"/>
    <d v="2012-08-22T00:00:00"/>
    <s v="Standard Class"/>
    <s v="JM-15865"/>
    <s v="John Murray"/>
    <s v="Consumer"/>
    <s v="United States"/>
    <s v="Phoenix"/>
    <x v="16"/>
    <n v="85023"/>
    <s v="West"/>
    <s v="OFF-PA-10001878"/>
    <x v="1"/>
    <x v="10"/>
    <s v="Xerox 1891"/>
    <n v="313.024"/>
    <n v="8"/>
    <n v="0.2"/>
    <n v="105.64559999999997"/>
  </r>
  <r>
    <n v="2551"/>
    <s v="US-2012-128090"/>
    <x v="1"/>
    <x v="748"/>
    <d v="2012-08-22T00:00:00"/>
    <s v="Standard Class"/>
    <s v="JM-15865"/>
    <s v="John Murray"/>
    <s v="Consumer"/>
    <s v="United States"/>
    <s v="Phoenix"/>
    <x v="16"/>
    <n v="85023"/>
    <s v="West"/>
    <s v="OFF-LA-10000452"/>
    <x v="1"/>
    <x v="2"/>
    <s v="Avery 488"/>
    <n v="5.04"/>
    <n v="2"/>
    <n v="0.2"/>
    <n v="1.764"/>
  </r>
  <r>
    <n v="2552"/>
    <s v="CA-2014-101042"/>
    <x v="3"/>
    <x v="123"/>
    <d v="2014-11-24T00:00:00"/>
    <s v="Standard Class"/>
    <s v="AB-10105"/>
    <s v="Adrian Barton"/>
    <s v="Consumer"/>
    <s v="United States"/>
    <s v="Henderson"/>
    <x v="0"/>
    <n v="42420"/>
    <s v="South"/>
    <s v="FUR-FU-10004665"/>
    <x v="0"/>
    <x v="5"/>
    <s v="3M Polarizing Task Lamp with Clamp Arm, Light Gray"/>
    <n v="821.87999999999988"/>
    <n v="6"/>
    <n v="0"/>
    <n v="213.68880000000001"/>
  </r>
  <r>
    <n v="2553"/>
    <s v="CA-2014-101042"/>
    <x v="3"/>
    <x v="123"/>
    <d v="2014-11-24T00:00:00"/>
    <s v="Standard Class"/>
    <s v="AB-10105"/>
    <s v="Adrian Barton"/>
    <s v="Consumer"/>
    <s v="United States"/>
    <s v="Henderson"/>
    <x v="0"/>
    <n v="42420"/>
    <s v="South"/>
    <s v="OFF-BI-10000088"/>
    <x v="1"/>
    <x v="8"/>
    <s v="GBC Imprintable Covers"/>
    <n v="21.96"/>
    <n v="2"/>
    <n v="0"/>
    <n v="10.760400000000001"/>
  </r>
  <r>
    <n v="2554"/>
    <s v="CA-2013-155439"/>
    <x v="0"/>
    <x v="749"/>
    <d v="2013-09-19T00:00:00"/>
    <s v="Standard Class"/>
    <s v="PN-18775"/>
    <s v="Parhena Norris"/>
    <s v="Home Office"/>
    <s v="United States"/>
    <s v="Columbia"/>
    <x v="20"/>
    <n v="29203"/>
    <s v="South"/>
    <s v="OFF-PA-10000029"/>
    <x v="1"/>
    <x v="10"/>
    <s v="Xerox 224"/>
    <n v="25.92"/>
    <n v="4"/>
    <n v="0"/>
    <n v="12.441600000000001"/>
  </r>
  <r>
    <n v="2555"/>
    <s v="CA-2013-118626"/>
    <x v="0"/>
    <x v="243"/>
    <d v="2013-08-21T00:00:00"/>
    <s v="Standard Class"/>
    <s v="JC-15775"/>
    <s v="John Castell"/>
    <s v="Consumer"/>
    <s v="United States"/>
    <s v="Tallahassee"/>
    <x v="2"/>
    <n v="32303"/>
    <s v="South"/>
    <s v="TEC-PH-10000369"/>
    <x v="2"/>
    <x v="7"/>
    <s v="HTC One Mini"/>
    <n v="705.54399999999998"/>
    <n v="7"/>
    <n v="0.2"/>
    <n v="70.554400000000072"/>
  </r>
  <r>
    <n v="2556"/>
    <s v="CA-2012-111458"/>
    <x v="1"/>
    <x v="120"/>
    <d v="2012-09-30T00:00:00"/>
    <s v="Standard Class"/>
    <s v="PF-19165"/>
    <s v="Philip Fox"/>
    <s v="Consumer"/>
    <s v="United States"/>
    <s v="New York City"/>
    <x v="15"/>
    <n v="10035"/>
    <s v="East"/>
    <s v="TEC-AC-10001590"/>
    <x v="2"/>
    <x v="11"/>
    <s v="Dell Slim USB Multimedia Keyboard"/>
    <n v="50"/>
    <n v="2"/>
    <n v="0"/>
    <n v="12"/>
  </r>
  <r>
    <n v="2557"/>
    <s v="US-2013-126844"/>
    <x v="0"/>
    <x v="750"/>
    <d v="2013-10-15T00:00:00"/>
    <s v="Standard Class"/>
    <s v="BW-11110"/>
    <s v="Bart Watters"/>
    <s v="Corporate"/>
    <s v="United States"/>
    <s v="Houston"/>
    <x v="5"/>
    <n v="77070"/>
    <s v="Central"/>
    <s v="FUR-FU-10004909"/>
    <x v="0"/>
    <x v="5"/>
    <s v="Contemporary Wood/Metal Frame"/>
    <n v="51.712000000000003"/>
    <n v="8"/>
    <n v="0.6"/>
    <n v="-32.320000000000007"/>
  </r>
  <r>
    <n v="2558"/>
    <s v="US-2012-112508"/>
    <x v="1"/>
    <x v="539"/>
    <d v="2012-03-30T00:00:00"/>
    <s v="Standard Class"/>
    <s v="BP-11185"/>
    <s v="Ben Peterman"/>
    <s v="Corporate"/>
    <s v="United States"/>
    <s v="Coral Springs"/>
    <x v="2"/>
    <n v="33065"/>
    <s v="South"/>
    <s v="OFF-AP-10002287"/>
    <x v="1"/>
    <x v="9"/>
    <s v="Eureka Sanitaire  Multi-Pro Heavy-Duty Upright, Disposable Bags"/>
    <n v="6.9920000000000009"/>
    <n v="2"/>
    <n v="0.2"/>
    <n v="0.52439999999999998"/>
  </r>
  <r>
    <n v="2559"/>
    <s v="CA-2012-147788"/>
    <x v="1"/>
    <x v="70"/>
    <d v="2012-06-04T00:00:00"/>
    <s v="Standard Class"/>
    <s v="TM-21010"/>
    <s v="Tamara Manning"/>
    <s v="Consumer"/>
    <s v="United States"/>
    <s v="Orem"/>
    <x v="7"/>
    <n v="84057"/>
    <s v="West"/>
    <s v="FUR-BO-10004357"/>
    <x v="0"/>
    <x v="0"/>
    <s v="O'Sullivan Living Dimensions 3-Shelf Bookcases"/>
    <n v="1406.86"/>
    <n v="7"/>
    <n v="0"/>
    <n v="140.68599999999989"/>
  </r>
  <r>
    <n v="2560"/>
    <s v="CA-2012-147788"/>
    <x v="1"/>
    <x v="70"/>
    <d v="2012-06-04T00:00:00"/>
    <s v="Standard Class"/>
    <s v="TM-21010"/>
    <s v="Tamara Manning"/>
    <s v="Consumer"/>
    <s v="United States"/>
    <s v="Orem"/>
    <x v="7"/>
    <n v="84057"/>
    <s v="West"/>
    <s v="OFF-LA-10003766"/>
    <x v="1"/>
    <x v="2"/>
    <s v="Self-Adhesive Removable Labels"/>
    <n v="15.75"/>
    <n v="5"/>
    <n v="0"/>
    <n v="7.5600000000000005"/>
  </r>
  <r>
    <n v="2561"/>
    <s v="CA-2012-147788"/>
    <x v="1"/>
    <x v="70"/>
    <d v="2012-06-04T00:00:00"/>
    <s v="Standard Class"/>
    <s v="TM-21010"/>
    <s v="Tamara Manning"/>
    <s v="Consumer"/>
    <s v="United States"/>
    <s v="Orem"/>
    <x v="7"/>
    <n v="84057"/>
    <s v="West"/>
    <s v="OFF-ST-10000046"/>
    <x v="1"/>
    <x v="4"/>
    <s v="Fellowes Super Stor/Drawer Files"/>
    <n v="323.10000000000002"/>
    <n v="2"/>
    <n v="0"/>
    <n v="61.38900000000001"/>
  </r>
  <r>
    <n v="2562"/>
    <s v="CA-2012-144288"/>
    <x v="1"/>
    <x v="707"/>
    <d v="2012-12-31T00:00:00"/>
    <s v="Standard Class"/>
    <s v="MB-17305"/>
    <s v="Maria Bertelson"/>
    <s v="Consumer"/>
    <s v="United States"/>
    <s v="Nashville"/>
    <x v="18"/>
    <n v="37211"/>
    <s v="South"/>
    <s v="OFF-LA-10003190"/>
    <x v="1"/>
    <x v="2"/>
    <s v="Avery 474"/>
    <n v="9.2159999999999993"/>
    <n v="4"/>
    <n v="0.2"/>
    <n v="3.3408000000000002"/>
  </r>
  <r>
    <n v="2563"/>
    <s v="CA-2012-144288"/>
    <x v="1"/>
    <x v="707"/>
    <d v="2012-12-31T00:00:00"/>
    <s v="Standard Class"/>
    <s v="MB-17305"/>
    <s v="Maria Bertelson"/>
    <s v="Consumer"/>
    <s v="United States"/>
    <s v="Nashville"/>
    <x v="18"/>
    <n v="37211"/>
    <s v="South"/>
    <s v="OFF-PA-10002787"/>
    <x v="1"/>
    <x v="10"/>
    <s v="Xerox 227"/>
    <n v="10.368000000000002"/>
    <n v="2"/>
    <n v="0.2"/>
    <n v="3.6288"/>
  </r>
  <r>
    <n v="2564"/>
    <s v="CA-2012-110632"/>
    <x v="1"/>
    <x v="751"/>
    <d v="2012-03-22T00:00:00"/>
    <s v="Second Class"/>
    <s v="HR-14830"/>
    <s v="Harold Ryan"/>
    <s v="Corporate"/>
    <s v="United States"/>
    <s v="New York City"/>
    <x v="15"/>
    <n v="10009"/>
    <s v="East"/>
    <s v="TEC-AC-10000387"/>
    <x v="2"/>
    <x v="11"/>
    <s v="KeyTronic KT800P2 - Keyboard - Black"/>
    <n v="15.02"/>
    <n v="1"/>
    <n v="0"/>
    <n v="2.7035999999999998"/>
  </r>
  <r>
    <n v="2565"/>
    <s v="CA-2012-110632"/>
    <x v="1"/>
    <x v="751"/>
    <d v="2012-03-22T00:00:00"/>
    <s v="Second Class"/>
    <s v="HR-14830"/>
    <s v="Harold Ryan"/>
    <s v="Corporate"/>
    <s v="United States"/>
    <s v="New York City"/>
    <x v="15"/>
    <n v="10009"/>
    <s v="East"/>
    <s v="OFF-ST-10001291"/>
    <x v="1"/>
    <x v="4"/>
    <s v="Tenex Personal Self-Stacking Standard File Box, Black/Gray"/>
    <n v="33.82"/>
    <n v="2"/>
    <n v="0"/>
    <n v="9.1313999999999993"/>
  </r>
  <r>
    <n v="2566"/>
    <s v="CA-2014-109589"/>
    <x v="3"/>
    <x v="202"/>
    <d v="2014-12-25T00:00:00"/>
    <s v="First Class"/>
    <s v="BD-11635"/>
    <s v="Brian Derr"/>
    <s v="Consumer"/>
    <s v="United States"/>
    <s v="Bowling Green"/>
    <x v="0"/>
    <n v="42104"/>
    <s v="South"/>
    <s v="TEC-AC-10003116"/>
    <x v="2"/>
    <x v="11"/>
    <s v="Memorex Froggy Flash Drive 8 GB"/>
    <n v="71"/>
    <n v="4"/>
    <n v="0"/>
    <n v="27.689999999999998"/>
  </r>
  <r>
    <n v="2567"/>
    <s v="CA-2014-123967"/>
    <x v="3"/>
    <x v="752"/>
    <d v="2014-11-04T00:00:00"/>
    <s v="Second Class"/>
    <s v="SF-20200"/>
    <s v="Sarah Foster"/>
    <s v="Consumer"/>
    <s v="United States"/>
    <s v="Bellingham"/>
    <x v="4"/>
    <n v="98226"/>
    <s v="West"/>
    <s v="OFF-BI-10001308"/>
    <x v="1"/>
    <x v="8"/>
    <s v="GBC Standard Plastic Binding Systems' Combs"/>
    <n v="25.120000000000005"/>
    <n v="5"/>
    <n v="0.2"/>
    <n v="7.8499999999999979"/>
  </r>
  <r>
    <n v="2568"/>
    <s v="CA-2014-123967"/>
    <x v="3"/>
    <x v="752"/>
    <d v="2014-11-04T00:00:00"/>
    <s v="Second Class"/>
    <s v="SF-20200"/>
    <s v="Sarah Foster"/>
    <s v="Consumer"/>
    <s v="United States"/>
    <s v="Bellingham"/>
    <x v="4"/>
    <n v="98226"/>
    <s v="West"/>
    <s v="FUR-TA-10003954"/>
    <x v="0"/>
    <x v="3"/>
    <s v="Hon 94000 Series Round Tables"/>
    <n v="2665.62"/>
    <n v="9"/>
    <n v="0"/>
    <n v="239.90580000000011"/>
  </r>
  <r>
    <n v="2569"/>
    <s v="CA-2014-148929"/>
    <x v="3"/>
    <x v="210"/>
    <d v="2014-09-12T00:00:00"/>
    <s v="Standard Class"/>
    <s v="SP-20620"/>
    <s v="Stefania Perrino"/>
    <s v="Corporate"/>
    <s v="United States"/>
    <s v="New York City"/>
    <x v="15"/>
    <n v="10011"/>
    <s v="East"/>
    <s v="OFF-ST-10003282"/>
    <x v="1"/>
    <x v="4"/>
    <s v="Advantus 10-Drawer Portable Organizer, Chrome Metal Frame, Smoke Drawers"/>
    <n v="478.08"/>
    <n v="8"/>
    <n v="0"/>
    <n v="133.86240000000004"/>
  </r>
  <r>
    <n v="2570"/>
    <s v="CA-2014-134404"/>
    <x v="3"/>
    <x v="753"/>
    <d v="2014-12-28T00:00:00"/>
    <s v="Same Day"/>
    <s v="DR-12880"/>
    <s v="Dan Reichenbach"/>
    <s v="Corporate"/>
    <s v="United States"/>
    <s v="Newark"/>
    <x v="24"/>
    <n v="43055"/>
    <s v="East"/>
    <s v="TEC-PH-10000576"/>
    <x v="2"/>
    <x v="7"/>
    <s v="AT&amp;T 1080 Corded phone"/>
    <n v="164.38800000000001"/>
    <n v="2"/>
    <n v="0.4"/>
    <n v="-35.617400000000004"/>
  </r>
  <r>
    <n v="2571"/>
    <s v="CA-2014-134404"/>
    <x v="3"/>
    <x v="753"/>
    <d v="2014-12-28T00:00:00"/>
    <s v="Same Day"/>
    <s v="DR-12880"/>
    <s v="Dan Reichenbach"/>
    <s v="Corporate"/>
    <s v="United States"/>
    <s v="Newark"/>
    <x v="24"/>
    <n v="43055"/>
    <s v="East"/>
    <s v="OFF-AR-10004441"/>
    <x v="1"/>
    <x v="6"/>
    <s v="BIC Brite Liner Highlighters"/>
    <n v="13.247999999999999"/>
    <n v="4"/>
    <n v="0.2"/>
    <n v="3.6431999999999998"/>
  </r>
  <r>
    <n v="2572"/>
    <s v="CA-2014-109778"/>
    <x v="3"/>
    <x v="11"/>
    <d v="2014-07-22T00:00:00"/>
    <s v="Standard Class"/>
    <s v="VM-21685"/>
    <s v="Valerie Mitchum"/>
    <s v="Home Office"/>
    <s v="United States"/>
    <s v="Woodstock"/>
    <x v="10"/>
    <n v="60098"/>
    <s v="Central"/>
    <s v="OFF-AR-10003759"/>
    <x v="1"/>
    <x v="6"/>
    <s v="Crayola Anti Dust Chalk, 12/Pack"/>
    <n v="2.9120000000000004"/>
    <n v="2"/>
    <n v="0.2"/>
    <n v="0.90999999999999981"/>
  </r>
  <r>
    <n v="2573"/>
    <s v="CA-2013-155845"/>
    <x v="0"/>
    <x v="399"/>
    <d v="2013-08-16T00:00:00"/>
    <s v="Second Class"/>
    <s v="CM-12235"/>
    <s v="Chris McAfee"/>
    <s v="Consumer"/>
    <s v="United States"/>
    <s v="Carrollton"/>
    <x v="5"/>
    <n v="75007"/>
    <s v="Central"/>
    <s v="TEC-AC-10004145"/>
    <x v="2"/>
    <x v="11"/>
    <s v="Logitech diNovo Edge Keyboard"/>
    <n v="1399.9440000000002"/>
    <n v="7"/>
    <n v="0.2"/>
    <n v="52.497900000000016"/>
  </r>
  <r>
    <n v="2574"/>
    <s v="CA-2014-145128"/>
    <x v="3"/>
    <x v="362"/>
    <d v="2014-07-15T00:00:00"/>
    <s v="Standard Class"/>
    <s v="SM-20320"/>
    <s v="Sean Miller"/>
    <s v="Home Office"/>
    <s v="United States"/>
    <s v="Lafayette"/>
    <x v="14"/>
    <n v="47905"/>
    <s v="Central"/>
    <s v="FUR-FU-10000293"/>
    <x v="0"/>
    <x v="5"/>
    <s v="Eldon Antistatic Chair Mats for Low to Medium Pile Carpets"/>
    <n v="526.45000000000005"/>
    <n v="5"/>
    <n v="0"/>
    <n v="31.586999999999961"/>
  </r>
  <r>
    <n v="2575"/>
    <s v="CA-2011-129091"/>
    <x v="2"/>
    <x v="754"/>
    <d v="2011-11-27T00:00:00"/>
    <s v="Standard Class"/>
    <s v="RA-19885"/>
    <s v="Ruben Ausman"/>
    <s v="Corporate"/>
    <s v="United States"/>
    <s v="Columbus"/>
    <x v="32"/>
    <n v="31907"/>
    <s v="South"/>
    <s v="OFF-EN-10004955"/>
    <x v="1"/>
    <x v="12"/>
    <s v="Fashion Color Clasp Envelopes"/>
    <n v="16.23"/>
    <n v="3"/>
    <n v="0"/>
    <n v="7.9527000000000001"/>
  </r>
  <r>
    <n v="2576"/>
    <s v="CA-2011-129091"/>
    <x v="2"/>
    <x v="754"/>
    <d v="2011-11-27T00:00:00"/>
    <s v="Standard Class"/>
    <s v="RA-19885"/>
    <s v="Ruben Ausman"/>
    <s v="Corporate"/>
    <s v="United States"/>
    <s v="Columbus"/>
    <x v="32"/>
    <n v="31907"/>
    <s v="South"/>
    <s v="OFF-BI-10001071"/>
    <x v="1"/>
    <x v="8"/>
    <s v="GBC ProClick Punch Binding System"/>
    <n v="319.89999999999998"/>
    <n v="5"/>
    <n v="0"/>
    <n v="156.751"/>
  </r>
  <r>
    <n v="2577"/>
    <s v="CA-2011-129091"/>
    <x v="2"/>
    <x v="754"/>
    <d v="2011-11-27T00:00:00"/>
    <s v="Standard Class"/>
    <s v="RA-19885"/>
    <s v="Ruben Ausman"/>
    <s v="Corporate"/>
    <s v="United States"/>
    <s v="Columbus"/>
    <x v="32"/>
    <n v="31907"/>
    <s v="South"/>
    <s v="OFF-EN-10001990"/>
    <x v="1"/>
    <x v="12"/>
    <s v="Staples"/>
    <n v="11.36"/>
    <n v="2"/>
    <n v="0"/>
    <n v="5.3391999999999991"/>
  </r>
  <r>
    <n v="2578"/>
    <s v="CA-2011-129091"/>
    <x v="2"/>
    <x v="754"/>
    <d v="2011-11-27T00:00:00"/>
    <s v="Standard Class"/>
    <s v="RA-19885"/>
    <s v="Ruben Ausman"/>
    <s v="Corporate"/>
    <s v="United States"/>
    <s v="Columbus"/>
    <x v="32"/>
    <n v="31907"/>
    <s v="South"/>
    <s v="OFF-AP-10002734"/>
    <x v="1"/>
    <x v="9"/>
    <s v="Holmes Harmony HEPA Air Purifier for 17 x 20 Room"/>
    <n v="675.12"/>
    <n v="3"/>
    <n v="0"/>
    <n v="290.30160000000001"/>
  </r>
  <r>
    <n v="2579"/>
    <s v="US-2011-155502"/>
    <x v="2"/>
    <x v="755"/>
    <d v="2011-02-01T00:00:00"/>
    <s v="Standard Class"/>
    <s v="SD-20485"/>
    <s v="Shirley Daniels"/>
    <s v="Home Office"/>
    <s v="United States"/>
    <s v="Alexandria"/>
    <x v="17"/>
    <n v="22304"/>
    <s v="South"/>
    <s v="FUR-FU-10004587"/>
    <x v="0"/>
    <x v="5"/>
    <s v="GE General Use Halogen Bulbs, 100 Watts, 1 Bulb per Pack"/>
    <n v="62.820000000000007"/>
    <n v="3"/>
    <n v="0"/>
    <n v="30.7818"/>
  </r>
  <r>
    <n v="2580"/>
    <s v="US-2011-155502"/>
    <x v="2"/>
    <x v="755"/>
    <d v="2011-02-01T00:00:00"/>
    <s v="Standard Class"/>
    <s v="SD-20485"/>
    <s v="Shirley Daniels"/>
    <s v="Home Office"/>
    <s v="United States"/>
    <s v="Alexandria"/>
    <x v="17"/>
    <n v="22304"/>
    <s v="South"/>
    <s v="OFF-ST-10004337"/>
    <x v="1"/>
    <x v="4"/>
    <s v="SAFCO Commercial Wire Shelving, 72h"/>
    <n v="489.92"/>
    <n v="8"/>
    <n v="0"/>
    <n v="0"/>
  </r>
  <r>
    <n v="2581"/>
    <s v="US-2011-155502"/>
    <x v="2"/>
    <x v="755"/>
    <d v="2011-02-01T00:00:00"/>
    <s v="Standard Class"/>
    <s v="SD-20485"/>
    <s v="Shirley Daniels"/>
    <s v="Home Office"/>
    <s v="United States"/>
    <s v="Alexandria"/>
    <x v="17"/>
    <n v="22304"/>
    <s v="South"/>
    <s v="OFF-PA-10003072"/>
    <x v="1"/>
    <x v="10"/>
    <s v="Eureka Recycled Copy Paper 8 1/2&quot; x 11&quot;, Ream"/>
    <n v="19.440000000000001"/>
    <n v="3"/>
    <n v="0"/>
    <n v="9.3312000000000008"/>
  </r>
  <r>
    <n v="2582"/>
    <s v="US-2011-155502"/>
    <x v="2"/>
    <x v="755"/>
    <d v="2011-02-01T00:00:00"/>
    <s v="Standard Class"/>
    <s v="SD-20485"/>
    <s v="Shirley Daniels"/>
    <s v="Home Office"/>
    <s v="United States"/>
    <s v="Alexandria"/>
    <x v="17"/>
    <n v="22304"/>
    <s v="South"/>
    <s v="OFF-PA-10000380"/>
    <x v="1"/>
    <x v="10"/>
    <s v="REDIFORM Incoming/Outgoing Call Register, 11&quot; X 8 1/2&quot;, 100 Messages"/>
    <n v="16.68"/>
    <n v="2"/>
    <n v="0"/>
    <n v="8.34"/>
  </r>
  <r>
    <n v="2583"/>
    <s v="US-2011-155502"/>
    <x v="2"/>
    <x v="755"/>
    <d v="2011-02-01T00:00:00"/>
    <s v="Standard Class"/>
    <s v="SD-20485"/>
    <s v="Shirley Daniels"/>
    <s v="Home Office"/>
    <s v="United States"/>
    <s v="Alexandria"/>
    <x v="17"/>
    <n v="22304"/>
    <s v="South"/>
    <s v="TEC-PH-10004833"/>
    <x v="2"/>
    <x v="7"/>
    <s v="Macally Suction Cup Mount"/>
    <n v="155.35"/>
    <n v="13"/>
    <n v="0"/>
    <n v="0"/>
  </r>
  <r>
    <n v="2584"/>
    <s v="US-2011-155502"/>
    <x v="2"/>
    <x v="755"/>
    <d v="2011-02-01T00:00:00"/>
    <s v="Standard Class"/>
    <s v="SD-20485"/>
    <s v="Shirley Daniels"/>
    <s v="Home Office"/>
    <s v="United States"/>
    <s v="Alexandria"/>
    <x v="17"/>
    <n v="22304"/>
    <s v="South"/>
    <s v="FUR-FU-10001847"/>
    <x v="0"/>
    <x v="5"/>
    <s v="Eldon Image Series Black Desk Accessories"/>
    <n v="12.419999999999998"/>
    <n v="3"/>
    <n v="0"/>
    <n v="4.4711999999999996"/>
  </r>
  <r>
    <n v="2585"/>
    <s v="US-2011-155502"/>
    <x v="2"/>
    <x v="755"/>
    <d v="2011-02-01T00:00:00"/>
    <s v="Standard Class"/>
    <s v="SD-20485"/>
    <s v="Shirley Daniels"/>
    <s v="Home Office"/>
    <s v="United States"/>
    <s v="Alexandria"/>
    <x v="17"/>
    <n v="22304"/>
    <s v="South"/>
    <s v="TEC-PH-10002103"/>
    <x v="2"/>
    <x v="7"/>
    <s v="Jabra SPEAK 410"/>
    <n v="187.98"/>
    <n v="2"/>
    <n v="0"/>
    <n v="52.634399999999999"/>
  </r>
  <r>
    <n v="2586"/>
    <s v="CA-2012-121041"/>
    <x v="1"/>
    <x v="502"/>
    <d v="2012-11-10T00:00:00"/>
    <s v="Standard Class"/>
    <s v="CS-12250"/>
    <s v="Chris Selesnick"/>
    <s v="Corporate"/>
    <s v="United States"/>
    <s v="Haltom City"/>
    <x v="5"/>
    <n v="76117"/>
    <s v="Central"/>
    <s v="OFF-EN-10001137"/>
    <x v="1"/>
    <x v="12"/>
    <s v="#10 Gummed Flap White Envelopes, 100/Box"/>
    <n v="6.6080000000000005"/>
    <n v="2"/>
    <n v="0.2"/>
    <n v="2.1475999999999997"/>
  </r>
  <r>
    <n v="2587"/>
    <s v="CA-2014-131695"/>
    <x v="3"/>
    <x v="160"/>
    <d v="2014-07-07T00:00:00"/>
    <s v="Standard Class"/>
    <s v="RA-19285"/>
    <s v="Ralph Arnett"/>
    <s v="Consumer"/>
    <s v="United States"/>
    <s v="New York City"/>
    <x v="15"/>
    <n v="10024"/>
    <s v="East"/>
    <s v="OFF-ST-10001476"/>
    <x v="1"/>
    <x v="4"/>
    <s v="Steel Personal Filing/Posting Tote"/>
    <n v="248.57"/>
    <n v="7"/>
    <n v="0"/>
    <n v="67.113900000000015"/>
  </r>
  <r>
    <n v="2588"/>
    <s v="CA-2014-131695"/>
    <x v="3"/>
    <x v="160"/>
    <d v="2014-07-07T00:00:00"/>
    <s v="Standard Class"/>
    <s v="RA-19285"/>
    <s v="Ralph Arnett"/>
    <s v="Consumer"/>
    <s v="United States"/>
    <s v="New York City"/>
    <x v="15"/>
    <n v="10024"/>
    <s v="East"/>
    <s v="FUR-FU-10002045"/>
    <x v="0"/>
    <x v="5"/>
    <s v="Executive Impressions 14&quot;"/>
    <n v="22.23"/>
    <n v="1"/>
    <n v="0"/>
    <n v="9.7812000000000019"/>
  </r>
  <r>
    <n v="2589"/>
    <s v="CA-2013-137729"/>
    <x v="0"/>
    <x v="465"/>
    <d v="2013-05-10T00:00:00"/>
    <s v="Standard Class"/>
    <s v="BF-11005"/>
    <s v="Barry Franz"/>
    <s v="Home Office"/>
    <s v="United States"/>
    <s v="Los Angeles"/>
    <x v="1"/>
    <n v="90004"/>
    <s v="West"/>
    <s v="OFF-ST-10001505"/>
    <x v="1"/>
    <x v="4"/>
    <s v="Perma STOR-ALL Hanging File Box, 13 1/8&quot;W x 12 1/4&quot;D x 10 1/2&quot;H"/>
    <n v="5.98"/>
    <n v="1"/>
    <n v="0"/>
    <n v="1.0165999999999995"/>
  </r>
  <r>
    <n v="2590"/>
    <s v="CA-2013-137729"/>
    <x v="0"/>
    <x v="465"/>
    <d v="2013-05-10T00:00:00"/>
    <s v="Standard Class"/>
    <s v="BF-11005"/>
    <s v="Barry Franz"/>
    <s v="Home Office"/>
    <s v="United States"/>
    <s v="Los Angeles"/>
    <x v="1"/>
    <n v="90004"/>
    <s v="West"/>
    <s v="TEC-PH-10001433"/>
    <x v="2"/>
    <x v="7"/>
    <s v="Cisco Small Business SPA 502G VoIP phone"/>
    <n v="246.16800000000001"/>
    <n v="3"/>
    <n v="0.2"/>
    <n v="21.539699999999996"/>
  </r>
  <r>
    <n v="2591"/>
    <s v="US-2013-115455"/>
    <x v="0"/>
    <x v="162"/>
    <d v="2013-09-15T00:00:00"/>
    <s v="Standard Class"/>
    <s v="SE-20110"/>
    <s v="Sanjit Engle"/>
    <s v="Consumer"/>
    <s v="United States"/>
    <s v="Wheeling"/>
    <x v="10"/>
    <n v="60090"/>
    <s v="Central"/>
    <s v="FUR-FU-10004671"/>
    <x v="0"/>
    <x v="5"/>
    <s v="Executive Impressions 12&quot; Wall Clock"/>
    <n v="14.136000000000003"/>
    <n v="2"/>
    <n v="0.6"/>
    <n v="-7.774799999999999"/>
  </r>
  <r>
    <n v="2592"/>
    <s v="US-2013-115455"/>
    <x v="0"/>
    <x v="162"/>
    <d v="2013-09-15T00:00:00"/>
    <s v="Standard Class"/>
    <s v="SE-20110"/>
    <s v="Sanjit Engle"/>
    <s v="Consumer"/>
    <s v="United States"/>
    <s v="Wheeling"/>
    <x v="10"/>
    <n v="60090"/>
    <s v="Central"/>
    <s v="FUR-TA-10003569"/>
    <x v="0"/>
    <x v="3"/>
    <s v="Bretford CR8500 Series Meeting Room Furniture"/>
    <n v="601.47"/>
    <n v="3"/>
    <n v="0.5"/>
    <n v="-300.73500000000001"/>
  </r>
  <r>
    <n v="2593"/>
    <s v="CA-2014-128300"/>
    <x v="3"/>
    <x v="221"/>
    <d v="2014-11-27T00:00:00"/>
    <s v="Second Class"/>
    <s v="RS-19765"/>
    <s v="Roland Schwarz"/>
    <s v="Corporate"/>
    <s v="United States"/>
    <s v="Summerville"/>
    <x v="20"/>
    <n v="29483"/>
    <s v="South"/>
    <s v="TEC-PH-10002807"/>
    <x v="2"/>
    <x v="7"/>
    <s v="Motorla HX550 Universal Bluetooth Headset"/>
    <n v="79.099999999999994"/>
    <n v="2"/>
    <n v="0"/>
    <n v="39.549999999999997"/>
  </r>
  <r>
    <n v="2594"/>
    <s v="CA-2014-128300"/>
    <x v="3"/>
    <x v="221"/>
    <d v="2014-11-27T00:00:00"/>
    <s v="Second Class"/>
    <s v="RS-19765"/>
    <s v="Roland Schwarz"/>
    <s v="Corporate"/>
    <s v="United States"/>
    <s v="Summerville"/>
    <x v="20"/>
    <n v="29483"/>
    <s v="South"/>
    <s v="OFF-BI-10001597"/>
    <x v="1"/>
    <x v="8"/>
    <s v="Wilson Jones Ledger-Size, Piano-Hinge Binder, 2&quot;, Blue"/>
    <n v="327.84"/>
    <n v="8"/>
    <n v="0"/>
    <n v="157.36319999999998"/>
  </r>
  <r>
    <n v="2595"/>
    <s v="CA-2014-149048"/>
    <x v="3"/>
    <x v="726"/>
    <d v="2014-05-18T00:00:00"/>
    <s v="Standard Class"/>
    <s v="BM-11650"/>
    <s v="Brian Moss"/>
    <s v="Corporate"/>
    <s v="United States"/>
    <s v="Columbus"/>
    <x v="14"/>
    <n v="47201"/>
    <s v="Central"/>
    <s v="OFF-EN-10003296"/>
    <x v="1"/>
    <x v="12"/>
    <s v="Tyvek Side-Opening Peel &amp; Seel Expanding Envelopes"/>
    <n v="180.96"/>
    <n v="2"/>
    <n v="0"/>
    <n v="81.432000000000002"/>
  </r>
  <r>
    <n v="2596"/>
    <s v="CA-2014-149048"/>
    <x v="3"/>
    <x v="726"/>
    <d v="2014-05-18T00:00:00"/>
    <s v="Standard Class"/>
    <s v="BM-11650"/>
    <s v="Brian Moss"/>
    <s v="Corporate"/>
    <s v="United States"/>
    <s v="Columbus"/>
    <x v="14"/>
    <n v="47201"/>
    <s v="Central"/>
    <s v="OFF-BI-10004632"/>
    <x v="1"/>
    <x v="8"/>
    <s v="Ibico Hi-Tech Manual Binding System"/>
    <n v="914.97"/>
    <n v="3"/>
    <n v="0"/>
    <n v="411.73649999999998"/>
  </r>
  <r>
    <n v="2597"/>
    <s v="CA-2014-149048"/>
    <x v="3"/>
    <x v="726"/>
    <d v="2014-05-18T00:00:00"/>
    <s v="Standard Class"/>
    <s v="BM-11650"/>
    <s v="Brian Moss"/>
    <s v="Corporate"/>
    <s v="United States"/>
    <s v="Columbus"/>
    <x v="14"/>
    <n v="47201"/>
    <s v="Central"/>
    <s v="TEC-PH-10002310"/>
    <x v="2"/>
    <x v="7"/>
    <s v="Plantronics Calisto P620-M USB Wireless Speakerphone System"/>
    <n v="587.97"/>
    <n v="3"/>
    <n v="0"/>
    <n v="158.75190000000003"/>
  </r>
  <r>
    <n v="2598"/>
    <s v="CA-2014-149048"/>
    <x v="3"/>
    <x v="726"/>
    <d v="2014-05-18T00:00:00"/>
    <s v="Standard Class"/>
    <s v="BM-11650"/>
    <s v="Brian Moss"/>
    <s v="Corporate"/>
    <s v="United States"/>
    <s v="Columbus"/>
    <x v="14"/>
    <n v="47201"/>
    <s v="Central"/>
    <s v="OFF-ST-10000078"/>
    <x v="1"/>
    <x v="4"/>
    <s v="Tennsco 6- and 18-Compartment Lockers"/>
    <n v="530.34"/>
    <n v="2"/>
    <n v="0"/>
    <n v="95.461199999999963"/>
  </r>
  <r>
    <n v="2599"/>
    <s v="CA-2014-149048"/>
    <x v="3"/>
    <x v="726"/>
    <d v="2014-05-18T00:00:00"/>
    <s v="Standard Class"/>
    <s v="BM-11650"/>
    <s v="Brian Moss"/>
    <s v="Corporate"/>
    <s v="United States"/>
    <s v="Columbus"/>
    <x v="14"/>
    <n v="47201"/>
    <s v="Central"/>
    <s v="OFF-PA-10001752"/>
    <x v="1"/>
    <x v="10"/>
    <s v="Hammermill CopyPlus Copy Paper (20Lb. and 84 Bright)"/>
    <n v="14.940000000000001"/>
    <n v="3"/>
    <n v="0"/>
    <n v="7.3206000000000007"/>
  </r>
  <r>
    <n v="2600"/>
    <s v="CA-2014-108553"/>
    <x v="3"/>
    <x v="756"/>
    <d v="2014-04-30T00:00:00"/>
    <s v="Standard Class"/>
    <s v="SK-19990"/>
    <s v="Sally Knutson"/>
    <s v="Consumer"/>
    <s v="United States"/>
    <s v="New York City"/>
    <x v="15"/>
    <n v="10024"/>
    <s v="East"/>
    <s v="OFF-AP-10000026"/>
    <x v="1"/>
    <x v="9"/>
    <s v="Tripp Lite Isotel 6 Outlet Surge Protector with Fax/Modem Protection"/>
    <n v="121.94"/>
    <n v="2"/>
    <n v="0"/>
    <n v="35.362599999999986"/>
  </r>
  <r>
    <n v="2601"/>
    <s v="CA-2014-108553"/>
    <x v="3"/>
    <x v="756"/>
    <d v="2014-04-30T00:00:00"/>
    <s v="Standard Class"/>
    <s v="SK-19990"/>
    <s v="Sally Knutson"/>
    <s v="Consumer"/>
    <s v="United States"/>
    <s v="New York City"/>
    <x v="15"/>
    <n v="10024"/>
    <s v="East"/>
    <s v="OFF-SU-10002573"/>
    <x v="1"/>
    <x v="14"/>
    <s v="Acme 10&quot; Easy Grip Assistive Scissors"/>
    <n v="122.71000000000001"/>
    <n v="7"/>
    <n v="0"/>
    <n v="36.812999999999988"/>
  </r>
  <r>
    <n v="2602"/>
    <s v="CA-2013-165848"/>
    <x v="0"/>
    <x v="30"/>
    <d v="2013-06-05T00:00:00"/>
    <s v="Same Day"/>
    <s v="EN-13780"/>
    <s v="Edward Nazzal"/>
    <s v="Consumer"/>
    <s v="United States"/>
    <s v="New York City"/>
    <x v="15"/>
    <n v="10035"/>
    <s v="East"/>
    <s v="OFF-PA-10000349"/>
    <x v="1"/>
    <x v="10"/>
    <s v="Staples"/>
    <n v="14.940000000000001"/>
    <n v="3"/>
    <n v="0"/>
    <n v="7.0218000000000007"/>
  </r>
  <r>
    <n v="2603"/>
    <s v="CA-2013-165848"/>
    <x v="0"/>
    <x v="30"/>
    <d v="2013-06-05T00:00:00"/>
    <s v="Same Day"/>
    <s v="EN-13780"/>
    <s v="Edward Nazzal"/>
    <s v="Consumer"/>
    <s v="United States"/>
    <s v="New York City"/>
    <x v="15"/>
    <n v="10035"/>
    <s v="East"/>
    <s v="TEC-MA-10003356"/>
    <x v="2"/>
    <x v="15"/>
    <s v="Panasonic KX MC6040 Color Laser Multifunction Printer"/>
    <n v="1349.85"/>
    <n v="3"/>
    <n v="0"/>
    <n v="364.45949999999993"/>
  </r>
  <r>
    <n v="2604"/>
    <s v="CA-2013-165848"/>
    <x v="0"/>
    <x v="30"/>
    <d v="2013-06-05T00:00:00"/>
    <s v="Same Day"/>
    <s v="EN-13780"/>
    <s v="Edward Nazzal"/>
    <s v="Consumer"/>
    <s v="United States"/>
    <s v="New York City"/>
    <x v="15"/>
    <n v="10035"/>
    <s v="East"/>
    <s v="FUR-BO-10000362"/>
    <x v="0"/>
    <x v="0"/>
    <s v="Sauder Inglewood Library Bookcases"/>
    <n v="136.78399999999999"/>
    <n v="1"/>
    <n v="0.2"/>
    <n v="5.129400000000004"/>
  </r>
  <r>
    <n v="2605"/>
    <s v="CA-2013-165848"/>
    <x v="0"/>
    <x v="30"/>
    <d v="2013-06-05T00:00:00"/>
    <s v="Same Day"/>
    <s v="EN-13780"/>
    <s v="Edward Nazzal"/>
    <s v="Consumer"/>
    <s v="United States"/>
    <s v="New York City"/>
    <x v="15"/>
    <n v="10035"/>
    <s v="East"/>
    <s v="FUR-FU-10003878"/>
    <x v="0"/>
    <x v="5"/>
    <s v="Linden 10&quot; Round Wall Clock, Black"/>
    <n v="61.12"/>
    <n v="4"/>
    <n v="0"/>
    <n v="20.780799999999999"/>
  </r>
  <r>
    <n v="2606"/>
    <s v="CA-2011-112718"/>
    <x v="2"/>
    <x v="757"/>
    <d v="2011-12-21T00:00:00"/>
    <s v="Standard Class"/>
    <s v="KN-16450"/>
    <s v="Kean Nguyen"/>
    <s v="Corporate"/>
    <s v="United States"/>
    <s v="Jacksonville"/>
    <x v="2"/>
    <n v="32216"/>
    <s v="South"/>
    <s v="OFF-BI-10000591"/>
    <x v="1"/>
    <x v="8"/>
    <s v="Avery Binder Labels"/>
    <n v="1.1670000000000003"/>
    <n v="1"/>
    <n v="0.7"/>
    <n v="-0.85579999999999989"/>
  </r>
  <r>
    <n v="2607"/>
    <s v="CA-2013-154053"/>
    <x v="0"/>
    <x v="758"/>
    <d v="2013-03-11T00:00:00"/>
    <s v="Standard Class"/>
    <s v="MG-17890"/>
    <s v="Michael Granlund"/>
    <s v="Home Office"/>
    <s v="United States"/>
    <s v="San Diego"/>
    <x v="1"/>
    <n v="92024"/>
    <s v="West"/>
    <s v="OFF-AR-10003727"/>
    <x v="1"/>
    <x v="6"/>
    <s v="Berol Giant Pencil Sharpener"/>
    <n v="16.989999999999998"/>
    <n v="1"/>
    <n v="0"/>
    <n v="4.9270999999999976"/>
  </r>
  <r>
    <n v="2608"/>
    <s v="CA-2011-127446"/>
    <x v="2"/>
    <x v="641"/>
    <d v="2011-11-30T00:00:00"/>
    <s v="Standard Class"/>
    <s v="MC-17590"/>
    <s v="Matt Collister"/>
    <s v="Corporate"/>
    <s v="United States"/>
    <s v="Arlington"/>
    <x v="5"/>
    <n v="76017"/>
    <s v="Central"/>
    <s v="TEC-AC-10001635"/>
    <x v="2"/>
    <x v="11"/>
    <s v="KeyTronic KT400U2 - Keyboard - Black"/>
    <n v="24.672000000000001"/>
    <n v="3"/>
    <n v="0.2"/>
    <n v="0"/>
  </r>
  <r>
    <n v="2609"/>
    <s v="CA-2011-127446"/>
    <x v="2"/>
    <x v="641"/>
    <d v="2011-11-30T00:00:00"/>
    <s v="Standard Class"/>
    <s v="MC-17590"/>
    <s v="Matt Collister"/>
    <s v="Corporate"/>
    <s v="United States"/>
    <s v="Arlington"/>
    <x v="5"/>
    <n v="76017"/>
    <s v="Central"/>
    <s v="OFF-LA-10001317"/>
    <x v="1"/>
    <x v="2"/>
    <s v="Avery 520"/>
    <n v="2.52"/>
    <n v="1"/>
    <n v="0.2"/>
    <n v="0.88200000000000001"/>
  </r>
  <r>
    <n v="2610"/>
    <s v="CA-2011-127446"/>
    <x v="2"/>
    <x v="641"/>
    <d v="2011-11-30T00:00:00"/>
    <s v="Standard Class"/>
    <s v="MC-17590"/>
    <s v="Matt Collister"/>
    <s v="Corporate"/>
    <s v="United States"/>
    <s v="Arlington"/>
    <x v="5"/>
    <n v="76017"/>
    <s v="Central"/>
    <s v="FUR-TA-10000577"/>
    <x v="0"/>
    <x v="3"/>
    <s v="Bretford CR4500 Series Slim Rectangular Table"/>
    <n v="1218.7349999999997"/>
    <n v="5"/>
    <n v="0.3"/>
    <n v="-121.87349999999992"/>
  </r>
  <r>
    <n v="2611"/>
    <s v="CA-2011-127446"/>
    <x v="2"/>
    <x v="641"/>
    <d v="2011-11-30T00:00:00"/>
    <s v="Standard Class"/>
    <s v="MC-17590"/>
    <s v="Matt Collister"/>
    <s v="Corporate"/>
    <s v="United States"/>
    <s v="Arlington"/>
    <x v="5"/>
    <n v="76017"/>
    <s v="Central"/>
    <s v="OFF-LA-10000248"/>
    <x v="1"/>
    <x v="2"/>
    <s v="Avery 52"/>
    <n v="5.9039999999999999"/>
    <n v="2"/>
    <n v="0.2"/>
    <n v="1.9925999999999999"/>
  </r>
  <r>
    <n v="2612"/>
    <s v="CA-2011-127446"/>
    <x v="2"/>
    <x v="641"/>
    <d v="2011-11-30T00:00:00"/>
    <s v="Standard Class"/>
    <s v="MC-17590"/>
    <s v="Matt Collister"/>
    <s v="Corporate"/>
    <s v="United States"/>
    <s v="Arlington"/>
    <x v="5"/>
    <n v="76017"/>
    <s v="Central"/>
    <s v="OFF-PA-10000955"/>
    <x v="1"/>
    <x v="10"/>
    <s v="Southworth 25% Cotton Granite Paper &amp; Envelopes"/>
    <n v="15.696000000000002"/>
    <n v="3"/>
    <n v="0.2"/>
    <n v="5.1011999999999995"/>
  </r>
  <r>
    <n v="2613"/>
    <s v="CA-2011-127446"/>
    <x v="2"/>
    <x v="641"/>
    <d v="2011-11-30T00:00:00"/>
    <s v="Standard Class"/>
    <s v="MC-17590"/>
    <s v="Matt Collister"/>
    <s v="Corporate"/>
    <s v="United States"/>
    <s v="Arlington"/>
    <x v="5"/>
    <n v="76017"/>
    <s v="Central"/>
    <s v="FUR-FU-10000221"/>
    <x v="0"/>
    <x v="5"/>
    <s v="Master Caster Door Stop, Brown"/>
    <n v="6.0960000000000001"/>
    <n v="3"/>
    <n v="0.6"/>
    <n v="-3.9624000000000006"/>
  </r>
  <r>
    <n v="2614"/>
    <s v="CA-2013-137204"/>
    <x v="0"/>
    <x v="236"/>
    <d v="2013-05-06T00:00:00"/>
    <s v="Standard Class"/>
    <s v="BO-11350"/>
    <s v="Bill Overfelt"/>
    <s v="Corporate"/>
    <s v="United States"/>
    <s v="Los Angeles"/>
    <x v="1"/>
    <n v="90045"/>
    <s v="West"/>
    <s v="FUR-CH-10002304"/>
    <x v="0"/>
    <x v="1"/>
    <s v="Global Stack Chair without Arms, Black"/>
    <n v="41.568000000000005"/>
    <n v="2"/>
    <n v="0.2"/>
    <n v="2.5980000000000008"/>
  </r>
  <r>
    <n v="2615"/>
    <s v="CA-2011-147298"/>
    <x v="2"/>
    <x v="759"/>
    <d v="2011-05-03T00:00:00"/>
    <s v="Standard Class"/>
    <s v="AG-10300"/>
    <s v="Aleksandra Gannaway"/>
    <s v="Corporate"/>
    <s v="United States"/>
    <s v="Los Angeles"/>
    <x v="1"/>
    <n v="90049"/>
    <s v="West"/>
    <s v="FUR-CH-10004886"/>
    <x v="0"/>
    <x v="1"/>
    <s v="Bevis Steel Folding Chairs"/>
    <n v="230.28000000000003"/>
    <n v="3"/>
    <n v="0.2"/>
    <n v="23.027999999999992"/>
  </r>
  <r>
    <n v="2616"/>
    <s v="CA-2011-147298"/>
    <x v="2"/>
    <x v="759"/>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
  </r>
  <r>
    <n v="2617"/>
    <s v="CA-2014-147942"/>
    <x v="3"/>
    <x v="719"/>
    <d v="2014-04-06T00:00:00"/>
    <s v="Standard Class"/>
    <s v="MS-17365"/>
    <s v="Maribeth Schnelling"/>
    <s v="Consumer"/>
    <s v="United States"/>
    <s v="San Francisco"/>
    <x v="1"/>
    <n v="94110"/>
    <s v="West"/>
    <s v="OFF-LA-10003663"/>
    <x v="1"/>
    <x v="2"/>
    <s v="Avery 498"/>
    <n v="5.78"/>
    <n v="2"/>
    <n v="0"/>
    <n v="2.7166000000000001"/>
  </r>
  <r>
    <n v="2618"/>
    <s v="CA-2014-147942"/>
    <x v="3"/>
    <x v="719"/>
    <d v="2014-04-06T00:00:00"/>
    <s v="Standard Class"/>
    <s v="MS-17365"/>
    <s v="Maribeth Schnelling"/>
    <s v="Consumer"/>
    <s v="United States"/>
    <s v="San Francisco"/>
    <x v="1"/>
    <n v="94110"/>
    <s v="West"/>
    <s v="OFF-BI-10001294"/>
    <x v="1"/>
    <x v="8"/>
    <s v="Fellowes Binding Cases"/>
    <n v="121.67999999999999"/>
    <n v="13"/>
    <n v="0.2"/>
    <n v="38.024999999999977"/>
  </r>
  <r>
    <n v="2619"/>
    <s v="CA-2014-115931"/>
    <x v="3"/>
    <x v="66"/>
    <d v="2014-12-27T00:00:00"/>
    <s v="Standard Class"/>
    <s v="JM-15655"/>
    <s v="Jim Mitchum"/>
    <s v="Corporate"/>
    <s v="United States"/>
    <s v="Carlsbad"/>
    <x v="27"/>
    <n v="88220"/>
    <s v="West"/>
    <s v="OFF-AR-10000369"/>
    <x v="1"/>
    <x v="6"/>
    <s v="Design Ebony Sketching Pencil"/>
    <n v="4.17"/>
    <n v="3"/>
    <n v="0"/>
    <n v="1.0841999999999998"/>
  </r>
  <r>
    <n v="2620"/>
    <s v="CA-2014-115931"/>
    <x v="3"/>
    <x v="66"/>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s v="Corporate"/>
    <s v="United States"/>
    <s v="Carlsbad"/>
    <x v="27"/>
    <n v="88220"/>
    <s v="West"/>
    <s v="OFF-ST-10000876"/>
    <x v="1"/>
    <x v="4"/>
    <s v="Eldon Simplefile Box Office"/>
    <n v="37.32"/>
    <n v="3"/>
    <n v="0"/>
    <n v="10.4496"/>
  </r>
  <r>
    <n v="2622"/>
    <s v="CA-2014-115931"/>
    <x v="3"/>
    <x v="66"/>
    <d v="2014-12-27T00:00:00"/>
    <s v="Standard Class"/>
    <s v="JM-15655"/>
    <s v="Jim Mitchum"/>
    <s v="Corporate"/>
    <s v="United States"/>
    <s v="Carlsbad"/>
    <x v="27"/>
    <n v="88220"/>
    <s v="West"/>
    <s v="OFF-LA-10001404"/>
    <x v="1"/>
    <x v="2"/>
    <s v="Avery 517"/>
    <n v="18.45"/>
    <n v="5"/>
    <n v="0"/>
    <n v="8.6715"/>
  </r>
  <r>
    <n v="2623"/>
    <s v="CA-2011-164861"/>
    <x v="2"/>
    <x v="640"/>
    <d v="2011-12-06T00:00:00"/>
    <s v="Second Class"/>
    <s v="MC-17635"/>
    <s v="Matthew Clasen"/>
    <s v="Corporate"/>
    <s v="United States"/>
    <s v="Saint Louis"/>
    <x v="25"/>
    <n v="63116"/>
    <s v="Central"/>
    <s v="OFF-PA-10001972"/>
    <x v="1"/>
    <x v="10"/>
    <s v="Xerox 214"/>
    <n v="25.92"/>
    <n v="4"/>
    <n v="0"/>
    <n v="12.441600000000001"/>
  </r>
  <r>
    <n v="2624"/>
    <s v="CA-2014-127180"/>
    <x v="3"/>
    <x v="760"/>
    <d v="2014-10-25T00:00:00"/>
    <s v="First Class"/>
    <s v="TA-21385"/>
    <s v="Tom Ashbrook"/>
    <s v="Home Office"/>
    <s v="United States"/>
    <s v="New York City"/>
    <x v="15"/>
    <n v="10024"/>
    <s v="East"/>
    <s v="TEC-CO-10004722"/>
    <x v="2"/>
    <x v="16"/>
    <s v="Canon imageCLASS 2200 Advanced Copier"/>
    <n v="11199.968000000001"/>
    <n v="4"/>
    <n v="0.2"/>
    <n v="3919.9887999999992"/>
  </r>
  <r>
    <n v="2625"/>
    <s v="CA-2014-127180"/>
    <x v="3"/>
    <x v="760"/>
    <d v="2014-10-25T00:00:00"/>
    <s v="First Class"/>
    <s v="TA-21385"/>
    <s v="Tom Ashbrook"/>
    <s v="Home Office"/>
    <s v="United States"/>
    <s v="New York City"/>
    <x v="15"/>
    <n v="10024"/>
    <s v="East"/>
    <s v="TEC-PH-10001494"/>
    <x v="2"/>
    <x v="7"/>
    <s v="Polycom CX600 IP Phone VoIP phone"/>
    <n v="2399.6"/>
    <n v="8"/>
    <n v="0"/>
    <n v="647.89200000000005"/>
  </r>
  <r>
    <n v="2626"/>
    <s v="CA-2014-127180"/>
    <x v="3"/>
    <x v="760"/>
    <d v="2014-10-25T00:00:00"/>
    <s v="First Class"/>
    <s v="TA-21385"/>
    <s v="Tom Ashbrook"/>
    <s v="Home Office"/>
    <s v="United States"/>
    <s v="New York City"/>
    <x v="15"/>
    <n v="10024"/>
    <s v="East"/>
    <s v="OFF-EN-10002500"/>
    <x v="1"/>
    <x v="12"/>
    <s v="Globe Weis Peel &amp; Seel First Class Envelopes"/>
    <n v="63.9"/>
    <n v="5"/>
    <n v="0"/>
    <n v="28.754999999999995"/>
  </r>
  <r>
    <n v="2627"/>
    <s v="CA-2014-127180"/>
    <x v="3"/>
    <x v="760"/>
    <d v="2014-10-25T00:00:00"/>
    <s v="First Class"/>
    <s v="TA-21385"/>
    <s v="Tom Ashbrook"/>
    <s v="Home Office"/>
    <s v="United States"/>
    <s v="New York City"/>
    <x v="15"/>
    <n v="10024"/>
    <s v="East"/>
    <s v="TEC-PH-10003800"/>
    <x v="2"/>
    <x v="7"/>
    <s v="i.Sound Portable Power - 8000 mAh"/>
    <n v="52.99"/>
    <n v="1"/>
    <n v="0"/>
    <n v="0.52989999999999782"/>
  </r>
  <r>
    <n v="2628"/>
    <s v="US-2014-165344"/>
    <x v="3"/>
    <x v="38"/>
    <d v="2014-11-16T00:00:00"/>
    <s v="First Class"/>
    <s v="SB-20290"/>
    <s v="Sean Braxton"/>
    <s v="Corporate"/>
    <s v="United States"/>
    <s v="Springfield"/>
    <x v="24"/>
    <n v="45503"/>
    <s v="East"/>
    <s v="TEC-AC-10002399"/>
    <x v="2"/>
    <x v="11"/>
    <s v="SanDisk Cruzer 32 GB USB Flash Drive"/>
    <n v="60.864000000000004"/>
    <n v="4"/>
    <n v="0.2"/>
    <n v="9.1295999999999964"/>
  </r>
  <r>
    <n v="2629"/>
    <s v="US-2014-165344"/>
    <x v="3"/>
    <x v="38"/>
    <d v="2014-11-16T00:00:00"/>
    <s v="First Class"/>
    <s v="SB-20290"/>
    <s v="Sean Braxton"/>
    <s v="Corporate"/>
    <s v="United States"/>
    <s v="Springfield"/>
    <x v="24"/>
    <n v="45503"/>
    <s v="East"/>
    <s v="TEC-MA-10002210"/>
    <x v="2"/>
    <x v="15"/>
    <s v="Epson TM-T88V Direct Thermal Printer - Monochrome - Desktop"/>
    <n v="652.99500000000012"/>
    <n v="7"/>
    <n v="0.7"/>
    <n v="-935.95949999999993"/>
  </r>
  <r>
    <n v="2630"/>
    <s v="US-2014-165344"/>
    <x v="3"/>
    <x v="38"/>
    <d v="2014-11-16T00:00:00"/>
    <s v="First Class"/>
    <s v="SB-20290"/>
    <s v="Sean Braxton"/>
    <s v="Corporate"/>
    <s v="United States"/>
    <s v="Springfield"/>
    <x v="24"/>
    <n v="45503"/>
    <s v="East"/>
    <s v="OFF-BI-10003196"/>
    <x v="1"/>
    <x v="8"/>
    <s v="Accohide Poly Flexible Ring Binders"/>
    <n v="11.220000000000002"/>
    <n v="10"/>
    <n v="0.7"/>
    <n v="-7.4799999999999969"/>
  </r>
  <r>
    <n v="2631"/>
    <s v="CA-2012-168186"/>
    <x v="1"/>
    <x v="229"/>
    <d v="2012-09-15T00:00:00"/>
    <s v="Standard Class"/>
    <s v="AB-10150"/>
    <s v="Aimee Bixby"/>
    <s v="Consumer"/>
    <s v="United States"/>
    <s v="Tulsa"/>
    <x v="26"/>
    <n v="74133"/>
    <s v="Central"/>
    <s v="OFF-PA-10000477"/>
    <x v="1"/>
    <x v="10"/>
    <s v="Xerox 1952"/>
    <n v="14.940000000000001"/>
    <n v="3"/>
    <n v="0"/>
    <n v="7.0218000000000007"/>
  </r>
  <r>
    <n v="2632"/>
    <s v="US-2014-110604"/>
    <x v="3"/>
    <x v="356"/>
    <d v="2014-05-21T00:00:00"/>
    <s v="Standard Class"/>
    <s v="JF-15295"/>
    <s v="Jason Fortune-"/>
    <s v="Consumer"/>
    <s v="United States"/>
    <s v="Seattle"/>
    <x v="4"/>
    <n v="98103"/>
    <s v="West"/>
    <s v="FUR-FU-10000076"/>
    <x v="0"/>
    <x v="5"/>
    <s v="24-Hour Round Wall Clock"/>
    <n v="39.96"/>
    <n v="2"/>
    <n v="0"/>
    <n v="17.182800000000004"/>
  </r>
  <r>
    <n v="2633"/>
    <s v="US-2014-110604"/>
    <x v="3"/>
    <x v="356"/>
    <d v="2014-05-21T00:00:00"/>
    <s v="Standard Class"/>
    <s v="JF-15295"/>
    <s v="Jason Fortune-"/>
    <s v="Consumer"/>
    <s v="United States"/>
    <s v="Seattle"/>
    <x v="4"/>
    <n v="98103"/>
    <s v="West"/>
    <s v="FUR-CH-10002017"/>
    <x v="0"/>
    <x v="1"/>
    <s v="SAFCO Optional Arm Kit for Workspace Cribbage Stacking Chair"/>
    <n v="42.624000000000002"/>
    <n v="2"/>
    <n v="0.2"/>
    <n v="4.2623999999999977"/>
  </r>
  <r>
    <n v="2634"/>
    <s v="US-2014-110604"/>
    <x v="3"/>
    <x v="356"/>
    <d v="2014-05-21T00:00:00"/>
    <s v="Standard Class"/>
    <s v="JF-15295"/>
    <s v="Jason Fortune-"/>
    <s v="Consumer"/>
    <s v="United States"/>
    <s v="Seattle"/>
    <x v="4"/>
    <n v="98103"/>
    <s v="West"/>
    <s v="FUR-CH-10004287"/>
    <x v="0"/>
    <x v="1"/>
    <s v="SAFCO Arco Folding Chair"/>
    <n v="220.96"/>
    <n v="1"/>
    <n v="0.2"/>
    <n v="24.857999999999983"/>
  </r>
  <r>
    <n v="2635"/>
    <s v="CA-2012-116750"/>
    <x v="1"/>
    <x v="761"/>
    <d v="2012-07-10T00:00:00"/>
    <s v="Second Class"/>
    <s v="BF-10975"/>
    <s v="Barbara Fisher"/>
    <s v="Corporate"/>
    <s v="United States"/>
    <s v="Fayetteville"/>
    <x v="3"/>
    <n v="28314"/>
    <s v="South"/>
    <s v="FUR-FU-10003829"/>
    <x v="0"/>
    <x v="5"/>
    <s v="Stackable Trays"/>
    <n v="4.9280000000000008"/>
    <n v="2"/>
    <n v="0.2"/>
    <n v="0.73919999999999941"/>
  </r>
  <r>
    <n v="2636"/>
    <s v="CA-2012-116750"/>
    <x v="1"/>
    <x v="761"/>
    <d v="2012-07-10T00:00:00"/>
    <s v="Second Class"/>
    <s v="BF-10975"/>
    <s v="Barbara Fisher"/>
    <s v="Corporate"/>
    <s v="United States"/>
    <s v="Fayetteville"/>
    <x v="3"/>
    <n v="28314"/>
    <s v="South"/>
    <s v="OFF-BI-10004728"/>
    <x v="1"/>
    <x v="8"/>
    <s v="Wilson Jones Turn Tabs Binder Tool for Ring Binders"/>
    <n v="7.2300000000000022"/>
    <n v="5"/>
    <n v="0.7"/>
    <n v="-5.7840000000000007"/>
  </r>
  <r>
    <n v="2637"/>
    <s v="CA-2012-162369"/>
    <x v="1"/>
    <x v="762"/>
    <d v="2012-08-19T00:00:00"/>
    <s v="Standard Class"/>
    <s v="TT-21265"/>
    <s v="Tim Taslimi"/>
    <s v="Corporate"/>
    <s v="United States"/>
    <s v="Los Angeles"/>
    <x v="1"/>
    <n v="90045"/>
    <s v="West"/>
    <s v="OFF-ST-10000046"/>
    <x v="1"/>
    <x v="4"/>
    <s v="Fellowes Super Stor/Drawer Files"/>
    <n v="323.10000000000002"/>
    <n v="2"/>
    <n v="0"/>
    <n v="61.38900000000001"/>
  </r>
  <r>
    <n v="2638"/>
    <s v="CA-2014-108441"/>
    <x v="3"/>
    <x v="492"/>
    <d v="2014-06-19T00:00:00"/>
    <s v="Standard Class"/>
    <s v="SB-20170"/>
    <s v="Sarah Bern"/>
    <s v="Consumer"/>
    <s v="United States"/>
    <s v="New York City"/>
    <x v="15"/>
    <n v="10035"/>
    <s v="East"/>
    <s v="OFF-PA-10000697"/>
    <x v="1"/>
    <x v="10"/>
    <s v="TOPS Voice Message Log Book, Flash Format"/>
    <n v="19.04"/>
    <n v="4"/>
    <n v="0"/>
    <n v="9.3295999999999992"/>
  </r>
  <r>
    <n v="2639"/>
    <s v="CA-2014-108441"/>
    <x v="3"/>
    <x v="492"/>
    <d v="2014-06-19T00:00:00"/>
    <s v="Standard Class"/>
    <s v="SB-20170"/>
    <s v="Sarah Bern"/>
    <s v="Consumer"/>
    <s v="United States"/>
    <s v="New York City"/>
    <x v="15"/>
    <n v="10035"/>
    <s v="East"/>
    <s v="OFF-BI-10000848"/>
    <x v="1"/>
    <x v="8"/>
    <s v="Angle-D Ring Binders"/>
    <n v="13.128"/>
    <n v="3"/>
    <n v="0.2"/>
    <n v="4.2665999999999986"/>
  </r>
  <r>
    <n v="2640"/>
    <s v="CA-2014-108441"/>
    <x v="3"/>
    <x v="492"/>
    <d v="2014-06-19T00:00:00"/>
    <s v="Standard Class"/>
    <s v="SB-20170"/>
    <s v="Sarah Bern"/>
    <s v="Consumer"/>
    <s v="United States"/>
    <s v="New York City"/>
    <x v="15"/>
    <n v="10035"/>
    <s v="East"/>
    <s v="OFF-AR-10004691"/>
    <x v="1"/>
    <x v="6"/>
    <s v="Boston 1730 StandUp Electric Pencil Sharpener"/>
    <n v="64.14"/>
    <n v="3"/>
    <n v="0"/>
    <n v="16.676400000000001"/>
  </r>
  <r>
    <n v="2641"/>
    <s v="CA-2014-108441"/>
    <x v="3"/>
    <x v="492"/>
    <d v="2014-06-19T00:00:00"/>
    <s v="Standard Class"/>
    <s v="SB-20170"/>
    <s v="Sarah Bern"/>
    <s v="Consumer"/>
    <s v="United States"/>
    <s v="New York City"/>
    <x v="15"/>
    <n v="10035"/>
    <s v="East"/>
    <s v="FUR-CH-10000595"/>
    <x v="0"/>
    <x v="1"/>
    <s v="Safco Contoured Stacking Chairs"/>
    <n v="858.24"/>
    <n v="4"/>
    <n v="0.1"/>
    <n v="143.03999999999996"/>
  </r>
  <r>
    <n v="2642"/>
    <s v="CA-2012-169740"/>
    <x v="1"/>
    <x v="763"/>
    <d v="2012-02-25T00:00:00"/>
    <s v="Standard Class"/>
    <s v="LM-17065"/>
    <s v="Liz MacKendrick"/>
    <s v="Consumer"/>
    <s v="United States"/>
    <s v="Hot Springs"/>
    <x v="36"/>
    <n v="71901"/>
    <s v="South"/>
    <s v="TEC-AC-10000927"/>
    <x v="2"/>
    <x v="11"/>
    <s v="Anker Ultrathin Bluetooth Wireless Keyboard Aluminum Cover with Stand "/>
    <n v="29.99"/>
    <n v="1"/>
    <n v="0"/>
    <n v="2.9989999999999988"/>
  </r>
  <r>
    <n v="2643"/>
    <s v="CA-2013-124051"/>
    <x v="0"/>
    <x v="723"/>
    <d v="2013-12-31T00:00:00"/>
    <s v="First Class"/>
    <s v="KA-16525"/>
    <s v="Kelly Andreada"/>
    <s v="Consumer"/>
    <s v="United States"/>
    <s v="Aurora"/>
    <x v="10"/>
    <n v="60505"/>
    <s v="Central"/>
    <s v="OFF-PA-10001289"/>
    <x v="1"/>
    <x v="10"/>
    <s v="White Computer Printout Paper by Universal"/>
    <n v="186.048"/>
    <n v="6"/>
    <n v="0.2"/>
    <n v="67.442399999999992"/>
  </r>
  <r>
    <n v="2644"/>
    <s v="CA-2013-149111"/>
    <x v="0"/>
    <x v="764"/>
    <d v="2013-04-22T00:00:00"/>
    <s v="Second Class"/>
    <s v="BF-11170"/>
    <s v="Ben Ferrer"/>
    <s v="Home Office"/>
    <s v="United States"/>
    <s v="Raleigh"/>
    <x v="3"/>
    <n v="27604"/>
    <s v="South"/>
    <s v="TEC-PH-10003092"/>
    <x v="2"/>
    <x v="7"/>
    <s v="Motorola L804"/>
    <n v="36.792000000000002"/>
    <n v="1"/>
    <n v="0.2"/>
    <n v="4.1390999999999991"/>
  </r>
  <r>
    <n v="2645"/>
    <s v="CA-2013-149111"/>
    <x v="0"/>
    <x v="764"/>
    <d v="2013-04-22T00:00:00"/>
    <s v="Second Class"/>
    <s v="BF-11170"/>
    <s v="Ben Ferrer"/>
    <s v="Home Office"/>
    <s v="United States"/>
    <s v="Raleigh"/>
    <x v="3"/>
    <n v="27604"/>
    <s v="South"/>
    <s v="FUR-FU-10000206"/>
    <x v="0"/>
    <x v="5"/>
    <s v="GE General Purpose, Extra Long Life, Showcase &amp; Floodlight Incandescent Bulbs"/>
    <n v="18.624000000000002"/>
    <n v="8"/>
    <n v="0.2"/>
    <n v="6.2855999999999987"/>
  </r>
  <r>
    <n v="2646"/>
    <s v="CA-2011-131002"/>
    <x v="2"/>
    <x v="557"/>
    <d v="2011-09-12T00:00:00"/>
    <s v="Second Class"/>
    <s v="TB-21400"/>
    <s v="Tom Boeckenhauer"/>
    <s v="Consumer"/>
    <s v="United States"/>
    <s v="Tulsa"/>
    <x v="26"/>
    <n v="74133"/>
    <s v="Central"/>
    <s v="FUR-FU-10004270"/>
    <x v="0"/>
    <x v="5"/>
    <s v="Executive Impressions 13&quot; Clairmont Wall Clock"/>
    <n v="57.69"/>
    <n v="3"/>
    <n v="0"/>
    <n v="23.652900000000002"/>
  </r>
  <r>
    <n v="2647"/>
    <s v="CA-2011-131002"/>
    <x v="2"/>
    <x v="557"/>
    <d v="2011-09-12T00:00:00"/>
    <s v="Second Class"/>
    <s v="TB-21400"/>
    <s v="Tom Boeckenhauer"/>
    <s v="Consumer"/>
    <s v="United States"/>
    <s v="Tulsa"/>
    <x v="26"/>
    <n v="74133"/>
    <s v="Central"/>
    <s v="OFF-BI-10000948"/>
    <x v="1"/>
    <x v="8"/>
    <s v="GBC Laser Imprintable Binding System Covers, Desert Sand"/>
    <n v="42.81"/>
    <n v="3"/>
    <n v="0"/>
    <n v="20.120699999999999"/>
  </r>
  <r>
    <n v="2648"/>
    <s v="CA-2011-131002"/>
    <x v="2"/>
    <x v="557"/>
    <d v="2011-09-12T00:00:00"/>
    <s v="Second Class"/>
    <s v="TB-21400"/>
    <s v="Tom Boeckenhauer"/>
    <s v="Consumer"/>
    <s v="United States"/>
    <s v="Tulsa"/>
    <x v="26"/>
    <n v="74133"/>
    <s v="Central"/>
    <s v="OFF-PA-10000223"/>
    <x v="1"/>
    <x v="10"/>
    <s v="Xerox 2000"/>
    <n v="12.96"/>
    <n v="2"/>
    <n v="0"/>
    <n v="6.2208000000000006"/>
  </r>
  <r>
    <n v="2649"/>
    <s v="CA-2011-131002"/>
    <x v="2"/>
    <x v="557"/>
    <d v="2011-09-12T00:00:00"/>
    <s v="Second Class"/>
    <s v="TB-21400"/>
    <s v="Tom Boeckenhauer"/>
    <s v="Consumer"/>
    <s v="United States"/>
    <s v="Tulsa"/>
    <x v="26"/>
    <n v="74133"/>
    <s v="Central"/>
    <s v="FUR-FU-10004665"/>
    <x v="0"/>
    <x v="5"/>
    <s v="3M Polarizing Task Lamp with Clamp Arm, Light Gray"/>
    <n v="821.87999999999988"/>
    <n v="6"/>
    <n v="0"/>
    <n v="213.68880000000001"/>
  </r>
  <r>
    <n v="2650"/>
    <s v="CA-2011-131002"/>
    <x v="2"/>
    <x v="557"/>
    <d v="2011-09-12T00:00:00"/>
    <s v="Second Class"/>
    <s v="TB-21400"/>
    <s v="Tom Boeckenhauer"/>
    <s v="Consumer"/>
    <s v="United States"/>
    <s v="Tulsa"/>
    <x v="26"/>
    <n v="74133"/>
    <s v="Central"/>
    <s v="TEC-PH-10000215"/>
    <x v="2"/>
    <x v="7"/>
    <s v="Plantronics Cordless Phone Headset with In-line Volume - M214C"/>
    <n v="104.85000000000001"/>
    <n v="3"/>
    <n v="0"/>
    <n v="28.309500000000007"/>
  </r>
  <r>
    <n v="2651"/>
    <s v="US-2013-146794"/>
    <x v="0"/>
    <x v="182"/>
    <d v="2013-10-02T00:00:00"/>
    <s v="Standard Class"/>
    <s v="SH-19975"/>
    <s v="Sally Hughsby"/>
    <s v="Corporate"/>
    <s v="United States"/>
    <s v="Hesperia"/>
    <x v="1"/>
    <n v="92345"/>
    <s v="West"/>
    <s v="FUR-BO-10004467"/>
    <x v="0"/>
    <x v="0"/>
    <s v="Bestar Classic Bookcase"/>
    <n v="424.95749999999992"/>
    <n v="5"/>
    <n v="0.15"/>
    <n v="19.997999999999976"/>
  </r>
  <r>
    <n v="2652"/>
    <s v="CA-2014-112515"/>
    <x v="3"/>
    <x v="697"/>
    <d v="2014-09-22T00:00:00"/>
    <s v="Second Class"/>
    <s v="AS-10225"/>
    <s v="Alan Schoenberger"/>
    <s v="Corporate"/>
    <s v="United States"/>
    <s v="Provo"/>
    <x v="7"/>
    <n v="84604"/>
    <s v="West"/>
    <s v="OFF-BI-10000829"/>
    <x v="1"/>
    <x v="8"/>
    <s v="Avery Non-Stick Binders"/>
    <n v="10.776000000000002"/>
    <n v="3"/>
    <n v="0.2"/>
    <n v="3.5021999999999989"/>
  </r>
  <r>
    <n v="2653"/>
    <s v="CA-2014-112515"/>
    <x v="3"/>
    <x v="697"/>
    <d v="2014-09-22T00:00:00"/>
    <s v="Second Class"/>
    <s v="AS-10225"/>
    <s v="Alan Schoenberger"/>
    <s v="Corporate"/>
    <s v="United States"/>
    <s v="Provo"/>
    <x v="7"/>
    <n v="84604"/>
    <s v="West"/>
    <s v="OFF-BI-10003712"/>
    <x v="1"/>
    <x v="8"/>
    <s v="Acco Pressboard Covers with Storage Hooks, 14 7/8&quot; x 11&quot;, Light Blue"/>
    <n v="11.784000000000001"/>
    <n v="3"/>
    <n v="0.2"/>
    <n v="4.2716999999999992"/>
  </r>
  <r>
    <n v="2654"/>
    <s v="CA-2014-112515"/>
    <x v="3"/>
    <x v="697"/>
    <d v="2014-09-22T00:00:00"/>
    <s v="Second Class"/>
    <s v="AS-10225"/>
    <s v="Alan Schoenberger"/>
    <s v="Corporate"/>
    <s v="United States"/>
    <s v="Provo"/>
    <x v="7"/>
    <n v="84604"/>
    <s v="West"/>
    <s v="OFF-PA-10000062"/>
    <x v="1"/>
    <x v="10"/>
    <s v="Green Bar Computer Printout Paper"/>
    <n v="164.88"/>
    <n v="3"/>
    <n v="0"/>
    <n v="80.791200000000003"/>
  </r>
  <r>
    <n v="2655"/>
    <s v="CA-2014-112515"/>
    <x v="3"/>
    <x v="697"/>
    <d v="2014-09-22T00:00:00"/>
    <s v="Second Class"/>
    <s v="AS-10225"/>
    <s v="Alan Schoenberger"/>
    <s v="Corporate"/>
    <s v="United States"/>
    <s v="Provo"/>
    <x v="7"/>
    <n v="84604"/>
    <s v="West"/>
    <s v="FUR-BO-10003404"/>
    <x v="0"/>
    <x v="0"/>
    <s v="Global Adaptabilites Bookcase, Cherry/Storm Gray Finish"/>
    <n v="1292.94"/>
    <n v="3"/>
    <n v="0"/>
    <n v="77.576399999999921"/>
  </r>
  <r>
    <n v="2656"/>
    <s v="CA-2014-112515"/>
    <x v="3"/>
    <x v="697"/>
    <d v="2014-09-22T00:00:00"/>
    <s v="Second Class"/>
    <s v="AS-10225"/>
    <s v="Alan Schoenberger"/>
    <s v="Corporate"/>
    <s v="United States"/>
    <s v="Provo"/>
    <x v="7"/>
    <n v="84604"/>
    <s v="West"/>
    <s v="OFF-BI-10004233"/>
    <x v="1"/>
    <x v="8"/>
    <s v="GBC Pre-Punched Binding Paper, Plastic, White, 8-1/2&quot; x 11&quot;"/>
    <n v="25.584000000000003"/>
    <n v="2"/>
    <n v="0.2"/>
    <n v="8.9543999999999997"/>
  </r>
  <r>
    <n v="2657"/>
    <s v="CA-2014-112515"/>
    <x v="3"/>
    <x v="697"/>
    <d v="2014-09-22T00:00:00"/>
    <s v="Second Class"/>
    <s v="AS-10225"/>
    <s v="Alan Schoenberger"/>
    <s v="Corporate"/>
    <s v="United States"/>
    <s v="Provo"/>
    <x v="7"/>
    <n v="84604"/>
    <s v="West"/>
    <s v="OFF-ST-10001272"/>
    <x v="1"/>
    <x v="4"/>
    <s v="Mini 13-1/2 Capacity Data Binder Rack, Pearl"/>
    <n v="261.74"/>
    <n v="2"/>
    <n v="0"/>
    <n v="65.435000000000002"/>
  </r>
  <r>
    <n v="2658"/>
    <s v="CA-2014-112515"/>
    <x v="3"/>
    <x v="697"/>
    <d v="2014-09-22T00:00:00"/>
    <s v="Second Class"/>
    <s v="AS-10225"/>
    <s v="Alan Schoenberger"/>
    <s v="Corporate"/>
    <s v="United States"/>
    <s v="Provo"/>
    <x v="7"/>
    <n v="84604"/>
    <s v="West"/>
    <s v="OFF-LA-10001175"/>
    <x v="1"/>
    <x v="2"/>
    <s v="Avery 514"/>
    <n v="14.399999999999999"/>
    <n v="5"/>
    <n v="0"/>
    <n v="7.056"/>
  </r>
  <r>
    <n v="2659"/>
    <s v="CA-2013-150343"/>
    <x v="0"/>
    <x v="765"/>
    <d v="2013-08-21T00:00:00"/>
    <s v="Standard Class"/>
    <s v="PK-19075"/>
    <s v="Pete Kriz"/>
    <s v="Consumer"/>
    <s v="United States"/>
    <s v="San Francisco"/>
    <x v="1"/>
    <n v="94110"/>
    <s v="West"/>
    <s v="OFF-EN-10004030"/>
    <x v="1"/>
    <x v="12"/>
    <s v="Convenience Packs of Business Envelopes"/>
    <n v="10.86"/>
    <n v="3"/>
    <n v="0"/>
    <n v="5.1042000000000005"/>
  </r>
  <r>
    <n v="2660"/>
    <s v="CA-2012-135538"/>
    <x v="1"/>
    <x v="100"/>
    <d v="2012-12-28T00:00:00"/>
    <s v="Standard Class"/>
    <s v="HR-14830"/>
    <s v="Harold Ryan"/>
    <s v="Corporate"/>
    <s v="United States"/>
    <s v="Gilbert"/>
    <x v="16"/>
    <n v="85234"/>
    <s v="West"/>
    <s v="FUR-CH-10004287"/>
    <x v="0"/>
    <x v="1"/>
    <s v="SAFCO Arco Folding Chair"/>
    <n v="883.84"/>
    <n v="4"/>
    <n v="0.2"/>
    <n v="99.431999999999931"/>
  </r>
  <r>
    <n v="2661"/>
    <s v="CA-2014-123372"/>
    <x v="3"/>
    <x v="354"/>
    <d v="2014-12-03T00:00:00"/>
    <s v="Standard Class"/>
    <s v="DG-13300"/>
    <s v="Deirdre Greer"/>
    <s v="Corporate"/>
    <s v="United States"/>
    <s v="New York City"/>
    <x v="15"/>
    <n v="10035"/>
    <s v="East"/>
    <s v="TEC-PH-10002834"/>
    <x v="2"/>
    <x v="7"/>
    <s v="Google Nexus 5"/>
    <n v="1979.89"/>
    <n v="11"/>
    <n v="0"/>
    <n v="494.97250000000003"/>
  </r>
  <r>
    <n v="2662"/>
    <s v="CA-2014-123372"/>
    <x v="3"/>
    <x v="354"/>
    <d v="2014-12-03T00:00:00"/>
    <s v="Standard Class"/>
    <s v="DG-13300"/>
    <s v="Deirdre Greer"/>
    <s v="Corporate"/>
    <s v="United States"/>
    <s v="New York City"/>
    <x v="15"/>
    <n v="10035"/>
    <s v="East"/>
    <s v="OFF-EN-10003055"/>
    <x v="1"/>
    <x v="12"/>
    <s v="Blue String-Tie &amp; Button Interoffice Envelopes, 10 x 13"/>
    <n v="79.959999999999994"/>
    <n v="2"/>
    <n v="0"/>
    <n v="35.981999999999992"/>
  </r>
  <r>
    <n v="2663"/>
    <s v="CA-2014-159604"/>
    <x v="3"/>
    <x v="349"/>
    <d v="2014-04-16T00:00:00"/>
    <s v="First Class"/>
    <s v="CL-12700"/>
    <s v="Craig Leslie"/>
    <s v="Home Office"/>
    <s v="United States"/>
    <s v="Springfield"/>
    <x v="25"/>
    <n v="65807"/>
    <s v="Central"/>
    <s v="OFF-BI-10003460"/>
    <x v="1"/>
    <x v="8"/>
    <s v="Acco 3-Hole Punch"/>
    <n v="8.76"/>
    <n v="2"/>
    <n v="0"/>
    <n v="4.2047999999999996"/>
  </r>
  <r>
    <n v="2664"/>
    <s v="CA-2013-164784"/>
    <x v="0"/>
    <x v="766"/>
    <d v="2013-05-05T00:00:00"/>
    <s v="First Class"/>
    <s v="HF-14995"/>
    <s v="Herbert Flentye"/>
    <s v="Consumer"/>
    <s v="United States"/>
    <s v="Memphis"/>
    <x v="18"/>
    <n v="38109"/>
    <s v="South"/>
    <s v="OFF-LA-10001569"/>
    <x v="1"/>
    <x v="2"/>
    <s v="Avery 499"/>
    <n v="3.9840000000000004"/>
    <n v="1"/>
    <n v="0.2"/>
    <n v="1.2948"/>
  </r>
  <r>
    <n v="2665"/>
    <s v="CA-2013-164784"/>
    <x v="0"/>
    <x v="766"/>
    <d v="2013-05-05T00:00:00"/>
    <s v="First Class"/>
    <s v="HF-14995"/>
    <s v="Herbert Flentye"/>
    <s v="Consumer"/>
    <s v="United States"/>
    <s v="Memphis"/>
    <x v="18"/>
    <n v="38109"/>
    <s v="South"/>
    <s v="FUR-TA-10004534"/>
    <x v="0"/>
    <x v="3"/>
    <s v="Bevis 44 x 96 Conference Tables"/>
    <n v="370.62"/>
    <n v="3"/>
    <n v="0.4"/>
    <n v="-142.07100000000008"/>
  </r>
  <r>
    <n v="2666"/>
    <s v="CA-2013-164784"/>
    <x v="0"/>
    <x v="766"/>
    <d v="2013-05-05T00:00:00"/>
    <s v="First Class"/>
    <s v="HF-14995"/>
    <s v="Herbert Flentye"/>
    <s v="Consumer"/>
    <s v="United States"/>
    <s v="Memphis"/>
    <x v="18"/>
    <n v="38109"/>
    <s v="South"/>
    <s v="OFF-BI-10002954"/>
    <x v="1"/>
    <x v="8"/>
    <s v="Newell 3-Hole Punched Plastic Slotted Magazine Holders for Binders"/>
    <n v="2.7420000000000004"/>
    <n v="2"/>
    <n v="0.7"/>
    <n v="-2.0107999999999997"/>
  </r>
  <r>
    <n v="2667"/>
    <s v="CA-2013-111794"/>
    <x v="0"/>
    <x v="393"/>
    <d v="2013-10-02T00:00:00"/>
    <s v="Same Day"/>
    <s v="HG-15025"/>
    <s v="Hunter Glantz"/>
    <s v="Consumer"/>
    <s v="United States"/>
    <s v="Amarillo"/>
    <x v="5"/>
    <n v="79109"/>
    <s v="Central"/>
    <s v="TEC-AC-10003832"/>
    <x v="2"/>
    <x v="11"/>
    <s v="Imation 16GB Mini TravelDrive USB 2.0 Flash Drive"/>
    <n v="79.512000000000015"/>
    <n v="3"/>
    <n v="0.2"/>
    <n v="20.8719"/>
  </r>
  <r>
    <n v="2668"/>
    <s v="CA-2013-111794"/>
    <x v="0"/>
    <x v="393"/>
    <d v="2013-10-02T00:00:00"/>
    <s v="Same Day"/>
    <s v="HG-15025"/>
    <s v="Hunter Glantz"/>
    <s v="Consumer"/>
    <s v="United States"/>
    <s v="Amarillo"/>
    <x v="5"/>
    <n v="79109"/>
    <s v="Central"/>
    <s v="OFF-PA-10000474"/>
    <x v="1"/>
    <x v="10"/>
    <s v="Staples"/>
    <n v="28.352"/>
    <n v="1"/>
    <n v="0.2"/>
    <n v="9.568799999999996"/>
  </r>
  <r>
    <n v="2669"/>
    <s v="US-2012-139759"/>
    <x v="1"/>
    <x v="767"/>
    <d v="2012-08-30T00:00:00"/>
    <s v="Standard Class"/>
    <s v="NL-18310"/>
    <s v="Nancy Lomonaco"/>
    <s v="Home Office"/>
    <s v="United States"/>
    <s v="Los Angeles"/>
    <x v="1"/>
    <n v="90045"/>
    <s v="West"/>
    <s v="FUR-CH-10002774"/>
    <x v="0"/>
    <x v="1"/>
    <s v="Global Deluxe Stacking Chair, Gray"/>
    <n v="40.783999999999999"/>
    <n v="1"/>
    <n v="0.2"/>
    <n v="4.5881999999999987"/>
  </r>
  <r>
    <n v="2670"/>
    <s v="US-2012-139759"/>
    <x v="1"/>
    <x v="767"/>
    <d v="2012-08-30T00:00:00"/>
    <s v="Standard Class"/>
    <s v="NL-18310"/>
    <s v="Nancy Lomonaco"/>
    <s v="Home Office"/>
    <s v="United States"/>
    <s v="Los Angeles"/>
    <x v="1"/>
    <n v="90045"/>
    <s v="West"/>
    <s v="OFF-AP-10002765"/>
    <x v="1"/>
    <x v="9"/>
    <s v="Fellowes Advanced Computer Series Surge Protectors"/>
    <n v="105.96"/>
    <n v="4"/>
    <n v="0"/>
    <n v="29.668800000000005"/>
  </r>
  <r>
    <n v="2671"/>
    <s v="CA-2011-126403"/>
    <x v="2"/>
    <x v="340"/>
    <d v="2011-09-12T00:00:00"/>
    <s v="Second Class"/>
    <s v="RR-19525"/>
    <s v="Rick Reed"/>
    <s v="Corporate"/>
    <s v="United States"/>
    <s v="Lowell"/>
    <x v="31"/>
    <n v="1852"/>
    <s v="East"/>
    <s v="OFF-PA-10001144"/>
    <x v="1"/>
    <x v="10"/>
    <s v="Xerox 1913"/>
    <n v="166.44"/>
    <n v="3"/>
    <n v="0"/>
    <n v="79.891199999999998"/>
  </r>
  <r>
    <n v="2672"/>
    <s v="CA-2011-126403"/>
    <x v="2"/>
    <x v="340"/>
    <d v="2011-09-12T00:00:00"/>
    <s v="Second Class"/>
    <s v="RR-19525"/>
    <s v="Rick Reed"/>
    <s v="Corporate"/>
    <s v="United States"/>
    <s v="Lowell"/>
    <x v="31"/>
    <n v="1852"/>
    <s v="East"/>
    <s v="FUR-CH-10003761"/>
    <x v="0"/>
    <x v="1"/>
    <s v="Global Italian Leather Office Chair"/>
    <n v="785.87999999999988"/>
    <n v="6"/>
    <n v="0"/>
    <n v="212.18759999999997"/>
  </r>
  <r>
    <n v="2673"/>
    <s v="CA-2011-126403"/>
    <x v="2"/>
    <x v="340"/>
    <d v="2011-09-12T00:00:00"/>
    <s v="Second Class"/>
    <s v="RR-19525"/>
    <s v="Rick Reed"/>
    <s v="Corporate"/>
    <s v="United States"/>
    <s v="Lowell"/>
    <x v="31"/>
    <n v="1852"/>
    <s v="East"/>
    <s v="OFF-PA-10004665"/>
    <x v="1"/>
    <x v="10"/>
    <s v="Advantus Motivational Note Cards"/>
    <n v="26.2"/>
    <n v="2"/>
    <n v="0"/>
    <n v="12.837999999999999"/>
  </r>
  <r>
    <n v="2674"/>
    <s v="CA-2011-126403"/>
    <x v="2"/>
    <x v="340"/>
    <d v="2011-09-12T00:00:00"/>
    <s v="Second Class"/>
    <s v="RR-19525"/>
    <s v="Rick Reed"/>
    <s v="Corporate"/>
    <s v="United States"/>
    <s v="Lowell"/>
    <x v="31"/>
    <n v="1852"/>
    <s v="East"/>
    <s v="OFF-ST-10000078"/>
    <x v="1"/>
    <x v="4"/>
    <s v="Tennsco 6- and 18-Compartment Lockers"/>
    <n v="1325.8500000000001"/>
    <n v="5"/>
    <n v="0"/>
    <n v="238.65299999999991"/>
  </r>
  <r>
    <n v="2675"/>
    <s v="CA-2014-136875"/>
    <x v="3"/>
    <x v="734"/>
    <d v="2014-12-04T00:00:00"/>
    <s v="Same Day"/>
    <s v="TC-21295"/>
    <s v="Toby Carlisle"/>
    <s v="Consumer"/>
    <s v="United States"/>
    <s v="San Diego"/>
    <x v="1"/>
    <n v="92024"/>
    <s v="West"/>
    <s v="OFF-PA-10000357"/>
    <x v="1"/>
    <x v="10"/>
    <s v="Xerox 1888"/>
    <n v="166.44"/>
    <n v="3"/>
    <n v="0"/>
    <n v="79.891199999999998"/>
  </r>
  <r>
    <n v="2676"/>
    <s v="CA-2014-132185"/>
    <x v="3"/>
    <x v="344"/>
    <d v="2014-12-03T00:00:00"/>
    <s v="Standard Class"/>
    <s v="DB-13615"/>
    <s v="Doug Bickford"/>
    <s v="Consumer"/>
    <s v="United States"/>
    <s v="Asheville"/>
    <x v="3"/>
    <n v="28806"/>
    <s v="South"/>
    <s v="OFF-AR-10000422"/>
    <x v="1"/>
    <x v="6"/>
    <s v="Pencil and Crayon Sharpener"/>
    <n v="8.76"/>
    <n v="5"/>
    <n v="0.2"/>
    <n v="0.76649999999999974"/>
  </r>
  <r>
    <n v="2677"/>
    <s v="CA-2014-132185"/>
    <x v="3"/>
    <x v="344"/>
    <d v="2014-12-03T00:00:00"/>
    <s v="Standard Class"/>
    <s v="DB-13615"/>
    <s v="Doug Bickford"/>
    <s v="Consumer"/>
    <s v="United States"/>
    <s v="Asheville"/>
    <x v="3"/>
    <n v="28806"/>
    <s v="South"/>
    <s v="OFF-AP-10001205"/>
    <x v="1"/>
    <x v="9"/>
    <s v="Belkin 5 Outlet SurgeMaster Power Centers"/>
    <n v="43.584000000000003"/>
    <n v="1"/>
    <n v="0.2"/>
    <n v="4.3584000000000032"/>
  </r>
  <r>
    <n v="2678"/>
    <s v="US-2011-160780"/>
    <x v="2"/>
    <x v="261"/>
    <d v="2011-06-21T00:00:00"/>
    <s v="Same Day"/>
    <s v="SV-20785"/>
    <s v="Stewart Visinsky"/>
    <s v="Consumer"/>
    <s v="United States"/>
    <s v="Pueblo"/>
    <x v="22"/>
    <n v="81001"/>
    <s v="West"/>
    <s v="OFF-BI-10001116"/>
    <x v="1"/>
    <x v="8"/>
    <s v="Wilson Jones 1&quot; Hanging DublLock Ring Binders"/>
    <n v="11.088000000000003"/>
    <n v="7"/>
    <n v="0.7"/>
    <n v="-8.1311999999999998"/>
  </r>
  <r>
    <n v="2679"/>
    <s v="US-2011-160780"/>
    <x v="2"/>
    <x v="261"/>
    <d v="2011-06-21T00:00:00"/>
    <s v="Same Day"/>
    <s v="SV-20785"/>
    <s v="Stewart Visinsky"/>
    <s v="Consumer"/>
    <s v="United States"/>
    <s v="Pueblo"/>
    <x v="22"/>
    <n v="81001"/>
    <s v="West"/>
    <s v="OFF-BI-10002931"/>
    <x v="1"/>
    <x v="8"/>
    <s v="Avery Trapezoid Extra Heavy Duty 4&quot; Binders"/>
    <n v="25.164000000000001"/>
    <n v="2"/>
    <n v="0.7"/>
    <n v="-16.775999999999996"/>
  </r>
  <r>
    <n v="2680"/>
    <s v="CA-2014-127026"/>
    <x v="3"/>
    <x v="276"/>
    <d v="2014-01-28T00:00:00"/>
    <s v="Standard Class"/>
    <s v="MH-18115"/>
    <s v="Mick Hernandez"/>
    <s v="Home Office"/>
    <s v="United States"/>
    <s v="Jackson"/>
    <x v="12"/>
    <n v="49201"/>
    <s v="Central"/>
    <s v="OFF-BI-10000546"/>
    <x v="1"/>
    <x v="8"/>
    <s v="Avery Durable Binders"/>
    <n v="14.399999999999999"/>
    <n v="5"/>
    <n v="0"/>
    <n v="7.056"/>
  </r>
  <r>
    <n v="2681"/>
    <s v="CA-2014-127026"/>
    <x v="3"/>
    <x v="276"/>
    <d v="2014-01-28T00:00:00"/>
    <s v="Standard Class"/>
    <s v="MH-18115"/>
    <s v="Mick Hernandez"/>
    <s v="Home Office"/>
    <s v="United States"/>
    <s v="Jackson"/>
    <x v="12"/>
    <n v="49201"/>
    <s v="Central"/>
    <s v="TEC-AC-10002049"/>
    <x v="2"/>
    <x v="11"/>
    <s v="Logitech G19 Programmable Gaming Keyboard"/>
    <n v="619.94999999999993"/>
    <n v="5"/>
    <n v="0"/>
    <n v="111.59099999999995"/>
  </r>
  <r>
    <n v="2682"/>
    <s v="CA-2014-127026"/>
    <x v="3"/>
    <x v="276"/>
    <d v="2014-01-28T00:00:00"/>
    <s v="Standard Class"/>
    <s v="MH-18115"/>
    <s v="Mick Hernandez"/>
    <s v="Home Office"/>
    <s v="United States"/>
    <s v="Jackson"/>
    <x v="12"/>
    <n v="49201"/>
    <s v="Central"/>
    <s v="OFF-BI-10001196"/>
    <x v="1"/>
    <x v="8"/>
    <s v="Avery Flip-Chart Easel Binder, Black"/>
    <n v="89.52"/>
    <n v="4"/>
    <n v="0"/>
    <n v="42.074399999999997"/>
  </r>
  <r>
    <n v="2683"/>
    <s v="CA-2014-127026"/>
    <x v="3"/>
    <x v="276"/>
    <d v="2014-01-28T00:00:00"/>
    <s v="Standard Class"/>
    <s v="MH-18115"/>
    <s v="Mick Hernandez"/>
    <s v="Home Office"/>
    <s v="United States"/>
    <s v="Jackson"/>
    <x v="12"/>
    <n v="49201"/>
    <s v="Central"/>
    <s v="TEC-MA-10002981"/>
    <x v="2"/>
    <x v="15"/>
    <s v="I.R.I.S IRISCard Anywhere 5 Card Scanner"/>
    <n v="350.97300000000007"/>
    <n v="3"/>
    <n v="0.1"/>
    <n v="152.08829999999998"/>
  </r>
  <r>
    <n v="2684"/>
    <s v="CA-2014-127026"/>
    <x v="3"/>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s v="Consumer"/>
    <s v="United States"/>
    <s v="Los Angeles"/>
    <x v="1"/>
    <n v="90004"/>
    <s v="West"/>
    <s v="OFF-BI-10000632"/>
    <x v="1"/>
    <x v="8"/>
    <s v="Satellite Sectional Post Binders"/>
    <n v="312.55200000000002"/>
    <n v="9"/>
    <n v="0.2"/>
    <n v="101.57939999999999"/>
  </r>
  <r>
    <n v="2686"/>
    <s v="CA-2013-133123"/>
    <x v="0"/>
    <x v="47"/>
    <d v="2013-09-12T00:00:00"/>
    <s v="Standard Class"/>
    <s v="KB-16315"/>
    <s v="Karl Braun"/>
    <s v="Consumer"/>
    <s v="United States"/>
    <s v="Thomasville"/>
    <x v="3"/>
    <n v="27360"/>
    <s v="South"/>
    <s v="OFF-EN-10003055"/>
    <x v="1"/>
    <x v="12"/>
    <s v="Blue String-Tie &amp; Button Interoffice Envelopes, 10 x 13"/>
    <n v="95.951999999999998"/>
    <n v="3"/>
    <n v="0.2"/>
    <n v="29.984999999999985"/>
  </r>
  <r>
    <n v="2687"/>
    <s v="CA-2013-133123"/>
    <x v="0"/>
    <x v="47"/>
    <d v="2013-09-12T00:00:00"/>
    <s v="Standard Class"/>
    <s v="KB-16315"/>
    <s v="Karl Braun"/>
    <s v="Consumer"/>
    <s v="United States"/>
    <s v="Thomasville"/>
    <x v="3"/>
    <n v="27360"/>
    <s v="South"/>
    <s v="OFF-BI-10001031"/>
    <x v="1"/>
    <x v="8"/>
    <s v="Pressboard Data Binders by Wilson Jones"/>
    <n v="3.2040000000000002"/>
    <n v="2"/>
    <n v="0.7"/>
    <n v="-2.4563999999999995"/>
  </r>
  <r>
    <n v="2688"/>
    <s v="US-2013-128195"/>
    <x v="0"/>
    <x v="578"/>
    <d v="2013-08-06T00:00:00"/>
    <s v="First Class"/>
    <s v="RA-19285"/>
    <s v="Ralph Arnett"/>
    <s v="Consumer"/>
    <s v="United States"/>
    <s v="Peoria"/>
    <x v="10"/>
    <n v="61604"/>
    <s v="Central"/>
    <s v="OFF-BI-10002003"/>
    <x v="1"/>
    <x v="8"/>
    <s v="Ibico Presentation Index for Binding Systems"/>
    <n v="3.9799999999999991"/>
    <n v="5"/>
    <n v="0.8"/>
    <n v="-6.5670000000000019"/>
  </r>
  <r>
    <n v="2689"/>
    <s v="CA-2012-153220"/>
    <x v="1"/>
    <x v="768"/>
    <d v="2012-11-14T00:00:00"/>
    <s v="First Class"/>
    <s v="YC-21895"/>
    <s v="Yoseph Carroll"/>
    <s v="Corporate"/>
    <s v="United States"/>
    <s v="Los Angeles"/>
    <x v="1"/>
    <n v="90032"/>
    <s v="West"/>
    <s v="OFF-PA-10003016"/>
    <x v="1"/>
    <x v="10"/>
    <s v="Adams &quot;While You Were Out&quot; Message Pads"/>
    <n v="15.700000000000001"/>
    <n v="5"/>
    <n v="0"/>
    <n v="7.0649999999999995"/>
  </r>
  <r>
    <n v="2690"/>
    <s v="CA-2011-123064"/>
    <x v="2"/>
    <x v="479"/>
    <d v="2011-07-02T00:00:00"/>
    <s v="First Class"/>
    <s v="RA-19915"/>
    <s v="Russell Applegate"/>
    <s v="Consumer"/>
    <s v="United States"/>
    <s v="Chicago"/>
    <x v="10"/>
    <n v="60653"/>
    <s v="Central"/>
    <s v="OFF-AR-10004582"/>
    <x v="1"/>
    <x v="6"/>
    <s v="BIC Brite Liner Grip Highlighters"/>
    <n v="5.2480000000000002"/>
    <n v="4"/>
    <n v="0.2"/>
    <n v="1.6399999999999995"/>
  </r>
  <r>
    <n v="2691"/>
    <s v="CA-2014-156412"/>
    <x v="3"/>
    <x v="769"/>
    <d v="2014-12-09T00:00:00"/>
    <s v="Standard Class"/>
    <s v="CM-12160"/>
    <s v="Charles McCrossin"/>
    <s v="Consumer"/>
    <s v="United States"/>
    <s v="Philadelphia"/>
    <x v="9"/>
    <n v="19134"/>
    <s v="East"/>
    <s v="OFF-BI-10004364"/>
    <x v="1"/>
    <x v="8"/>
    <s v="Storex Dura Pro Binders"/>
    <n v="5.3460000000000019"/>
    <n v="3"/>
    <n v="0.7"/>
    <n v="-4.4550000000000001"/>
  </r>
  <r>
    <n v="2692"/>
    <s v="US-2013-144211"/>
    <x v="0"/>
    <x v="770"/>
    <d v="2013-09-03T00:00:00"/>
    <s v="Standard Class"/>
    <s v="CS-12130"/>
    <s v="Chad Sievert"/>
    <s v="Consumer"/>
    <s v="United States"/>
    <s v="Englewood"/>
    <x v="22"/>
    <n v="80112"/>
    <s v="West"/>
    <s v="OFF-PA-10002246"/>
    <x v="1"/>
    <x v="10"/>
    <s v="Wirebound Four 2-3/4 x 5 Forms per Page, 400 Sets per Book"/>
    <n v="15.48"/>
    <n v="3"/>
    <n v="0.2"/>
    <n v="5.6115000000000004"/>
  </r>
  <r>
    <n v="2693"/>
    <s v="US-2013-144211"/>
    <x v="0"/>
    <x v="770"/>
    <d v="2013-09-03T00:00:00"/>
    <s v="Standard Class"/>
    <s v="CS-12130"/>
    <s v="Chad Sievert"/>
    <s v="Consumer"/>
    <s v="United States"/>
    <s v="Englewood"/>
    <x v="22"/>
    <n v="80112"/>
    <s v="West"/>
    <s v="TEC-PH-10002890"/>
    <x v="2"/>
    <x v="7"/>
    <s v="AT&amp;T 17929 Lendline Telephone"/>
    <n v="108.57599999999999"/>
    <n v="3"/>
    <n v="0.2"/>
    <n v="8.1432000000000002"/>
  </r>
  <r>
    <n v="2694"/>
    <s v="CA-2013-138079"/>
    <x v="0"/>
    <x v="115"/>
    <d v="2013-01-28T00:00:00"/>
    <s v="Standard Class"/>
    <s v="AJ-10795"/>
    <s v="Anthony Johnson"/>
    <s v="Corporate"/>
    <s v="United States"/>
    <s v="Seattle"/>
    <x v="4"/>
    <n v="98115"/>
    <s v="West"/>
    <s v="FUR-FU-10001475"/>
    <x v="0"/>
    <x v="5"/>
    <s v="Contract Clock, 14&quot;, Brown"/>
    <n v="109.9"/>
    <n v="5"/>
    <n v="0"/>
    <n v="37.366"/>
  </r>
  <r>
    <n v="2695"/>
    <s v="CA-2011-143182"/>
    <x v="2"/>
    <x v="771"/>
    <d v="2011-10-20T00:00:00"/>
    <s v="Standard Class"/>
    <s v="DL-12865"/>
    <s v="Dan Lawera"/>
    <s v="Consumer"/>
    <s v="United States"/>
    <s v="Hialeah"/>
    <x v="2"/>
    <n v="33012"/>
    <s v="South"/>
    <s v="FUR-FU-10004270"/>
    <x v="0"/>
    <x v="5"/>
    <s v="Executive Impressions 13&quot; Clairmont Wall Clock"/>
    <n v="15.384"/>
    <n v="1"/>
    <n v="0.2"/>
    <n v="4.0383000000000013"/>
  </r>
  <r>
    <n v="2696"/>
    <s v="CA-2013-161662"/>
    <x v="0"/>
    <x v="569"/>
    <d v="2013-02-09T00:00:00"/>
    <s v="First Class"/>
    <s v="BE-11410"/>
    <s v="Bobby Elias"/>
    <s v="Consumer"/>
    <s v="United States"/>
    <s v="Lancaster"/>
    <x v="24"/>
    <n v="43130"/>
    <s v="East"/>
    <s v="OFF-PA-10003465"/>
    <x v="1"/>
    <x v="10"/>
    <s v="Xerox 1912"/>
    <n v="30.352"/>
    <n v="2"/>
    <n v="0.2"/>
    <n v="10.623199999999997"/>
  </r>
  <r>
    <n v="2697"/>
    <s v="CA-2011-145317"/>
    <x v="2"/>
    <x v="772"/>
    <d v="2011-03-23T00:00:00"/>
    <s v="Standard Class"/>
    <s v="SM-20320"/>
    <s v="Sean Miller"/>
    <s v="Home Office"/>
    <s v="United States"/>
    <s v="Jacksonville"/>
    <x v="2"/>
    <n v="32216"/>
    <s v="South"/>
    <s v="TEC-MA-10003626"/>
    <x v="2"/>
    <x v="15"/>
    <s v="Hewlett-Packard Deskjet 6540 Color Inkjet Printer"/>
    <n v="821.3"/>
    <n v="4"/>
    <n v="0.5"/>
    <n v="-16.426000000000045"/>
  </r>
  <r>
    <n v="2698"/>
    <s v="CA-2011-145317"/>
    <x v="2"/>
    <x v="772"/>
    <d v="2011-03-23T00:00:00"/>
    <s v="Standard Class"/>
    <s v="SM-20320"/>
    <s v="Sean Miller"/>
    <s v="Home Office"/>
    <s v="United States"/>
    <s v="Jacksonville"/>
    <x v="2"/>
    <n v="32216"/>
    <s v="South"/>
    <s v="TEC-MA-10002412"/>
    <x v="2"/>
    <x v="15"/>
    <s v="Cisco TelePresence System EX90 Videoconferencing Unit"/>
    <n v="22638.48"/>
    <n v="6"/>
    <n v="0.5"/>
    <n v="-1811.0784000000021"/>
  </r>
  <r>
    <n v="2699"/>
    <s v="CA-2011-145317"/>
    <x v="2"/>
    <x v="772"/>
    <d v="2011-03-23T00:00:00"/>
    <s v="Standard Class"/>
    <s v="SM-20320"/>
    <s v="Sean Miller"/>
    <s v="Home Office"/>
    <s v="United States"/>
    <s v="Jacksonville"/>
    <x v="2"/>
    <n v="32216"/>
    <s v="South"/>
    <s v="OFF-PA-10001804"/>
    <x v="1"/>
    <x v="10"/>
    <s v="Xerox 195"/>
    <n v="21.376000000000001"/>
    <n v="4"/>
    <n v="0.2"/>
    <n v="7.4815999999999994"/>
  </r>
  <r>
    <n v="2700"/>
    <s v="CA-2011-145317"/>
    <x v="2"/>
    <x v="772"/>
    <d v="2011-03-23T00:00:00"/>
    <s v="Standard Class"/>
    <s v="SM-20320"/>
    <s v="Sean Miller"/>
    <s v="Home Office"/>
    <s v="United States"/>
    <s v="Jacksonville"/>
    <x v="2"/>
    <n v="32216"/>
    <s v="South"/>
    <s v="OFF-AR-10003183"/>
    <x v="1"/>
    <x v="6"/>
    <s v="Avery Fluorescent Highlighter Four-Color Set"/>
    <n v="8.016"/>
    <n v="3"/>
    <n v="0.2"/>
    <n v="1.0019999999999993"/>
  </r>
  <r>
    <n v="2701"/>
    <s v="CA-2011-145317"/>
    <x v="2"/>
    <x v="772"/>
    <d v="2011-03-23T00:00:00"/>
    <s v="Standard Class"/>
    <s v="SM-20320"/>
    <s v="Sean Miller"/>
    <s v="Home Office"/>
    <s v="United States"/>
    <s v="Jacksonville"/>
    <x v="2"/>
    <n v="32216"/>
    <s v="South"/>
    <s v="FUR-FU-10004270"/>
    <x v="0"/>
    <x v="5"/>
    <s v="Executive Impressions 13&quot; Clairmont Wall Clock"/>
    <n v="30.768000000000001"/>
    <n v="2"/>
    <n v="0.2"/>
    <n v="8.0766000000000027"/>
  </r>
  <r>
    <n v="2702"/>
    <s v="CA-2011-145317"/>
    <x v="2"/>
    <x v="772"/>
    <d v="2011-03-23T00:00:00"/>
    <s v="Standard Class"/>
    <s v="SM-20320"/>
    <s v="Sean Miller"/>
    <s v="Home Office"/>
    <s v="United States"/>
    <s v="Jacksonville"/>
    <x v="2"/>
    <n v="32216"/>
    <s v="South"/>
    <s v="OFF-FA-10003112"/>
    <x v="1"/>
    <x v="13"/>
    <s v="Staples"/>
    <n v="18.936"/>
    <n v="3"/>
    <n v="0.2"/>
    <n v="5.9174999999999986"/>
  </r>
  <r>
    <n v="2703"/>
    <s v="CA-2011-145317"/>
    <x v="2"/>
    <x v="772"/>
    <d v="2011-03-23T00:00:00"/>
    <s v="Standard Class"/>
    <s v="SM-20320"/>
    <s v="Sean Miller"/>
    <s v="Home Office"/>
    <s v="United States"/>
    <s v="Jacksonville"/>
    <x v="2"/>
    <n v="32216"/>
    <s v="South"/>
    <s v="FUR-FU-10001986"/>
    <x v="0"/>
    <x v="5"/>
    <s v="Dana Fluorescent Magnifying Lamp, White, 36&quot;"/>
    <n v="122.352"/>
    <n v="3"/>
    <n v="0.2"/>
    <n v="15.29399999999999"/>
  </r>
  <r>
    <n v="2704"/>
    <s v="CA-2011-143413"/>
    <x v="2"/>
    <x v="773"/>
    <d v="2011-05-30T00:00:00"/>
    <s v="Standard Class"/>
    <s v="RP-19390"/>
    <s v="Resi Pölking"/>
    <s v="Consumer"/>
    <s v="United States"/>
    <s v="Baltimore"/>
    <x v="39"/>
    <n v="21215"/>
    <s v="East"/>
    <s v="OFF-PA-10002319"/>
    <x v="1"/>
    <x v="10"/>
    <s v="Xerox 1944"/>
    <n v="116.28"/>
    <n v="3"/>
    <n v="0"/>
    <n v="56.977199999999996"/>
  </r>
  <r>
    <n v="2705"/>
    <s v="CA-2014-156818"/>
    <x v="3"/>
    <x v="497"/>
    <d v="2014-07-14T00:00:00"/>
    <s v="Second Class"/>
    <s v="JD-16015"/>
    <s v="Joy Daniels"/>
    <s v="Consumer"/>
    <s v="United States"/>
    <s v="New York City"/>
    <x v="15"/>
    <n v="10009"/>
    <s v="East"/>
    <s v="TEC-AC-10002323"/>
    <x v="2"/>
    <x v="11"/>
    <s v="SanDisk Ultra 32 GB MicroSDHC Class 10 Memory Card"/>
    <n v="132.60000000000002"/>
    <n v="6"/>
    <n v="0"/>
    <n v="17.238000000000007"/>
  </r>
  <r>
    <n v="2706"/>
    <s v="CA-2014-155873"/>
    <x v="3"/>
    <x v="114"/>
    <d v="2014-06-22T00:00:00"/>
    <s v="Standard Class"/>
    <s v="AB-10255"/>
    <s v="Alejandro Ballentine"/>
    <s v="Home Office"/>
    <s v="United States"/>
    <s v="Carlsbad"/>
    <x v="27"/>
    <n v="88220"/>
    <s v="West"/>
    <s v="OFF-SU-10001165"/>
    <x v="1"/>
    <x v="14"/>
    <s v="Acme Elite Stainless Steel Scissors"/>
    <n v="16.68"/>
    <n v="2"/>
    <n v="0"/>
    <n v="4.3368000000000002"/>
  </r>
  <r>
    <n v="2707"/>
    <s v="CA-2014-155873"/>
    <x v="3"/>
    <x v="114"/>
    <d v="2014-06-22T00:00:00"/>
    <s v="Standard Class"/>
    <s v="AB-10255"/>
    <s v="Alejandro Ballentine"/>
    <s v="Home Office"/>
    <s v="United States"/>
    <s v="Carlsbad"/>
    <x v="27"/>
    <n v="88220"/>
    <s v="West"/>
    <s v="OFF-PA-10001246"/>
    <x v="1"/>
    <x v="10"/>
    <s v="Xerox 215"/>
    <n v="19.440000000000001"/>
    <n v="3"/>
    <n v="0"/>
    <n v="9.3312000000000008"/>
  </r>
  <r>
    <n v="2708"/>
    <s v="CA-2014-155873"/>
    <x v="3"/>
    <x v="114"/>
    <d v="2014-06-22T00:00:00"/>
    <s v="Standard Class"/>
    <s v="AB-10255"/>
    <s v="Alejandro Ballentine"/>
    <s v="Home Office"/>
    <s v="United States"/>
    <s v="Carlsbad"/>
    <x v="27"/>
    <n v="88220"/>
    <s v="West"/>
    <s v="OFF-PA-10001815"/>
    <x v="1"/>
    <x v="10"/>
    <s v="Xerox 1885"/>
    <n v="192.16"/>
    <n v="4"/>
    <n v="0"/>
    <n v="92.236799999999988"/>
  </r>
  <r>
    <n v="2709"/>
    <s v="CA-2012-121797"/>
    <x v="1"/>
    <x v="564"/>
    <d v="2012-02-06T00:00:00"/>
    <s v="Standard Class"/>
    <s v="CC-12145"/>
    <s v="Charles Crestani"/>
    <s v="Consumer"/>
    <s v="United States"/>
    <s v="Los Angeles"/>
    <x v="1"/>
    <n v="90049"/>
    <s v="West"/>
    <s v="FUR-FU-10001876"/>
    <x v="0"/>
    <x v="5"/>
    <s v="Computer Room Manger, 14&quot;"/>
    <n v="227.35999999999999"/>
    <n v="7"/>
    <n v="0"/>
    <n v="81.849599999999981"/>
  </r>
  <r>
    <n v="2710"/>
    <s v="CA-2012-121797"/>
    <x v="1"/>
    <x v="564"/>
    <d v="2012-02-06T00:00:00"/>
    <s v="Standard Class"/>
    <s v="CC-12145"/>
    <s v="Charles Crestani"/>
    <s v="Consumer"/>
    <s v="United States"/>
    <s v="Los Angeles"/>
    <x v="1"/>
    <n v="90049"/>
    <s v="West"/>
    <s v="TEC-MA-10000488"/>
    <x v="2"/>
    <x v="15"/>
    <s v="Bady BDG101FRU Card Printer"/>
    <n v="1919.9760000000001"/>
    <n v="3"/>
    <n v="0.2"/>
    <n v="215.99729999999977"/>
  </r>
  <r>
    <n v="2711"/>
    <s v="US-2012-120572"/>
    <x v="1"/>
    <x v="555"/>
    <d v="2012-12-15T00:00:00"/>
    <s v="Standard Class"/>
    <s v="GH-14425"/>
    <s v="Gary Hwang"/>
    <s v="Consumer"/>
    <s v="United States"/>
    <s v="Jacksonville"/>
    <x v="2"/>
    <n v="32216"/>
    <s v="South"/>
    <s v="OFF-BI-10001098"/>
    <x v="1"/>
    <x v="8"/>
    <s v="Acco D-Ring Binder w/DublLock"/>
    <n v="12.828000000000001"/>
    <n v="2"/>
    <n v="0.7"/>
    <n v="-8.9795999999999978"/>
  </r>
  <r>
    <n v="2712"/>
    <s v="CA-2014-132430"/>
    <x v="3"/>
    <x v="449"/>
    <d v="2014-10-12T00:00:00"/>
    <s v="First Class"/>
    <s v="CP-12085"/>
    <s v="Cathy Prescott"/>
    <s v="Corporate"/>
    <s v="United States"/>
    <s v="Lakewood"/>
    <x v="24"/>
    <n v="44107"/>
    <s v="East"/>
    <s v="FUR-FU-10003577"/>
    <x v="0"/>
    <x v="5"/>
    <s v="Nu-Dell Leatherette Frames"/>
    <n v="45.888000000000005"/>
    <n v="4"/>
    <n v="0.2"/>
    <n v="9.1775999999999982"/>
  </r>
  <r>
    <n v="2713"/>
    <s v="CA-2014-146031"/>
    <x v="3"/>
    <x v="570"/>
    <d v="2014-08-02T00:00:00"/>
    <s v="Second Class"/>
    <s v="GM-14440"/>
    <s v="Gary McGarr"/>
    <s v="Consumer"/>
    <s v="United States"/>
    <s v="Troy"/>
    <x v="15"/>
    <n v="12180"/>
    <s v="East"/>
    <s v="OFF-AR-10002656"/>
    <x v="1"/>
    <x v="6"/>
    <s v="Sanford Liquid Accent Highlighters"/>
    <n v="60.12"/>
    <n v="9"/>
    <n v="0"/>
    <n v="22.244399999999995"/>
  </r>
  <r>
    <n v="2714"/>
    <s v="CA-2011-110100"/>
    <x v="2"/>
    <x v="573"/>
    <d v="2011-04-29T00:00:00"/>
    <s v="Standard Class"/>
    <s v="LC-16885"/>
    <s v="Lena Creighton"/>
    <s v="Consumer"/>
    <s v="United States"/>
    <s v="Wilmington"/>
    <x v="3"/>
    <n v="28403"/>
    <s v="South"/>
    <s v="TEC-PH-10004531"/>
    <x v="2"/>
    <x v="7"/>
    <s v="AT&amp;T CL2909"/>
    <n v="302.37599999999998"/>
    <n v="3"/>
    <n v="0.2"/>
    <n v="37.796999999999997"/>
  </r>
  <r>
    <n v="2715"/>
    <s v="CA-2012-103723"/>
    <x v="1"/>
    <x v="494"/>
    <d v="2012-12-06T00:00:00"/>
    <s v="Standard Class"/>
    <s v="BT-11305"/>
    <s v="Beth Thompson"/>
    <s v="Home Office"/>
    <s v="United States"/>
    <s v="Seattle"/>
    <x v="4"/>
    <n v="98105"/>
    <s v="West"/>
    <s v="OFF-AR-10003251"/>
    <x v="1"/>
    <x v="6"/>
    <s v="Prang Drawing Pencil Set"/>
    <n v="13.899999999999999"/>
    <n v="5"/>
    <n v="0"/>
    <n v="5.56"/>
  </r>
  <r>
    <n v="2716"/>
    <s v="CA-2011-127187"/>
    <x v="2"/>
    <x v="774"/>
    <d v="2011-12-08T00:00:00"/>
    <s v="Standard Class"/>
    <s v="CP-12085"/>
    <s v="Cathy Prescott"/>
    <s v="Corporate"/>
    <s v="United States"/>
    <s v="New York City"/>
    <x v="15"/>
    <n v="10024"/>
    <s v="East"/>
    <s v="TEC-PH-10000673"/>
    <x v="2"/>
    <x v="7"/>
    <s v="Plantronics Voyager Pro HD - Bluetooth Headset"/>
    <n v="129.97999999999999"/>
    <n v="2"/>
    <n v="0"/>
    <n v="62.3904"/>
  </r>
  <r>
    <n v="2717"/>
    <s v="CA-2014-128475"/>
    <x v="3"/>
    <x v="775"/>
    <d v="2014-09-02T00:00:00"/>
    <s v="Standard Class"/>
    <s v="SC-20680"/>
    <s v="Steve Carroll"/>
    <s v="Home Office"/>
    <s v="United States"/>
    <s v="Columbus"/>
    <x v="32"/>
    <n v="31907"/>
    <s v="South"/>
    <s v="TEC-AC-10000158"/>
    <x v="2"/>
    <x v="11"/>
    <s v="Sony 64GB Class 10 Micro SDHC R40 Memory Card"/>
    <n v="71.98"/>
    <n v="2"/>
    <n v="0"/>
    <n v="15.1158"/>
  </r>
  <r>
    <n v="2718"/>
    <s v="CA-2011-100006"/>
    <x v="2"/>
    <x v="557"/>
    <d v="2011-09-13T00:00:00"/>
    <s v="Standard Class"/>
    <s v="DK-13375"/>
    <s v="Dennis Kane"/>
    <s v="Consumer"/>
    <s v="United States"/>
    <s v="New York City"/>
    <x v="15"/>
    <n v="10024"/>
    <s v="East"/>
    <s v="TEC-PH-10002075"/>
    <x v="2"/>
    <x v="7"/>
    <s v="AT&amp;T EL51110 DECT"/>
    <n v="377.96999999999997"/>
    <n v="3"/>
    <n v="0"/>
    <n v="109.61129999999999"/>
  </r>
  <r>
    <n v="2719"/>
    <s v="CA-2014-144827"/>
    <x v="3"/>
    <x v="202"/>
    <d v="2014-12-28T00:00:00"/>
    <s v="Standard Class"/>
    <s v="SE-20110"/>
    <s v="Sanjit Engle"/>
    <s v="Consumer"/>
    <s v="United States"/>
    <s v="Costa Mesa"/>
    <x v="1"/>
    <n v="92627"/>
    <s v="West"/>
    <s v="OFF-ST-10004340"/>
    <x v="1"/>
    <x v="4"/>
    <s v="Fellowes Mobile File Cart, Black"/>
    <n v="124.36"/>
    <n v="2"/>
    <n v="0"/>
    <n v="33.577200000000005"/>
  </r>
  <r>
    <n v="2720"/>
    <s v="CA-2011-110030"/>
    <x v="2"/>
    <x v="776"/>
    <d v="2011-12-08T00:00:00"/>
    <s v="Second Class"/>
    <s v="LF-17185"/>
    <s v="Luke Foster"/>
    <s v="Consumer"/>
    <s v="United States"/>
    <s v="Houston"/>
    <x v="5"/>
    <n v="77095"/>
    <s v="Central"/>
    <s v="FUR-FU-10002759"/>
    <x v="0"/>
    <x v="5"/>
    <s v="12-1/2 Diameter Round Wall Clock"/>
    <n v="23.976000000000003"/>
    <n v="3"/>
    <n v="0.6"/>
    <n v="-14.385599999999997"/>
  </r>
  <r>
    <n v="2721"/>
    <s v="CA-2011-121286"/>
    <x v="2"/>
    <x v="130"/>
    <d v="2011-11-08T00:00:00"/>
    <s v="Second Class"/>
    <s v="ON-18715"/>
    <s v="Odella Nelson"/>
    <s v="Corporate"/>
    <s v="United States"/>
    <s v="Cary"/>
    <x v="3"/>
    <n v="27511"/>
    <s v="South"/>
    <s v="OFF-FA-10000585"/>
    <x v="1"/>
    <x v="13"/>
    <s v="OIC Bulk Pack Metal Binder Clips"/>
    <n v="8.3760000000000012"/>
    <n v="3"/>
    <n v="0.2"/>
    <n v="2.7222"/>
  </r>
  <r>
    <n v="2722"/>
    <s v="CA-2011-121286"/>
    <x v="2"/>
    <x v="130"/>
    <d v="2011-11-08T00:00:00"/>
    <s v="Second Class"/>
    <s v="ON-18715"/>
    <s v="Odella Nelson"/>
    <s v="Corporate"/>
    <s v="United States"/>
    <s v="Cary"/>
    <x v="3"/>
    <n v="27511"/>
    <s v="South"/>
    <s v="OFF-AP-10004859"/>
    <x v="1"/>
    <x v="9"/>
    <s v="Acco 6 Outlet Guardian Premium Surge Suppressor"/>
    <n v="58.240000000000009"/>
    <n v="5"/>
    <n v="0.2"/>
    <n v="5.0960000000000001"/>
  </r>
  <r>
    <n v="2723"/>
    <s v="CA-2013-164735"/>
    <x v="0"/>
    <x v="167"/>
    <d v="2013-04-20T00:00:00"/>
    <s v="Second Class"/>
    <s v="TB-21400"/>
    <s v="Tom Boeckenhauer"/>
    <s v="Consumer"/>
    <s v="United States"/>
    <s v="Alexandria"/>
    <x v="17"/>
    <n v="22304"/>
    <s v="South"/>
    <s v="OFF-ST-10001558"/>
    <x v="1"/>
    <x v="4"/>
    <s v="Acco Perma 4000 Stacking Storage Drawers"/>
    <n v="81.199999999999989"/>
    <n v="5"/>
    <n v="0"/>
    <n v="12.18"/>
  </r>
  <r>
    <n v="2724"/>
    <s v="CA-2011-153479"/>
    <x v="2"/>
    <x v="777"/>
    <d v="2011-10-08T00:00:00"/>
    <s v="Standard Class"/>
    <s v="DF-13135"/>
    <s v="David Flashing"/>
    <s v="Consumer"/>
    <s v="United States"/>
    <s v="Vallejo"/>
    <x v="1"/>
    <n v="94591"/>
    <s v="West"/>
    <s v="OFF-LA-10004689"/>
    <x v="1"/>
    <x v="2"/>
    <s v="Avery 512"/>
    <n v="14.450000000000001"/>
    <n v="5"/>
    <n v="0"/>
    <n v="6.7915000000000001"/>
  </r>
  <r>
    <n v="2725"/>
    <s v="CA-2011-153479"/>
    <x v="2"/>
    <x v="777"/>
    <d v="2011-10-08T00:00:00"/>
    <s v="Standard Class"/>
    <s v="DF-13135"/>
    <s v="David Flashing"/>
    <s v="Consumer"/>
    <s v="United States"/>
    <s v="Vallejo"/>
    <x v="1"/>
    <n v="94591"/>
    <s v="West"/>
    <s v="OFF-BI-10002867"/>
    <x v="1"/>
    <x v="8"/>
    <s v="GBC Recycled Regency Composition Covers"/>
    <n v="95.64800000000001"/>
    <n v="2"/>
    <n v="0.2"/>
    <n v="31.085599999999989"/>
  </r>
  <r>
    <n v="2726"/>
    <s v="CA-2014-149888"/>
    <x v="3"/>
    <x v="659"/>
    <d v="2014-11-14T00:00:00"/>
    <s v="Standard Class"/>
    <s v="EP-13915"/>
    <s v="Emily Phan"/>
    <s v="Consumer"/>
    <s v="United States"/>
    <s v="Philadelphia"/>
    <x v="9"/>
    <n v="19120"/>
    <s v="East"/>
    <s v="TEC-PH-10003811"/>
    <x v="2"/>
    <x v="7"/>
    <s v="Jabra Supreme Plus Driver Edition Headset"/>
    <n v="359.97"/>
    <n v="5"/>
    <n v="0.4"/>
    <n v="-71.994000000000028"/>
  </r>
  <r>
    <n v="2727"/>
    <s v="CA-2014-149888"/>
    <x v="3"/>
    <x v="659"/>
    <d v="2014-11-14T00:00:00"/>
    <s v="Standard Class"/>
    <s v="EP-13915"/>
    <s v="Emily Phan"/>
    <s v="Consumer"/>
    <s v="United States"/>
    <s v="Philadelphia"/>
    <x v="9"/>
    <n v="19120"/>
    <s v="East"/>
    <s v="FUR-TA-10000849"/>
    <x v="0"/>
    <x v="3"/>
    <s v="Bevis Rectangular Conference Tables"/>
    <n v="350.35199999999998"/>
    <n v="4"/>
    <n v="0.4"/>
    <n v="-140.14079999999996"/>
  </r>
  <r>
    <n v="2728"/>
    <s v="CA-2014-119193"/>
    <x v="3"/>
    <x v="66"/>
    <d v="2014-12-25T00:00:00"/>
    <s v="First Class"/>
    <s v="SK-19990"/>
    <s v="Sally Knutson"/>
    <s v="Consumer"/>
    <s v="United States"/>
    <s v="Toledo"/>
    <x v="24"/>
    <n v="43615"/>
    <s v="East"/>
    <s v="OFF-BI-10000848"/>
    <x v="1"/>
    <x v="8"/>
    <s v="Angle-D Ring Binders"/>
    <n v="1.6410000000000002"/>
    <n v="1"/>
    <n v="0.7"/>
    <n v="-1.3128000000000002"/>
  </r>
  <r>
    <n v="2729"/>
    <s v="CA-2014-119193"/>
    <x v="3"/>
    <x v="66"/>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s v="Consumer"/>
    <s v="United States"/>
    <s v="Seattle"/>
    <x v="4"/>
    <n v="98105"/>
    <s v="West"/>
    <s v="OFF-AR-10001547"/>
    <x v="1"/>
    <x v="6"/>
    <s v="Newell 311"/>
    <n v="6.63"/>
    <n v="3"/>
    <n v="0"/>
    <n v="1.7901"/>
  </r>
  <r>
    <n v="2731"/>
    <s v="CA-2014-104801"/>
    <x v="3"/>
    <x v="778"/>
    <d v="2014-02-20T00:00:00"/>
    <s v="Standard Class"/>
    <s v="FH-14350"/>
    <s v="Fred Harton"/>
    <s v="Consumer"/>
    <s v="United States"/>
    <s v="Seattle"/>
    <x v="4"/>
    <n v="98105"/>
    <s v="West"/>
    <s v="TEC-AC-10001838"/>
    <x v="2"/>
    <x v="11"/>
    <s v="Razer Tiamat Over Ear 7.1 Surround Sound PC Gaming Headset"/>
    <n v="799.96"/>
    <n v="4"/>
    <n v="0"/>
    <n v="343.98280000000005"/>
  </r>
  <r>
    <n v="2732"/>
    <s v="CA-2014-104801"/>
    <x v="3"/>
    <x v="778"/>
    <d v="2014-02-20T00:00:00"/>
    <s v="Standard Class"/>
    <s v="FH-14350"/>
    <s v="Fred Harton"/>
    <s v="Consumer"/>
    <s v="United States"/>
    <s v="Seattle"/>
    <x v="4"/>
    <n v="98105"/>
    <s v="West"/>
    <s v="FUR-FU-10004017"/>
    <x v="0"/>
    <x v="5"/>
    <s v="Tenex Contemporary Contur Chairmats for Low and Medium Pile Carpet, Computer, 39&quot; x 49&quot;"/>
    <n v="107.53"/>
    <n v="1"/>
    <n v="0"/>
    <n v="21.506"/>
  </r>
  <r>
    <n v="2733"/>
    <s v="CA-2011-107594"/>
    <x v="2"/>
    <x v="779"/>
    <d v="2011-07-06T00:00:00"/>
    <s v="Standard Class"/>
    <s v="EH-13945"/>
    <s v="Eric Hoffmann"/>
    <s v="Consumer"/>
    <s v="United States"/>
    <s v="Plainfield"/>
    <x v="30"/>
    <n v="7060"/>
    <s v="East"/>
    <s v="TEC-PH-10002923"/>
    <x v="2"/>
    <x v="7"/>
    <s v="Logitech B530 USB Headset - headset - Full size, Binaural"/>
    <n v="73.98"/>
    <n v="2"/>
    <n v="0"/>
    <n v="19.974600000000002"/>
  </r>
  <r>
    <n v="2734"/>
    <s v="CA-2011-107594"/>
    <x v="2"/>
    <x v="779"/>
    <d v="2011-07-06T00:00:00"/>
    <s v="Standard Class"/>
    <s v="EH-13945"/>
    <s v="Eric Hoffmann"/>
    <s v="Consumer"/>
    <s v="United States"/>
    <s v="Plainfield"/>
    <x v="30"/>
    <n v="7060"/>
    <s v="East"/>
    <s v="OFF-AR-10000716"/>
    <x v="1"/>
    <x v="6"/>
    <s v="DIXON Ticonderoga Erasable Checking Pencils"/>
    <n v="5.58"/>
    <n v="1"/>
    <n v="0"/>
    <n v="2.1762000000000001"/>
  </r>
  <r>
    <n v="2735"/>
    <s v="CA-2012-129770"/>
    <x v="1"/>
    <x v="780"/>
    <d v="2012-02-23T00:00:00"/>
    <s v="Second Class"/>
    <s v="JE-15715"/>
    <s v="Joe Elijah"/>
    <s v="Consumer"/>
    <s v="United States"/>
    <s v="Las Cruces"/>
    <x v="27"/>
    <n v="88001"/>
    <s v="West"/>
    <s v="OFF-PA-10000249"/>
    <x v="1"/>
    <x v="10"/>
    <s v="Staples"/>
    <n v="49.12"/>
    <n v="4"/>
    <n v="0"/>
    <n v="23.086399999999998"/>
  </r>
  <r>
    <n v="2736"/>
    <s v="CA-2012-115798"/>
    <x v="1"/>
    <x v="50"/>
    <d v="2012-11-19T00:00:00"/>
    <s v="Standard Class"/>
    <s v="KL-16645"/>
    <s v="Ken Lonsdale"/>
    <s v="Consumer"/>
    <s v="United States"/>
    <s v="Newark"/>
    <x v="13"/>
    <n v="19711"/>
    <s v="East"/>
    <s v="TEC-PH-10003691"/>
    <x v="2"/>
    <x v="7"/>
    <s v="BlackBerry Q10"/>
    <n v="377.96999999999997"/>
    <n v="3"/>
    <n v="0"/>
    <n v="94.492500000000007"/>
  </r>
  <r>
    <n v="2737"/>
    <s v="CA-2012-115798"/>
    <x v="1"/>
    <x v="50"/>
    <d v="2012-11-19T00:00:00"/>
    <s v="Standard Class"/>
    <s v="KL-16645"/>
    <s v="Ken Lonsdale"/>
    <s v="Consumer"/>
    <s v="United States"/>
    <s v="Newark"/>
    <x v="13"/>
    <n v="19711"/>
    <s v="East"/>
    <s v="OFF-PA-10001560"/>
    <x v="1"/>
    <x v="10"/>
    <s v="Adams Telephone Message Books, 5 1/4” x 11”"/>
    <n v="42.28"/>
    <n v="7"/>
    <n v="0"/>
    <n v="19.871600000000001"/>
  </r>
  <r>
    <n v="2738"/>
    <s v="CA-2012-115798"/>
    <x v="1"/>
    <x v="50"/>
    <d v="2012-11-19T00:00:00"/>
    <s v="Standard Class"/>
    <s v="KL-16645"/>
    <s v="Ken Lonsdale"/>
    <s v="Consumer"/>
    <s v="United States"/>
    <s v="Newark"/>
    <x v="13"/>
    <n v="19711"/>
    <s v="East"/>
    <s v="FUR-BO-10004467"/>
    <x v="0"/>
    <x v="0"/>
    <s v="Bestar Classic Bookcase"/>
    <n v="299.96999999999997"/>
    <n v="3"/>
    <n v="0"/>
    <n v="56.994299999999981"/>
  </r>
  <r>
    <n v="2739"/>
    <s v="CA-2012-115798"/>
    <x v="1"/>
    <x v="50"/>
    <d v="2012-11-19T00:00:00"/>
    <s v="Standard Class"/>
    <s v="KL-16645"/>
    <s v="Ken Lonsdale"/>
    <s v="Consumer"/>
    <s v="United States"/>
    <s v="Newark"/>
    <x v="13"/>
    <n v="19711"/>
    <s v="East"/>
    <s v="TEC-PH-10001819"/>
    <x v="2"/>
    <x v="7"/>
    <s v="Innergie mMini Combo Duo USB Travel Charging Kit"/>
    <n v="89.98"/>
    <n v="2"/>
    <n v="0"/>
    <n v="43.190399999999997"/>
  </r>
  <r>
    <n v="2740"/>
    <s v="CA-2014-122707"/>
    <x v="3"/>
    <x v="513"/>
    <d v="2014-04-19T00:00:00"/>
    <s v="First Class"/>
    <s v="EB-13750"/>
    <s v="Edward Becker"/>
    <s v="Corporate"/>
    <s v="United States"/>
    <s v="Hoover"/>
    <x v="19"/>
    <n v="35244"/>
    <s v="South"/>
    <s v="OFF-SU-10000157"/>
    <x v="1"/>
    <x v="14"/>
    <s v="Compact Automatic Electric Letter Opener"/>
    <n v="477.24"/>
    <n v="4"/>
    <n v="0"/>
    <n v="9.5448000000000093"/>
  </r>
  <r>
    <n v="2741"/>
    <s v="CA-2014-122707"/>
    <x v="3"/>
    <x v="513"/>
    <d v="2014-04-19T00:00:00"/>
    <s v="First Class"/>
    <s v="EB-13750"/>
    <s v="Edward Becker"/>
    <s v="Corporate"/>
    <s v="United States"/>
    <s v="Hoover"/>
    <x v="19"/>
    <n v="35244"/>
    <s v="South"/>
    <s v="TEC-AC-10004227"/>
    <x v="2"/>
    <x v="11"/>
    <s v="SanDisk Ultra 16 GB MicroSDHC Class 10 Memory Card"/>
    <n v="25.98"/>
    <n v="2"/>
    <n v="0"/>
    <n v="1.558799999999998"/>
  </r>
  <r>
    <n v="2742"/>
    <s v="CA-2013-165015"/>
    <x v="0"/>
    <x v="781"/>
    <d v="2013-02-27T00:00:00"/>
    <s v="Second Class"/>
    <s v="BD-11725"/>
    <s v="Bruce Degenhardt"/>
    <s v="Consumer"/>
    <s v="United States"/>
    <s v="Newark"/>
    <x v="24"/>
    <n v="43055"/>
    <s v="East"/>
    <s v="OFF-EN-10003134"/>
    <x v="1"/>
    <x v="12"/>
    <s v="Staples"/>
    <n v="46.72"/>
    <n v="5"/>
    <n v="0.2"/>
    <n v="17.52"/>
  </r>
  <r>
    <n v="2743"/>
    <s v="CA-2011-149244"/>
    <x v="2"/>
    <x v="130"/>
    <d v="2011-11-08T00:00:00"/>
    <s v="Standard Class"/>
    <s v="MS-17530"/>
    <s v="MaryBeth Skach"/>
    <s v="Consumer"/>
    <s v="United States"/>
    <s v="San Diego"/>
    <x v="1"/>
    <n v="92037"/>
    <s v="West"/>
    <s v="FUR-FU-10004671"/>
    <x v="0"/>
    <x v="5"/>
    <s v="Executive Impressions 12&quot; Wall Clock"/>
    <n v="35.340000000000003"/>
    <n v="2"/>
    <n v="0"/>
    <n v="13.429200000000002"/>
  </r>
  <r>
    <n v="2744"/>
    <s v="CA-2012-140144"/>
    <x v="1"/>
    <x v="782"/>
    <d v="2012-06-25T00:00:00"/>
    <s v="Second Class"/>
    <s v="SC-20770"/>
    <s v="Stewart Carmichael"/>
    <s v="Corporate"/>
    <s v="United States"/>
    <s v="San Francisco"/>
    <x v="1"/>
    <n v="94122"/>
    <s v="West"/>
    <s v="FUR-FU-10002253"/>
    <x v="0"/>
    <x v="5"/>
    <s v="Howard Miller 13&quot; Diameter Pewter Finish Round Wall Clock"/>
    <n v="257.64"/>
    <n v="6"/>
    <n v="0"/>
    <n v="100.4796"/>
  </r>
  <r>
    <n v="2745"/>
    <s v="CA-2012-140144"/>
    <x v="1"/>
    <x v="782"/>
    <d v="2012-06-25T00:00:00"/>
    <s v="Second Class"/>
    <s v="SC-20770"/>
    <s v="Stewart Carmichael"/>
    <s v="Corporate"/>
    <s v="United States"/>
    <s v="San Francisco"/>
    <x v="1"/>
    <n v="94122"/>
    <s v="West"/>
    <s v="TEC-PH-10002726"/>
    <x v="2"/>
    <x v="7"/>
    <s v="netTALK DUO VoIP Telephone Service"/>
    <n v="125.97600000000001"/>
    <n v="3"/>
    <n v="0.2"/>
    <n v="47.241"/>
  </r>
  <r>
    <n v="2746"/>
    <s v="CA-2014-163321"/>
    <x v="3"/>
    <x v="783"/>
    <d v="2014-08-12T00:00:00"/>
    <s v="Second Class"/>
    <s v="FM-14380"/>
    <s v="Fred McMath"/>
    <s v="Consumer"/>
    <s v="United States"/>
    <s v="Jacksonville"/>
    <x v="3"/>
    <n v="28540"/>
    <s v="South"/>
    <s v="TEC-AC-10004571"/>
    <x v="2"/>
    <x v="11"/>
    <s v="Logitech G700s Rechargeable Gaming Mouse"/>
    <n v="79.992000000000004"/>
    <n v="1"/>
    <n v="0.2"/>
    <n v="21.997800000000002"/>
  </r>
  <r>
    <n v="2747"/>
    <s v="CA-2011-155887"/>
    <x v="2"/>
    <x v="552"/>
    <d v="2011-05-17T00:00:00"/>
    <s v="Standard Class"/>
    <s v="KT-16480"/>
    <s v="Kean Thornton"/>
    <s v="Consumer"/>
    <s v="United States"/>
    <s v="Franklin"/>
    <x v="31"/>
    <n v="2038"/>
    <s v="East"/>
    <s v="FUR-TA-10002228"/>
    <x v="0"/>
    <x v="3"/>
    <s v="Bevis Traditional Conference Table Top, Plinth Base"/>
    <n v="700.05600000000004"/>
    <n v="3"/>
    <n v="0.3"/>
    <n v="-130.0104"/>
  </r>
  <r>
    <n v="2748"/>
    <s v="US-2012-165449"/>
    <x v="1"/>
    <x v="6"/>
    <d v="2012-11-26T00:00:00"/>
    <s v="Standard Class"/>
    <s v="AP-10720"/>
    <s v="Anne Pryor"/>
    <s v="Home Office"/>
    <s v="United States"/>
    <s v="Frisco"/>
    <x v="5"/>
    <n v="75034"/>
    <s v="Central"/>
    <s v="TEC-AC-10004127"/>
    <x v="2"/>
    <x v="11"/>
    <s v="SanDisk Cruzer 8 GB USB Flash Drive"/>
    <n v="27.168000000000003"/>
    <n v="4"/>
    <n v="0.2"/>
    <n v="-1.3583999999999987"/>
  </r>
  <r>
    <n v="2749"/>
    <s v="CA-2012-110247"/>
    <x v="1"/>
    <x v="784"/>
    <d v="2012-12-08T00:00:00"/>
    <s v="Standard Class"/>
    <s v="RH-19555"/>
    <s v="Ritsa Hightower"/>
    <s v="Consumer"/>
    <s v="United States"/>
    <s v="Tallahassee"/>
    <x v="2"/>
    <n v="32303"/>
    <s v="South"/>
    <s v="OFF-BI-10001553"/>
    <x v="1"/>
    <x v="8"/>
    <s v="SpineVue Locking Slant-D Ring Binders by Cardinal"/>
    <n v="8.2260000000000009"/>
    <n v="3"/>
    <n v="0.7"/>
    <n v="-6.0323999999999991"/>
  </r>
  <r>
    <n v="2750"/>
    <s v="US-2011-141257"/>
    <x v="2"/>
    <x v="785"/>
    <d v="2011-06-14T00:00:00"/>
    <s v="Standard Class"/>
    <s v="CS-11950"/>
    <s v="Carlos Soltero"/>
    <s v="Consumer"/>
    <s v="United States"/>
    <s v="Seattle"/>
    <x v="4"/>
    <n v="98115"/>
    <s v="West"/>
    <s v="FUR-CH-10002758"/>
    <x v="0"/>
    <x v="1"/>
    <s v="Hon Deluxe Fabric Upholstered Stacking Chairs, Squared Back"/>
    <n v="585.55200000000002"/>
    <n v="3"/>
    <n v="0.2"/>
    <n v="73.19399999999996"/>
  </r>
  <r>
    <n v="2751"/>
    <s v="CA-2011-154669"/>
    <x v="2"/>
    <x v="233"/>
    <d v="2011-08-11T00:00:00"/>
    <s v="Second Class"/>
    <s v="TM-21010"/>
    <s v="Tamara Manning"/>
    <s v="Consumer"/>
    <s v="United States"/>
    <s v="Vacaville"/>
    <x v="1"/>
    <n v="95687"/>
    <s v="West"/>
    <s v="OFF-ST-10000532"/>
    <x v="1"/>
    <x v="4"/>
    <s v="Advantus Rolling Drawer Organizers"/>
    <n v="423.28"/>
    <n v="11"/>
    <n v="0"/>
    <n v="110.05279999999999"/>
  </r>
  <r>
    <n v="2752"/>
    <s v="CA-2011-158029"/>
    <x v="2"/>
    <x v="542"/>
    <d v="2011-05-30T00:00:00"/>
    <s v="Standard Class"/>
    <s v="HF-14995"/>
    <s v="Herbert Flentye"/>
    <s v="Consumer"/>
    <s v="United States"/>
    <s v="Los Angeles"/>
    <x v="1"/>
    <n v="90008"/>
    <s v="West"/>
    <s v="FUR-CH-10000988"/>
    <x v="0"/>
    <x v="1"/>
    <s v="Hon Olson Stacker Stools"/>
    <n v="225.29600000000002"/>
    <n v="2"/>
    <n v="0.2"/>
    <n v="22.529599999999995"/>
  </r>
  <r>
    <n v="2753"/>
    <s v="CA-2012-155306"/>
    <x v="1"/>
    <x v="786"/>
    <d v="2012-04-21T00:00:00"/>
    <s v="Standard Class"/>
    <s v="GA-14515"/>
    <s v="George Ashbrook"/>
    <s v="Consumer"/>
    <s v="United States"/>
    <s v="San Francisco"/>
    <x v="1"/>
    <n v="94122"/>
    <s v="West"/>
    <s v="OFF-AR-10003251"/>
    <x v="1"/>
    <x v="6"/>
    <s v="Prang Drawing Pencil Set"/>
    <n v="5.56"/>
    <n v="2"/>
    <n v="0"/>
    <n v="2.2239999999999998"/>
  </r>
  <r>
    <n v="2754"/>
    <s v="CA-2012-155306"/>
    <x v="1"/>
    <x v="786"/>
    <d v="2012-04-21T00:00:00"/>
    <s v="Standard Class"/>
    <s v="GA-14515"/>
    <s v="George Ashbrook"/>
    <s v="Consumer"/>
    <s v="United States"/>
    <s v="San Francisco"/>
    <x v="1"/>
    <n v="94122"/>
    <s v="West"/>
    <s v="TEC-AC-10003174"/>
    <x v="2"/>
    <x v="11"/>
    <s v="Plantronics S12 Corded Telephone Headset System"/>
    <n v="323.37"/>
    <n v="3"/>
    <n v="0"/>
    <n v="129.34800000000001"/>
  </r>
  <r>
    <n v="2755"/>
    <s v="CA-2012-155306"/>
    <x v="1"/>
    <x v="786"/>
    <d v="2012-04-21T00:00:00"/>
    <s v="Standard Class"/>
    <s v="GA-14515"/>
    <s v="George Ashbrook"/>
    <s v="Consumer"/>
    <s v="United States"/>
    <s v="San Francisco"/>
    <x v="1"/>
    <n v="94122"/>
    <s v="West"/>
    <s v="TEC-PH-10002310"/>
    <x v="2"/>
    <x v="7"/>
    <s v="Plantronics Calisto P620-M USB Wireless Speakerphone System"/>
    <n v="783.96000000000015"/>
    <n v="5"/>
    <n v="0.2"/>
    <n v="68.59650000000002"/>
  </r>
  <r>
    <n v="2756"/>
    <s v="CA-2012-155306"/>
    <x v="1"/>
    <x v="786"/>
    <d v="2012-04-21T00:00:00"/>
    <s v="Standard Class"/>
    <s v="GA-14515"/>
    <s v="George Ashbrook"/>
    <s v="Consumer"/>
    <s v="United States"/>
    <s v="San Francisco"/>
    <x v="1"/>
    <n v="94122"/>
    <s v="West"/>
    <s v="OFF-AP-10002651"/>
    <x v="1"/>
    <x v="9"/>
    <s v="Hoover Upright Vacuum With Dirt Cup"/>
    <n v="1447.6499999999999"/>
    <n v="5"/>
    <n v="0"/>
    <n v="419.8184999999998"/>
  </r>
  <r>
    <n v="2757"/>
    <s v="CA-2012-155306"/>
    <x v="1"/>
    <x v="786"/>
    <d v="2012-04-21T00:00:00"/>
    <s v="Standard Class"/>
    <s v="GA-14515"/>
    <s v="George Ashbrook"/>
    <s v="Consumer"/>
    <s v="United States"/>
    <s v="San Francisco"/>
    <x v="1"/>
    <n v="94122"/>
    <s v="West"/>
    <s v="OFF-PA-10001184"/>
    <x v="1"/>
    <x v="10"/>
    <s v="Xerox 1903"/>
    <n v="11.96"/>
    <n v="2"/>
    <n v="0"/>
    <n v="5.8604000000000003"/>
  </r>
  <r>
    <n v="2758"/>
    <s v="CA-2013-127775"/>
    <x v="0"/>
    <x v="725"/>
    <d v="2013-06-14T00:00:00"/>
    <s v="Second Class"/>
    <s v="ES-14020"/>
    <s v="Erica Smith"/>
    <s v="Consumer"/>
    <s v="United States"/>
    <s v="New York City"/>
    <x v="15"/>
    <n v="10035"/>
    <s v="East"/>
    <s v="TEC-AC-10002402"/>
    <x v="2"/>
    <x v="11"/>
    <s v="Razer Kraken PRO Over Ear PC and Music Headset"/>
    <n v="239.96999999999997"/>
    <n v="3"/>
    <n v="0"/>
    <n v="71.990999999999985"/>
  </r>
  <r>
    <n v="2759"/>
    <s v="CA-2013-146171"/>
    <x v="0"/>
    <x v="21"/>
    <d v="2013-03-16T00:00:00"/>
    <s v="Standard Class"/>
    <s v="JP-16135"/>
    <s v="Julie Prescott"/>
    <s v="Home Office"/>
    <s v="United States"/>
    <s v="Columbus"/>
    <x v="32"/>
    <n v="31907"/>
    <s v="South"/>
    <s v="FUR-FU-10004270"/>
    <x v="0"/>
    <x v="5"/>
    <s v="Executive Impressions 13&quot; Clairmont Wall Clock"/>
    <n v="76.92"/>
    <n v="4"/>
    <n v="0"/>
    <n v="31.537200000000006"/>
  </r>
  <r>
    <n v="2760"/>
    <s v="CA-2013-146171"/>
    <x v="0"/>
    <x v="21"/>
    <d v="2013-03-16T00:00:00"/>
    <s v="Standard Class"/>
    <s v="JP-16135"/>
    <s v="Julie Prescott"/>
    <s v="Home Office"/>
    <s v="United States"/>
    <s v="Columbus"/>
    <x v="32"/>
    <n v="31907"/>
    <s v="South"/>
    <s v="OFF-ST-10001526"/>
    <x v="1"/>
    <x v="4"/>
    <s v="Iceberg Mobile Mega Data/Printer Cart "/>
    <n v="481.32"/>
    <n v="4"/>
    <n v="0"/>
    <n v="125.14319999999998"/>
  </r>
  <r>
    <n v="2761"/>
    <s v="CA-2011-129574"/>
    <x v="2"/>
    <x v="542"/>
    <d v="2011-05-29T00:00:00"/>
    <s v="First Class"/>
    <s v="Dp-13240"/>
    <s v="Dean percer"/>
    <s v="Home Office"/>
    <s v="United States"/>
    <s v="Murray"/>
    <x v="7"/>
    <n v="84107"/>
    <s v="West"/>
    <s v="OFF-PA-10002893"/>
    <x v="1"/>
    <x v="10"/>
    <s v="Wirebound Service Call Books, 5 1/2&quot; x 4&quot;"/>
    <n v="48.4"/>
    <n v="5"/>
    <n v="0"/>
    <n v="23.231999999999999"/>
  </r>
  <r>
    <n v="2762"/>
    <s v="CA-2014-126536"/>
    <x v="3"/>
    <x v="386"/>
    <d v="2014-10-15T00:00:00"/>
    <s v="First Class"/>
    <s v="NK-18490"/>
    <s v="Neil Knudson"/>
    <s v="Home Office"/>
    <s v="United States"/>
    <s v="San Francisco"/>
    <x v="1"/>
    <n v="94110"/>
    <s v="West"/>
    <s v="TEC-AC-10003709"/>
    <x v="2"/>
    <x v="11"/>
    <s v="Maxell 4.7GB DVD-R 5/Pack"/>
    <n v="0.99"/>
    <n v="1"/>
    <n v="0"/>
    <n v="0.4356000000000001"/>
  </r>
  <r>
    <n v="2763"/>
    <s v="CA-2014-126536"/>
    <x v="3"/>
    <x v="386"/>
    <d v="2014-10-15T00:00:00"/>
    <s v="First Class"/>
    <s v="NK-18490"/>
    <s v="Neil Knudson"/>
    <s v="Home Office"/>
    <s v="United States"/>
    <s v="San Francisco"/>
    <x v="1"/>
    <n v="94110"/>
    <s v="West"/>
    <s v="OFF-BI-10001191"/>
    <x v="1"/>
    <x v="8"/>
    <s v="Canvas Sectional Post Binders"/>
    <n v="101.84"/>
    <n v="5"/>
    <n v="0.2"/>
    <n v="36.917000000000002"/>
  </r>
  <r>
    <n v="2764"/>
    <s v="CA-2014-165757"/>
    <x v="3"/>
    <x v="738"/>
    <d v="2014-06-29T00:00:00"/>
    <s v="Standard Class"/>
    <s v="PL-18925"/>
    <s v="Paul Lucas"/>
    <s v="Home Office"/>
    <s v="United States"/>
    <s v="Philadelphia"/>
    <x v="9"/>
    <n v="19140"/>
    <s v="East"/>
    <s v="OFF-BI-10003166"/>
    <x v="1"/>
    <x v="8"/>
    <s v="GBC Plasticlear Binding Covers"/>
    <n v="10.332000000000003"/>
    <n v="3"/>
    <n v="0.7"/>
    <n v="-7.5767999999999986"/>
  </r>
  <r>
    <n v="2765"/>
    <s v="CA-2014-165757"/>
    <x v="3"/>
    <x v="738"/>
    <d v="2014-06-29T00:00:00"/>
    <s v="Standard Class"/>
    <s v="PL-18925"/>
    <s v="Paul Lucas"/>
    <s v="Home Office"/>
    <s v="United States"/>
    <s v="Philadelphia"/>
    <x v="9"/>
    <n v="19140"/>
    <s v="East"/>
    <s v="OFF-BI-10003982"/>
    <x v="1"/>
    <x v="8"/>
    <s v="Wilson Jones Century Plastic Molded Ring Binders"/>
    <n v="31.155000000000005"/>
    <n v="5"/>
    <n v="0.7"/>
    <n v="-23.8855"/>
  </r>
  <r>
    <n v="2766"/>
    <s v="CA-2014-165757"/>
    <x v="3"/>
    <x v="738"/>
    <d v="2014-06-29T00:00:00"/>
    <s v="Standard Class"/>
    <s v="PL-18925"/>
    <s v="Paul Lucas"/>
    <s v="Home Office"/>
    <s v="United States"/>
    <s v="Philadelphia"/>
    <x v="9"/>
    <n v="19140"/>
    <s v="East"/>
    <s v="OFF-ST-10004835"/>
    <x v="1"/>
    <x v="4"/>
    <s v="Plastic Stacking Crates &amp; Casters"/>
    <n v="8.9280000000000008"/>
    <n v="2"/>
    <n v="0.2"/>
    <n v="0.66959999999999997"/>
  </r>
  <r>
    <n v="2767"/>
    <s v="CA-2014-167752"/>
    <x v="3"/>
    <x v="787"/>
    <d v="2014-01-19T00:00:00"/>
    <s v="First Class"/>
    <s v="RW-19690"/>
    <s v="Robert Waldorf"/>
    <s v="Consumer"/>
    <s v="United States"/>
    <s v="Philadelphia"/>
    <x v="9"/>
    <n v="19134"/>
    <s v="East"/>
    <s v="OFF-AP-10000159"/>
    <x v="1"/>
    <x v="9"/>
    <s v="Belkin F9M820V08 8 Outlet Surge"/>
    <n v="34.384"/>
    <n v="1"/>
    <n v="0.2"/>
    <n v="3.8681999999999945"/>
  </r>
  <r>
    <n v="2768"/>
    <s v="CA-2014-167752"/>
    <x v="3"/>
    <x v="787"/>
    <d v="2014-01-19T00:00:00"/>
    <s v="First Class"/>
    <s v="RW-19690"/>
    <s v="Robert Waldorf"/>
    <s v="Consumer"/>
    <s v="United States"/>
    <s v="Philadelphia"/>
    <x v="9"/>
    <n v="19134"/>
    <s v="East"/>
    <s v="OFF-AP-10002945"/>
    <x v="1"/>
    <x v="9"/>
    <s v="Honeywell Enviracaire Portable HEPA Air Cleaner for 17' x 22' Room"/>
    <n v="1924.1599999999999"/>
    <n v="8"/>
    <n v="0.2"/>
    <n v="312.67599999999993"/>
  </r>
  <r>
    <n v="2769"/>
    <s v="US-2012-122140"/>
    <x v="1"/>
    <x v="788"/>
    <d v="2012-04-07T00:00:00"/>
    <s v="Standard Class"/>
    <s v="MO-17950"/>
    <s v="Michael Oakman"/>
    <s v="Consumer"/>
    <s v="United States"/>
    <s v="Dallas"/>
    <x v="5"/>
    <n v="75220"/>
    <s v="Central"/>
    <s v="OFF-AP-10001242"/>
    <x v="1"/>
    <x v="9"/>
    <s v="APC 7 Outlet Network SurgeArrest Surge Protector"/>
    <n v="32.191999999999993"/>
    <n v="2"/>
    <n v="0.8"/>
    <n v="-80.48"/>
  </r>
  <r>
    <n v="2770"/>
    <s v="US-2012-122140"/>
    <x v="1"/>
    <x v="788"/>
    <d v="2012-04-07T00:00:00"/>
    <s v="Standard Class"/>
    <s v="MO-17950"/>
    <s v="Michael Oakman"/>
    <s v="Consumer"/>
    <s v="United States"/>
    <s v="Dallas"/>
    <x v="5"/>
    <n v="75220"/>
    <s v="Central"/>
    <s v="TEC-AC-10003038"/>
    <x v="2"/>
    <x v="11"/>
    <s v="Kingston Digital DataTraveler 16GB USB 2.0"/>
    <n v="50.120000000000005"/>
    <n v="7"/>
    <n v="0.2"/>
    <n v="-0.62650000000000716"/>
  </r>
  <r>
    <n v="2771"/>
    <s v="US-2012-122140"/>
    <x v="1"/>
    <x v="788"/>
    <d v="2012-04-07T00:00:00"/>
    <s v="Standard Class"/>
    <s v="MO-17950"/>
    <s v="Michael Oakman"/>
    <s v="Consumer"/>
    <s v="United States"/>
    <s v="Dallas"/>
    <x v="5"/>
    <n v="75220"/>
    <s v="Central"/>
    <s v="TEC-AC-10003289"/>
    <x v="2"/>
    <x v="11"/>
    <s v="Anker Ultra-Slim Mini Bluetooth 3.0 Wireless Keyboard"/>
    <n v="47.975999999999999"/>
    <n v="3"/>
    <n v="0.2"/>
    <n v="1.7990999999999993"/>
  </r>
  <r>
    <n v="2772"/>
    <s v="CA-2013-163986"/>
    <x v="0"/>
    <x v="323"/>
    <d v="2013-09-11T00:00:00"/>
    <s v="Standard Class"/>
    <s v="JJ-15445"/>
    <s v="Jennifer Jackson"/>
    <s v="Consumer"/>
    <s v="United States"/>
    <s v="Waukesha"/>
    <x v="6"/>
    <n v="53186"/>
    <s v="Central"/>
    <s v="OFF-ST-10000918"/>
    <x v="1"/>
    <x v="4"/>
    <s v="Crate-A-Files"/>
    <n v="54.5"/>
    <n v="5"/>
    <n v="0"/>
    <n v="14.169999999999998"/>
  </r>
  <r>
    <n v="2773"/>
    <s v="CA-2014-158967"/>
    <x v="3"/>
    <x v="389"/>
    <d v="2014-12-13T00:00:00"/>
    <s v="First Class"/>
    <s v="BT-11680"/>
    <s v="Brian Thompson"/>
    <s v="Consumer"/>
    <s v="United States"/>
    <s v="Fort Lauderdale"/>
    <x v="2"/>
    <n v="33311"/>
    <s v="South"/>
    <s v="FUR-FU-10001940"/>
    <x v="0"/>
    <x v="5"/>
    <s v="Staples"/>
    <n v="19.103999999999999"/>
    <n v="3"/>
    <n v="0.2"/>
    <n v="5.7312000000000012"/>
  </r>
  <r>
    <n v="2774"/>
    <s v="CA-2013-131576"/>
    <x v="0"/>
    <x v="441"/>
    <d v="2013-11-27T00:00:00"/>
    <s v="Standard Class"/>
    <s v="RD-19585"/>
    <s v="Rob Dowd"/>
    <s v="Consumer"/>
    <s v="United States"/>
    <s v="Detroit"/>
    <x v="12"/>
    <n v="48205"/>
    <s v="Central"/>
    <s v="OFF-BI-10002852"/>
    <x v="1"/>
    <x v="8"/>
    <s v="Ibico Standard Transparent Covers"/>
    <n v="49.44"/>
    <n v="3"/>
    <n v="0"/>
    <n v="24.2256"/>
  </r>
  <r>
    <n v="2775"/>
    <s v="CA-2014-143455"/>
    <x v="3"/>
    <x v="343"/>
    <d v="2014-11-19T00:00:00"/>
    <s v="Standard Class"/>
    <s v="ML-17755"/>
    <s v="Max Ludwig"/>
    <s v="Home Office"/>
    <s v="United States"/>
    <s v="Springfield"/>
    <x v="24"/>
    <n v="45503"/>
    <s v="East"/>
    <s v="OFF-PA-10004451"/>
    <x v="1"/>
    <x v="10"/>
    <s v="Xerox 222"/>
    <n v="10.368000000000002"/>
    <n v="2"/>
    <n v="0.2"/>
    <n v="3.6288"/>
  </r>
  <r>
    <n v="2776"/>
    <s v="CA-2013-144729"/>
    <x v="0"/>
    <x v="147"/>
    <d v="2013-10-26T00:00:00"/>
    <s v="Standard Class"/>
    <s v="JE-15745"/>
    <s v="Joel Eaton"/>
    <s v="Consumer"/>
    <s v="United States"/>
    <s v="San Diego"/>
    <x v="1"/>
    <n v="92037"/>
    <s v="West"/>
    <s v="OFF-ST-10004804"/>
    <x v="1"/>
    <x v="4"/>
    <s v="Belkin 19&quot; Vented Equipment Shelf, Black"/>
    <n v="154.44"/>
    <n v="3"/>
    <n v="0"/>
    <n v="1.5444000000000031"/>
  </r>
  <r>
    <n v="2777"/>
    <s v="CA-2012-127019"/>
    <x v="1"/>
    <x v="379"/>
    <d v="2012-12-25T00:00:00"/>
    <s v="Standard Class"/>
    <s v="ER-13855"/>
    <s v="Elpida Rittenbach"/>
    <s v="Corporate"/>
    <s v="United States"/>
    <s v="Colorado Springs"/>
    <x v="22"/>
    <n v="80906"/>
    <s v="West"/>
    <s v="OFF-AP-10003971"/>
    <x v="1"/>
    <x v="9"/>
    <s v="Belkin 6 Outlet Metallic Surge Strip"/>
    <n v="60.984000000000009"/>
    <n v="7"/>
    <n v="0.2"/>
    <n v="4.5737999999999985"/>
  </r>
  <r>
    <n v="2778"/>
    <s v="CA-2012-138534"/>
    <x v="1"/>
    <x v="789"/>
    <d v="2012-07-19T00:00:00"/>
    <s v="Second Class"/>
    <s v="JM-15535"/>
    <s v="Jessica Myrick"/>
    <s v="Consumer"/>
    <s v="United States"/>
    <s v="Bakersfield"/>
    <x v="1"/>
    <n v="93309"/>
    <s v="West"/>
    <s v="FUR-BO-10003159"/>
    <x v="0"/>
    <x v="0"/>
    <s v="Sauder Camden County Collection Libraries, Planked Cherry Finish"/>
    <n v="195.46600000000001"/>
    <n v="2"/>
    <n v="0.15"/>
    <n v="-13.797600000000017"/>
  </r>
  <r>
    <n v="2779"/>
    <s v="CA-2014-108322"/>
    <x v="3"/>
    <x v="504"/>
    <d v="2014-05-06T00:00:00"/>
    <s v="Standard Class"/>
    <s v="SS-20140"/>
    <s v="Saphhira Shifley"/>
    <s v="Corporate"/>
    <s v="United States"/>
    <s v="Pompano Beach"/>
    <x v="2"/>
    <n v="33068"/>
    <s v="South"/>
    <s v="FUR-FU-10001935"/>
    <x v="0"/>
    <x v="5"/>
    <s v="3M Hangers With Command Adhesive"/>
    <n v="23.680000000000003"/>
    <n v="8"/>
    <n v="0.2"/>
    <n v="6.216000000000002"/>
  </r>
  <r>
    <n v="2780"/>
    <s v="CA-2014-108322"/>
    <x v="3"/>
    <x v="504"/>
    <d v="2014-05-06T00:00:00"/>
    <s v="Standard Class"/>
    <s v="SS-20140"/>
    <s v="Saphhira Shifley"/>
    <s v="Corporate"/>
    <s v="United States"/>
    <s v="Pompano Beach"/>
    <x v="2"/>
    <n v="33068"/>
    <s v="South"/>
    <s v="TEC-AC-10003433"/>
    <x v="2"/>
    <x v="11"/>
    <s v="Maxell 4.7GB DVD+R 5/Pack"/>
    <n v="2.3760000000000003"/>
    <n v="3"/>
    <n v="0.2"/>
    <n v="0.74249999999999994"/>
  </r>
  <r>
    <n v="2781"/>
    <s v="CA-2014-167668"/>
    <x v="3"/>
    <x v="636"/>
    <d v="2014-05-09T00:00:00"/>
    <s v="First Class"/>
    <s v="TC-21295"/>
    <s v="Toby Carlisle"/>
    <s v="Consumer"/>
    <s v="United States"/>
    <s v="New York City"/>
    <x v="15"/>
    <n v="10035"/>
    <s v="East"/>
    <s v="OFF-LA-10004544"/>
    <x v="1"/>
    <x v="2"/>
    <s v="Avery 505"/>
    <n v="59.2"/>
    <n v="4"/>
    <n v="0"/>
    <n v="29.6"/>
  </r>
  <r>
    <n v="2782"/>
    <s v="CA-2014-146724"/>
    <x v="3"/>
    <x v="225"/>
    <d v="2014-11-28T00:00:00"/>
    <s v="Standard Class"/>
    <s v="HG-15025"/>
    <s v="Hunter Glantz"/>
    <s v="Consumer"/>
    <s v="United States"/>
    <s v="Lakeville"/>
    <x v="11"/>
    <n v="55044"/>
    <s v="Central"/>
    <s v="OFF-AR-10001026"/>
    <x v="1"/>
    <x v="6"/>
    <s v="Sanford Uni-Blazer View Highlighters, Chisel Tip, Yellow"/>
    <n v="22"/>
    <n v="10"/>
    <n v="0"/>
    <n v="9.6800000000000015"/>
  </r>
  <r>
    <n v="2783"/>
    <s v="CA-2013-139878"/>
    <x v="0"/>
    <x v="583"/>
    <d v="2013-11-17T00:00:00"/>
    <s v="Standard Class"/>
    <s v="LD-17005"/>
    <s v="Lisa DeCherney"/>
    <s v="Consumer"/>
    <s v="United States"/>
    <s v="Detroit"/>
    <x v="12"/>
    <n v="48234"/>
    <s v="Central"/>
    <s v="TEC-PH-10001336"/>
    <x v="2"/>
    <x v="7"/>
    <s v="Digium D40 VoIP phone"/>
    <n v="257.98"/>
    <n v="2"/>
    <n v="0"/>
    <n v="74.8142"/>
  </r>
  <r>
    <n v="2784"/>
    <s v="US-2013-106677"/>
    <x v="0"/>
    <x v="732"/>
    <d v="2013-11-11T00:00:00"/>
    <s v="Standard Class"/>
    <s v="AS-10285"/>
    <s v="Alejandro Savely"/>
    <s v="Corporate"/>
    <s v="United States"/>
    <s v="Philadelphia"/>
    <x v="9"/>
    <n v="19134"/>
    <s v="East"/>
    <s v="TEC-PH-10003187"/>
    <x v="2"/>
    <x v="7"/>
    <s v="Anker Astro Mini 3000mAh Ultra-Compact Portable Charger"/>
    <n v="23.987999999999996"/>
    <n v="2"/>
    <n v="0.4"/>
    <n v="-15.991999999999999"/>
  </r>
  <r>
    <n v="2785"/>
    <s v="CA-2013-116974"/>
    <x v="0"/>
    <x v="790"/>
    <d v="2013-10-16T00:00:00"/>
    <s v="Standard Class"/>
    <s v="MP-17965"/>
    <s v="Michael Paige"/>
    <s v="Corporate"/>
    <s v="United States"/>
    <s v="Troy"/>
    <x v="24"/>
    <n v="45373"/>
    <s v="East"/>
    <s v="TEC-PH-10004897"/>
    <x v="2"/>
    <x v="7"/>
    <s v="Mediabridge Sport Armband iPhone 5s"/>
    <n v="23.975999999999999"/>
    <n v="4"/>
    <n v="0.4"/>
    <n v="-15.584400000000002"/>
  </r>
  <r>
    <n v="2786"/>
    <s v="CA-2012-149972"/>
    <x v="1"/>
    <x v="481"/>
    <d v="2012-09-23T00:00:00"/>
    <s v="First Class"/>
    <s v="CD-12790"/>
    <s v="Cynthia Delaney"/>
    <s v="Home Office"/>
    <s v="United States"/>
    <s v="Los Angeles"/>
    <x v="1"/>
    <n v="90036"/>
    <s v="West"/>
    <s v="FUR-CH-10004997"/>
    <x v="0"/>
    <x v="1"/>
    <s v="Hon Every-Day Series Multi-Task Chairs"/>
    <n v="601.53599999999994"/>
    <n v="4"/>
    <n v="0.2"/>
    <n v="0"/>
  </r>
  <r>
    <n v="2787"/>
    <s v="CA-2012-149972"/>
    <x v="1"/>
    <x v="481"/>
    <d v="2012-09-23T00:00:00"/>
    <s v="First Class"/>
    <s v="CD-12790"/>
    <s v="Cynthia Delaney"/>
    <s v="Home Office"/>
    <s v="United States"/>
    <s v="Los Angeles"/>
    <x v="1"/>
    <n v="90036"/>
    <s v="West"/>
    <s v="OFF-FA-10002763"/>
    <x v="1"/>
    <x v="13"/>
    <s v="Advantus Map Pennant Flags and Round Head Tacks"/>
    <n v="7.9"/>
    <n v="2"/>
    <n v="0"/>
    <n v="2.5279999999999996"/>
  </r>
  <r>
    <n v="2788"/>
    <s v="US-2011-117744"/>
    <x v="2"/>
    <x v="266"/>
    <d v="2011-12-06T00:00:00"/>
    <s v="Standard Class"/>
    <s v="MD-17860"/>
    <s v="Michael Dominguez"/>
    <s v="Corporate"/>
    <s v="United States"/>
    <s v="Corpus Christi"/>
    <x v="5"/>
    <n v="78415"/>
    <s v="Central"/>
    <s v="FUR-FU-10001588"/>
    <x v="0"/>
    <x v="5"/>
    <s v="Deflect-o SuperTray Unbreakable Stackable Tray, Letter, Black"/>
    <n v="58.36"/>
    <n v="5"/>
    <n v="0.6"/>
    <n v="-24.802999999999997"/>
  </r>
  <r>
    <n v="2789"/>
    <s v="US-2011-117744"/>
    <x v="2"/>
    <x v="266"/>
    <d v="2011-12-06T00:00:00"/>
    <s v="Standard Class"/>
    <s v="MD-17860"/>
    <s v="Michael Dominguez"/>
    <s v="Corporate"/>
    <s v="United States"/>
    <s v="Corpus Christi"/>
    <x v="5"/>
    <n v="78415"/>
    <s v="Central"/>
    <s v="OFF-AR-10000940"/>
    <x v="1"/>
    <x v="6"/>
    <s v="Newell 343"/>
    <n v="16.463999999999999"/>
    <n v="7"/>
    <n v="0.2"/>
    <n v="1.4406000000000008"/>
  </r>
  <r>
    <n v="2790"/>
    <s v="US-2011-117744"/>
    <x v="2"/>
    <x v="266"/>
    <d v="2011-12-06T00:00:00"/>
    <s v="Standard Class"/>
    <s v="MD-17860"/>
    <s v="Michael Dominguez"/>
    <s v="Corporate"/>
    <s v="United States"/>
    <s v="Corpus Christi"/>
    <x v="5"/>
    <n v="78415"/>
    <s v="Central"/>
    <s v="FUR-FU-10002759"/>
    <x v="0"/>
    <x v="5"/>
    <s v="12-1/2 Diameter Round Wall Clock"/>
    <n v="39.960000000000008"/>
    <n v="5"/>
    <n v="0.6"/>
    <n v="-23.975999999999999"/>
  </r>
  <r>
    <n v="2791"/>
    <s v="CA-2011-125514"/>
    <x v="2"/>
    <x v="158"/>
    <d v="2011-09-22T00:00:00"/>
    <s v="First Class"/>
    <s v="BM-11650"/>
    <s v="Brian Moss"/>
    <s v="Corporate"/>
    <s v="United States"/>
    <s v="Omaha"/>
    <x v="8"/>
    <n v="68104"/>
    <s v="Central"/>
    <s v="OFF-AP-10000358"/>
    <x v="1"/>
    <x v="9"/>
    <s v="Fellowes Basic Home/Office Series Surge Protectors"/>
    <n v="25.96"/>
    <n v="2"/>
    <n v="0"/>
    <n v="7.5283999999999978"/>
  </r>
  <r>
    <n v="2792"/>
    <s v="CA-2011-125514"/>
    <x v="2"/>
    <x v="158"/>
    <d v="2011-09-22T00:00:00"/>
    <s v="First Class"/>
    <s v="BM-11650"/>
    <s v="Brian Moss"/>
    <s v="Corporate"/>
    <s v="United States"/>
    <s v="Omaha"/>
    <x v="8"/>
    <n v="68104"/>
    <s v="Central"/>
    <s v="OFF-AP-10003281"/>
    <x v="1"/>
    <x v="9"/>
    <s v="Acco 6 Outlet Guardian Standard Surge Suppressor"/>
    <n v="36.269999999999996"/>
    <n v="3"/>
    <n v="0"/>
    <n v="10.880999999999997"/>
  </r>
  <r>
    <n v="2793"/>
    <s v="CA-2011-125514"/>
    <x v="2"/>
    <x v="158"/>
    <d v="2011-09-22T00:00:00"/>
    <s v="First Class"/>
    <s v="BM-11650"/>
    <s v="Brian Moss"/>
    <s v="Corporate"/>
    <s v="United States"/>
    <s v="Omaha"/>
    <x v="8"/>
    <n v="68104"/>
    <s v="Central"/>
    <s v="OFF-PA-10000029"/>
    <x v="1"/>
    <x v="10"/>
    <s v="Xerox 224"/>
    <n v="6.48"/>
    <n v="1"/>
    <n v="0"/>
    <n v="3.1104000000000003"/>
  </r>
  <r>
    <n v="2794"/>
    <s v="CA-2011-154599"/>
    <x v="2"/>
    <x v="791"/>
    <d v="2011-04-17T00:00:00"/>
    <s v="Standard Class"/>
    <s v="KN-16450"/>
    <s v="Kean Nguyen"/>
    <s v="Corporate"/>
    <s v="United States"/>
    <s v="Redondo Beach"/>
    <x v="1"/>
    <n v="90278"/>
    <s v="West"/>
    <s v="TEC-PH-10001557"/>
    <x v="2"/>
    <x v="7"/>
    <s v="Pyle PMP37LED"/>
    <n v="1075.088"/>
    <n v="14"/>
    <n v="0.2"/>
    <n v="94.070199999999943"/>
  </r>
  <r>
    <n v="2795"/>
    <s v="CA-2011-154599"/>
    <x v="2"/>
    <x v="791"/>
    <d v="2011-04-17T00:00:00"/>
    <s v="Standard Class"/>
    <s v="KN-16450"/>
    <s v="Kean Nguyen"/>
    <s v="Corporate"/>
    <s v="United States"/>
    <s v="Redondo Beach"/>
    <x v="1"/>
    <n v="90278"/>
    <s v="West"/>
    <s v="TEC-PH-10000576"/>
    <x v="2"/>
    <x v="7"/>
    <s v="AT&amp;T 1080 Corded phone"/>
    <n v="438.36800000000005"/>
    <n v="4"/>
    <n v="0.2"/>
    <n v="38.357200000000006"/>
  </r>
  <r>
    <n v="2796"/>
    <s v="CA-2011-154599"/>
    <x v="2"/>
    <x v="791"/>
    <d v="2011-04-17T00:00:00"/>
    <s v="Standard Class"/>
    <s v="KN-16450"/>
    <s v="Kean Nguyen"/>
    <s v="Corporate"/>
    <s v="United States"/>
    <s v="Redondo Beach"/>
    <x v="1"/>
    <n v="90278"/>
    <s v="West"/>
    <s v="OFF-BI-10002764"/>
    <x v="1"/>
    <x v="8"/>
    <s v="Recycled Pressboard Report Cover with Reinforced Top Hinge"/>
    <n v="18.088000000000001"/>
    <n v="7"/>
    <n v="0.2"/>
    <n v="6.5569000000000006"/>
  </r>
  <r>
    <n v="2797"/>
    <s v="CA-2011-154599"/>
    <x v="2"/>
    <x v="791"/>
    <d v="2011-04-17T00:00:00"/>
    <s v="Standard Class"/>
    <s v="KN-16450"/>
    <s v="Kean Nguyen"/>
    <s v="Corporate"/>
    <s v="United States"/>
    <s v="Redondo Beach"/>
    <x v="1"/>
    <n v="90278"/>
    <s v="West"/>
    <s v="FUR-BO-10001337"/>
    <x v="0"/>
    <x v="0"/>
    <s v="O'Sullivan Living Dimensions 2-Shelf Bookcases"/>
    <n v="308.49900000000002"/>
    <n v="3"/>
    <n v="0.15"/>
    <n v="-18.146999999999998"/>
  </r>
  <r>
    <n v="2798"/>
    <s v="CA-2014-158743"/>
    <x v="3"/>
    <x v="179"/>
    <d v="2014-10-28T00:00:00"/>
    <s v="Standard Class"/>
    <s v="IG-15085"/>
    <s v="Ivan Gibson"/>
    <s v="Consumer"/>
    <s v="United States"/>
    <s v="Little Rock"/>
    <x v="36"/>
    <n v="72209"/>
    <s v="South"/>
    <s v="OFF-AR-10002257"/>
    <x v="1"/>
    <x v="6"/>
    <s v="Eldon Spacemaker Box, Quick-Snap Lid, Clear"/>
    <n v="13.36"/>
    <n v="4"/>
    <n v="0"/>
    <n v="4.1415999999999986"/>
  </r>
  <r>
    <n v="2799"/>
    <s v="CA-2014-158743"/>
    <x v="3"/>
    <x v="179"/>
    <d v="2014-10-28T00:00:00"/>
    <s v="Standard Class"/>
    <s v="IG-15085"/>
    <s v="Ivan Gibson"/>
    <s v="Consumer"/>
    <s v="United States"/>
    <s v="Little Rock"/>
    <x v="36"/>
    <n v="72209"/>
    <s v="South"/>
    <s v="OFF-PA-10001019"/>
    <x v="1"/>
    <x v="10"/>
    <s v="Xerox 1884"/>
    <n v="39.96"/>
    <n v="2"/>
    <n v="0"/>
    <n v="18.781199999999998"/>
  </r>
  <r>
    <n v="2800"/>
    <s v="CA-2014-158743"/>
    <x v="3"/>
    <x v="179"/>
    <d v="2014-10-28T00:00:00"/>
    <s v="Standard Class"/>
    <s v="IG-15085"/>
    <s v="Ivan Gibson"/>
    <s v="Consumer"/>
    <s v="United States"/>
    <s v="Little Rock"/>
    <x v="36"/>
    <n v="72209"/>
    <s v="South"/>
    <s v="OFF-BI-10003364"/>
    <x v="1"/>
    <x v="8"/>
    <s v="Binding Machine Supplies"/>
    <n v="145.85000000000002"/>
    <n v="5"/>
    <n v="0"/>
    <n v="70.007999999999996"/>
  </r>
  <r>
    <n v="2801"/>
    <s v="CA-2013-153318"/>
    <x v="0"/>
    <x v="792"/>
    <d v="2013-10-29T00:00:00"/>
    <s v="First Class"/>
    <s v="JS-15595"/>
    <s v="Jill Stevenson"/>
    <s v="Corporate"/>
    <s v="United States"/>
    <s v="Miami"/>
    <x v="2"/>
    <n v="33180"/>
    <s v="South"/>
    <s v="TEC-PH-10000984"/>
    <x v="2"/>
    <x v="7"/>
    <s v="Panasonic KX-TG9471B"/>
    <n v="783.96000000000015"/>
    <n v="5"/>
    <n v="0.2"/>
    <n v="78.396000000000043"/>
  </r>
  <r>
    <n v="2802"/>
    <s v="US-2012-110163"/>
    <x v="1"/>
    <x v="549"/>
    <d v="2012-11-04T00:00:00"/>
    <s v="First Class"/>
    <s v="GA-14725"/>
    <s v="Guy Armstrong"/>
    <s v="Consumer"/>
    <s v="United States"/>
    <s v="Salem"/>
    <x v="21"/>
    <n v="97301"/>
    <s v="West"/>
    <s v="OFF-AR-10001683"/>
    <x v="1"/>
    <x v="6"/>
    <s v="Lumber Crayons"/>
    <n v="7.88"/>
    <n v="1"/>
    <n v="0.2"/>
    <n v="1.7730000000000004"/>
  </r>
  <r>
    <n v="2803"/>
    <s v="CA-2014-143329"/>
    <x v="3"/>
    <x v="132"/>
    <d v="2014-11-09T00:00:00"/>
    <s v="Standard Class"/>
    <s v="DL-13330"/>
    <s v="Denise Leinenbach"/>
    <s v="Consumer"/>
    <s v="United States"/>
    <s v="Las Cruces"/>
    <x v="27"/>
    <n v="88001"/>
    <s v="West"/>
    <s v="FUR-FU-10000629"/>
    <x v="0"/>
    <x v="5"/>
    <s v="9-3/4 Diameter Round Wall Clock"/>
    <n v="41.37"/>
    <n v="3"/>
    <n v="0"/>
    <n v="17.375399999999999"/>
  </r>
  <r>
    <n v="2804"/>
    <s v="CA-2012-159380"/>
    <x v="1"/>
    <x v="793"/>
    <d v="2012-05-16T00:00:00"/>
    <s v="Standard Class"/>
    <s v="CS-12505"/>
    <s v="Cindy Stewart"/>
    <s v="Consumer"/>
    <s v="United States"/>
    <s v="San Francisco"/>
    <x v="1"/>
    <n v="94122"/>
    <s v="West"/>
    <s v="OFF-PA-10003893"/>
    <x v="1"/>
    <x v="10"/>
    <s v="Xerox 1962"/>
    <n v="12.84"/>
    <n v="3"/>
    <n v="0"/>
    <n v="5.7779999999999987"/>
  </r>
  <r>
    <n v="2805"/>
    <s v="CA-2012-159380"/>
    <x v="1"/>
    <x v="793"/>
    <d v="2012-05-16T00:00:00"/>
    <s v="Standard Class"/>
    <s v="CS-12505"/>
    <s v="Cindy Stewart"/>
    <s v="Consumer"/>
    <s v="United States"/>
    <s v="San Francisco"/>
    <x v="1"/>
    <n v="94122"/>
    <s v="West"/>
    <s v="OFF-PA-10004239"/>
    <x v="1"/>
    <x v="10"/>
    <s v="Xerox 1953"/>
    <n v="25.68"/>
    <n v="6"/>
    <n v="0"/>
    <n v="11.555999999999997"/>
  </r>
  <r>
    <n v="2806"/>
    <s v="CA-2012-122623"/>
    <x v="1"/>
    <x v="67"/>
    <d v="2012-09-11T00:00:00"/>
    <s v="Standard Class"/>
    <s v="CC-12145"/>
    <s v="Charles Crestani"/>
    <s v="Consumer"/>
    <s v="United States"/>
    <s v="El Paso"/>
    <x v="5"/>
    <n v="79907"/>
    <s v="Central"/>
    <s v="FUR-CH-10000553"/>
    <x v="0"/>
    <x v="1"/>
    <s v="Metal Folding Chairs, Beige, 4/Carton"/>
    <n v="47.515999999999991"/>
    <n v="2"/>
    <n v="0.3"/>
    <n v="-2.0364000000000004"/>
  </r>
  <r>
    <n v="2807"/>
    <s v="CA-2012-148635"/>
    <x v="1"/>
    <x v="395"/>
    <d v="2012-07-27T00:00:00"/>
    <s v="Second Class"/>
    <s v="MH-18025"/>
    <s v="Michelle Huthwaite"/>
    <s v="Consumer"/>
    <s v="United States"/>
    <s v="Seattle"/>
    <x v="4"/>
    <n v="98115"/>
    <s v="West"/>
    <s v="OFF-FA-10004395"/>
    <x v="1"/>
    <x v="13"/>
    <s v="Plymouth Boxed Rubber Bands by Plymouth"/>
    <n v="9.42"/>
    <n v="2"/>
    <n v="0"/>
    <n v="0.47100000000000009"/>
  </r>
  <r>
    <n v="2808"/>
    <s v="CA-2012-148635"/>
    <x v="1"/>
    <x v="395"/>
    <d v="2012-07-27T00:00:00"/>
    <s v="Second Class"/>
    <s v="MH-18025"/>
    <s v="Michelle Huthwaite"/>
    <s v="Consumer"/>
    <s v="United States"/>
    <s v="Seattle"/>
    <x v="4"/>
    <n v="98115"/>
    <s v="West"/>
    <s v="OFF-PA-10004782"/>
    <x v="1"/>
    <x v="10"/>
    <s v="Xerox 228"/>
    <n v="12.96"/>
    <n v="2"/>
    <n v="0"/>
    <n v="6.2208000000000006"/>
  </r>
  <r>
    <n v="2809"/>
    <s v="CA-2012-148635"/>
    <x v="1"/>
    <x v="395"/>
    <d v="2012-07-27T00:00:00"/>
    <s v="Second Class"/>
    <s v="MH-18025"/>
    <s v="Michelle Huthwaite"/>
    <s v="Consumer"/>
    <s v="United States"/>
    <s v="Seattle"/>
    <x v="4"/>
    <n v="98115"/>
    <s v="West"/>
    <s v="FUR-BO-10002213"/>
    <x v="0"/>
    <x v="0"/>
    <s v="Sauder Forest Hills Library, Woodland Oak Finish"/>
    <n v="704.9"/>
    <n v="5"/>
    <n v="0"/>
    <n v="56.392000000000024"/>
  </r>
  <r>
    <n v="2810"/>
    <s v="CA-2012-148635"/>
    <x v="1"/>
    <x v="395"/>
    <d v="2012-07-27T00:00:00"/>
    <s v="Second Class"/>
    <s v="MH-18025"/>
    <s v="Michelle Huthwaite"/>
    <s v="Consumer"/>
    <s v="United States"/>
    <s v="Seattle"/>
    <x v="4"/>
    <n v="98115"/>
    <s v="West"/>
    <s v="FUR-CH-10001854"/>
    <x v="0"/>
    <x v="1"/>
    <s v="Office Star - Professional Matrix Back Chair with 2-to-1 Synchro Tilt and Mesh Fabric Seat"/>
    <n v="561.5680000000001"/>
    <n v="2"/>
    <n v="0.2"/>
    <n v="28.078400000000016"/>
  </r>
  <r>
    <n v="2811"/>
    <s v="CA-2012-135685"/>
    <x v="1"/>
    <x v="547"/>
    <d v="2012-11-18T00:00:00"/>
    <s v="Second Class"/>
    <s v="MP-18175"/>
    <s v="Mike Pelletier"/>
    <s v="Home Office"/>
    <s v="United States"/>
    <s v="Milwaukee"/>
    <x v="6"/>
    <n v="53209"/>
    <s v="Central"/>
    <s v="OFF-PA-10000157"/>
    <x v="1"/>
    <x v="10"/>
    <s v="Xerox 191"/>
    <n v="179.82"/>
    <n v="9"/>
    <n v="0"/>
    <n v="84.5154"/>
  </r>
  <r>
    <n v="2812"/>
    <s v="CA-2012-135685"/>
    <x v="1"/>
    <x v="547"/>
    <d v="2012-11-18T00:00:00"/>
    <s v="Second Class"/>
    <s v="MP-18175"/>
    <s v="Mike Pelletier"/>
    <s v="Home Office"/>
    <s v="United States"/>
    <s v="Milwaukee"/>
    <x v="6"/>
    <n v="53209"/>
    <s v="Central"/>
    <s v="FUR-FU-10001185"/>
    <x v="0"/>
    <x v="5"/>
    <s v="Advantus Employee of the Month Certificate Frame, 11 x 13-1/2"/>
    <n v="185.57999999999998"/>
    <n v="6"/>
    <n v="0"/>
    <n v="76.087800000000001"/>
  </r>
  <r>
    <n v="2813"/>
    <s v="CA-2012-135685"/>
    <x v="1"/>
    <x v="547"/>
    <d v="2012-11-18T00:00:00"/>
    <s v="Second Class"/>
    <s v="MP-18175"/>
    <s v="Mike Pelletier"/>
    <s v="Home Office"/>
    <s v="United States"/>
    <s v="Milwaukee"/>
    <x v="6"/>
    <n v="53209"/>
    <s v="Central"/>
    <s v="FUR-TA-10001520"/>
    <x v="0"/>
    <x v="3"/>
    <s v="Lesro Sheffield Collection Coffee Table, End Table, Center Table, Corner Table"/>
    <n v="214.11"/>
    <n v="3"/>
    <n v="0"/>
    <n v="36.398699999999977"/>
  </r>
  <r>
    <n v="2814"/>
    <s v="CA-2012-135685"/>
    <x v="1"/>
    <x v="547"/>
    <d v="2012-11-18T00:00:00"/>
    <s v="Second Class"/>
    <s v="MP-18175"/>
    <s v="Mike Pelletier"/>
    <s v="Home Office"/>
    <s v="United States"/>
    <s v="Milwaukee"/>
    <x v="6"/>
    <n v="53209"/>
    <s v="Central"/>
    <s v="TEC-AC-10004145"/>
    <x v="2"/>
    <x v="11"/>
    <s v="Logitech diNovo Edge Keyboard"/>
    <n v="999.96"/>
    <n v="4"/>
    <n v="0"/>
    <n v="229.99080000000004"/>
  </r>
  <r>
    <n v="2815"/>
    <s v="CA-2012-135685"/>
    <x v="1"/>
    <x v="547"/>
    <d v="2012-11-18T00:00:00"/>
    <s v="Second Class"/>
    <s v="MP-18175"/>
    <s v="Mike Pelletier"/>
    <s v="Home Office"/>
    <s v="United States"/>
    <s v="Milwaukee"/>
    <x v="6"/>
    <n v="53209"/>
    <s v="Central"/>
    <s v="FUR-TA-10000688"/>
    <x v="0"/>
    <x v="3"/>
    <s v="Chromcraft Bull-Nose Wood Round Conference Table Top, Wood Base"/>
    <n v="653.54999999999995"/>
    <n v="3"/>
    <n v="0"/>
    <n v="111.10349999999994"/>
  </r>
  <r>
    <n v="2816"/>
    <s v="CA-2012-104626"/>
    <x v="1"/>
    <x v="135"/>
    <d v="2012-09-08T00:00:00"/>
    <s v="Standard Class"/>
    <s v="DR-12940"/>
    <s v="Daniel Raglin"/>
    <s v="Home Office"/>
    <s v="United States"/>
    <s v="Franklin"/>
    <x v="31"/>
    <n v="2038"/>
    <s v="East"/>
    <s v="OFF-BI-10001510"/>
    <x v="1"/>
    <x v="8"/>
    <s v="Deluxe Heavy-Duty Vinyl Round Ring Binder"/>
    <n v="114.60000000000001"/>
    <n v="5"/>
    <n v="0"/>
    <n v="51.57"/>
  </r>
  <r>
    <n v="2817"/>
    <s v="CA-2012-104626"/>
    <x v="1"/>
    <x v="135"/>
    <d v="2012-09-08T00:00:00"/>
    <s v="Standard Class"/>
    <s v="DR-12940"/>
    <s v="Daniel Raglin"/>
    <s v="Home Office"/>
    <s v="United States"/>
    <s v="Franklin"/>
    <x v="31"/>
    <n v="2038"/>
    <s v="East"/>
    <s v="FUR-CH-10003817"/>
    <x v="0"/>
    <x v="1"/>
    <s v="Global Value Steno Chair, Gray"/>
    <n v="60.74"/>
    <n v="1"/>
    <n v="0"/>
    <n v="15.185000000000002"/>
  </r>
  <r>
    <n v="2818"/>
    <s v="CA-2012-104626"/>
    <x v="1"/>
    <x v="135"/>
    <d v="2012-09-08T00:00:00"/>
    <s v="Standard Class"/>
    <s v="DR-12940"/>
    <s v="Daniel Raglin"/>
    <s v="Home Office"/>
    <s v="United States"/>
    <s v="Franklin"/>
    <x v="31"/>
    <n v="2038"/>
    <s v="East"/>
    <s v="FUR-FU-10000308"/>
    <x v="0"/>
    <x v="5"/>
    <s v="Deflect-o Glass Clear Studded Chair Mats"/>
    <n v="124.36"/>
    <n v="2"/>
    <n v="0"/>
    <n v="27.359200000000001"/>
  </r>
  <r>
    <n v="2819"/>
    <s v="CA-2012-104626"/>
    <x v="1"/>
    <x v="135"/>
    <d v="2012-09-08T00:00:00"/>
    <s v="Standard Class"/>
    <s v="DR-12940"/>
    <s v="Daniel Raglin"/>
    <s v="Home Office"/>
    <s v="United States"/>
    <s v="Franklin"/>
    <x v="31"/>
    <n v="2038"/>
    <s v="East"/>
    <s v="OFF-ST-10003208"/>
    <x v="1"/>
    <x v="4"/>
    <s v="Adjustable Depth Letter/Legal Cart"/>
    <n v="1088.76"/>
    <n v="6"/>
    <n v="0"/>
    <n v="315.74039999999985"/>
  </r>
  <r>
    <n v="2820"/>
    <s v="CA-2013-160500"/>
    <x v="0"/>
    <x v="465"/>
    <d v="2013-05-09T00:00:00"/>
    <s v="First Class"/>
    <s v="DM-13015"/>
    <s v="Darrin Martin"/>
    <s v="Consumer"/>
    <s v="United States"/>
    <s v="Encinitas"/>
    <x v="1"/>
    <n v="92024"/>
    <s v="West"/>
    <s v="OFF-BI-10003784"/>
    <x v="1"/>
    <x v="8"/>
    <s v="Computer Printout Index Tabs"/>
    <n v="6.7200000000000006"/>
    <n v="5"/>
    <n v="0.2"/>
    <n v="2.351999999999999"/>
  </r>
  <r>
    <n v="2821"/>
    <s v="CA-2013-160500"/>
    <x v="0"/>
    <x v="465"/>
    <d v="2013-05-09T00:00:00"/>
    <s v="First Class"/>
    <s v="DM-13015"/>
    <s v="Darrin Martin"/>
    <s v="Consumer"/>
    <s v="United States"/>
    <s v="Encinitas"/>
    <x v="1"/>
    <n v="92024"/>
    <s v="West"/>
    <s v="FUR-TA-10003748"/>
    <x v="0"/>
    <x v="3"/>
    <s v="Bevis 36 x 72 Conference Tables"/>
    <n v="298.77600000000001"/>
    <n v="3"/>
    <n v="0.2"/>
    <n v="7.4693999999999932"/>
  </r>
  <r>
    <n v="2822"/>
    <s v="CA-2014-100202"/>
    <x v="3"/>
    <x v="413"/>
    <d v="2014-01-06T00:00:00"/>
    <s v="Standard Class"/>
    <s v="BD-11620"/>
    <s v="Brian DeCherney"/>
    <s v="Consumer"/>
    <s v="United States"/>
    <s v="Anaheim"/>
    <x v="1"/>
    <n v="92804"/>
    <s v="West"/>
    <s v="TEC-PH-10002563"/>
    <x v="2"/>
    <x v="7"/>
    <s v="Adtran 1202752G1"/>
    <n v="302.37599999999998"/>
    <n v="3"/>
    <n v="0.2"/>
    <n v="22.678200000000018"/>
  </r>
  <r>
    <n v="2823"/>
    <s v="CA-2014-131016"/>
    <x v="3"/>
    <x v="65"/>
    <d v="2014-09-21T00:00:00"/>
    <s v="First Class"/>
    <s v="DC-12850"/>
    <s v="Dan Campbell"/>
    <s v="Consumer"/>
    <s v="United States"/>
    <s v="Arlington"/>
    <x v="5"/>
    <n v="76017"/>
    <s v="Central"/>
    <s v="OFF-AR-10000122"/>
    <x v="1"/>
    <x v="6"/>
    <s v="Newell 314"/>
    <n v="8.9280000000000008"/>
    <n v="2"/>
    <n v="0.2"/>
    <n v="0.55799999999999894"/>
  </r>
  <r>
    <n v="2824"/>
    <s v="CA-2014-131016"/>
    <x v="3"/>
    <x v="65"/>
    <d v="2014-09-21T00:00:00"/>
    <s v="First Class"/>
    <s v="DC-12850"/>
    <s v="Dan Campbell"/>
    <s v="Consumer"/>
    <s v="United States"/>
    <s v="Arlington"/>
    <x v="5"/>
    <n v="76017"/>
    <s v="Central"/>
    <s v="OFF-ST-10000352"/>
    <x v="1"/>
    <x v="4"/>
    <s v="Acco Perma 2700 Stacking Storage Drawers"/>
    <n v="47.584000000000003"/>
    <n v="2"/>
    <n v="0.2"/>
    <n v="-2.9739999999999966"/>
  </r>
  <r>
    <n v="2825"/>
    <s v="US-2011-112914"/>
    <x v="2"/>
    <x v="794"/>
    <d v="2011-09-30T00:00:00"/>
    <s v="Standard Class"/>
    <s v="MT-18070"/>
    <s v="Michelle Tran"/>
    <s v="Home Office"/>
    <s v="United States"/>
    <s v="Houston"/>
    <x v="5"/>
    <n v="77041"/>
    <s v="Central"/>
    <s v="OFF-PA-10003270"/>
    <x v="1"/>
    <x v="10"/>
    <s v="Xerox 1954"/>
    <n v="33.792000000000002"/>
    <n v="8"/>
    <n v="0.2"/>
    <n v="10.559999999999999"/>
  </r>
  <r>
    <n v="2826"/>
    <s v="US-2011-112914"/>
    <x v="2"/>
    <x v="794"/>
    <d v="2011-09-30T00:00:00"/>
    <s v="Standard Class"/>
    <s v="MT-18070"/>
    <s v="Michelle Tran"/>
    <s v="Home Office"/>
    <s v="United States"/>
    <s v="Houston"/>
    <x v="5"/>
    <n v="77041"/>
    <s v="Central"/>
    <s v="FUR-BO-10003272"/>
    <x v="0"/>
    <x v="0"/>
    <s v="O'Sullivan Living Dimensions 5-Shelf Bookcases"/>
    <n v="300.53279999999995"/>
    <n v="2"/>
    <n v="0.32"/>
    <n v="-97.23120000000003"/>
  </r>
  <r>
    <n v="2827"/>
    <s v="US-2011-112914"/>
    <x v="2"/>
    <x v="794"/>
    <d v="2011-09-30T00:00:00"/>
    <s v="Standard Class"/>
    <s v="MT-18070"/>
    <s v="Michelle Tran"/>
    <s v="Home Office"/>
    <s v="United States"/>
    <s v="Houston"/>
    <x v="5"/>
    <n v="77041"/>
    <s v="Central"/>
    <s v="OFF-BI-10002982"/>
    <x v="1"/>
    <x v="8"/>
    <s v="Avery Self-Adhesive Photo Pockets for Polaroid Photos"/>
    <n v="2.7239999999999993"/>
    <n v="2"/>
    <n v="0.8"/>
    <n v="-4.3584000000000014"/>
  </r>
  <r>
    <n v="2828"/>
    <s v="US-2011-112914"/>
    <x v="2"/>
    <x v="794"/>
    <d v="2011-09-30T00:00:00"/>
    <s v="Standard Class"/>
    <s v="MT-18070"/>
    <s v="Michelle Tran"/>
    <s v="Home Office"/>
    <s v="United States"/>
    <s v="Houston"/>
    <x v="5"/>
    <n v="77041"/>
    <s v="Central"/>
    <s v="OFF-EN-10001509"/>
    <x v="1"/>
    <x v="12"/>
    <s v="Poly String Tie Envelopes"/>
    <n v="3.2640000000000002"/>
    <n v="2"/>
    <n v="0.2"/>
    <n v="1.1015999999999997"/>
  </r>
  <r>
    <n v="2829"/>
    <s v="CA-2013-124149"/>
    <x v="0"/>
    <x v="131"/>
    <d v="2013-04-27T00:00:00"/>
    <s v="First Class"/>
    <s v="MJ-17740"/>
    <s v="Max Jones"/>
    <s v="Consumer"/>
    <s v="United States"/>
    <s v="Lancaster"/>
    <x v="24"/>
    <n v="43130"/>
    <s v="East"/>
    <s v="OFF-PA-10002421"/>
    <x v="1"/>
    <x v="10"/>
    <s v="Embossed Ink Jet Note Cards"/>
    <n v="108.33600000000001"/>
    <n v="6"/>
    <n v="0.2"/>
    <n v="37.917599999999993"/>
  </r>
  <r>
    <n v="2830"/>
    <s v="CA-2013-124149"/>
    <x v="0"/>
    <x v="131"/>
    <d v="2013-04-27T00:00:00"/>
    <s v="First Class"/>
    <s v="MJ-17740"/>
    <s v="Max Jones"/>
    <s v="Consumer"/>
    <s v="United States"/>
    <s v="Lancaster"/>
    <x v="24"/>
    <n v="43130"/>
    <s v="East"/>
    <s v="OFF-ST-10000760"/>
    <x v="1"/>
    <x v="4"/>
    <s v="Eldon Fold 'N Roll Cart System"/>
    <n v="55.92"/>
    <n v="5"/>
    <n v="0.2"/>
    <n v="6.2910000000000004"/>
  </r>
  <r>
    <n v="2831"/>
    <s v="CA-2013-124149"/>
    <x v="0"/>
    <x v="131"/>
    <d v="2013-04-27T00:00:00"/>
    <s v="First Class"/>
    <s v="MJ-17740"/>
    <s v="Max Jones"/>
    <s v="Consumer"/>
    <s v="United States"/>
    <s v="Lancaster"/>
    <x v="24"/>
    <n v="43130"/>
    <s v="East"/>
    <s v="OFF-PA-10002923"/>
    <x v="1"/>
    <x v="10"/>
    <s v="Xerox 1942"/>
    <n v="78.304000000000002"/>
    <n v="2"/>
    <n v="0.2"/>
    <n v="29.363999999999997"/>
  </r>
  <r>
    <n v="2832"/>
    <s v="CA-2011-148915"/>
    <x v="2"/>
    <x v="301"/>
    <d v="2011-11-05T00:00:00"/>
    <s v="Standard Class"/>
    <s v="ND-18370"/>
    <s v="Natalie DeCherney"/>
    <s v="Consumer"/>
    <s v="United States"/>
    <s v="Portland"/>
    <x v="21"/>
    <n v="97206"/>
    <s v="West"/>
    <s v="OFF-ST-10001128"/>
    <x v="1"/>
    <x v="4"/>
    <s v="Carina Mini System Audio Rack, Model AR050B"/>
    <n v="443.92"/>
    <n v="5"/>
    <n v="0.2"/>
    <n v="-94.33299999999997"/>
  </r>
  <r>
    <n v="2833"/>
    <s v="CA-2011-148915"/>
    <x v="2"/>
    <x v="301"/>
    <d v="2011-11-05T00:00:00"/>
    <s v="Standard Class"/>
    <s v="ND-18370"/>
    <s v="Natalie DeCherney"/>
    <s v="Consumer"/>
    <s v="United States"/>
    <s v="Portland"/>
    <x v="21"/>
    <n v="97206"/>
    <s v="West"/>
    <s v="TEC-PH-10000673"/>
    <x v="2"/>
    <x v="7"/>
    <s v="Plantronics Voyager Pro HD - Bluetooth Headset"/>
    <n v="155.976"/>
    <n v="3"/>
    <n v="0.2"/>
    <n v="54.5916"/>
  </r>
  <r>
    <n v="2834"/>
    <s v="CA-2014-134649"/>
    <x v="3"/>
    <x v="795"/>
    <d v="2014-02-01T00:00:00"/>
    <s v="Second Class"/>
    <s v="CA-11965"/>
    <s v="Carol Adams"/>
    <s v="Corporate"/>
    <s v="United States"/>
    <s v="Hoover"/>
    <x v="19"/>
    <n v="35244"/>
    <s v="South"/>
    <s v="OFF-AR-10001547"/>
    <x v="1"/>
    <x v="6"/>
    <s v="Newell 311"/>
    <n v="15.469999999999999"/>
    <n v="7"/>
    <n v="0"/>
    <n v="4.1768999999999998"/>
  </r>
  <r>
    <n v="2835"/>
    <s v="CA-2014-134649"/>
    <x v="3"/>
    <x v="795"/>
    <d v="2014-02-01T00:00:00"/>
    <s v="Second Class"/>
    <s v="CA-11965"/>
    <s v="Carol Adams"/>
    <s v="Corporate"/>
    <s v="United States"/>
    <s v="Hoover"/>
    <x v="19"/>
    <n v="35244"/>
    <s v="South"/>
    <s v="OFF-BI-10001890"/>
    <x v="1"/>
    <x v="8"/>
    <s v="Avery Poly Binder Pockets"/>
    <n v="7.16"/>
    <n v="2"/>
    <n v="0"/>
    <n v="3.4367999999999999"/>
  </r>
  <r>
    <n v="2836"/>
    <s v="CA-2014-110842"/>
    <x v="3"/>
    <x v="343"/>
    <d v="2014-11-17T00:00:00"/>
    <s v="Standard Class"/>
    <s v="GA-14725"/>
    <s v="Guy Armstrong"/>
    <s v="Consumer"/>
    <s v="United States"/>
    <s v="Los Angeles"/>
    <x v="1"/>
    <n v="90036"/>
    <s v="West"/>
    <s v="OFF-AP-10003971"/>
    <x v="1"/>
    <x v="9"/>
    <s v="Belkin 6 Outlet Metallic Surge Strip"/>
    <n v="10.89"/>
    <n v="1"/>
    <n v="0"/>
    <n v="2.8314000000000004"/>
  </r>
  <r>
    <n v="2837"/>
    <s v="CA-2014-110842"/>
    <x v="3"/>
    <x v="343"/>
    <d v="2014-11-17T00:00:00"/>
    <s v="Standard Class"/>
    <s v="GA-14725"/>
    <s v="Guy Armstrong"/>
    <s v="Consumer"/>
    <s v="United States"/>
    <s v="Los Angeles"/>
    <x v="1"/>
    <n v="90036"/>
    <s v="West"/>
    <s v="OFF-PA-10000520"/>
    <x v="1"/>
    <x v="10"/>
    <s v="Xerox 201"/>
    <n v="19.440000000000001"/>
    <n v="3"/>
    <n v="0"/>
    <n v="9.3312000000000008"/>
  </r>
  <r>
    <n v="2838"/>
    <s v="CA-2014-110842"/>
    <x v="3"/>
    <x v="343"/>
    <d v="2014-11-17T00:00:00"/>
    <s v="Standard Class"/>
    <s v="GA-14725"/>
    <s v="Guy Armstrong"/>
    <s v="Consumer"/>
    <s v="United States"/>
    <s v="Los Angeles"/>
    <x v="1"/>
    <n v="90036"/>
    <s v="West"/>
    <s v="OFF-BI-10000977"/>
    <x v="1"/>
    <x v="8"/>
    <s v="Ibico Plastic Spiral Binding Combs"/>
    <n v="121.6"/>
    <n v="5"/>
    <n v="0.2"/>
    <n v="39.519999999999989"/>
  </r>
  <r>
    <n v="2839"/>
    <s v="CA-2013-147368"/>
    <x v="0"/>
    <x v="632"/>
    <d v="2013-06-13T00:00:00"/>
    <s v="First Class"/>
    <s v="TC-21295"/>
    <s v="Toby Carlisle"/>
    <s v="Consumer"/>
    <s v="United States"/>
    <s v="Tallahassee"/>
    <x v="2"/>
    <n v="32303"/>
    <s v="South"/>
    <s v="TEC-MA-10002178"/>
    <x v="2"/>
    <x v="15"/>
    <s v="Cisco CP-7937G Unified IP Conference Station Phone"/>
    <n v="695.7"/>
    <n v="2"/>
    <n v="0.5"/>
    <n v="-27.827999999999975"/>
  </r>
  <r>
    <n v="2840"/>
    <s v="US-2012-104185"/>
    <x v="1"/>
    <x v="37"/>
    <d v="2012-09-08T00:00:00"/>
    <s v="Second Class"/>
    <s v="JB-15400"/>
    <s v="Jennifer Braxton"/>
    <s v="Corporate"/>
    <s v="United States"/>
    <s v="New York City"/>
    <x v="15"/>
    <n v="10009"/>
    <s v="East"/>
    <s v="OFF-ST-10001526"/>
    <x v="1"/>
    <x v="4"/>
    <s v="Iceberg Mobile Mega Data/Printer Cart "/>
    <n v="120.33"/>
    <n v="1"/>
    <n v="0"/>
    <n v="31.285799999999995"/>
  </r>
  <r>
    <n v="2841"/>
    <s v="US-2011-125521"/>
    <x v="2"/>
    <x v="619"/>
    <d v="2011-03-19T00:00:00"/>
    <s v="Standard Class"/>
    <s v="CK-12325"/>
    <s v="Christine Kargatis"/>
    <s v="Home Office"/>
    <s v="United States"/>
    <s v="Chesapeake"/>
    <x v="17"/>
    <n v="23320"/>
    <s v="South"/>
    <s v="FUR-CH-10003379"/>
    <x v="0"/>
    <x v="1"/>
    <s v="Global Commerce Series High-Back Swivel/Tilt Chairs"/>
    <n v="1139.92"/>
    <n v="4"/>
    <n v="0"/>
    <n v="284.98"/>
  </r>
  <r>
    <n v="2842"/>
    <s v="US-2014-135062"/>
    <x v="3"/>
    <x v="515"/>
    <d v="2014-09-05T00:00:00"/>
    <s v="Second Class"/>
    <s v="RL-19615"/>
    <s v="Rob Lucas"/>
    <s v="Consumer"/>
    <s v="United States"/>
    <s v="Fayetteville"/>
    <x v="3"/>
    <n v="28314"/>
    <s v="South"/>
    <s v="OFF-PA-10000100"/>
    <x v="1"/>
    <x v="10"/>
    <s v="Xerox 1945"/>
    <n v="229.54400000000001"/>
    <n v="7"/>
    <n v="0.2"/>
    <n v="83.209699999999998"/>
  </r>
  <r>
    <n v="2843"/>
    <s v="CA-2014-135650"/>
    <x v="3"/>
    <x v="721"/>
    <d v="2014-03-28T00:00:00"/>
    <s v="Standard Class"/>
    <s v="AC-10660"/>
    <s v="Anna Chung"/>
    <s v="Consumer"/>
    <s v="United States"/>
    <s v="Huntsville"/>
    <x v="5"/>
    <n v="77340"/>
    <s v="Central"/>
    <s v="OFF-ST-10001809"/>
    <x v="1"/>
    <x v="4"/>
    <s v="Fellowes Officeware Wire Shelving"/>
    <n v="143.72800000000001"/>
    <n v="2"/>
    <n v="0.2"/>
    <n v="-32.338800000000006"/>
  </r>
  <r>
    <n v="2844"/>
    <s v="CA-2014-112865"/>
    <x v="3"/>
    <x v="796"/>
    <d v="2014-05-23T00:00:00"/>
    <s v="Standard Class"/>
    <s v="BH-11710"/>
    <s v="Brosina Hoffman"/>
    <s v="Consumer"/>
    <s v="United States"/>
    <s v="Philadelphia"/>
    <x v="9"/>
    <n v="19140"/>
    <s v="East"/>
    <s v="TEC-AC-10000387"/>
    <x v="2"/>
    <x v="11"/>
    <s v="KeyTronic KT800P2 - Keyboard - Black"/>
    <n v="36.048000000000002"/>
    <n v="3"/>
    <n v="0.2"/>
    <n v="-0.90120000000000111"/>
  </r>
  <r>
    <n v="2845"/>
    <s v="US-2013-162852"/>
    <x v="0"/>
    <x v="797"/>
    <d v="2014-01-01T00:00:00"/>
    <s v="Standard Class"/>
    <s v="BG-11695"/>
    <s v="Brooke Gillingham"/>
    <s v="Corporate"/>
    <s v="United States"/>
    <s v="Woodstock"/>
    <x v="10"/>
    <n v="60098"/>
    <s v="Central"/>
    <s v="FUR-CH-10004853"/>
    <x v="0"/>
    <x v="1"/>
    <s v="Global Manager's Adjustable Task Chair, Storm"/>
    <n v="845.48799999999994"/>
    <n v="8"/>
    <n v="0.3"/>
    <n v="-12.078400000000101"/>
  </r>
  <r>
    <n v="2846"/>
    <s v="CA-2014-138163"/>
    <x v="3"/>
    <x v="701"/>
    <d v="2014-11-21T00:00:00"/>
    <s v="First Class"/>
    <s v="XP-21865"/>
    <s v="Xylona Preis"/>
    <s v="Consumer"/>
    <s v="United States"/>
    <s v="Everett"/>
    <x v="31"/>
    <n v="2149"/>
    <s v="East"/>
    <s v="OFF-AR-10001958"/>
    <x v="1"/>
    <x v="6"/>
    <s v="Stanley Bostitch Contemporary Electric Pencil Sharpeners"/>
    <n v="50.94"/>
    <n v="3"/>
    <n v="0"/>
    <n v="14.263200000000001"/>
  </r>
  <r>
    <n v="2847"/>
    <s v="CA-2014-152093"/>
    <x v="3"/>
    <x v="18"/>
    <d v="2014-09-16T00:00:00"/>
    <s v="Standard Class"/>
    <s v="SN-20560"/>
    <s v="Skye Norling"/>
    <s v="Home Office"/>
    <s v="United States"/>
    <s v="Chicago"/>
    <x v="10"/>
    <n v="60653"/>
    <s v="Central"/>
    <s v="OFF-BI-10003527"/>
    <x v="1"/>
    <x v="8"/>
    <s v="Fellowes PB500 Electric Punch Plastic Comb Binding Machine with Manual Bind"/>
    <n v="762.59399999999982"/>
    <n v="3"/>
    <n v="0.8"/>
    <n v="-1143.8910000000001"/>
  </r>
  <r>
    <n v="2848"/>
    <s v="CA-2014-157854"/>
    <x v="3"/>
    <x v="798"/>
    <d v="2014-04-16T00:00:00"/>
    <s v="Standard Class"/>
    <s v="DM-13345"/>
    <s v="Denise Monton"/>
    <s v="Corporate"/>
    <s v="United States"/>
    <s v="Roswell"/>
    <x v="32"/>
    <n v="30076"/>
    <s v="South"/>
    <s v="FUR-FU-10003832"/>
    <x v="0"/>
    <x v="5"/>
    <s v="Eldon Expressions Punched Metal &amp; Wood Desk Accessories, Black &amp; Cherry"/>
    <n v="56.28"/>
    <n v="6"/>
    <n v="0"/>
    <n v="15.758400000000002"/>
  </r>
  <r>
    <n v="2849"/>
    <s v="CA-2014-157854"/>
    <x v="3"/>
    <x v="798"/>
    <d v="2014-04-16T00:00:00"/>
    <s v="Standard Class"/>
    <s v="DM-13345"/>
    <s v="Denise Monton"/>
    <s v="Corporate"/>
    <s v="United States"/>
    <s v="Roswell"/>
    <x v="32"/>
    <n v="30076"/>
    <s v="South"/>
    <s v="OFF-BI-10001359"/>
    <x v="1"/>
    <x v="8"/>
    <s v="GBC DocuBind TL300 Electric Binding System"/>
    <n v="2690.9700000000003"/>
    <n v="3"/>
    <n v="0"/>
    <n v="1264.7558999999999"/>
  </r>
  <r>
    <n v="2850"/>
    <s v="CA-2013-123617"/>
    <x v="0"/>
    <x v="85"/>
    <d v="2013-12-04T00:00:00"/>
    <s v="Standard Class"/>
    <s v="AJ-10780"/>
    <s v="Anthony Jacobs"/>
    <s v="Corporate"/>
    <s v="United States"/>
    <s v="Palm Coast"/>
    <x v="2"/>
    <n v="32137"/>
    <s v="South"/>
    <s v="OFF-BI-10002976"/>
    <x v="1"/>
    <x v="8"/>
    <s v="ACCOHIDE Binder by Acco"/>
    <n v="7.4340000000000011"/>
    <n v="6"/>
    <n v="0.7"/>
    <n v="-5.6993999999999971"/>
  </r>
  <r>
    <n v="2851"/>
    <s v="US-2013-128293"/>
    <x v="0"/>
    <x v="799"/>
    <d v="2013-06-06T00:00:00"/>
    <s v="First Class"/>
    <s v="KC-16255"/>
    <s v="Karen Carlisle"/>
    <s v="Corporate"/>
    <s v="United States"/>
    <s v="Philadelphia"/>
    <x v="9"/>
    <n v="19120"/>
    <s v="East"/>
    <s v="OFF-ST-10000736"/>
    <x v="1"/>
    <x v="4"/>
    <s v="Carina Double Wide Media Storage Towers in Natural &amp; Black"/>
    <n v="64.784000000000006"/>
    <n v="1"/>
    <n v="0.2"/>
    <n v="-12.956800000000005"/>
  </r>
  <r>
    <n v="2852"/>
    <s v="CA-2014-107342"/>
    <x v="3"/>
    <x v="94"/>
    <d v="2014-12-23T00:00:00"/>
    <s v="Standard Class"/>
    <s v="VF-21715"/>
    <s v="Vicky Freymann"/>
    <s v="Home Office"/>
    <s v="United States"/>
    <s v="Columbus"/>
    <x v="14"/>
    <n v="47201"/>
    <s v="Central"/>
    <s v="OFF-PA-10001745"/>
    <x v="1"/>
    <x v="10"/>
    <s v="Wirebound Message Books, 2 7/8&quot; x 5&quot;, 3 Forms per Page"/>
    <n v="28.16"/>
    <n v="4"/>
    <n v="0"/>
    <n v="13.235199999999999"/>
  </r>
  <r>
    <n v="2853"/>
    <s v="CA-2013-136371"/>
    <x v="0"/>
    <x v="690"/>
    <d v="2013-03-22T00:00:00"/>
    <s v="Second Class"/>
    <s v="SV-20935"/>
    <s v="Susan Vittorini"/>
    <s v="Consumer"/>
    <s v="United States"/>
    <s v="Oceanside"/>
    <x v="15"/>
    <n v="11572"/>
    <s v="East"/>
    <s v="FUR-FU-10000409"/>
    <x v="0"/>
    <x v="5"/>
    <s v="GE 4 Foot Flourescent Tube, 40 Watt"/>
    <n v="14.98"/>
    <n v="1"/>
    <n v="0"/>
    <n v="6.8908000000000005"/>
  </r>
  <r>
    <n v="2854"/>
    <s v="CA-2013-136371"/>
    <x v="0"/>
    <x v="690"/>
    <d v="2013-03-22T00:00:00"/>
    <s v="Second Class"/>
    <s v="SV-20935"/>
    <s v="Susan Vittorini"/>
    <s v="Consumer"/>
    <s v="United States"/>
    <s v="Oceanside"/>
    <x v="15"/>
    <n v="11572"/>
    <s v="East"/>
    <s v="FUR-FU-10000221"/>
    <x v="0"/>
    <x v="5"/>
    <s v="Master Caster Door Stop, Brown"/>
    <n v="20.32"/>
    <n v="4"/>
    <n v="0"/>
    <n v="6.9087999999999994"/>
  </r>
  <r>
    <n v="2855"/>
    <s v="CA-2014-137344"/>
    <x v="3"/>
    <x v="648"/>
    <d v="2014-08-21T00:00:00"/>
    <s v="Same Day"/>
    <s v="EM-13810"/>
    <s v="Eleni McCrary"/>
    <s v="Corporate"/>
    <s v="United States"/>
    <s v="Franklin"/>
    <x v="31"/>
    <n v="2038"/>
    <s v="East"/>
    <s v="OFF-ST-10000344"/>
    <x v="1"/>
    <x v="4"/>
    <s v="Neat Ideas Personal Hanging Folder Files, Black"/>
    <n v="40.29"/>
    <n v="3"/>
    <n v="0"/>
    <n v="10.475399999999999"/>
  </r>
  <r>
    <n v="2856"/>
    <s v="CA-2014-169810"/>
    <x v="3"/>
    <x v="800"/>
    <d v="2014-08-01T00:00:00"/>
    <s v="Standard Class"/>
    <s v="RB-19360"/>
    <s v="Raymond Buch"/>
    <s v="Consumer"/>
    <s v="United States"/>
    <s v="Sioux Falls"/>
    <x v="44"/>
    <n v="57103"/>
    <s v="Central"/>
    <s v="OFF-LA-10003663"/>
    <x v="1"/>
    <x v="2"/>
    <s v="Avery 498"/>
    <n v="20.23"/>
    <n v="7"/>
    <n v="0"/>
    <n v="9.5081000000000007"/>
  </r>
  <r>
    <n v="2857"/>
    <s v="CA-2013-128594"/>
    <x v="0"/>
    <x v="370"/>
    <d v="2013-08-30T00:00:00"/>
    <s v="First Class"/>
    <s v="DJ-13510"/>
    <s v="Don Jones"/>
    <s v="Corporate"/>
    <s v="United States"/>
    <s v="San Diego"/>
    <x v="1"/>
    <n v="92037"/>
    <s v="West"/>
    <s v="FUR-CH-10001215"/>
    <x v="0"/>
    <x v="1"/>
    <s v="Global Troy Executive Leather Low-Back Tilter"/>
    <n v="1603.1360000000002"/>
    <n v="4"/>
    <n v="0.2"/>
    <n v="100.19599999999997"/>
  </r>
  <r>
    <n v="2858"/>
    <s v="CA-2013-154690"/>
    <x v="0"/>
    <x v="243"/>
    <d v="2013-08-18T00:00:00"/>
    <s v="Second Class"/>
    <s v="CC-12370"/>
    <s v="Christopher Conant"/>
    <s v="Consumer"/>
    <s v="United States"/>
    <s v="Fayetteville"/>
    <x v="3"/>
    <n v="28314"/>
    <s v="South"/>
    <s v="FUR-CH-10000988"/>
    <x v="0"/>
    <x v="1"/>
    <s v="Hon Olson Stacker Stools"/>
    <n v="225.29600000000002"/>
    <n v="2"/>
    <n v="0.2"/>
    <n v="22.529599999999995"/>
  </r>
  <r>
    <n v="2859"/>
    <s v="CA-2014-138975"/>
    <x v="3"/>
    <x v="240"/>
    <d v="2014-05-24T00:00:00"/>
    <s v="Standard Class"/>
    <s v="SC-20380"/>
    <s v="Shahid Collister"/>
    <s v="Consumer"/>
    <s v="United States"/>
    <s v="Atlanta"/>
    <x v="32"/>
    <n v="30318"/>
    <s v="South"/>
    <s v="TEC-AC-10003441"/>
    <x v="2"/>
    <x v="11"/>
    <s v="Kingston Digital DataTraveler 32GB USB 2.0"/>
    <n v="67.8"/>
    <n v="4"/>
    <n v="0"/>
    <n v="4.0679999999999978"/>
  </r>
  <r>
    <n v="2860"/>
    <s v="CA-2014-138975"/>
    <x v="3"/>
    <x v="240"/>
    <d v="2014-05-24T00:00:00"/>
    <s v="Standard Class"/>
    <s v="SC-20380"/>
    <s v="Shahid Collister"/>
    <s v="Consumer"/>
    <s v="United States"/>
    <s v="Atlanta"/>
    <x v="32"/>
    <n v="30318"/>
    <s v="South"/>
    <s v="TEC-PH-10004389"/>
    <x v="2"/>
    <x v="7"/>
    <s v="Nokia Lumia 925"/>
    <n v="377.96999999999997"/>
    <n v="3"/>
    <n v="0"/>
    <n v="98.272200000000012"/>
  </r>
  <r>
    <n v="2861"/>
    <s v="CA-2014-138975"/>
    <x v="3"/>
    <x v="240"/>
    <d v="2014-05-24T00:00:00"/>
    <s v="Standard Class"/>
    <s v="SC-20380"/>
    <s v="Shahid Collister"/>
    <s v="Consumer"/>
    <s v="United States"/>
    <s v="Atlanta"/>
    <x v="32"/>
    <n v="30318"/>
    <s v="South"/>
    <s v="FUR-BO-10004695"/>
    <x v="0"/>
    <x v="0"/>
    <s v="O'Sullivan 2-Door Barrister Bookcase in Odessa Pine"/>
    <n v="1628.82"/>
    <n v="9"/>
    <n v="0"/>
    <n v="374.62859999999989"/>
  </r>
  <r>
    <n v="2862"/>
    <s v="CA-2014-138975"/>
    <x v="3"/>
    <x v="240"/>
    <d v="2014-05-24T00:00:00"/>
    <s v="Standard Class"/>
    <s v="SC-20380"/>
    <s v="Shahid Collister"/>
    <s v="Consumer"/>
    <s v="United States"/>
    <s v="Atlanta"/>
    <x v="32"/>
    <n v="30318"/>
    <s v="South"/>
    <s v="OFF-PA-10000100"/>
    <x v="1"/>
    <x v="10"/>
    <s v="Xerox 1945"/>
    <n v="286.93"/>
    <n v="7"/>
    <n v="0"/>
    <n v="140.59569999999999"/>
  </r>
  <r>
    <n v="2863"/>
    <s v="CA-2014-106537"/>
    <x v="3"/>
    <x v="801"/>
    <d v="2014-08-18T00:00:00"/>
    <s v="Standard Class"/>
    <s v="RH-19495"/>
    <s v="Rick Hansen"/>
    <s v="Consumer"/>
    <s v="United States"/>
    <s v="Orlando"/>
    <x v="2"/>
    <n v="32839"/>
    <s v="South"/>
    <s v="OFF-PA-10000223"/>
    <x v="1"/>
    <x v="10"/>
    <s v="Xerox 2000"/>
    <n v="20.736000000000004"/>
    <n v="4"/>
    <n v="0.2"/>
    <n v="7.2576000000000001"/>
  </r>
  <r>
    <n v="2864"/>
    <s v="US-2014-103828"/>
    <x v="3"/>
    <x v="802"/>
    <d v="2014-08-14T00:00:00"/>
    <s v="Same Day"/>
    <s v="JK-15370"/>
    <s v="Jay Kimmel"/>
    <s v="Consumer"/>
    <s v="United States"/>
    <s v="San Francisco"/>
    <x v="1"/>
    <n v="94122"/>
    <s v="West"/>
    <s v="OFF-ST-10001325"/>
    <x v="1"/>
    <x v="4"/>
    <s v="Sterilite Officeware Hinged File Box"/>
    <n v="31.44"/>
    <n v="3"/>
    <n v="0"/>
    <n v="8.4888000000000012"/>
  </r>
  <r>
    <n v="2865"/>
    <s v="US-2014-103828"/>
    <x v="3"/>
    <x v="802"/>
    <d v="2014-08-14T00:00:00"/>
    <s v="Same Day"/>
    <s v="JK-15370"/>
    <s v="Jay Kimmel"/>
    <s v="Consumer"/>
    <s v="United States"/>
    <s v="San Francisco"/>
    <x v="1"/>
    <n v="94122"/>
    <s v="West"/>
    <s v="OFF-AP-10004249"/>
    <x v="1"/>
    <x v="9"/>
    <s v="Staples"/>
    <n v="83.79"/>
    <n v="7"/>
    <n v="0"/>
    <n v="22.623299999999997"/>
  </r>
  <r>
    <n v="2866"/>
    <s v="US-2014-103828"/>
    <x v="3"/>
    <x v="802"/>
    <d v="2014-08-14T00:00:00"/>
    <s v="Same Day"/>
    <s v="JK-15370"/>
    <s v="Jay Kimmel"/>
    <s v="Consumer"/>
    <s v="United States"/>
    <s v="San Francisco"/>
    <x v="1"/>
    <n v="94122"/>
    <s v="West"/>
    <s v="OFF-AR-10000588"/>
    <x v="1"/>
    <x v="6"/>
    <s v="Newell 345"/>
    <n v="59.519999999999996"/>
    <n v="3"/>
    <n v="0"/>
    <n v="15.475200000000001"/>
  </r>
  <r>
    <n v="2867"/>
    <s v="US-2014-103828"/>
    <x v="3"/>
    <x v="802"/>
    <d v="2014-08-14T00:00:00"/>
    <s v="Same Day"/>
    <s v="JK-15370"/>
    <s v="Jay Kimmel"/>
    <s v="Consumer"/>
    <s v="United States"/>
    <s v="San Francisco"/>
    <x v="1"/>
    <n v="94122"/>
    <s v="West"/>
    <s v="OFF-SU-10000946"/>
    <x v="1"/>
    <x v="14"/>
    <s v="Staples"/>
    <n v="31.92"/>
    <n v="4"/>
    <n v="0"/>
    <n v="9.2567999999999984"/>
  </r>
  <r>
    <n v="2868"/>
    <s v="CA-2013-115588"/>
    <x v="0"/>
    <x v="338"/>
    <d v="2013-11-13T00:00:00"/>
    <s v="Second Class"/>
    <s v="AF-10885"/>
    <s v="Art Foster"/>
    <s v="Consumer"/>
    <s v="United States"/>
    <s v="Toledo"/>
    <x v="24"/>
    <n v="43615"/>
    <s v="East"/>
    <s v="OFF-SU-10001225"/>
    <x v="1"/>
    <x v="14"/>
    <s v="Staples"/>
    <n v="14.720000000000002"/>
    <n v="5"/>
    <n v="0.2"/>
    <n v="-3.3120000000000012"/>
  </r>
  <r>
    <n v="2869"/>
    <s v="CA-2013-115588"/>
    <x v="0"/>
    <x v="338"/>
    <d v="2013-11-13T00:00:00"/>
    <s v="Second Class"/>
    <s v="AF-10885"/>
    <s v="Art Foster"/>
    <s v="Consumer"/>
    <s v="United States"/>
    <s v="Toledo"/>
    <x v="24"/>
    <n v="43615"/>
    <s v="East"/>
    <s v="OFF-ST-10001558"/>
    <x v="1"/>
    <x v="4"/>
    <s v="Acco Perma 4000 Stacking Storage Drawers"/>
    <n v="38.975999999999999"/>
    <n v="3"/>
    <n v="0.2"/>
    <n v="-2.4359999999999999"/>
  </r>
  <r>
    <n v="2870"/>
    <s v="CA-2014-143861"/>
    <x v="3"/>
    <x v="492"/>
    <d v="2014-06-20T00:00:00"/>
    <s v="Standard Class"/>
    <s v="LC-16885"/>
    <s v="Lena Creighton"/>
    <s v="Consumer"/>
    <s v="United States"/>
    <s v="Saint Petersburg"/>
    <x v="2"/>
    <n v="33710"/>
    <s v="South"/>
    <s v="FUR-FU-10001546"/>
    <x v="0"/>
    <x v="5"/>
    <s v="Dana Swing-Arm Lamps"/>
    <n v="17.088000000000001"/>
    <n v="2"/>
    <n v="0.2"/>
    <n v="1.0679999999999996"/>
  </r>
  <r>
    <n v="2871"/>
    <s v="CA-2011-148040"/>
    <x v="2"/>
    <x v="579"/>
    <d v="2011-03-26T00:00:00"/>
    <s v="Standard Class"/>
    <s v="BF-11275"/>
    <s v="Beth Fritzler"/>
    <s v="Corporate"/>
    <s v="United States"/>
    <s v="Tucson"/>
    <x v="16"/>
    <n v="85705"/>
    <s v="West"/>
    <s v="OFF-PA-10002581"/>
    <x v="1"/>
    <x v="10"/>
    <s v="Xerox 1951"/>
    <n v="74.352000000000004"/>
    <n v="3"/>
    <n v="0.2"/>
    <n v="23.234999999999992"/>
  </r>
  <r>
    <n v="2872"/>
    <s v="CA-2011-148040"/>
    <x v="2"/>
    <x v="579"/>
    <d v="2011-03-26T00:00:00"/>
    <s v="Standard Class"/>
    <s v="BF-11275"/>
    <s v="Beth Fritzler"/>
    <s v="Corporate"/>
    <s v="United States"/>
    <s v="Tucson"/>
    <x v="16"/>
    <n v="85705"/>
    <s v="West"/>
    <s v="FUR-CH-10001482"/>
    <x v="0"/>
    <x v="1"/>
    <s v="Office Star - Mesh Screen back chair with Vinyl seat"/>
    <n v="314.35199999999998"/>
    <n v="3"/>
    <n v="0.2"/>
    <n v="-35.36460000000001"/>
  </r>
  <r>
    <n v="2873"/>
    <s v="CA-2014-135167"/>
    <x v="3"/>
    <x v="140"/>
    <d v="2014-06-21T00:00:00"/>
    <s v="Standard Class"/>
    <s v="SC-20800"/>
    <s v="Stuart Calhoun"/>
    <s v="Consumer"/>
    <s v="United States"/>
    <s v="Los Angeles"/>
    <x v="1"/>
    <n v="90036"/>
    <s v="West"/>
    <s v="OFF-AR-10002399"/>
    <x v="1"/>
    <x v="6"/>
    <s v="Dixon Prang Watercolor Pencils, 10-Color Set with Brush"/>
    <n v="4.26"/>
    <n v="1"/>
    <n v="0"/>
    <n v="1.7465999999999999"/>
  </r>
  <r>
    <n v="2874"/>
    <s v="CA-2014-137022"/>
    <x v="3"/>
    <x v="673"/>
    <d v="2014-11-23T00:00:00"/>
    <s v="Standard Class"/>
    <s v="SW-20275"/>
    <s v="Scott Williamson"/>
    <s v="Consumer"/>
    <s v="United States"/>
    <s v="San Diego"/>
    <x v="1"/>
    <n v="92105"/>
    <s v="West"/>
    <s v="OFF-ST-10001963"/>
    <x v="1"/>
    <x v="4"/>
    <s v="Tennsco Regal Shelving Units"/>
    <n v="811.28"/>
    <n v="8"/>
    <n v="0"/>
    <n v="24.338399999999979"/>
  </r>
  <r>
    <n v="2875"/>
    <s v="US-2014-102638"/>
    <x v="3"/>
    <x v="614"/>
    <d v="2015-01-01T00:00:00"/>
    <s v="First Class"/>
    <s v="MC-17845"/>
    <s v="Michael Chen"/>
    <s v="Consumer"/>
    <s v="United States"/>
    <s v="New York City"/>
    <x v="15"/>
    <n v="10035"/>
    <s v="East"/>
    <s v="OFF-FA-10002988"/>
    <x v="1"/>
    <x v="13"/>
    <s v="Ideal Clamps"/>
    <n v="6.0299999999999994"/>
    <n v="3"/>
    <n v="0"/>
    <n v="2.9546999999999999"/>
  </r>
  <r>
    <n v="2876"/>
    <s v="US-2013-167339"/>
    <x v="0"/>
    <x v="803"/>
    <d v="2013-01-23T00:00:00"/>
    <s v="Second Class"/>
    <s v="TD-20995"/>
    <s v="Tamara Dahlen"/>
    <s v="Consumer"/>
    <s v="United States"/>
    <s v="San Diego"/>
    <x v="1"/>
    <n v="92037"/>
    <s v="West"/>
    <s v="FUR-CH-10004289"/>
    <x v="0"/>
    <x v="1"/>
    <s v="Global Super Steno Chair"/>
    <n v="153.56800000000001"/>
    <n v="2"/>
    <n v="0.2"/>
    <n v="-5.758800000000015"/>
  </r>
  <r>
    <n v="2877"/>
    <s v="US-2013-167339"/>
    <x v="0"/>
    <x v="803"/>
    <d v="2013-01-23T00:00:00"/>
    <s v="Second Class"/>
    <s v="TD-20995"/>
    <s v="Tamara Dahlen"/>
    <s v="Consumer"/>
    <s v="United States"/>
    <s v="San Diego"/>
    <x v="1"/>
    <n v="92037"/>
    <s v="West"/>
    <s v="FUR-CH-10000785"/>
    <x v="0"/>
    <x v="1"/>
    <s v="Global Ergonomic Managers Chair"/>
    <n v="1013.4879999999999"/>
    <n v="7"/>
    <n v="0.2"/>
    <n v="76.011600000000016"/>
  </r>
  <r>
    <n v="2878"/>
    <s v="CA-2013-152072"/>
    <x v="0"/>
    <x v="804"/>
    <d v="2013-01-19T00:00:00"/>
    <s v="Standard Class"/>
    <s v="Dp-13240"/>
    <s v="Dean percer"/>
    <s v="Home Office"/>
    <s v="United States"/>
    <s v="Westfield"/>
    <x v="30"/>
    <n v="7090"/>
    <s v="East"/>
    <s v="OFF-EN-10003040"/>
    <x v="1"/>
    <x v="12"/>
    <s v="Quality Park Security Envelopes"/>
    <n v="52.34"/>
    <n v="2"/>
    <n v="0"/>
    <n v="24.599800000000002"/>
  </r>
  <r>
    <n v="2879"/>
    <s v="CA-2013-152072"/>
    <x v="0"/>
    <x v="804"/>
    <d v="2013-01-19T00:00:00"/>
    <s v="Standard Class"/>
    <s v="Dp-13240"/>
    <s v="Dean percer"/>
    <s v="Home Office"/>
    <s v="United States"/>
    <s v="Westfield"/>
    <x v="30"/>
    <n v="7090"/>
    <s v="East"/>
    <s v="OFF-AR-10001573"/>
    <x v="1"/>
    <x v="6"/>
    <s v="American Pencil"/>
    <n v="4.66"/>
    <n v="2"/>
    <n v="0"/>
    <n v="1.3513999999999995"/>
  </r>
  <r>
    <n v="2880"/>
    <s v="CA-2013-152072"/>
    <x v="0"/>
    <x v="804"/>
    <d v="2013-01-19T00:00:00"/>
    <s v="Standard Class"/>
    <s v="Dp-13240"/>
    <s v="Dean percer"/>
    <s v="Home Office"/>
    <s v="United States"/>
    <s v="Westfield"/>
    <x v="30"/>
    <n v="7090"/>
    <s v="East"/>
    <s v="TEC-AC-10000844"/>
    <x v="2"/>
    <x v="11"/>
    <s v="Logitech Gaming G510s - Keyboard"/>
    <n v="254.96999999999997"/>
    <n v="3"/>
    <n v="0"/>
    <n v="91.789199999999994"/>
  </r>
  <r>
    <n v="2881"/>
    <s v="CA-2013-102932"/>
    <x v="0"/>
    <x v="251"/>
    <d v="2013-09-24T00:00:00"/>
    <s v="Second Class"/>
    <s v="SD-20485"/>
    <s v="Shirley Daniels"/>
    <s v="Home Office"/>
    <s v="United States"/>
    <s v="Orange"/>
    <x v="30"/>
    <n v="7050"/>
    <s v="East"/>
    <s v="OFF-BI-10000756"/>
    <x v="1"/>
    <x v="8"/>
    <s v="Storex DuraTech Recycled Plastic Frosted Binders"/>
    <n v="25.44"/>
    <n v="6"/>
    <n v="0"/>
    <n v="12.72"/>
  </r>
  <r>
    <n v="2882"/>
    <s v="CA-2013-102932"/>
    <x v="0"/>
    <x v="251"/>
    <d v="2013-09-24T00:00:00"/>
    <s v="Second Class"/>
    <s v="SD-20485"/>
    <s v="Shirley Daniels"/>
    <s v="Home Office"/>
    <s v="United States"/>
    <s v="Orange"/>
    <x v="30"/>
    <n v="7050"/>
    <s v="East"/>
    <s v="OFF-SU-10000381"/>
    <x v="1"/>
    <x v="14"/>
    <s v="Acme Forged Steel Scissors with Black Enamel Handles"/>
    <n v="27.93"/>
    <n v="3"/>
    <n v="0"/>
    <n v="8.0996999999999986"/>
  </r>
  <r>
    <n v="2883"/>
    <s v="CA-2011-165540"/>
    <x v="2"/>
    <x v="805"/>
    <d v="2011-02-26T00:00:00"/>
    <s v="Standard Class"/>
    <s v="TM-21010"/>
    <s v="Tamara Manning"/>
    <s v="Consumer"/>
    <s v="United States"/>
    <s v="Woodstock"/>
    <x v="10"/>
    <n v="60098"/>
    <s v="Central"/>
    <s v="OFF-BI-10004094"/>
    <x v="1"/>
    <x v="8"/>
    <s v="GBC Standard Plastic Binding Systems Combs"/>
    <n v="8.8499999999999979"/>
    <n v="5"/>
    <n v="0.8"/>
    <n v="-13.717499999999998"/>
  </r>
  <r>
    <n v="2884"/>
    <s v="CA-2013-130799"/>
    <x v="0"/>
    <x v="583"/>
    <d v="2013-11-17T00:00:00"/>
    <s v="Second Class"/>
    <s v="BK-11260"/>
    <s v="Berenike Kampe"/>
    <s v="Consumer"/>
    <s v="United States"/>
    <s v="San Francisco"/>
    <x v="1"/>
    <n v="94110"/>
    <s v="West"/>
    <s v="FUR-FU-10001852"/>
    <x v="0"/>
    <x v="5"/>
    <s v="Eldon Regeneration Recycled Desk Accessories, Smoke"/>
    <n v="6.96"/>
    <n v="4"/>
    <n v="0"/>
    <n v="2.2271999999999998"/>
  </r>
  <r>
    <n v="2885"/>
    <s v="CA-2013-164483"/>
    <x v="0"/>
    <x v="806"/>
    <d v="2013-02-03T00:00:00"/>
    <s v="Standard Class"/>
    <s v="JF-15490"/>
    <s v="Jeremy Farry"/>
    <s v="Consumer"/>
    <s v="United States"/>
    <s v="San Francisco"/>
    <x v="1"/>
    <n v="94122"/>
    <s v="West"/>
    <s v="OFF-BI-10000014"/>
    <x v="1"/>
    <x v="8"/>
    <s v="Heavy-Duty E-Z-D Binders"/>
    <n v="17.456"/>
    <n v="2"/>
    <n v="0.2"/>
    <n v="5.8914"/>
  </r>
  <r>
    <n v="2886"/>
    <s v="US-2013-159856"/>
    <x v="0"/>
    <x v="807"/>
    <d v="2013-10-23T00:00:00"/>
    <s v="Standard Class"/>
    <s v="EP-13915"/>
    <s v="Emily Phan"/>
    <s v="Consumer"/>
    <s v="United States"/>
    <s v="Tempe"/>
    <x v="16"/>
    <n v="85281"/>
    <s v="West"/>
    <s v="FUR-CH-10003396"/>
    <x v="0"/>
    <x v="1"/>
    <s v="Global Deluxe Steno Chair"/>
    <n v="307.92"/>
    <n v="5"/>
    <n v="0.2"/>
    <n v="-34.64100000000002"/>
  </r>
  <r>
    <n v="2887"/>
    <s v="CA-2014-102099"/>
    <x v="3"/>
    <x v="404"/>
    <d v="2014-12-20T00:00:00"/>
    <s v="First Class"/>
    <s v="EP-13915"/>
    <s v="Emily Phan"/>
    <s v="Consumer"/>
    <s v="United States"/>
    <s v="Los Angeles"/>
    <x v="1"/>
    <n v="90008"/>
    <s v="West"/>
    <s v="OFF-AR-10003811"/>
    <x v="1"/>
    <x v="6"/>
    <s v="Newell 327"/>
    <n v="6.63"/>
    <n v="3"/>
    <n v="0"/>
    <n v="1.7901"/>
  </r>
  <r>
    <n v="2888"/>
    <s v="CA-2014-102099"/>
    <x v="3"/>
    <x v="404"/>
    <d v="2014-12-20T00:00:00"/>
    <s v="First Class"/>
    <s v="EP-13915"/>
    <s v="Emily Phan"/>
    <s v="Consumer"/>
    <s v="United States"/>
    <s v="Los Angeles"/>
    <x v="1"/>
    <n v="90008"/>
    <s v="West"/>
    <s v="OFF-PA-10003172"/>
    <x v="1"/>
    <x v="10"/>
    <s v="Xerox 1996"/>
    <n v="12.96"/>
    <n v="2"/>
    <n v="0"/>
    <n v="6.2208000000000006"/>
  </r>
  <r>
    <n v="2889"/>
    <s v="CA-2014-102099"/>
    <x v="3"/>
    <x v="404"/>
    <d v="2014-12-20T00:00:00"/>
    <s v="First Class"/>
    <s v="EP-13915"/>
    <s v="Emily Phan"/>
    <s v="Consumer"/>
    <s v="United States"/>
    <s v="Los Angeles"/>
    <x v="1"/>
    <n v="90008"/>
    <s v="West"/>
    <s v="OFF-PA-10000289"/>
    <x v="1"/>
    <x v="10"/>
    <s v="Xerox 213"/>
    <n v="32.400000000000006"/>
    <n v="5"/>
    <n v="0"/>
    <n v="15.552000000000001"/>
  </r>
  <r>
    <n v="2890"/>
    <s v="CA-2014-164049"/>
    <x v="3"/>
    <x v="808"/>
    <d v="2014-11-07T00:00:00"/>
    <s v="Standard Class"/>
    <s v="KH-16630"/>
    <s v="Ken Heidel"/>
    <s v="Corporate"/>
    <s v="United States"/>
    <s v="Seattle"/>
    <x v="4"/>
    <n v="98105"/>
    <s v="West"/>
    <s v="OFF-PA-10000791"/>
    <x v="1"/>
    <x v="10"/>
    <s v="Wirebound Message Books, Four 2 3/4 x 5 Forms per Page, 200 Sets per Book"/>
    <n v="23.849999999999998"/>
    <n v="5"/>
    <n v="0"/>
    <n v="10.732499999999998"/>
  </r>
  <r>
    <n v="2891"/>
    <s v="CA-2011-142727"/>
    <x v="2"/>
    <x v="333"/>
    <d v="2011-05-01T00:00:00"/>
    <s v="Second Class"/>
    <s v="HG-14845"/>
    <s v="Harry Greene"/>
    <s v="Consumer"/>
    <s v="United States"/>
    <s v="Lake Charles"/>
    <x v="28"/>
    <n v="70601"/>
    <s v="South"/>
    <s v="FUR-CH-10002304"/>
    <x v="0"/>
    <x v="1"/>
    <s v="Global Stack Chair without Arms, Black"/>
    <n v="51.96"/>
    <n v="2"/>
    <n v="0"/>
    <n v="12.990000000000002"/>
  </r>
  <r>
    <n v="2892"/>
    <s v="CA-2011-142727"/>
    <x v="2"/>
    <x v="333"/>
    <d v="2011-05-01T00:00:00"/>
    <s v="Second Class"/>
    <s v="HG-14845"/>
    <s v="Harry Greene"/>
    <s v="Consumer"/>
    <s v="United States"/>
    <s v="Lake Charles"/>
    <x v="28"/>
    <n v="70601"/>
    <s v="South"/>
    <s v="OFF-BI-10000136"/>
    <x v="1"/>
    <x v="8"/>
    <s v="Avery Non-Stick Heavy Duty View Round Locking Ring Binders"/>
    <n v="17.940000000000001"/>
    <n v="3"/>
    <n v="0"/>
    <n v="8.6112000000000002"/>
  </r>
  <r>
    <n v="2893"/>
    <s v="CA-2014-139913"/>
    <x v="3"/>
    <x v="436"/>
    <d v="2014-10-30T00:00:00"/>
    <s v="Standard Class"/>
    <s v="JC-16105"/>
    <s v="Julie Creighton"/>
    <s v="Corporate"/>
    <s v="United States"/>
    <s v="Rochester"/>
    <x v="15"/>
    <n v="14609"/>
    <s v="East"/>
    <s v="OFF-PA-10003739"/>
    <x v="1"/>
    <x v="10"/>
    <s v="Xerox 1969"/>
    <n v="11.56"/>
    <n v="2"/>
    <n v="0"/>
    <n v="5.6644000000000005"/>
  </r>
  <r>
    <n v="2894"/>
    <s v="CA-2014-139913"/>
    <x v="3"/>
    <x v="436"/>
    <d v="2014-10-30T00:00:00"/>
    <s v="Standard Class"/>
    <s v="JC-16105"/>
    <s v="Julie Creighton"/>
    <s v="Corporate"/>
    <s v="United States"/>
    <s v="Rochester"/>
    <x v="15"/>
    <n v="14609"/>
    <s v="East"/>
    <s v="OFF-PA-10002479"/>
    <x v="1"/>
    <x v="10"/>
    <s v="Xerox 4200 Series MultiUse Premium Copy Paper (20Lb. and 84 Bright)"/>
    <n v="26.400000000000002"/>
    <n v="5"/>
    <n v="0"/>
    <n v="11.879999999999999"/>
  </r>
  <r>
    <n v="2895"/>
    <s v="CA-2014-139913"/>
    <x v="3"/>
    <x v="436"/>
    <d v="2014-10-30T00:00:00"/>
    <s v="Standard Class"/>
    <s v="JC-16105"/>
    <s v="Julie Creighton"/>
    <s v="Corporate"/>
    <s v="United States"/>
    <s v="Rochester"/>
    <x v="15"/>
    <n v="14609"/>
    <s v="East"/>
    <s v="FUR-FU-10000771"/>
    <x v="0"/>
    <x v="5"/>
    <s v="Eldon 200 Class Desk Accessories, Smoke"/>
    <n v="69.08"/>
    <n v="11"/>
    <n v="0"/>
    <n v="29.013600000000004"/>
  </r>
  <r>
    <n v="2896"/>
    <s v="CA-2014-139913"/>
    <x v="3"/>
    <x v="436"/>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s v="Consumer"/>
    <s v="United States"/>
    <s v="Long Beach"/>
    <x v="15"/>
    <n v="11561"/>
    <s v="East"/>
    <s v="OFF-AR-10001915"/>
    <x v="1"/>
    <x v="6"/>
    <s v="Peel-Off China Markers"/>
    <n v="49.65"/>
    <n v="5"/>
    <n v="0"/>
    <n v="20.853000000000002"/>
  </r>
  <r>
    <n v="2898"/>
    <s v="US-2013-164630"/>
    <x v="0"/>
    <x v="810"/>
    <d v="2013-01-09T00:00:00"/>
    <s v="Standard Class"/>
    <s v="EB-13975"/>
    <s v="Erica Bern"/>
    <s v="Corporate"/>
    <s v="United States"/>
    <s v="Charlotte"/>
    <x v="3"/>
    <n v="28205"/>
    <s v="South"/>
    <s v="TEC-CO-10000971"/>
    <x v="2"/>
    <x v="16"/>
    <s v="Hewlett Packard 310 Color Digital Copier"/>
    <n v="959.96800000000007"/>
    <n v="4"/>
    <n v="0.2"/>
    <n v="119.99599999999992"/>
  </r>
  <r>
    <n v="2899"/>
    <s v="US-2012-114839"/>
    <x v="1"/>
    <x v="33"/>
    <d v="2012-04-30T00:00:00"/>
    <s v="Standard Class"/>
    <s v="PW-19240"/>
    <s v="Pierre Wener"/>
    <s v="Consumer"/>
    <s v="United States"/>
    <s v="Houston"/>
    <x v="5"/>
    <n v="77036"/>
    <s v="Central"/>
    <s v="FUR-CH-10004086"/>
    <x v="0"/>
    <x v="1"/>
    <s v="Hon 4070 Series Pagoda Armless Upholstered Stacking Chairs"/>
    <n v="408.42200000000003"/>
    <n v="2"/>
    <n v="0.3"/>
    <n v="-5.8346000000000231"/>
  </r>
  <r>
    <n v="2900"/>
    <s v="CA-2012-166464"/>
    <x v="1"/>
    <x v="811"/>
    <d v="2012-09-17T00:00:00"/>
    <s v="Standard Class"/>
    <s v="PG-18895"/>
    <s v="Paul Gonzalez"/>
    <s v="Consumer"/>
    <s v="United States"/>
    <s v="New York City"/>
    <x v="15"/>
    <n v="10035"/>
    <s v="East"/>
    <s v="TEC-CO-10000971"/>
    <x v="2"/>
    <x v="16"/>
    <s v="Hewlett Packard 310 Color Digital Copier"/>
    <n v="479.98400000000004"/>
    <n v="2"/>
    <n v="0.2"/>
    <n v="59.997999999999962"/>
  </r>
  <r>
    <n v="2901"/>
    <s v="CA-2012-166464"/>
    <x v="1"/>
    <x v="811"/>
    <d v="2012-09-17T00:00:00"/>
    <s v="Standard Class"/>
    <s v="PG-18895"/>
    <s v="Paul Gonzalez"/>
    <s v="Consumer"/>
    <s v="United States"/>
    <s v="New York City"/>
    <x v="15"/>
    <n v="10035"/>
    <s v="East"/>
    <s v="OFF-LA-10001317"/>
    <x v="1"/>
    <x v="2"/>
    <s v="Avery 520"/>
    <n v="12.6"/>
    <n v="4"/>
    <n v="0"/>
    <n v="6.048"/>
  </r>
  <r>
    <n v="2902"/>
    <s v="CA-2014-124898"/>
    <x v="3"/>
    <x v="220"/>
    <d v="2014-09-16T00:00:00"/>
    <s v="Standard Class"/>
    <s v="DB-12910"/>
    <s v="Daniel Byrd"/>
    <s v="Home Office"/>
    <s v="United States"/>
    <s v="Columbus"/>
    <x v="32"/>
    <n v="31907"/>
    <s v="South"/>
    <s v="OFF-PA-10003656"/>
    <x v="1"/>
    <x v="10"/>
    <s v="Xerox 1935"/>
    <n v="184.66"/>
    <n v="7"/>
    <n v="0"/>
    <n v="84.943599999999989"/>
  </r>
  <r>
    <n v="2903"/>
    <s v="CA-2013-164035"/>
    <x v="0"/>
    <x v="1"/>
    <d v="2013-06-18T00:00:00"/>
    <s v="Standard Class"/>
    <s v="CR-12730"/>
    <s v="Craig Reiter"/>
    <s v="Consumer"/>
    <s v="United States"/>
    <s v="Chicago"/>
    <x v="10"/>
    <n v="60610"/>
    <s v="Central"/>
    <s v="OFF-PA-10002160"/>
    <x v="1"/>
    <x v="10"/>
    <s v="Xerox 1978"/>
    <n v="23.120000000000005"/>
    <n v="5"/>
    <n v="0.2"/>
    <n v="8.3810000000000002"/>
  </r>
  <r>
    <n v="2904"/>
    <s v="CA-2013-153577"/>
    <x v="0"/>
    <x v="812"/>
    <d v="2013-07-02T00:00:00"/>
    <s v="Standard Class"/>
    <s v="KH-16330"/>
    <s v="Katharine Harms"/>
    <s v="Corporate"/>
    <s v="United States"/>
    <s v="Highland Park"/>
    <x v="10"/>
    <n v="60035"/>
    <s v="Central"/>
    <s v="OFF-PA-10000575"/>
    <x v="1"/>
    <x v="10"/>
    <s v="Wirebound Message Books, Four 2 3/4 x 5 White Forms per Page"/>
    <n v="37.463999999999999"/>
    <n v="7"/>
    <n v="0.2"/>
    <n v="12.175799999999999"/>
  </r>
  <r>
    <n v="2905"/>
    <s v="CA-2013-153577"/>
    <x v="0"/>
    <x v="812"/>
    <d v="2013-07-02T00:00:00"/>
    <s v="Standard Class"/>
    <s v="KH-16330"/>
    <s v="Katharine Harms"/>
    <s v="Corporate"/>
    <s v="United States"/>
    <s v="Highland Park"/>
    <x v="10"/>
    <n v="60035"/>
    <s v="Central"/>
    <s v="FUR-CH-10003981"/>
    <x v="0"/>
    <x v="1"/>
    <s v="Global Commerce Series Low-Back Swivel/Tilt Chairs"/>
    <n v="539.65800000000002"/>
    <n v="3"/>
    <n v="0.3"/>
    <n v="-7.7094000000001017"/>
  </r>
  <r>
    <n v="2906"/>
    <s v="CA-2011-127586"/>
    <x v="2"/>
    <x v="467"/>
    <d v="2011-09-30T00:00:00"/>
    <s v="Standard Class"/>
    <s v="CS-12400"/>
    <s v="Christopher Schild"/>
    <s v="Home Office"/>
    <s v="United States"/>
    <s v="Seattle"/>
    <x v="4"/>
    <n v="98115"/>
    <s v="West"/>
    <s v="OFF-ST-10002615"/>
    <x v="1"/>
    <x v="4"/>
    <s v="Dual Level, Single-Width Filing Carts"/>
    <n v="310.12"/>
    <n v="2"/>
    <n v="0"/>
    <n v="80.631200000000007"/>
  </r>
  <r>
    <n v="2907"/>
    <s v="CA-2014-121615"/>
    <x v="3"/>
    <x v="132"/>
    <d v="2014-11-10T00:00:00"/>
    <s v="Standard Class"/>
    <s v="DL-12925"/>
    <s v="Daniel Lacy"/>
    <s v="Consumer"/>
    <s v="United States"/>
    <s v="Eagan"/>
    <x v="11"/>
    <n v="55122"/>
    <s v="Central"/>
    <s v="OFF-PA-10000327"/>
    <x v="1"/>
    <x v="10"/>
    <s v="Xerox 1971"/>
    <n v="8.56"/>
    <n v="2"/>
    <n v="0"/>
    <n v="3.8519999999999994"/>
  </r>
  <r>
    <n v="2908"/>
    <s v="CA-2014-121615"/>
    <x v="3"/>
    <x v="132"/>
    <d v="2014-11-10T00:00:00"/>
    <s v="Standard Class"/>
    <s v="DL-12925"/>
    <s v="Daniel Lacy"/>
    <s v="Consumer"/>
    <s v="United States"/>
    <s v="Eagan"/>
    <x v="11"/>
    <n v="55122"/>
    <s v="Central"/>
    <s v="OFF-ST-10001325"/>
    <x v="1"/>
    <x v="4"/>
    <s v="Sterilite Officeware Hinged File Box"/>
    <n v="52.400000000000006"/>
    <n v="5"/>
    <n v="0"/>
    <n v="14.148"/>
  </r>
  <r>
    <n v="2909"/>
    <s v="CA-2014-121615"/>
    <x v="3"/>
    <x v="132"/>
    <d v="2014-11-10T00:00:00"/>
    <s v="Standard Class"/>
    <s v="DL-12925"/>
    <s v="Daniel Lacy"/>
    <s v="Consumer"/>
    <s v="United States"/>
    <s v="Eagan"/>
    <x v="11"/>
    <n v="55122"/>
    <s v="Central"/>
    <s v="OFF-LA-10001771"/>
    <x v="1"/>
    <x v="2"/>
    <s v="Avery 513"/>
    <n v="14.940000000000001"/>
    <n v="3"/>
    <n v="0"/>
    <n v="6.8723999999999998"/>
  </r>
  <r>
    <n v="2910"/>
    <s v="CA-2014-166415"/>
    <x v="3"/>
    <x v="600"/>
    <d v="2014-02-24T00:00:00"/>
    <s v="Standard Class"/>
    <s v="ME-17725"/>
    <s v="Max Engle"/>
    <s v="Consumer"/>
    <s v="United States"/>
    <s v="Seattle"/>
    <x v="4"/>
    <n v="98103"/>
    <s v="West"/>
    <s v="OFF-FA-10004968"/>
    <x v="1"/>
    <x v="13"/>
    <s v="Rubber Band Ball"/>
    <n v="11.22"/>
    <n v="3"/>
    <n v="0"/>
    <n v="0.2244000000000006"/>
  </r>
  <r>
    <n v="2911"/>
    <s v="CA-2012-118444"/>
    <x v="1"/>
    <x v="599"/>
    <d v="2012-11-09T00:00:00"/>
    <s v="Standard Class"/>
    <s v="VD-21670"/>
    <s v="Valerie Dominguez"/>
    <s v="Consumer"/>
    <s v="United States"/>
    <s v="Coral Springs"/>
    <x v="2"/>
    <n v="33065"/>
    <s v="South"/>
    <s v="OFF-AP-10000576"/>
    <x v="1"/>
    <x v="9"/>
    <s v="Belkin 325VA UPS Surge Protector, 6'"/>
    <n v="387.13600000000002"/>
    <n v="4"/>
    <n v="0.2"/>
    <n v="24.196000000000012"/>
  </r>
  <r>
    <n v="2912"/>
    <s v="CA-2011-113929"/>
    <x v="2"/>
    <x v="737"/>
    <d v="2011-06-21T00:00:00"/>
    <s v="Standard Class"/>
    <s v="CK-12205"/>
    <s v="Chloris Kastensmidt"/>
    <s v="Consumer"/>
    <s v="United States"/>
    <s v="Hempstead"/>
    <x v="15"/>
    <n v="11550"/>
    <s v="East"/>
    <s v="OFF-EN-10003286"/>
    <x v="1"/>
    <x v="12"/>
    <s v="Staples"/>
    <n v="41.4"/>
    <n v="5"/>
    <n v="0"/>
    <n v="19.457999999999998"/>
  </r>
  <r>
    <n v="2913"/>
    <s v="CA-2011-113929"/>
    <x v="2"/>
    <x v="737"/>
    <d v="2011-06-21T00:00:00"/>
    <s v="Standard Class"/>
    <s v="CK-12205"/>
    <s v="Chloris Kastensmidt"/>
    <s v="Consumer"/>
    <s v="United States"/>
    <s v="Hempstead"/>
    <x v="15"/>
    <n v="11550"/>
    <s v="East"/>
    <s v="OFF-AR-10003772"/>
    <x v="1"/>
    <x v="6"/>
    <s v="Boston 16750 Black Compact Battery Pencil Sharpener"/>
    <n v="35"/>
    <n v="4"/>
    <n v="0"/>
    <n v="10.499999999999996"/>
  </r>
  <r>
    <n v="2914"/>
    <s v="CA-2011-113929"/>
    <x v="2"/>
    <x v="737"/>
    <d v="2011-06-21T00:00:00"/>
    <s v="Standard Class"/>
    <s v="CK-12205"/>
    <s v="Chloris Kastensmidt"/>
    <s v="Consumer"/>
    <s v="United States"/>
    <s v="Hempstead"/>
    <x v="15"/>
    <n v="11550"/>
    <s v="East"/>
    <s v="OFF-BI-10002852"/>
    <x v="1"/>
    <x v="8"/>
    <s v="Ibico Standard Transparent Covers"/>
    <n v="39.552000000000007"/>
    <n v="3"/>
    <n v="0.2"/>
    <n v="14.337599999999998"/>
  </r>
  <r>
    <n v="2915"/>
    <s v="CA-2012-134747"/>
    <x v="1"/>
    <x v="88"/>
    <d v="2012-10-17T00:00:00"/>
    <s v="Second Class"/>
    <s v="DL-12925"/>
    <s v="Daniel Lacy"/>
    <s v="Consumer"/>
    <s v="United States"/>
    <s v="Noblesville"/>
    <x v="14"/>
    <n v="46060"/>
    <s v="Central"/>
    <s v="TEC-PH-10002890"/>
    <x v="2"/>
    <x v="7"/>
    <s v="AT&amp;T 17929 Lendline Telephone"/>
    <n v="135.72"/>
    <n v="3"/>
    <n v="0"/>
    <n v="35.287199999999999"/>
  </r>
  <r>
    <n v="2916"/>
    <s v="CA-2012-134747"/>
    <x v="1"/>
    <x v="88"/>
    <d v="2012-10-17T00:00:00"/>
    <s v="Second Class"/>
    <s v="DL-12925"/>
    <s v="Daniel Lacy"/>
    <s v="Consumer"/>
    <s v="United States"/>
    <s v="Noblesville"/>
    <x v="14"/>
    <n v="46060"/>
    <s v="Central"/>
    <s v="OFF-BI-10001308"/>
    <x v="1"/>
    <x v="8"/>
    <s v="GBC Standard Plastic Binding Systems' Combs"/>
    <n v="12.56"/>
    <n v="2"/>
    <n v="0"/>
    <n v="5.6519999999999992"/>
  </r>
  <r>
    <n v="2917"/>
    <s v="CA-2012-134747"/>
    <x v="1"/>
    <x v="88"/>
    <d v="2012-10-17T00:00:00"/>
    <s v="Second Class"/>
    <s v="DL-12925"/>
    <s v="Daniel Lacy"/>
    <s v="Consumer"/>
    <s v="United States"/>
    <s v="Noblesville"/>
    <x v="14"/>
    <n v="46060"/>
    <s v="Central"/>
    <s v="TEC-PH-10001750"/>
    <x v="2"/>
    <x v="7"/>
    <s v="Samsung Rugby III"/>
    <n v="263.95999999999998"/>
    <n v="4"/>
    <n v="0"/>
    <n v="71.269200000000012"/>
  </r>
  <r>
    <n v="2918"/>
    <s v="CA-2014-155047"/>
    <x v="3"/>
    <x v="151"/>
    <d v="2014-08-31T00:00:00"/>
    <s v="First Class"/>
    <s v="SE-20110"/>
    <s v="Sanjit Engle"/>
    <s v="Consumer"/>
    <s v="United States"/>
    <s v="Dallas"/>
    <x v="5"/>
    <n v="75220"/>
    <s v="Central"/>
    <s v="OFF-AR-10003338"/>
    <x v="1"/>
    <x v="6"/>
    <s v="Eberhard Faber 3 1/2&quot; Golf Pencils"/>
    <n v="5.9520000000000008"/>
    <n v="1"/>
    <n v="0.2"/>
    <n v="0.37200000000000011"/>
  </r>
  <r>
    <n v="2919"/>
    <s v="CA-2013-160129"/>
    <x v="0"/>
    <x v="813"/>
    <d v="2013-11-24T00:00:00"/>
    <s v="Same Day"/>
    <s v="LS-17200"/>
    <s v="Luke Schmidt"/>
    <s v="Corporate"/>
    <s v="United States"/>
    <s v="Philadelphia"/>
    <x v="9"/>
    <n v="19140"/>
    <s v="East"/>
    <s v="OFF-FA-10002763"/>
    <x v="1"/>
    <x v="13"/>
    <s v="Advantus Map Pennant Flags and Round Head Tacks"/>
    <n v="15.8"/>
    <n v="5"/>
    <n v="0.2"/>
    <n v="2.3699999999999983"/>
  </r>
  <r>
    <n v="2920"/>
    <s v="CA-2013-160129"/>
    <x v="0"/>
    <x v="813"/>
    <d v="2013-11-24T00:00:00"/>
    <s v="Same Day"/>
    <s v="LS-17200"/>
    <s v="Luke Schmidt"/>
    <s v="Corporate"/>
    <s v="United States"/>
    <s v="Philadelphia"/>
    <x v="9"/>
    <n v="19140"/>
    <s v="East"/>
    <s v="FUR-FU-10002088"/>
    <x v="0"/>
    <x v="5"/>
    <s v="Nu-Dell Float Frame 11 x 14 1/2"/>
    <n v="14.368000000000002"/>
    <n v="2"/>
    <n v="0.2"/>
    <n v="3.9512"/>
  </r>
  <r>
    <n v="2921"/>
    <s v="CA-2013-160129"/>
    <x v="0"/>
    <x v="813"/>
    <d v="2013-11-24T00:00:00"/>
    <s v="Same Day"/>
    <s v="LS-17200"/>
    <s v="Luke Schmidt"/>
    <s v="Corporate"/>
    <s v="United States"/>
    <s v="Philadelphia"/>
    <x v="9"/>
    <n v="19140"/>
    <s v="East"/>
    <s v="FUR-FU-10003976"/>
    <x v="0"/>
    <x v="5"/>
    <s v="DAX Executive Solid Wood Document Frame, Desktop or Hang, Mahogany, 5 x 7"/>
    <n v="70.448000000000008"/>
    <n v="7"/>
    <n v="0.2"/>
    <n v="12.328399999999988"/>
  </r>
  <r>
    <n v="2922"/>
    <s v="CA-2014-164329"/>
    <x v="3"/>
    <x v="289"/>
    <d v="2014-01-31T00:00:00"/>
    <s v="Same Day"/>
    <s v="MM-17920"/>
    <s v="Michael Moore"/>
    <s v="Consumer"/>
    <s v="United States"/>
    <s v="San Francisco"/>
    <x v="1"/>
    <n v="94109"/>
    <s v="West"/>
    <s v="OFF-ST-10001511"/>
    <x v="1"/>
    <x v="4"/>
    <s v="Space Solutions Commercial Steel Shelving"/>
    <n v="129.30000000000001"/>
    <n v="2"/>
    <n v="0"/>
    <n v="6.4649999999999892"/>
  </r>
  <r>
    <n v="2923"/>
    <s v="US-2012-141453"/>
    <x v="1"/>
    <x v="672"/>
    <d v="2012-12-03T00:00:00"/>
    <s v="Second Class"/>
    <s v="DB-13270"/>
    <s v="Deborah Brumfield"/>
    <s v="Home Office"/>
    <s v="United States"/>
    <s v="Austin"/>
    <x v="5"/>
    <n v="78745"/>
    <s v="Central"/>
    <s v="OFF-BI-10000301"/>
    <x v="1"/>
    <x v="8"/>
    <s v="GBC Instant Report Kit"/>
    <n v="3.8819999999999988"/>
    <n v="3"/>
    <n v="0.8"/>
    <n v="-5.8230000000000004"/>
  </r>
  <r>
    <n v="2924"/>
    <s v="CA-2011-156993"/>
    <x v="2"/>
    <x v="307"/>
    <d v="2011-07-04T00:00:00"/>
    <s v="Standard Class"/>
    <s v="RW-19630"/>
    <s v="Rob Williams"/>
    <s v="Corporate"/>
    <s v="United States"/>
    <s v="Detroit"/>
    <x v="12"/>
    <n v="48234"/>
    <s v="Central"/>
    <s v="OFF-FA-10003495"/>
    <x v="1"/>
    <x v="13"/>
    <s v="Staples"/>
    <n v="6.08"/>
    <n v="1"/>
    <n v="0"/>
    <n v="3.04"/>
  </r>
  <r>
    <n v="2925"/>
    <s v="CA-2011-157721"/>
    <x v="2"/>
    <x v="814"/>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s v="Consumer"/>
    <s v="United States"/>
    <s v="Watertown"/>
    <x v="15"/>
    <n v="13601"/>
    <s v="East"/>
    <s v="FUR-FU-10002116"/>
    <x v="0"/>
    <x v="5"/>
    <s v="Tenex Carpeted, Granite-Look or Clear Contemporary Contour Shape Chair Mats"/>
    <n v="70.709999999999994"/>
    <n v="1"/>
    <n v="0"/>
    <n v="4.9496999999999929"/>
  </r>
  <r>
    <n v="2927"/>
    <s v="CA-2014-128629"/>
    <x v="3"/>
    <x v="815"/>
    <d v="2014-07-15T00:00:00"/>
    <s v="Second Class"/>
    <s v="BP-11155"/>
    <s v="Becky Pak"/>
    <s v="Consumer"/>
    <s v="United States"/>
    <s v="Columbus"/>
    <x v="32"/>
    <n v="31907"/>
    <s v="South"/>
    <s v="FUR-FU-10000771"/>
    <x v="0"/>
    <x v="5"/>
    <s v="Eldon 200 Class Desk Accessories, Smoke"/>
    <n v="18.84"/>
    <n v="3"/>
    <n v="0"/>
    <n v="7.9128000000000007"/>
  </r>
  <r>
    <n v="2928"/>
    <s v="CA-2014-158106"/>
    <x v="3"/>
    <x v="400"/>
    <d v="2014-06-11T00:00:00"/>
    <s v="Standard Class"/>
    <s v="CT-11995"/>
    <s v="Carol Triggs"/>
    <s v="Consumer"/>
    <s v="United States"/>
    <s v="Apple Valley"/>
    <x v="11"/>
    <n v="55124"/>
    <s v="Central"/>
    <s v="OFF-AR-10002255"/>
    <x v="1"/>
    <x v="6"/>
    <s v="Newell 346"/>
    <n v="8.64"/>
    <n v="3"/>
    <n v="0"/>
    <n v="2.5055999999999998"/>
  </r>
  <r>
    <n v="2929"/>
    <s v="US-2014-120390"/>
    <x v="3"/>
    <x v="15"/>
    <d v="2014-10-27T00:00:00"/>
    <s v="Standard Class"/>
    <s v="TH-21550"/>
    <s v="Tracy Hopkins"/>
    <s v="Home Office"/>
    <s v="United States"/>
    <s v="Burlington"/>
    <x v="3"/>
    <n v="27217"/>
    <s v="South"/>
    <s v="OFF-BI-10004995"/>
    <x v="1"/>
    <x v="8"/>
    <s v="GBC DocuBind P400 Electric Binding System"/>
    <n v="1633.1880000000003"/>
    <n v="4"/>
    <n v="0.7"/>
    <n v="-1306.5504000000001"/>
  </r>
  <r>
    <n v="2930"/>
    <s v="CA-2014-143434"/>
    <x v="3"/>
    <x v="551"/>
    <d v="2014-11-25T00:00:00"/>
    <s v="Standard Class"/>
    <s v="ME-17320"/>
    <s v="Maria Etezadi"/>
    <s v="Home Office"/>
    <s v="United States"/>
    <s v="Saginaw"/>
    <x v="12"/>
    <n v="48601"/>
    <s v="Central"/>
    <s v="FUR-FU-10002597"/>
    <x v="0"/>
    <x v="5"/>
    <s v="C-Line Magnetic Cubicle Keepers, Clear Polypropylene"/>
    <n v="19.760000000000002"/>
    <n v="4"/>
    <n v="0"/>
    <n v="8.2992000000000008"/>
  </r>
  <r>
    <n v="2931"/>
    <s v="CA-2012-168564"/>
    <x v="1"/>
    <x v="816"/>
    <d v="2012-08-08T00:00:00"/>
    <s v="Same Day"/>
    <s v="TT-21220"/>
    <s v="Thomas Thornton"/>
    <s v="Consumer"/>
    <s v="United States"/>
    <s v="San Francisco"/>
    <x v="1"/>
    <n v="94109"/>
    <s v="West"/>
    <s v="OFF-BI-10004970"/>
    <x v="1"/>
    <x v="8"/>
    <s v="ACCOHIDE 3-Ring Binder, Blue, 1&quot;"/>
    <n v="6.6080000000000005"/>
    <n v="2"/>
    <n v="0.2"/>
    <n v="2.2302"/>
  </r>
  <r>
    <n v="2932"/>
    <s v="CA-2012-168564"/>
    <x v="1"/>
    <x v="816"/>
    <d v="2012-08-08T00:00:00"/>
    <s v="Same Day"/>
    <s v="TT-21220"/>
    <s v="Thomas Thornton"/>
    <s v="Consumer"/>
    <s v="United States"/>
    <s v="San Francisco"/>
    <x v="1"/>
    <n v="94109"/>
    <s v="West"/>
    <s v="OFF-BI-10002557"/>
    <x v="1"/>
    <x v="8"/>
    <s v="Presstex Flexible Ring Binders"/>
    <n v="7.28"/>
    <n v="2"/>
    <n v="0.2"/>
    <n v="2.7299999999999995"/>
  </r>
  <r>
    <n v="2933"/>
    <s v="CA-2012-168564"/>
    <x v="1"/>
    <x v="816"/>
    <d v="2012-08-08T00:00:00"/>
    <s v="Same Day"/>
    <s v="TT-21220"/>
    <s v="Thomas Thornton"/>
    <s v="Consumer"/>
    <s v="United States"/>
    <s v="San Francisco"/>
    <x v="1"/>
    <n v="94109"/>
    <s v="West"/>
    <s v="FUR-CH-10000785"/>
    <x v="0"/>
    <x v="1"/>
    <s v="Global Ergonomic Managers Chair"/>
    <n v="144.78399999999999"/>
    <n v="1"/>
    <n v="0.2"/>
    <n v="10.858800000000002"/>
  </r>
  <r>
    <n v="2934"/>
    <s v="US-2013-169040"/>
    <x v="0"/>
    <x v="409"/>
    <d v="2013-12-13T00:00:00"/>
    <s v="Standard Class"/>
    <s v="GT-14710"/>
    <s v="Greg Tran"/>
    <s v="Consumer"/>
    <s v="United States"/>
    <s v="Seattle"/>
    <x v="4"/>
    <n v="98105"/>
    <s v="West"/>
    <s v="TEC-PH-10002310"/>
    <x v="2"/>
    <x v="7"/>
    <s v="Plantronics Calisto P620-M USB Wireless Speakerphone System"/>
    <n v="156.79200000000003"/>
    <n v="1"/>
    <n v="0.2"/>
    <n v="13.719300000000004"/>
  </r>
  <r>
    <n v="2935"/>
    <s v="US-2013-169040"/>
    <x v="0"/>
    <x v="409"/>
    <d v="2013-12-13T00:00:00"/>
    <s v="Standard Class"/>
    <s v="GT-14710"/>
    <s v="Greg Tran"/>
    <s v="Consumer"/>
    <s v="United States"/>
    <s v="Seattle"/>
    <x v="4"/>
    <n v="98105"/>
    <s v="West"/>
    <s v="TEC-PH-10002834"/>
    <x v="2"/>
    <x v="7"/>
    <s v="Google Nexus 5"/>
    <n v="431.97600000000006"/>
    <n v="3"/>
    <n v="0.2"/>
    <n v="26.998499999999993"/>
  </r>
  <r>
    <n v="2936"/>
    <s v="US-2013-169040"/>
    <x v="0"/>
    <x v="409"/>
    <d v="2013-12-13T00:00:00"/>
    <s v="Standard Class"/>
    <s v="GT-14710"/>
    <s v="Greg Tran"/>
    <s v="Consumer"/>
    <s v="United States"/>
    <s v="Seattle"/>
    <x v="4"/>
    <n v="98105"/>
    <s v="West"/>
    <s v="OFF-EN-10000927"/>
    <x v="1"/>
    <x v="12"/>
    <s v="Jet-Pak Recycled Peel 'N' Seal Padded Mailers"/>
    <n v="35.89"/>
    <n v="1"/>
    <n v="0"/>
    <n v="16.150499999999997"/>
  </r>
  <r>
    <n v="2937"/>
    <s v="US-2013-169040"/>
    <x v="0"/>
    <x v="409"/>
    <d v="2013-12-13T00:00:00"/>
    <s v="Standard Class"/>
    <s v="GT-14710"/>
    <s v="Greg Tran"/>
    <s v="Consumer"/>
    <s v="United States"/>
    <s v="Seattle"/>
    <x v="4"/>
    <n v="98105"/>
    <s v="West"/>
    <s v="OFF-BI-10001636"/>
    <x v="1"/>
    <x v="8"/>
    <s v="Ibico Plastic and Wire Spiral Binding Combs"/>
    <n v="47.207999999999998"/>
    <n v="7"/>
    <n v="0.2"/>
    <n v="15.342599999999997"/>
  </r>
  <r>
    <n v="2938"/>
    <s v="US-2013-169040"/>
    <x v="0"/>
    <x v="409"/>
    <d v="2013-12-13T00:00:00"/>
    <s v="Standard Class"/>
    <s v="GT-14710"/>
    <s v="Greg Tran"/>
    <s v="Consumer"/>
    <s v="United States"/>
    <s v="Seattle"/>
    <x v="4"/>
    <n v="98105"/>
    <s v="West"/>
    <s v="OFF-PA-10001736"/>
    <x v="1"/>
    <x v="10"/>
    <s v="Xerox 1880"/>
    <n v="248.07999999999998"/>
    <n v="7"/>
    <n v="0"/>
    <n v="116.59759999999997"/>
  </r>
  <r>
    <n v="2939"/>
    <s v="US-2013-169040"/>
    <x v="0"/>
    <x v="409"/>
    <d v="2013-12-13T00:00:00"/>
    <s v="Standard Class"/>
    <s v="GT-14710"/>
    <s v="Greg Tran"/>
    <s v="Consumer"/>
    <s v="United States"/>
    <s v="Seattle"/>
    <x v="4"/>
    <n v="98105"/>
    <s v="West"/>
    <s v="OFF-PA-10000482"/>
    <x v="1"/>
    <x v="10"/>
    <s v="Snap-A-Way Black Print Carbonless Ruled Speed Letter, Triplicate"/>
    <n v="189.7"/>
    <n v="5"/>
    <n v="0"/>
    <n v="89.158999999999992"/>
  </r>
  <r>
    <n v="2940"/>
    <s v="US-2013-169040"/>
    <x v="0"/>
    <x v="409"/>
    <d v="2013-12-13T00:00:00"/>
    <s v="Standard Class"/>
    <s v="GT-14710"/>
    <s v="Greg Tran"/>
    <s v="Consumer"/>
    <s v="United States"/>
    <s v="Seattle"/>
    <x v="4"/>
    <n v="98105"/>
    <s v="West"/>
    <s v="OFF-BI-10001658"/>
    <x v="1"/>
    <x v="8"/>
    <s v="GBC Standard Therm-A-Bind Covers"/>
    <n v="59.808000000000007"/>
    <n v="3"/>
    <n v="0.2"/>
    <n v="19.4376"/>
  </r>
  <r>
    <n v="2941"/>
    <s v="CA-2014-155880"/>
    <x v="3"/>
    <x v="613"/>
    <d v="2014-04-01T00:00:00"/>
    <s v="Standard Class"/>
    <s v="JD-16150"/>
    <s v="Justin Deggeller"/>
    <s v="Corporate"/>
    <s v="United States"/>
    <s v="Milwaukee"/>
    <x v="6"/>
    <n v="53209"/>
    <s v="Central"/>
    <s v="FUR-CH-10000422"/>
    <x v="0"/>
    <x v="1"/>
    <s v="Global Highback Leather Tilter in Burgundy"/>
    <n v="90.99"/>
    <n v="1"/>
    <n v="0"/>
    <n v="14.558400000000006"/>
  </r>
  <r>
    <n v="2942"/>
    <s v="CA-2014-155880"/>
    <x v="3"/>
    <x v="613"/>
    <d v="2014-04-01T00:00:00"/>
    <s v="Standard Class"/>
    <s v="JD-16150"/>
    <s v="Justin Deggeller"/>
    <s v="Corporate"/>
    <s v="United States"/>
    <s v="Milwaukee"/>
    <x v="6"/>
    <n v="53209"/>
    <s v="Central"/>
    <s v="FUR-CH-10004675"/>
    <x v="0"/>
    <x v="1"/>
    <s v="Lifetime Advantage Folding Chairs, 4/Carton"/>
    <n v="1526.5600000000002"/>
    <n v="7"/>
    <n v="0"/>
    <n v="427.43679999999995"/>
  </r>
  <r>
    <n v="2943"/>
    <s v="CA-2014-155880"/>
    <x v="3"/>
    <x v="613"/>
    <d v="2014-04-01T00:00:00"/>
    <s v="Standard Class"/>
    <s v="JD-16150"/>
    <s v="Justin Deggeller"/>
    <s v="Corporate"/>
    <s v="United States"/>
    <s v="Milwaukee"/>
    <x v="6"/>
    <n v="53209"/>
    <s v="Central"/>
    <s v="FUR-CH-10002880"/>
    <x v="0"/>
    <x v="1"/>
    <s v="Global High-Back Leather Tilter, Burgundy"/>
    <n v="368.96999999999997"/>
    <n v="3"/>
    <n v="0"/>
    <n v="40.586699999999979"/>
  </r>
  <r>
    <n v="2944"/>
    <s v="CA-2014-126242"/>
    <x v="3"/>
    <x v="123"/>
    <d v="2014-11-25T00:00:00"/>
    <s v="Standard Class"/>
    <s v="MC-18100"/>
    <s v="Mick Crebagga"/>
    <s v="Consumer"/>
    <s v="United States"/>
    <s v="Los Angeles"/>
    <x v="1"/>
    <n v="90049"/>
    <s v="West"/>
    <s v="OFF-ST-10000675"/>
    <x v="1"/>
    <x v="4"/>
    <s v="File Shuttle II and Handi-File, Black"/>
    <n v="305.01"/>
    <n v="9"/>
    <n v="0"/>
    <n v="76.252499999999998"/>
  </r>
  <r>
    <n v="2945"/>
    <s v="CA-2014-126242"/>
    <x v="3"/>
    <x v="123"/>
    <d v="2014-11-25T00:00:00"/>
    <s v="Standard Class"/>
    <s v="MC-18100"/>
    <s v="Mick Crebagga"/>
    <s v="Consumer"/>
    <s v="United States"/>
    <s v="Los Angeles"/>
    <x v="1"/>
    <n v="90049"/>
    <s v="West"/>
    <s v="FUR-FU-10002685"/>
    <x v="0"/>
    <x v="5"/>
    <s v="Executive Impressions 13-1/2&quot; Indoor/Outdoor Wall Clock"/>
    <n v="18.7"/>
    <n v="1"/>
    <n v="0"/>
    <n v="7.1059999999999999"/>
  </r>
  <r>
    <n v="2946"/>
    <s v="CA-2013-166443"/>
    <x v="0"/>
    <x v="254"/>
    <d v="2013-11-06T00:00:00"/>
    <s v="First Class"/>
    <s v="LH-17020"/>
    <s v="Lisa Hazard"/>
    <s v="Consumer"/>
    <s v="United States"/>
    <s v="San Francisco"/>
    <x v="1"/>
    <n v="94122"/>
    <s v="West"/>
    <s v="FUR-FU-10004020"/>
    <x v="0"/>
    <x v="5"/>
    <s v="Advantus Panel Wall Acrylic Frame"/>
    <n v="38.29"/>
    <n v="7"/>
    <n v="0"/>
    <n v="16.464700000000001"/>
  </r>
  <r>
    <n v="2947"/>
    <s v="CA-2014-169859"/>
    <x v="3"/>
    <x v="817"/>
    <d v="2014-12-19T00:00:00"/>
    <s v="Standard Class"/>
    <s v="MP-18175"/>
    <s v="Mike Pelletier"/>
    <s v="Home Office"/>
    <s v="United States"/>
    <s v="San Diego"/>
    <x v="1"/>
    <n v="92024"/>
    <s v="West"/>
    <s v="FUR-FU-10004963"/>
    <x v="0"/>
    <x v="5"/>
    <s v="Eldon 400 Class Desk Accessories, Black Carbon"/>
    <n v="26.25"/>
    <n v="3"/>
    <n v="0"/>
    <n v="11.025000000000002"/>
  </r>
  <r>
    <n v="2948"/>
    <s v="CA-2014-169859"/>
    <x v="3"/>
    <x v="817"/>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s v="CA-2014-169859"/>
    <x v="3"/>
    <x v="817"/>
    <d v="2014-12-19T00:00:00"/>
    <s v="Standard Class"/>
    <s v="MP-18175"/>
    <s v="Mike Pelletier"/>
    <s v="Home Office"/>
    <s v="United States"/>
    <s v="San Diego"/>
    <x v="1"/>
    <n v="92024"/>
    <s v="West"/>
    <s v="OFF-EN-10000461"/>
    <x v="1"/>
    <x v="12"/>
    <s v="#10- 4 1/8&quot; x 9 1/2&quot; Recycled Envelopes"/>
    <n v="43.7"/>
    <n v="5"/>
    <n v="0"/>
    <n v="20.539000000000001"/>
  </r>
  <r>
    <n v="2950"/>
    <s v="CA-2014-134915"/>
    <x v="3"/>
    <x v="105"/>
    <d v="2014-11-13T00:00:00"/>
    <s v="Same Day"/>
    <s v="EM-14140"/>
    <s v="Eugene Moren"/>
    <s v="Home Office"/>
    <s v="United States"/>
    <s v="Glendale"/>
    <x v="16"/>
    <n v="85301"/>
    <s v="West"/>
    <s v="TEC-AC-10001266"/>
    <x v="2"/>
    <x v="11"/>
    <s v="Memorex Micro Travel Drive 8 GB"/>
    <n v="41.6"/>
    <n v="4"/>
    <n v="0.2"/>
    <n v="12.999999999999998"/>
  </r>
  <r>
    <n v="2951"/>
    <s v="CA-2014-134915"/>
    <x v="3"/>
    <x v="105"/>
    <d v="2014-11-13T00:00:00"/>
    <s v="Same Day"/>
    <s v="EM-14140"/>
    <s v="Eugene Moren"/>
    <s v="Home Office"/>
    <s v="United States"/>
    <s v="Glendale"/>
    <x v="16"/>
    <n v="85301"/>
    <s v="West"/>
    <s v="OFF-PA-10002160"/>
    <x v="1"/>
    <x v="10"/>
    <s v="Xerox 1978"/>
    <n v="23.120000000000005"/>
    <n v="5"/>
    <n v="0.2"/>
    <n v="8.3810000000000002"/>
  </r>
  <r>
    <n v="2952"/>
    <s v="CA-2014-134915"/>
    <x v="3"/>
    <x v="105"/>
    <d v="2014-11-13T00:00:00"/>
    <s v="Same Day"/>
    <s v="EM-14140"/>
    <s v="Eugene Moren"/>
    <s v="Home Office"/>
    <s v="United States"/>
    <s v="Glendale"/>
    <x v="16"/>
    <n v="85301"/>
    <s v="West"/>
    <s v="FUR-CH-10004875"/>
    <x v="0"/>
    <x v="1"/>
    <s v="Harbour Creations 67200 Series Stacking Chairs"/>
    <n v="113.88800000000002"/>
    <n v="2"/>
    <n v="0.2"/>
    <n v="9.9651999999999994"/>
  </r>
  <r>
    <n v="2953"/>
    <s v="CA-2014-134915"/>
    <x v="3"/>
    <x v="105"/>
    <d v="2014-11-13T00:00:00"/>
    <s v="Same Day"/>
    <s v="EM-14140"/>
    <s v="Eugene Moren"/>
    <s v="Home Office"/>
    <s v="United States"/>
    <s v="Glendale"/>
    <x v="16"/>
    <n v="85301"/>
    <s v="West"/>
    <s v="FUR-FU-10000305"/>
    <x v="0"/>
    <x v="5"/>
    <s v="Tenex V2T-RE Standard Weight Series Chair Mat, 45&quot; x 53&quot;, Lip 25&quot; x 12&quot;"/>
    <n v="113.56800000000001"/>
    <n v="2"/>
    <n v="0.2"/>
    <n v="-5.6784000000000034"/>
  </r>
  <r>
    <n v="2954"/>
    <s v="CA-2014-134915"/>
    <x v="3"/>
    <x v="105"/>
    <d v="2014-11-13T00:00:00"/>
    <s v="Same Day"/>
    <s v="EM-14140"/>
    <s v="Eugene Moren"/>
    <s v="Home Office"/>
    <s v="United States"/>
    <s v="Glendale"/>
    <x v="16"/>
    <n v="85301"/>
    <s v="West"/>
    <s v="TEC-PH-10000347"/>
    <x v="2"/>
    <x v="7"/>
    <s v="Cush Cases Heavy Duty Rugged Cover Case for Samsung Galaxy S5 - Purple"/>
    <n v="7.9200000000000008"/>
    <n v="2"/>
    <n v="0.2"/>
    <n v="0.69299999999999984"/>
  </r>
  <r>
    <n v="2955"/>
    <s v="CA-2014-134915"/>
    <x v="3"/>
    <x v="105"/>
    <d v="2014-11-13T00:00:00"/>
    <s v="Same Day"/>
    <s v="EM-14140"/>
    <s v="Eugene Moren"/>
    <s v="Home Office"/>
    <s v="United States"/>
    <s v="Glendale"/>
    <x v="16"/>
    <n v="85301"/>
    <s v="West"/>
    <s v="TEC-PH-10001459"/>
    <x v="2"/>
    <x v="7"/>
    <s v="Samsung Galaxy Mega 6.3"/>
    <n v="671.98400000000004"/>
    <n v="2"/>
    <n v="0.2"/>
    <n v="50.398800000000023"/>
  </r>
  <r>
    <n v="2956"/>
    <s v="CA-2013-153353"/>
    <x v="0"/>
    <x v="298"/>
    <d v="2013-08-25T00:00:00"/>
    <s v="Standard Class"/>
    <s v="GG-14650"/>
    <s v="Greg Guthrie"/>
    <s v="Corporate"/>
    <s v="United States"/>
    <s v="New York City"/>
    <x v="15"/>
    <n v="10035"/>
    <s v="East"/>
    <s v="TEC-PH-10000439"/>
    <x v="2"/>
    <x v="7"/>
    <s v="GE DSL Phone Line Filter"/>
    <n v="39.99"/>
    <n v="1"/>
    <n v="0"/>
    <n v="11.597099999999998"/>
  </r>
  <r>
    <n v="2957"/>
    <s v="CA-2014-123638"/>
    <x v="3"/>
    <x v="818"/>
    <d v="2014-07-05T00:00:00"/>
    <s v="Standard Class"/>
    <s v="MA-17995"/>
    <s v="Michelle Arnett"/>
    <s v="Home Office"/>
    <s v="United States"/>
    <s v="Watertown"/>
    <x v="15"/>
    <n v="13601"/>
    <s v="East"/>
    <s v="FUR-CH-10002647"/>
    <x v="0"/>
    <x v="1"/>
    <s v="Situations Contoured Folding Chairs, 4/Set"/>
    <n v="191.64600000000002"/>
    <n v="3"/>
    <n v="0.1"/>
    <n v="31.94100000000001"/>
  </r>
  <r>
    <n v="2958"/>
    <s v="CA-2014-168900"/>
    <x v="3"/>
    <x v="464"/>
    <d v="2014-05-10T00:00:00"/>
    <s v="Standard Class"/>
    <s v="SH-20395"/>
    <s v="Shahid Hopkins"/>
    <s v="Consumer"/>
    <s v="United States"/>
    <s v="Springfield"/>
    <x v="24"/>
    <n v="45503"/>
    <s v="East"/>
    <s v="OFF-BI-10003910"/>
    <x v="1"/>
    <x v="8"/>
    <s v="DXL Angle-View Binders with Locking Rings by Samsill"/>
    <n v="2.3130000000000002"/>
    <n v="1"/>
    <n v="0.7"/>
    <n v="-1.9274999999999993"/>
  </r>
  <r>
    <n v="2959"/>
    <s v="CA-2012-158456"/>
    <x v="1"/>
    <x v="100"/>
    <d v="2012-12-29T00:00:00"/>
    <s v="Standard Class"/>
    <s v="KT-16465"/>
    <s v="Kean Takahito"/>
    <s v="Consumer"/>
    <s v="United States"/>
    <s v="Los Angeles"/>
    <x v="1"/>
    <n v="90032"/>
    <s v="West"/>
    <s v="OFF-BI-10001097"/>
    <x v="1"/>
    <x v="8"/>
    <s v="Avery Hole Reinforcements"/>
    <n v="19.936000000000003"/>
    <n v="4"/>
    <n v="0.2"/>
    <n v="7.2267999999999999"/>
  </r>
  <r>
    <n v="2960"/>
    <s v="CA-2012-158456"/>
    <x v="1"/>
    <x v="100"/>
    <d v="2012-12-29T00:00:00"/>
    <s v="Standard Class"/>
    <s v="KT-16465"/>
    <s v="Kean Takahito"/>
    <s v="Consumer"/>
    <s v="United States"/>
    <s v="Los Angeles"/>
    <x v="1"/>
    <n v="90032"/>
    <s v="West"/>
    <s v="OFF-FA-10004854"/>
    <x v="1"/>
    <x v="13"/>
    <s v="Vinyl Coated Wire Paper Clips in Organizer Box, 800/Box"/>
    <n v="45.92"/>
    <n v="4"/>
    <n v="0"/>
    <n v="21.5824"/>
  </r>
  <r>
    <n v="2961"/>
    <s v="CA-2014-143665"/>
    <x v="3"/>
    <x v="466"/>
    <d v="2014-05-02T00:00:00"/>
    <s v="Standard Class"/>
    <s v="PO-19180"/>
    <s v="Philisse Overcash"/>
    <s v="Home Office"/>
    <s v="United States"/>
    <s v="Seattle"/>
    <x v="4"/>
    <n v="98115"/>
    <s v="West"/>
    <s v="OFF-PA-10003673"/>
    <x v="1"/>
    <x v="10"/>
    <s v="Strathmore Photo Mount Cards"/>
    <n v="20.34"/>
    <n v="3"/>
    <n v="0"/>
    <n v="9.3563999999999989"/>
  </r>
  <r>
    <n v="2962"/>
    <s v="CA-2014-143665"/>
    <x v="3"/>
    <x v="466"/>
    <d v="2014-05-02T00:00:00"/>
    <s v="Standard Class"/>
    <s v="PO-19180"/>
    <s v="Philisse Overcash"/>
    <s v="Home Office"/>
    <s v="United States"/>
    <s v="Seattle"/>
    <x v="4"/>
    <n v="98115"/>
    <s v="West"/>
    <s v="OFF-LA-10002034"/>
    <x v="1"/>
    <x v="2"/>
    <s v="Avery 478"/>
    <n v="39.28"/>
    <n v="8"/>
    <n v="0"/>
    <n v="19.247199999999999"/>
  </r>
  <r>
    <n v="2963"/>
    <s v="CA-2014-137428"/>
    <x v="3"/>
    <x v="819"/>
    <d v="2014-12-22T00:00:00"/>
    <s v="Second Class"/>
    <s v="AY-10555"/>
    <s v="Andy Yotov"/>
    <s v="Corporate"/>
    <s v="United States"/>
    <s v="Oceanside"/>
    <x v="1"/>
    <n v="92054"/>
    <s v="West"/>
    <s v="FUR-CH-10002774"/>
    <x v="0"/>
    <x v="1"/>
    <s v="Global Deluxe Stacking Chair, Gray"/>
    <n v="81.567999999999998"/>
    <n v="2"/>
    <n v="0.2"/>
    <n v="9.1763999999999974"/>
  </r>
  <r>
    <n v="2964"/>
    <s v="CA-2014-137428"/>
    <x v="3"/>
    <x v="819"/>
    <d v="2014-12-22T00:00:00"/>
    <s v="Second Class"/>
    <s v="AY-10555"/>
    <s v="Andy Yotov"/>
    <s v="Corporate"/>
    <s v="United States"/>
    <s v="Oceanside"/>
    <x v="1"/>
    <n v="92054"/>
    <s v="West"/>
    <s v="FUR-CH-10003817"/>
    <x v="0"/>
    <x v="1"/>
    <s v="Global Value Steno Chair, Gray"/>
    <n v="97.184000000000012"/>
    <n v="2"/>
    <n v="0.2"/>
    <n v="6.0740000000000016"/>
  </r>
  <r>
    <n v="2965"/>
    <s v="CA-2014-137428"/>
    <x v="3"/>
    <x v="819"/>
    <d v="2014-12-22T00:00:00"/>
    <s v="Second Class"/>
    <s v="AY-10555"/>
    <s v="Andy Yotov"/>
    <s v="Corporate"/>
    <s v="United States"/>
    <s v="Oceanside"/>
    <x v="1"/>
    <n v="92054"/>
    <s v="West"/>
    <s v="OFF-BI-10002949"/>
    <x v="1"/>
    <x v="8"/>
    <s v="Prestige Round Ring Binders"/>
    <n v="24.320000000000004"/>
    <n v="5"/>
    <n v="0.2"/>
    <n v="8.2079999999999984"/>
  </r>
  <r>
    <n v="2966"/>
    <s v="CA-2014-137428"/>
    <x v="3"/>
    <x v="819"/>
    <d v="2014-12-22T00:00:00"/>
    <s v="Second Class"/>
    <s v="AY-10555"/>
    <s v="Andy Yotov"/>
    <s v="Corporate"/>
    <s v="United States"/>
    <s v="Oceanside"/>
    <x v="1"/>
    <n v="92054"/>
    <s v="West"/>
    <s v="FUR-FU-10002445"/>
    <x v="0"/>
    <x v="5"/>
    <s v="DAX Two-Tone Rosewood/Black Document Frame, Desktop, 5 x 7"/>
    <n v="18.96"/>
    <n v="2"/>
    <n v="0"/>
    <n v="7.5840000000000014"/>
  </r>
  <r>
    <n v="2967"/>
    <s v="CA-2011-162866"/>
    <x v="2"/>
    <x v="422"/>
    <d v="2011-12-31T00:00:00"/>
    <s v="Standard Class"/>
    <s v="Co-12640"/>
    <s v="Corey-Lock"/>
    <s v="Consumer"/>
    <s v="United States"/>
    <s v="Skokie"/>
    <x v="10"/>
    <n v="60076"/>
    <s v="Central"/>
    <s v="FUR-FU-10001473"/>
    <x v="0"/>
    <x v="5"/>
    <s v="DAX Wood Document Frame"/>
    <n v="32.952000000000005"/>
    <n v="6"/>
    <n v="0.6"/>
    <n v="-19.771199999999997"/>
  </r>
  <r>
    <n v="2968"/>
    <s v="CA-2011-162866"/>
    <x v="2"/>
    <x v="422"/>
    <d v="2011-12-31T00:00:00"/>
    <s v="Standard Class"/>
    <s v="Co-12640"/>
    <s v="Corey-Lock"/>
    <s v="Consumer"/>
    <s v="United States"/>
    <s v="Skokie"/>
    <x v="10"/>
    <n v="60076"/>
    <s v="Central"/>
    <s v="OFF-ST-10002562"/>
    <x v="1"/>
    <x v="4"/>
    <s v="Staples"/>
    <n v="30.016000000000005"/>
    <n v="4"/>
    <n v="0.2"/>
    <n v="3.0015999999999998"/>
  </r>
  <r>
    <n v="2969"/>
    <s v="CA-2014-167941"/>
    <x v="3"/>
    <x v="44"/>
    <d v="2014-11-10T00:00:00"/>
    <s v="Second Class"/>
    <s v="JF-15565"/>
    <s v="Jill Fjeld"/>
    <s v="Consumer"/>
    <s v="United States"/>
    <s v="Fayetteville"/>
    <x v="3"/>
    <n v="28314"/>
    <s v="South"/>
    <s v="OFF-AP-10002118"/>
    <x v="1"/>
    <x v="9"/>
    <s v="1.7 Cubic Foot Compact &quot;Cube&quot; Office Refrigerators"/>
    <n v="499.58400000000006"/>
    <n v="3"/>
    <n v="0.2"/>
    <n v="43.713600000000014"/>
  </r>
  <r>
    <n v="2970"/>
    <s v="CA-2014-167941"/>
    <x v="3"/>
    <x v="44"/>
    <d v="2014-11-10T00:00:00"/>
    <s v="Second Class"/>
    <s v="JF-15565"/>
    <s v="Jill Fjeld"/>
    <s v="Consumer"/>
    <s v="United States"/>
    <s v="Fayetteville"/>
    <x v="3"/>
    <n v="28314"/>
    <s v="South"/>
    <s v="OFF-PA-10001800"/>
    <x v="1"/>
    <x v="10"/>
    <s v="Xerox 220"/>
    <n v="31.104000000000006"/>
    <n v="6"/>
    <n v="0.2"/>
    <n v="10.8864"/>
  </r>
  <r>
    <n v="2971"/>
    <s v="CA-2014-167941"/>
    <x v="3"/>
    <x v="44"/>
    <d v="2014-11-10T00:00:00"/>
    <s v="Second Class"/>
    <s v="JF-15565"/>
    <s v="Jill Fjeld"/>
    <s v="Consumer"/>
    <s v="United States"/>
    <s v="Fayetteville"/>
    <x v="3"/>
    <n v="28314"/>
    <s v="South"/>
    <s v="OFF-BI-10002827"/>
    <x v="1"/>
    <x v="8"/>
    <s v="Avery Durable Poly Binders"/>
    <n v="13.272000000000002"/>
    <n v="8"/>
    <n v="0.7"/>
    <n v="-10.617599999999999"/>
  </r>
  <r>
    <n v="2972"/>
    <s v="CA-2014-167941"/>
    <x v="3"/>
    <x v="44"/>
    <d v="2014-11-10T00:00:00"/>
    <s v="Second Class"/>
    <s v="JF-15565"/>
    <s v="Jill Fjeld"/>
    <s v="Consumer"/>
    <s v="United States"/>
    <s v="Fayetteville"/>
    <x v="3"/>
    <n v="28314"/>
    <s v="South"/>
    <s v="FUR-FU-10004671"/>
    <x v="0"/>
    <x v="5"/>
    <s v="Executive Impressions 12&quot; Wall Clock"/>
    <n v="28.272000000000006"/>
    <n v="2"/>
    <n v="0.2"/>
    <n v="6.3612000000000002"/>
  </r>
  <r>
    <n v="2973"/>
    <s v="CA-2014-167941"/>
    <x v="3"/>
    <x v="44"/>
    <d v="2014-11-10T00:00:00"/>
    <s v="Second Class"/>
    <s v="JF-15565"/>
    <s v="Jill Fjeld"/>
    <s v="Consumer"/>
    <s v="United States"/>
    <s v="Fayetteville"/>
    <x v="3"/>
    <n v="28314"/>
    <s v="South"/>
    <s v="OFF-ST-10000736"/>
    <x v="1"/>
    <x v="4"/>
    <s v="Carina Double Wide Media Storage Towers in Natural &amp; Black"/>
    <n v="259.13600000000002"/>
    <n v="4"/>
    <n v="0.2"/>
    <n v="-51.827200000000019"/>
  </r>
  <r>
    <n v="2974"/>
    <s v="CA-2014-111808"/>
    <x v="3"/>
    <x v="819"/>
    <d v="2014-12-21T00:00:00"/>
    <s v="Standard Class"/>
    <s v="AR-10510"/>
    <s v="Andrew Roberts"/>
    <s v="Consumer"/>
    <s v="United States"/>
    <s v="Tulsa"/>
    <x v="26"/>
    <n v="74133"/>
    <s v="Central"/>
    <s v="OFF-BI-10004656"/>
    <x v="1"/>
    <x v="8"/>
    <s v="Peel &amp; Stick Add-On Corner Pockets"/>
    <n v="10.8"/>
    <n v="5"/>
    <n v="0"/>
    <n v="5.1839999999999993"/>
  </r>
  <r>
    <n v="2975"/>
    <s v="CA-2012-137512"/>
    <x v="1"/>
    <x v="820"/>
    <d v="2012-05-12T00:00:00"/>
    <s v="Standard Class"/>
    <s v="AG-10675"/>
    <s v="Anna Gayman"/>
    <s v="Consumer"/>
    <s v="United States"/>
    <s v="Allen"/>
    <x v="5"/>
    <n v="75002"/>
    <s v="Central"/>
    <s v="FUR-TA-10001095"/>
    <x v="0"/>
    <x v="3"/>
    <s v="Chromcraft Round Conference Tables"/>
    <n v="244.00599999999997"/>
    <n v="2"/>
    <n v="0.3"/>
    <n v="-31.372200000000007"/>
  </r>
  <r>
    <n v="2976"/>
    <s v="CA-2012-137512"/>
    <x v="1"/>
    <x v="820"/>
    <d v="2012-05-12T00:00:00"/>
    <s v="Standard Class"/>
    <s v="AG-10675"/>
    <s v="Anna Gayman"/>
    <s v="Consumer"/>
    <s v="United States"/>
    <s v="Allen"/>
    <x v="5"/>
    <n v="75002"/>
    <s v="Central"/>
    <s v="OFF-PA-10000213"/>
    <x v="1"/>
    <x v="10"/>
    <s v="Xerox 198"/>
    <n v="15.936000000000002"/>
    <n v="4"/>
    <n v="0.2"/>
    <n v="5.378400000000001"/>
  </r>
  <r>
    <n v="2977"/>
    <s v="CA-2014-139773"/>
    <x v="3"/>
    <x v="769"/>
    <d v="2014-12-05T00:00:00"/>
    <s v="Same Day"/>
    <s v="DV-13045"/>
    <s v="Darrin Van Huff"/>
    <s v="Corporate"/>
    <s v="United States"/>
    <s v="Philadelphia"/>
    <x v="9"/>
    <n v="19143"/>
    <s v="East"/>
    <s v="FUR-CH-10001797"/>
    <x v="0"/>
    <x v="1"/>
    <s v="Safco Chair Connectors, 6/Carton"/>
    <n v="188.55199999999996"/>
    <n v="7"/>
    <n v="0.3"/>
    <n v="-2.693600000000032"/>
  </r>
  <r>
    <n v="2978"/>
    <s v="CA-2014-134607"/>
    <x v="3"/>
    <x v="621"/>
    <d v="2014-10-09T00:00:00"/>
    <s v="Second Class"/>
    <s v="HL-15040"/>
    <s v="Hunter Lopez"/>
    <s v="Consumer"/>
    <s v="United States"/>
    <s v="Rochester"/>
    <x v="15"/>
    <n v="14609"/>
    <s v="East"/>
    <s v="OFF-ST-10002214"/>
    <x v="1"/>
    <x v="4"/>
    <s v="X-Rack File for Hanging Folders"/>
    <n v="22.58"/>
    <n v="2"/>
    <n v="0"/>
    <n v="5.8707999999999991"/>
  </r>
  <r>
    <n v="2979"/>
    <s v="CA-2011-109232"/>
    <x v="2"/>
    <x v="286"/>
    <d v="2011-01-17T00:00:00"/>
    <s v="Second Class"/>
    <s v="ND-18370"/>
    <s v="Natalie DeCherney"/>
    <s v="Consumer"/>
    <s v="United States"/>
    <s v="Mount Pleasant"/>
    <x v="20"/>
    <n v="29464"/>
    <s v="South"/>
    <s v="FUR-CH-10000422"/>
    <x v="0"/>
    <x v="1"/>
    <s v="Global Highback Leather Tilter in Burgundy"/>
    <n v="545.93999999999994"/>
    <n v="6"/>
    <n v="0"/>
    <n v="87.350400000000036"/>
  </r>
  <r>
    <n v="2980"/>
    <s v="CA-2012-139850"/>
    <x v="1"/>
    <x v="821"/>
    <d v="2012-06-17T00:00:00"/>
    <s v="Standard Class"/>
    <s v="GB-14575"/>
    <s v="Giulietta Baptist"/>
    <s v="Consumer"/>
    <s v="United States"/>
    <s v="Philadelphia"/>
    <x v="9"/>
    <n v="19134"/>
    <s v="East"/>
    <s v="OFF-PA-10003848"/>
    <x v="1"/>
    <x v="10"/>
    <s v="Xerox 1997"/>
    <n v="20.736000000000004"/>
    <n v="4"/>
    <n v="0.2"/>
    <n v="7.2576000000000001"/>
  </r>
  <r>
    <n v="2981"/>
    <s v="CA-2012-139850"/>
    <x v="1"/>
    <x v="821"/>
    <d v="2012-06-17T00:00:00"/>
    <s v="Standard Class"/>
    <s v="GB-14575"/>
    <s v="Giulietta Baptist"/>
    <s v="Consumer"/>
    <s v="United States"/>
    <s v="Philadelphia"/>
    <x v="9"/>
    <n v="19134"/>
    <s v="East"/>
    <s v="FUR-FU-10003623"/>
    <x v="0"/>
    <x v="5"/>
    <s v="DataProducts Ampli Magnifier Task Lamp, Black,"/>
    <n v="43.295999999999999"/>
    <n v="2"/>
    <n v="0.2"/>
    <n v="4.3295999999999975"/>
  </r>
  <r>
    <n v="2982"/>
    <s v="CA-2011-131310"/>
    <x v="2"/>
    <x v="136"/>
    <d v="2011-07-18T00:00:00"/>
    <s v="Standard Class"/>
    <s v="CL-12565"/>
    <s v="Clay Ludtke"/>
    <s v="Consumer"/>
    <s v="United States"/>
    <s v="Seattle"/>
    <x v="4"/>
    <n v="98115"/>
    <s v="West"/>
    <s v="FUR-CH-10001797"/>
    <x v="0"/>
    <x v="1"/>
    <s v="Safco Chair Connectors, 6/Carton"/>
    <n v="123.136"/>
    <n v="4"/>
    <n v="0.2"/>
    <n v="13.852799999999981"/>
  </r>
  <r>
    <n v="2983"/>
    <s v="CA-2011-131310"/>
    <x v="2"/>
    <x v="136"/>
    <d v="2011-07-18T00:00:00"/>
    <s v="Standard Class"/>
    <s v="CL-12565"/>
    <s v="Clay Ludtke"/>
    <s v="Consumer"/>
    <s v="United States"/>
    <s v="Seattle"/>
    <x v="4"/>
    <n v="98115"/>
    <s v="West"/>
    <s v="OFF-BI-10003094"/>
    <x v="1"/>
    <x v="8"/>
    <s v="Self-Adhesive Ring Binder Labels"/>
    <n v="11.264000000000001"/>
    <n v="4"/>
    <n v="0.2"/>
    <n v="3.8015999999999992"/>
  </r>
  <r>
    <n v="2984"/>
    <s v="US-2011-112872"/>
    <x v="2"/>
    <x v="776"/>
    <d v="2011-12-11T00:00:00"/>
    <s v="Second Class"/>
    <s v="RC-19960"/>
    <s v="Ryan Crowe"/>
    <s v="Consumer"/>
    <s v="United States"/>
    <s v="Springfield"/>
    <x v="21"/>
    <n v="97477"/>
    <s v="West"/>
    <s v="OFF-ST-10002205"/>
    <x v="1"/>
    <x v="4"/>
    <s v="File Shuttle I and Handi-File"/>
    <n v="53.424000000000007"/>
    <n v="3"/>
    <n v="0.2"/>
    <n v="4.6746000000000016"/>
  </r>
  <r>
    <n v="2985"/>
    <s v="US-2011-112872"/>
    <x v="2"/>
    <x v="776"/>
    <d v="2011-12-11T00:00:00"/>
    <s v="Second Class"/>
    <s v="RC-19960"/>
    <s v="Ryan Crowe"/>
    <s v="Consumer"/>
    <s v="United States"/>
    <s v="Springfield"/>
    <x v="21"/>
    <n v="97477"/>
    <s v="West"/>
    <s v="FUR-TA-10003238"/>
    <x v="0"/>
    <x v="3"/>
    <s v="Chromcraft Bull-Nose Wood 48&quot; x 96&quot; Rectangular Conference Tables"/>
    <n v="275.49"/>
    <n v="1"/>
    <n v="0.5"/>
    <n v="-170.80380000000002"/>
  </r>
  <r>
    <n v="2986"/>
    <s v="CA-2013-139269"/>
    <x v="0"/>
    <x v="822"/>
    <d v="2013-05-31T00:00:00"/>
    <s v="Standard Class"/>
    <s v="JB-16045"/>
    <s v="Julia Barnett"/>
    <s v="Home Office"/>
    <s v="United States"/>
    <s v="Columbus"/>
    <x v="32"/>
    <n v="31907"/>
    <s v="South"/>
    <s v="FUR-FU-10000755"/>
    <x v="0"/>
    <x v="5"/>
    <s v="Eldon Expressions Mahogany Wood Desk Collection"/>
    <n v="24.96"/>
    <n v="4"/>
    <n v="0"/>
    <n v="6.240000000000002"/>
  </r>
  <r>
    <n v="2987"/>
    <s v="CA-2013-139269"/>
    <x v="0"/>
    <x v="822"/>
    <d v="2013-05-31T00:00:00"/>
    <s v="Standard Class"/>
    <s v="JB-16045"/>
    <s v="Julia Barnett"/>
    <s v="Home Office"/>
    <s v="United States"/>
    <s v="Columbus"/>
    <x v="32"/>
    <n v="31907"/>
    <s v="South"/>
    <s v="OFF-PA-10002893"/>
    <x v="1"/>
    <x v="10"/>
    <s v="Wirebound Service Call Books, 5 1/2&quot; x 4&quot;"/>
    <n v="19.36"/>
    <n v="2"/>
    <n v="0"/>
    <n v="9.2927999999999997"/>
  </r>
  <r>
    <n v="2988"/>
    <s v="CA-2013-139269"/>
    <x v="0"/>
    <x v="822"/>
    <d v="2013-05-31T00:00:00"/>
    <s v="Standard Class"/>
    <s v="JB-16045"/>
    <s v="Julia Barnett"/>
    <s v="Home Office"/>
    <s v="United States"/>
    <s v="Columbus"/>
    <x v="32"/>
    <n v="31907"/>
    <s v="South"/>
    <s v="OFF-ST-10000689"/>
    <x v="1"/>
    <x v="4"/>
    <s v="Fellowes Strictly Business Drawer File, Letter/Legal Size"/>
    <n v="1267.6499999999999"/>
    <n v="9"/>
    <n v="0"/>
    <n v="152.11799999999999"/>
  </r>
  <r>
    <n v="2989"/>
    <s v="CA-2013-139010"/>
    <x v="0"/>
    <x v="823"/>
    <d v="2013-02-26T00:00:00"/>
    <s v="Second Class"/>
    <s v="MC-17635"/>
    <s v="Matthew Clasen"/>
    <s v="Corporate"/>
    <s v="United States"/>
    <s v="Los Angeles"/>
    <x v="1"/>
    <n v="90032"/>
    <s v="West"/>
    <s v="TEC-AC-10004227"/>
    <x v="2"/>
    <x v="11"/>
    <s v="SanDisk Ultra 16 GB MicroSDHC Class 10 Memory Card"/>
    <n v="12.99"/>
    <n v="1"/>
    <n v="0"/>
    <n v="0.77939999999999898"/>
  </r>
  <r>
    <n v="2990"/>
    <s v="CA-2013-139010"/>
    <x v="0"/>
    <x v="823"/>
    <d v="2013-02-26T00:00:00"/>
    <s v="Second Class"/>
    <s v="MC-17635"/>
    <s v="Matthew Clasen"/>
    <s v="Corporate"/>
    <s v="United States"/>
    <s v="Los Angeles"/>
    <x v="1"/>
    <n v="90032"/>
    <s v="West"/>
    <s v="OFF-BI-10000174"/>
    <x v="1"/>
    <x v="8"/>
    <s v="Wilson Jones Clip &amp; Carry Folder Binder Tool for Ring Binders, Clear"/>
    <n v="18.559999999999999"/>
    <n v="4"/>
    <n v="0.2"/>
    <n v="6.4959999999999996"/>
  </r>
  <r>
    <n v="2991"/>
    <s v="CA-2013-139010"/>
    <x v="0"/>
    <x v="823"/>
    <d v="2013-02-26T00:00:00"/>
    <s v="Second Class"/>
    <s v="MC-17635"/>
    <s v="Matthew Clasen"/>
    <s v="Corporate"/>
    <s v="United States"/>
    <s v="Los Angeles"/>
    <x v="1"/>
    <n v="90032"/>
    <s v="West"/>
    <s v="OFF-ST-10001809"/>
    <x v="1"/>
    <x v="4"/>
    <s v="Fellowes Officeware Wire Shelving"/>
    <n v="449.15"/>
    <n v="5"/>
    <n v="0"/>
    <n v="8.9829999999999899"/>
  </r>
  <r>
    <n v="2992"/>
    <s v="CA-2013-139010"/>
    <x v="0"/>
    <x v="823"/>
    <d v="2013-02-26T00:00:00"/>
    <s v="Second Class"/>
    <s v="MC-17635"/>
    <s v="Matthew Clasen"/>
    <s v="Corporate"/>
    <s v="United States"/>
    <s v="Los Angeles"/>
    <x v="1"/>
    <n v="90032"/>
    <s v="West"/>
    <s v="OFF-BI-10002309"/>
    <x v="1"/>
    <x v="8"/>
    <s v="Avery Heavy-Duty EZD  Binder With Locking Rings"/>
    <n v="31.248000000000005"/>
    <n v="7"/>
    <n v="0.2"/>
    <n v="10.936799999999998"/>
  </r>
  <r>
    <n v="2993"/>
    <s v="CA-2013-134376"/>
    <x v="0"/>
    <x v="824"/>
    <d v="2013-10-07T00:00:00"/>
    <s v="Standard Class"/>
    <s v="TT-21265"/>
    <s v="Tim Taslimi"/>
    <s v="Corporate"/>
    <s v="United States"/>
    <s v="New York City"/>
    <x v="15"/>
    <n v="10024"/>
    <s v="East"/>
    <s v="OFF-AP-10004532"/>
    <x v="1"/>
    <x v="9"/>
    <s v="Kensington 6 Outlet Guardian Standard Surge Protector"/>
    <n v="61.44"/>
    <n v="3"/>
    <n v="0"/>
    <n v="16.588799999999999"/>
  </r>
  <r>
    <n v="2994"/>
    <s v="CA-2014-147291"/>
    <x v="3"/>
    <x v="825"/>
    <d v="2014-03-18T00:00:00"/>
    <s v="Standard Class"/>
    <s v="MJ-17740"/>
    <s v="Max Jones"/>
    <s v="Consumer"/>
    <s v="United States"/>
    <s v="Detroit"/>
    <x v="12"/>
    <n v="48227"/>
    <s v="Central"/>
    <s v="OFF-BI-10003091"/>
    <x v="1"/>
    <x v="8"/>
    <s v="GBC DocuBind TL200 Manual Binding Machine"/>
    <n v="895.92"/>
    <n v="4"/>
    <n v="0"/>
    <n v="421.08239999999995"/>
  </r>
  <r>
    <n v="2995"/>
    <s v="CA-2013-112893"/>
    <x v="0"/>
    <x v="369"/>
    <d v="2013-09-14T00:00:00"/>
    <s v="Second Class"/>
    <s v="AT-10735"/>
    <s v="Annie Thurman"/>
    <s v="Consumer"/>
    <s v="United States"/>
    <s v="Stockton"/>
    <x v="1"/>
    <n v="95207"/>
    <s v="West"/>
    <s v="OFF-BI-10004654"/>
    <x v="1"/>
    <x v="8"/>
    <s v="VariCap6 Expandable Binder"/>
    <n v="55.360000000000007"/>
    <n v="4"/>
    <n v="0.2"/>
    <n v="18.683999999999997"/>
  </r>
  <r>
    <n v="2996"/>
    <s v="US-2011-150532"/>
    <x v="2"/>
    <x v="686"/>
    <d v="2011-07-21T00:00:00"/>
    <s v="Standard Class"/>
    <s v="PB-19150"/>
    <s v="Philip Brown"/>
    <s v="Consumer"/>
    <s v="United States"/>
    <s v="Phoenix"/>
    <x v="16"/>
    <n v="85023"/>
    <s v="West"/>
    <s v="OFF-ST-10000760"/>
    <x v="1"/>
    <x v="4"/>
    <s v="Eldon Fold 'N Roll Cart System"/>
    <n v="55.92"/>
    <n v="5"/>
    <n v="0.2"/>
    <n v="6.2910000000000004"/>
  </r>
  <r>
    <n v="2997"/>
    <s v="CA-2011-138317"/>
    <x v="2"/>
    <x v="261"/>
    <d v="2011-06-25T00:00:00"/>
    <s v="Standard Class"/>
    <s v="NW-18400"/>
    <s v="Natalie Webber"/>
    <s v="Consumer"/>
    <s v="United States"/>
    <s v="Philadelphia"/>
    <x v="9"/>
    <n v="19120"/>
    <s v="East"/>
    <s v="OFF-EN-10001539"/>
    <x v="1"/>
    <x v="12"/>
    <s v="Staples"/>
    <n v="24.896000000000001"/>
    <n v="4"/>
    <n v="0.2"/>
    <n v="8.4024000000000001"/>
  </r>
  <r>
    <n v="2998"/>
    <s v="CA-2011-138317"/>
    <x v="2"/>
    <x v="261"/>
    <d v="2011-06-25T00:00:00"/>
    <s v="Standard Class"/>
    <s v="NW-18400"/>
    <s v="Natalie Webber"/>
    <s v="Consumer"/>
    <s v="United States"/>
    <s v="Philadelphia"/>
    <x v="9"/>
    <n v="19120"/>
    <s v="East"/>
    <s v="FUR-FU-10000550"/>
    <x v="0"/>
    <x v="5"/>
    <s v="Stacking Trays by OIC"/>
    <n v="3.9840000000000004"/>
    <n v="1"/>
    <n v="0.2"/>
    <n v="0.64739999999999964"/>
  </r>
  <r>
    <n v="2999"/>
    <s v="CA-2011-138317"/>
    <x v="2"/>
    <x v="261"/>
    <d v="2011-06-25T00:00:00"/>
    <s v="Standard Class"/>
    <s v="NW-18400"/>
    <s v="Natalie Webber"/>
    <s v="Consumer"/>
    <s v="United States"/>
    <s v="Philadelphia"/>
    <x v="9"/>
    <n v="19120"/>
    <s v="East"/>
    <s v="TEC-AC-10003628"/>
    <x v="2"/>
    <x v="11"/>
    <s v="Logitech 910-002974 M325 Wireless Mouse for Web Scrolling"/>
    <n v="95.968000000000004"/>
    <n v="4"/>
    <n v="0.2"/>
    <n v="28.790400000000009"/>
  </r>
  <r>
    <n v="3000"/>
    <s v="CA-2011-138317"/>
    <x v="2"/>
    <x v="261"/>
    <d v="2011-06-25T00:00:00"/>
    <s v="Standard Class"/>
    <s v="NW-18400"/>
    <s v="Natalie Webber"/>
    <s v="Consumer"/>
    <s v="United States"/>
    <s v="Philadelphia"/>
    <x v="9"/>
    <n v="19120"/>
    <s v="East"/>
    <s v="TEC-MA-10004521"/>
    <x v="2"/>
    <x v="15"/>
    <s v="Epson Perfection V600 Photo Scanner"/>
    <n v="206.99100000000004"/>
    <n v="3"/>
    <n v="0.7"/>
    <n v="-172.49250000000001"/>
  </r>
  <r>
    <n v="3001"/>
    <s v="CA-2011-138317"/>
    <x v="2"/>
    <x v="261"/>
    <d v="2011-06-25T00:00:00"/>
    <s v="Standard Class"/>
    <s v="NW-18400"/>
    <s v="Natalie Webber"/>
    <s v="Consumer"/>
    <s v="United States"/>
    <s v="Philadelphia"/>
    <x v="9"/>
    <n v="19120"/>
    <s v="East"/>
    <s v="OFF-AP-10003860"/>
    <x v="1"/>
    <x v="9"/>
    <s v="Fellowes Advanced 8 Outlet Surge Suppressor with Phone/Fax Protection"/>
    <n v="44.416000000000004"/>
    <n v="2"/>
    <n v="0.2"/>
    <n v="3.8864000000000001"/>
  </r>
  <r>
    <n v="3002"/>
    <s v="CA-2011-138317"/>
    <x v="2"/>
    <x v="261"/>
    <d v="2011-06-25T00:00:00"/>
    <s v="Standard Class"/>
    <s v="NW-18400"/>
    <s v="Natalie Webber"/>
    <s v="Consumer"/>
    <s v="United States"/>
    <s v="Philadelphia"/>
    <x v="9"/>
    <n v="19120"/>
    <s v="East"/>
    <s v="OFF-BI-10000069"/>
    <x v="1"/>
    <x v="8"/>
    <s v="GBC Prepunched Paper, 19-Hole, for Binding Systems, 24-lb"/>
    <n v="9.006000000000002"/>
    <n v="2"/>
    <n v="0.7"/>
    <n v="-7.2048000000000023"/>
  </r>
  <r>
    <n v="3003"/>
    <s v="CA-2012-130610"/>
    <x v="1"/>
    <x v="761"/>
    <d v="2012-07-10T00:00:00"/>
    <s v="Standard Class"/>
    <s v="VP-21730"/>
    <s v="Victor Preis"/>
    <s v="Home Office"/>
    <s v="United States"/>
    <s v="Sterling Heights"/>
    <x v="12"/>
    <n v="48310"/>
    <s v="Central"/>
    <s v="OFF-BI-10003655"/>
    <x v="1"/>
    <x v="8"/>
    <s v="Durable Pressboard Binders"/>
    <n v="19"/>
    <n v="5"/>
    <n v="0"/>
    <n v="8.93"/>
  </r>
  <r>
    <n v="3004"/>
    <s v="CA-2014-104381"/>
    <x v="3"/>
    <x v="819"/>
    <d v="2014-12-24T00:00:00"/>
    <s v="Standard Class"/>
    <s v="RD-19810"/>
    <s v="Ross DeVincentis"/>
    <s v="Home Office"/>
    <s v="United States"/>
    <s v="Rochester"/>
    <x v="15"/>
    <n v="14609"/>
    <s v="East"/>
    <s v="OFF-BI-10001628"/>
    <x v="1"/>
    <x v="8"/>
    <s v="Acco Data Flex Cable Posts For Top &amp; Bottom Load Binders, 6&quot; Capacity"/>
    <n v="33.375999999999998"/>
    <n v="4"/>
    <n v="0.2"/>
    <n v="10.429999999999998"/>
  </r>
  <r>
    <n v="3005"/>
    <s v="CA-2013-131499"/>
    <x v="0"/>
    <x v="162"/>
    <d v="2013-09-11T00:00:00"/>
    <s v="First Class"/>
    <s v="MG-17875"/>
    <s v="Michael Grace"/>
    <s v="Home Office"/>
    <s v="United States"/>
    <s v="New York City"/>
    <x v="15"/>
    <n v="10011"/>
    <s v="East"/>
    <s v="OFF-AP-10003779"/>
    <x v="1"/>
    <x v="9"/>
    <s v="Kensington 7 Outlet MasterPiece Power Center with Fax/Phone Line Protection"/>
    <n v="207.48"/>
    <n v="1"/>
    <n v="0"/>
    <n v="62.243999999999971"/>
  </r>
  <r>
    <n v="3006"/>
    <s v="CA-2011-148761"/>
    <x v="2"/>
    <x v="826"/>
    <d v="2011-05-21T00:00:00"/>
    <s v="Standard Class"/>
    <s v="PA-19060"/>
    <s v="Pete Armstrong"/>
    <s v="Home Office"/>
    <s v="United States"/>
    <s v="Eau Claire"/>
    <x v="6"/>
    <n v="54703"/>
    <s v="Central"/>
    <s v="OFF-BI-10000666"/>
    <x v="1"/>
    <x v="8"/>
    <s v="Surelock Post Binders"/>
    <n v="91.679999999999993"/>
    <n v="3"/>
    <n v="0"/>
    <n v="45.839999999999996"/>
  </r>
  <r>
    <n v="3007"/>
    <s v="CA-2014-116519"/>
    <x v="3"/>
    <x v="119"/>
    <d v="2014-10-16T00:00:00"/>
    <s v="First Class"/>
    <s v="CR-12730"/>
    <s v="Craig Reiter"/>
    <s v="Consumer"/>
    <s v="United States"/>
    <s v="New York City"/>
    <x v="15"/>
    <n v="10009"/>
    <s v="East"/>
    <s v="OFF-AP-10000828"/>
    <x v="1"/>
    <x v="9"/>
    <s v="Avanti 4.4 Cu. Ft. Refrigerator"/>
    <n v="904.9"/>
    <n v="5"/>
    <n v="0"/>
    <n v="253.37199999999996"/>
  </r>
  <r>
    <n v="3008"/>
    <s v="CA-2011-130729"/>
    <x v="2"/>
    <x v="745"/>
    <d v="2011-10-29T00:00:00"/>
    <s v="Standard Class"/>
    <s v="AA-10375"/>
    <s v="Allen Armold"/>
    <s v="Consumer"/>
    <s v="United States"/>
    <s v="Rancho Cucamonga"/>
    <x v="1"/>
    <n v="91730"/>
    <s v="West"/>
    <s v="OFF-BI-10002706"/>
    <x v="1"/>
    <x v="8"/>
    <s v="Avery Premier Heavy-Duty Binder with Round Locking Rings"/>
    <n v="34.271999999999998"/>
    <n v="3"/>
    <n v="0.2"/>
    <n v="11.138399999999999"/>
  </r>
  <r>
    <n v="3009"/>
    <s v="CA-2013-124772"/>
    <x v="0"/>
    <x v="5"/>
    <d v="2013-12-07T00:00:00"/>
    <s v="First Class"/>
    <s v="JG-15160"/>
    <s v="James Galang"/>
    <s v="Consumer"/>
    <s v="United States"/>
    <s v="Murray"/>
    <x v="0"/>
    <n v="42071"/>
    <s v="South"/>
    <s v="FUR-FU-10004748"/>
    <x v="0"/>
    <x v="5"/>
    <s v="Howard Miller 16&quot; Diameter Gallery Wall Clock"/>
    <n v="191.82"/>
    <n v="3"/>
    <n v="0"/>
    <n v="74.809799999999996"/>
  </r>
  <r>
    <n v="3010"/>
    <s v="CA-2013-115525"/>
    <x v="0"/>
    <x v="197"/>
    <d v="2013-07-30T00:00:00"/>
    <s v="Standard Class"/>
    <s v="RR-19525"/>
    <s v="Rick Reed"/>
    <s v="Corporate"/>
    <s v="United States"/>
    <s v="Toledo"/>
    <x v="24"/>
    <n v="43615"/>
    <s v="East"/>
    <s v="OFF-AP-10000026"/>
    <x v="1"/>
    <x v="9"/>
    <s v="Tripp Lite Isotel 6 Outlet Surge Protector with Fax/Modem Protection"/>
    <n v="243.88000000000002"/>
    <n v="5"/>
    <n v="0.2"/>
    <n v="27.43649999999996"/>
  </r>
  <r>
    <n v="3011"/>
    <s v="CA-2014-134845"/>
    <x v="3"/>
    <x v="827"/>
    <d v="2014-04-24T00:00:00"/>
    <s v="Standard Class"/>
    <s v="SR-20425"/>
    <s v="Sharelle Roach"/>
    <s v="Home Office"/>
    <s v="United States"/>
    <s v="Louisville"/>
    <x v="22"/>
    <n v="80027"/>
    <s v="West"/>
    <s v="OFF-BI-10000773"/>
    <x v="1"/>
    <x v="8"/>
    <s v="Insertable Tab Post Binder Dividers"/>
    <n v="12.030000000000001"/>
    <n v="5"/>
    <n v="0.7"/>
    <n v="-9.222999999999999"/>
  </r>
  <r>
    <n v="3012"/>
    <s v="CA-2014-134845"/>
    <x v="3"/>
    <x v="827"/>
    <d v="2014-04-24T00:00:00"/>
    <s v="Standard Class"/>
    <s v="SR-20425"/>
    <s v="Sharelle Roach"/>
    <s v="Home Office"/>
    <s v="United States"/>
    <s v="Louisville"/>
    <x v="22"/>
    <n v="80027"/>
    <s v="West"/>
    <s v="TEC-MA-10000822"/>
    <x v="2"/>
    <x v="15"/>
    <s v="Lexmark MX611dhe Monochrome Laser Printer"/>
    <n v="2549.9850000000006"/>
    <n v="5"/>
    <n v="0.7"/>
    <n v="-3399.9800000000009"/>
  </r>
  <r>
    <n v="3013"/>
    <s v="CA-2014-134845"/>
    <x v="3"/>
    <x v="827"/>
    <d v="2014-04-24T00:00:00"/>
    <s v="Standard Class"/>
    <s v="SR-20425"/>
    <s v="Sharelle Roach"/>
    <s v="Home Office"/>
    <s v="United States"/>
    <s v="Louisville"/>
    <x v="22"/>
    <n v="80027"/>
    <s v="West"/>
    <s v="OFF-BI-10001543"/>
    <x v="1"/>
    <x v="8"/>
    <s v="GBC VeloBinder Manual Binding System"/>
    <n v="21.594000000000005"/>
    <n v="2"/>
    <n v="0.7"/>
    <n v="-15.835599999999999"/>
  </r>
  <r>
    <n v="3014"/>
    <s v="CA-2014-134845"/>
    <x v="3"/>
    <x v="827"/>
    <d v="2014-04-24T00:00:00"/>
    <s v="Standard Class"/>
    <s v="SR-20425"/>
    <s v="Sharelle Roach"/>
    <s v="Home Office"/>
    <s v="United States"/>
    <s v="Louisville"/>
    <x v="22"/>
    <n v="80027"/>
    <s v="West"/>
    <s v="OFF-BI-10003355"/>
    <x v="1"/>
    <x v="8"/>
    <s v="Cardinal Holdit Business Card Pockets"/>
    <n v="8.9640000000000022"/>
    <n v="6"/>
    <n v="0.7"/>
    <n v="-6.573599999999999"/>
  </r>
  <r>
    <n v="3015"/>
    <s v="CA-2014-134845"/>
    <x v="3"/>
    <x v="827"/>
    <d v="2014-04-24T00:00:00"/>
    <s v="Standard Class"/>
    <s v="SR-20425"/>
    <s v="Sharelle Roach"/>
    <s v="Home Office"/>
    <s v="United States"/>
    <s v="Louisville"/>
    <x v="22"/>
    <n v="80027"/>
    <s v="West"/>
    <s v="OFF-PA-10002005"/>
    <x v="1"/>
    <x v="10"/>
    <s v="Xerox 225"/>
    <n v="20.736000000000004"/>
    <n v="4"/>
    <n v="0.2"/>
    <n v="7.2576000000000001"/>
  </r>
  <r>
    <n v="3016"/>
    <s v="US-2012-138919"/>
    <x v="1"/>
    <x v="14"/>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2"/>
  </r>
  <r>
    <n v="3017"/>
    <s v="US-2013-160528"/>
    <x v="0"/>
    <x v="828"/>
    <d v="2013-08-31T00:00:00"/>
    <s v="Standard Class"/>
    <s v="MH-18115"/>
    <s v="Mick Hernandez"/>
    <s v="Home Office"/>
    <s v="United States"/>
    <s v="Pharr"/>
    <x v="5"/>
    <n v="78577"/>
    <s v="Central"/>
    <s v="OFF-ST-10002743"/>
    <x v="1"/>
    <x v="4"/>
    <s v="SAFCO Boltless Steel Shelving"/>
    <n v="727.29600000000005"/>
    <n v="8"/>
    <n v="0.2"/>
    <n v="-172.73280000000005"/>
  </r>
  <r>
    <n v="3018"/>
    <s v="US-2013-160528"/>
    <x v="0"/>
    <x v="828"/>
    <d v="2013-08-31T00:00:00"/>
    <s v="Standard Class"/>
    <s v="MH-18115"/>
    <s v="Mick Hernandez"/>
    <s v="Home Office"/>
    <s v="United States"/>
    <s v="Pharr"/>
    <x v="5"/>
    <n v="78577"/>
    <s v="Central"/>
    <s v="FUR-FU-10004973"/>
    <x v="0"/>
    <x v="5"/>
    <s v="Flat Face Poster Frame"/>
    <n v="22.608000000000001"/>
    <n v="3"/>
    <n v="0.6"/>
    <n v="-10.173599999999997"/>
  </r>
  <r>
    <n v="3019"/>
    <s v="US-2013-160528"/>
    <x v="0"/>
    <x v="828"/>
    <d v="2013-08-31T00:00:00"/>
    <s v="Standard Class"/>
    <s v="MH-18115"/>
    <s v="Mick Hernandez"/>
    <s v="Home Office"/>
    <s v="United States"/>
    <s v="Pharr"/>
    <x v="5"/>
    <n v="78577"/>
    <s v="Central"/>
    <s v="TEC-AC-10002842"/>
    <x v="2"/>
    <x v="11"/>
    <s v="WD My Passport Ultra 2TB Portable External Hard Drive"/>
    <n v="666.4"/>
    <n v="7"/>
    <n v="0.2"/>
    <n v="-33.319999999999965"/>
  </r>
  <r>
    <n v="3020"/>
    <s v="CA-2012-123568"/>
    <x v="1"/>
    <x v="627"/>
    <d v="2012-11-14T00:00:00"/>
    <s v="Standard Class"/>
    <s v="SC-20095"/>
    <s v="Sanjit Chand"/>
    <s v="Consumer"/>
    <s v="United States"/>
    <s v="West Jordan"/>
    <x v="7"/>
    <n v="84084"/>
    <s v="West"/>
    <s v="OFF-FA-10002701"/>
    <x v="1"/>
    <x v="13"/>
    <s v="Alliance Rubber Bands"/>
    <n v="5.04"/>
    <n v="3"/>
    <n v="0"/>
    <n v="0.20159999999999978"/>
  </r>
  <r>
    <n v="3021"/>
    <s v="CA-2012-123568"/>
    <x v="1"/>
    <x v="627"/>
    <d v="2012-11-14T00:00:00"/>
    <s v="Standard Class"/>
    <s v="SC-20095"/>
    <s v="Sanjit Chand"/>
    <s v="Consumer"/>
    <s v="United States"/>
    <s v="West Jordan"/>
    <x v="7"/>
    <n v="84084"/>
    <s v="West"/>
    <s v="OFF-PA-10001125"/>
    <x v="1"/>
    <x v="10"/>
    <s v="Xerox 1988"/>
    <n v="92.94"/>
    <n v="3"/>
    <n v="0"/>
    <n v="41.822999999999993"/>
  </r>
  <r>
    <n v="3022"/>
    <s v="CA-2012-123568"/>
    <x v="1"/>
    <x v="627"/>
    <d v="2012-11-14T00:00:00"/>
    <s v="Standard Class"/>
    <s v="SC-20095"/>
    <s v="Sanjit Chand"/>
    <s v="Consumer"/>
    <s v="United States"/>
    <s v="West Jordan"/>
    <x v="7"/>
    <n v="84084"/>
    <s v="West"/>
    <s v="FUR-FU-10004090"/>
    <x v="0"/>
    <x v="5"/>
    <s v="Executive Impressions 14&quot; Contract Wall Clock"/>
    <n v="66.69"/>
    <n v="3"/>
    <n v="0"/>
    <n v="22.007699999999996"/>
  </r>
  <r>
    <n v="3023"/>
    <s v="CA-2012-123568"/>
    <x v="1"/>
    <x v="627"/>
    <d v="2012-11-14T00:00:00"/>
    <s v="Standard Class"/>
    <s v="SC-20095"/>
    <s v="Sanjit Chand"/>
    <s v="Consumer"/>
    <s v="United States"/>
    <s v="West Jordan"/>
    <x v="7"/>
    <n v="84084"/>
    <s v="West"/>
    <s v="OFF-BI-10001510"/>
    <x v="1"/>
    <x v="8"/>
    <s v="Deluxe Heavy-Duty Vinyl Round Ring Binder"/>
    <n v="91.68"/>
    <n v="5"/>
    <n v="0.2"/>
    <n v="28.65"/>
  </r>
  <r>
    <n v="3024"/>
    <s v="CA-2014-124674"/>
    <x v="3"/>
    <x v="701"/>
    <d v="2014-11-24T00:00:00"/>
    <s v="Standard Class"/>
    <s v="JB-16000"/>
    <s v="Joy Bell-"/>
    <s v="Consumer"/>
    <s v="United States"/>
    <s v="Brownsville"/>
    <x v="5"/>
    <n v="78521"/>
    <s v="Central"/>
    <s v="FUR-BO-10002202"/>
    <x v="0"/>
    <x v="0"/>
    <s v="Atlantic Metals Mobile 2-Shelf Bookcases, Custom Colors"/>
    <n v="327.73279999999994"/>
    <n v="2"/>
    <n v="0.32"/>
    <n v="-14.458800000000025"/>
  </r>
  <r>
    <n v="3025"/>
    <s v="CA-2012-164441"/>
    <x v="1"/>
    <x v="627"/>
    <d v="2012-11-13T00:00:00"/>
    <s v="Standard Class"/>
    <s v="AC-10450"/>
    <s v="Amy Cox"/>
    <s v="Consumer"/>
    <s v="United States"/>
    <s v="New York City"/>
    <x v="15"/>
    <n v="10011"/>
    <s v="East"/>
    <s v="OFF-BI-10001922"/>
    <x v="1"/>
    <x v="8"/>
    <s v="Storex Dura Pro Binders"/>
    <n v="52.272000000000006"/>
    <n v="11"/>
    <n v="0.2"/>
    <n v="17.641799999999996"/>
  </r>
  <r>
    <n v="3026"/>
    <s v="CA-2012-164441"/>
    <x v="1"/>
    <x v="627"/>
    <d v="2012-11-13T00:00:00"/>
    <s v="Standard Class"/>
    <s v="AC-10450"/>
    <s v="Amy Cox"/>
    <s v="Consumer"/>
    <s v="United States"/>
    <s v="New York City"/>
    <x v="15"/>
    <n v="10011"/>
    <s v="East"/>
    <s v="OFF-PA-10001667"/>
    <x v="1"/>
    <x v="10"/>
    <s v="Great White Multi-Use Recycled Paper (20Lb. and 84 Bright)"/>
    <n v="17.940000000000001"/>
    <n v="3"/>
    <n v="0"/>
    <n v="8.0730000000000004"/>
  </r>
  <r>
    <n v="3027"/>
    <s v="CA-2014-169054"/>
    <x v="3"/>
    <x v="300"/>
    <d v="2014-04-27T00:00:00"/>
    <s v="Standard Class"/>
    <s v="MO-17800"/>
    <s v="Meg O'Connel"/>
    <s v="Home Office"/>
    <s v="United States"/>
    <s v="Philadelphia"/>
    <x v="9"/>
    <n v="19140"/>
    <s v="East"/>
    <s v="FUR-FU-10001488"/>
    <x v="0"/>
    <x v="5"/>
    <s v="Tenex 46&quot; x 60&quot; Computer Anti-Static Chairmat, Rectangular Shaped"/>
    <n v="254.35200000000003"/>
    <n v="3"/>
    <n v="0.2"/>
    <n v="0"/>
  </r>
  <r>
    <n v="3028"/>
    <s v="CA-2011-106719"/>
    <x v="2"/>
    <x v="829"/>
    <d v="2011-08-24T00:00:00"/>
    <s v="Same Day"/>
    <s v="RB-19645"/>
    <s v="Robert Barroso"/>
    <s v="Corporate"/>
    <s v="United States"/>
    <s v="Billings"/>
    <x v="37"/>
    <n v="59102"/>
    <s v="West"/>
    <s v="OFF-BI-10002799"/>
    <x v="1"/>
    <x v="8"/>
    <s v="SlimView Poly Binder, 3/8&quot;"/>
    <n v="8.2880000000000003"/>
    <n v="2"/>
    <n v="0.2"/>
    <n v="2.6935999999999991"/>
  </r>
  <r>
    <n v="3029"/>
    <s v="CA-2014-116855"/>
    <x v="3"/>
    <x v="94"/>
    <d v="2014-12-22T00:00:00"/>
    <s v="Standard Class"/>
    <s v="AI-10855"/>
    <s v="Arianne Irving"/>
    <s v="Consumer"/>
    <s v="United States"/>
    <s v="Chesapeake"/>
    <x v="17"/>
    <n v="23320"/>
    <s v="South"/>
    <s v="FUR-CH-10003846"/>
    <x v="0"/>
    <x v="1"/>
    <s v="Hon Valutask Swivel Chairs"/>
    <n v="504.90000000000003"/>
    <n v="5"/>
    <n v="0"/>
    <n v="80.78400000000002"/>
  </r>
  <r>
    <n v="3030"/>
    <s v="US-2013-164189"/>
    <x v="0"/>
    <x v="830"/>
    <d v="2013-03-29T00:00:00"/>
    <s v="Standard Class"/>
    <s v="DR-12880"/>
    <s v="Dan Reichenbach"/>
    <s v="Corporate"/>
    <s v="United States"/>
    <s v="Gresham"/>
    <x v="21"/>
    <n v="97030"/>
    <s v="West"/>
    <s v="TEC-PH-10003691"/>
    <x v="2"/>
    <x v="7"/>
    <s v="BlackBerry Q10"/>
    <n v="403.16800000000001"/>
    <n v="4"/>
    <n v="0.2"/>
    <n v="25.198000000000008"/>
  </r>
  <r>
    <n v="3031"/>
    <s v="CA-2012-168480"/>
    <x v="1"/>
    <x v="481"/>
    <d v="2012-09-27T00:00:00"/>
    <s v="Standard Class"/>
    <s v="DM-12955"/>
    <s v="Dario Medina"/>
    <s v="Corporate"/>
    <s v="United States"/>
    <s v="Lincoln Park"/>
    <x v="12"/>
    <n v="48146"/>
    <s v="Central"/>
    <s v="FUR-BO-10000468"/>
    <x v="0"/>
    <x v="0"/>
    <s v="O'Sullivan 2-Shelf Heavy-Duty Bookcases"/>
    <n v="194.32"/>
    <n v="4"/>
    <n v="0"/>
    <n v="31.091200000000015"/>
  </r>
  <r>
    <n v="3032"/>
    <s v="CA-2012-168480"/>
    <x v="1"/>
    <x v="481"/>
    <d v="2012-09-27T00:00:00"/>
    <s v="Standard Class"/>
    <s v="DM-12955"/>
    <s v="Dario Medina"/>
    <s v="Corporate"/>
    <s v="United States"/>
    <s v="Lincoln Park"/>
    <x v="12"/>
    <n v="48146"/>
    <s v="Central"/>
    <s v="OFF-AR-10001044"/>
    <x v="1"/>
    <x v="6"/>
    <s v="BOSTON Ranger #55 Pencil Sharpener, Black"/>
    <n v="25.99"/>
    <n v="1"/>
    <n v="0"/>
    <n v="7.5370999999999988"/>
  </r>
  <r>
    <n v="3033"/>
    <s v="US-2013-114293"/>
    <x v="0"/>
    <x v="831"/>
    <d v="2013-11-27T00:00:00"/>
    <s v="Standard Class"/>
    <s v="JH-16180"/>
    <s v="Justin Hirsh"/>
    <s v="Consumer"/>
    <s v="United States"/>
    <s v="Gresham"/>
    <x v="21"/>
    <n v="97030"/>
    <s v="West"/>
    <s v="FUR-CH-10003833"/>
    <x v="0"/>
    <x v="1"/>
    <s v="Novimex Fabric Task Chair"/>
    <n v="195.136"/>
    <n v="4"/>
    <n v="0.2"/>
    <n v="-12.196000000000005"/>
  </r>
  <r>
    <n v="3034"/>
    <s v="CA-2014-134173"/>
    <x v="3"/>
    <x v="118"/>
    <d v="2014-09-22T00:00:00"/>
    <s v="Standard Class"/>
    <s v="AB-10060"/>
    <s v="Adam Bellavance"/>
    <s v="Home Office"/>
    <s v="United States"/>
    <s v="Philadelphia"/>
    <x v="9"/>
    <n v="19143"/>
    <s v="East"/>
    <s v="OFF-PA-10004355"/>
    <x v="1"/>
    <x v="10"/>
    <s v="Xerox 231"/>
    <n v="20.736000000000004"/>
    <n v="4"/>
    <n v="0.2"/>
    <n v="7.2576000000000001"/>
  </r>
  <r>
    <n v="3035"/>
    <s v="US-2012-123960"/>
    <x v="1"/>
    <x v="832"/>
    <d v="2012-06-16T00:00:00"/>
    <s v="Standard Class"/>
    <s v="BD-11605"/>
    <s v="Brian Dahlen"/>
    <s v="Consumer"/>
    <s v="United States"/>
    <s v="Monroe"/>
    <x v="28"/>
    <n v="71203"/>
    <s v="South"/>
    <s v="TEC-AC-10003038"/>
    <x v="2"/>
    <x v="11"/>
    <s v="Kingston Digital DataTraveler 16GB USB 2.0"/>
    <n v="53.699999999999996"/>
    <n v="6"/>
    <n v="0"/>
    <n v="10.202999999999994"/>
  </r>
  <r>
    <n v="3036"/>
    <s v="US-2012-123960"/>
    <x v="1"/>
    <x v="832"/>
    <d v="2012-06-16T00:00:00"/>
    <s v="Standard Class"/>
    <s v="BD-11605"/>
    <s v="Brian Dahlen"/>
    <s v="Consumer"/>
    <s v="United States"/>
    <s v="Monroe"/>
    <x v="28"/>
    <n v="71203"/>
    <s v="South"/>
    <s v="OFF-BI-10002799"/>
    <x v="1"/>
    <x v="8"/>
    <s v="SlimView Poly Binder, 3/8&quot;"/>
    <n v="36.26"/>
    <n v="7"/>
    <n v="0"/>
    <n v="16.679599999999997"/>
  </r>
  <r>
    <n v="3037"/>
    <s v="US-2012-123960"/>
    <x v="1"/>
    <x v="832"/>
    <d v="2012-06-16T00:00:00"/>
    <s v="Standard Class"/>
    <s v="BD-11605"/>
    <s v="Brian Dahlen"/>
    <s v="Consumer"/>
    <s v="United States"/>
    <s v="Monroe"/>
    <x v="28"/>
    <n v="71203"/>
    <s v="South"/>
    <s v="OFF-AR-10003582"/>
    <x v="1"/>
    <x v="6"/>
    <s v="Boston Electric Pencil Sharpener, Model 1818, Charcoal Black"/>
    <n v="56.3"/>
    <n v="2"/>
    <n v="0"/>
    <n v="15.764000000000003"/>
  </r>
  <r>
    <n v="3038"/>
    <s v="US-2012-123960"/>
    <x v="1"/>
    <x v="832"/>
    <d v="2012-06-16T00:00:00"/>
    <s v="Standard Class"/>
    <s v="BD-11605"/>
    <s v="Brian Dahlen"/>
    <s v="Consumer"/>
    <s v="United States"/>
    <s v="Monroe"/>
    <x v="28"/>
    <n v="71203"/>
    <s v="South"/>
    <s v="OFF-PA-10004451"/>
    <x v="1"/>
    <x v="10"/>
    <s v="Xerox 222"/>
    <n v="32.400000000000006"/>
    <n v="5"/>
    <n v="0"/>
    <n v="15.552000000000001"/>
  </r>
  <r>
    <n v="3039"/>
    <s v="US-2012-123960"/>
    <x v="1"/>
    <x v="832"/>
    <d v="2012-06-16T00:00:00"/>
    <s v="Standard Class"/>
    <s v="BD-11605"/>
    <s v="Brian Dahlen"/>
    <s v="Consumer"/>
    <s v="United States"/>
    <s v="Monroe"/>
    <x v="28"/>
    <n v="71203"/>
    <s v="South"/>
    <s v="FUR-FU-10004666"/>
    <x v="0"/>
    <x v="5"/>
    <s v="DAX Clear Channel Poster Frame"/>
    <n v="29.16"/>
    <n v="2"/>
    <n v="0"/>
    <n v="10.789200000000001"/>
  </r>
  <r>
    <n v="3040"/>
    <s v="CA-2014-101749"/>
    <x v="3"/>
    <x v="621"/>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26"/>
  </r>
  <r>
    <n v="3041"/>
    <s v="US-2013-147991"/>
    <x v="0"/>
    <x v="465"/>
    <d v="2013-05-10T00:00:00"/>
    <s v="Standard Class"/>
    <s v="ZD-21925"/>
    <s v="Zuschuss Donatelli"/>
    <s v="Consumer"/>
    <s v="United States"/>
    <s v="Chattanooga"/>
    <x v="18"/>
    <n v="37421"/>
    <s v="South"/>
    <s v="FUR-FU-10004270"/>
    <x v="0"/>
    <x v="5"/>
    <s v="Eldon Image Series Desk Accessories, Burgundy"/>
    <n v="16.72"/>
    <n v="5"/>
    <n v="0.2"/>
    <n v="3.3439999999999994"/>
  </r>
  <r>
    <n v="3042"/>
    <s v="CA-2014-149559"/>
    <x v="3"/>
    <x v="220"/>
    <d v="2014-09-13T00:00:00"/>
    <s v="Same Day"/>
    <s v="KF-16285"/>
    <s v="Karen Ferguson"/>
    <s v="Home Office"/>
    <s v="United States"/>
    <s v="Long Beach"/>
    <x v="1"/>
    <n v="90805"/>
    <s v="West"/>
    <s v="OFF-PA-10003172"/>
    <x v="1"/>
    <x v="10"/>
    <s v="Xerox 1996"/>
    <n v="12.96"/>
    <n v="2"/>
    <n v="0"/>
    <n v="6.2208000000000006"/>
  </r>
  <r>
    <n v="3043"/>
    <s v="CA-2014-149559"/>
    <x v="3"/>
    <x v="220"/>
    <d v="2014-09-13T00:00:00"/>
    <s v="Same Day"/>
    <s v="KF-16285"/>
    <s v="Karen Ferguson"/>
    <s v="Home Office"/>
    <s v="United States"/>
    <s v="Long Beach"/>
    <x v="1"/>
    <n v="90805"/>
    <s v="West"/>
    <s v="OFF-EN-10002312"/>
    <x v="1"/>
    <x v="12"/>
    <s v="#10 Self-Seal White Envelopes"/>
    <n v="22.18"/>
    <n v="2"/>
    <n v="0"/>
    <n v="10.8682"/>
  </r>
  <r>
    <n v="3044"/>
    <s v="CA-2014-149559"/>
    <x v="3"/>
    <x v="220"/>
    <d v="2014-09-13T00:00:00"/>
    <s v="Same Day"/>
    <s v="KF-16285"/>
    <s v="Karen Ferguson"/>
    <s v="Home Office"/>
    <s v="United States"/>
    <s v="Long Beach"/>
    <x v="1"/>
    <n v="90805"/>
    <s v="West"/>
    <s v="FUR-CH-10002320"/>
    <x v="0"/>
    <x v="1"/>
    <s v="Hon Pagoda Stacking Chairs"/>
    <n v="2054.2720000000004"/>
    <n v="8"/>
    <n v="0.2"/>
    <n v="256.78399999999976"/>
  </r>
  <r>
    <n v="3045"/>
    <s v="CA-2012-135174"/>
    <x v="1"/>
    <x v="28"/>
    <d v="2012-05-02T00:00:00"/>
    <s v="Second Class"/>
    <s v="BP-11230"/>
    <s v="Benjamin Patterson"/>
    <s v="Consumer"/>
    <s v="United States"/>
    <s v="Troy"/>
    <x v="24"/>
    <n v="45373"/>
    <s v="East"/>
    <s v="TEC-PH-10001530"/>
    <x v="2"/>
    <x v="7"/>
    <s v="Cisco Unified IP Phone 7945G VoIP phone"/>
    <n v="1022.97"/>
    <n v="5"/>
    <n v="0.4"/>
    <n v="-255.74250000000001"/>
  </r>
  <r>
    <n v="3046"/>
    <s v="CA-2014-125290"/>
    <x v="3"/>
    <x v="44"/>
    <d v="2014-11-11T00:00:00"/>
    <s v="Second Class"/>
    <s v="CC-12430"/>
    <s v="Chuck Clark"/>
    <s v="Home Office"/>
    <s v="United States"/>
    <s v="Minneapolis"/>
    <x v="11"/>
    <n v="55407"/>
    <s v="Central"/>
    <s v="OFF-AR-10001216"/>
    <x v="1"/>
    <x v="6"/>
    <s v="Newell 339"/>
    <n v="13.899999999999999"/>
    <n v="5"/>
    <n v="0"/>
    <n v="3.6139999999999994"/>
  </r>
  <r>
    <n v="3047"/>
    <s v="CA-2014-125290"/>
    <x v="3"/>
    <x v="44"/>
    <d v="2014-11-11T00:00:00"/>
    <s v="Second Class"/>
    <s v="CC-12430"/>
    <s v="Chuck Clark"/>
    <s v="Home Office"/>
    <s v="United States"/>
    <s v="Minneapolis"/>
    <x v="11"/>
    <n v="55407"/>
    <s v="Central"/>
    <s v="OFF-PA-10003127"/>
    <x v="1"/>
    <x v="10"/>
    <s v="Staples"/>
    <n v="26.38"/>
    <n v="1"/>
    <n v="0"/>
    <n v="12.134799999999998"/>
  </r>
  <r>
    <n v="3048"/>
    <s v="CA-2011-137351"/>
    <x v="2"/>
    <x v="587"/>
    <d v="2011-10-04T00:00:00"/>
    <s v="Standard Class"/>
    <s v="DB-13615"/>
    <s v="Doug Bickford"/>
    <s v="Consumer"/>
    <s v="United States"/>
    <s v="Seattle"/>
    <x v="4"/>
    <n v="98105"/>
    <s v="West"/>
    <s v="OFF-BI-10003910"/>
    <x v="1"/>
    <x v="8"/>
    <s v="DXL Angle-View Binders with Locking Rings by Samsill"/>
    <n v="43.176000000000002"/>
    <n v="7"/>
    <n v="0.2"/>
    <n v="13.4925"/>
  </r>
  <r>
    <n v="3049"/>
    <s v="CA-2014-121419"/>
    <x v="3"/>
    <x v="459"/>
    <d v="2014-04-05T00:00:00"/>
    <s v="First Class"/>
    <s v="TC-21475"/>
    <s v="Tony Chapman"/>
    <s v="Home Office"/>
    <s v="United States"/>
    <s v="Columbus"/>
    <x v="32"/>
    <n v="31907"/>
    <s v="South"/>
    <s v="FUR-TA-10004534"/>
    <x v="0"/>
    <x v="3"/>
    <s v="Bevis 44 x 96 Conference Tables"/>
    <n v="411.8"/>
    <n v="2"/>
    <n v="0"/>
    <n v="70.005999999999972"/>
  </r>
  <r>
    <n v="3050"/>
    <s v="CA-2014-121419"/>
    <x v="3"/>
    <x v="459"/>
    <d v="2014-04-05T00:00:00"/>
    <s v="First Class"/>
    <s v="TC-21475"/>
    <s v="Tony Chapman"/>
    <s v="Home Office"/>
    <s v="United States"/>
    <s v="Columbus"/>
    <x v="32"/>
    <n v="31907"/>
    <s v="South"/>
    <s v="TEC-AC-10000892"/>
    <x v="2"/>
    <x v="11"/>
    <s v="NETGEAR N750 Dual Band Wi-Fi Gigabit Router"/>
    <n v="360"/>
    <n v="4"/>
    <n v="0"/>
    <n v="129.6"/>
  </r>
  <r>
    <n v="3051"/>
    <s v="US-2014-148054"/>
    <x v="3"/>
    <x v="833"/>
    <d v="2014-10-12T00:00:00"/>
    <s v="Standard Class"/>
    <s v="NZ-18565"/>
    <s v="Nick Zandusky"/>
    <s v="Home Office"/>
    <s v="United States"/>
    <s v="Meridian"/>
    <x v="45"/>
    <n v="83642"/>
    <s v="West"/>
    <s v="FUR-FU-10003247"/>
    <x v="0"/>
    <x v="5"/>
    <s v="36X48 HARDFLOOR CHAIRMAT"/>
    <n v="41.96"/>
    <n v="2"/>
    <n v="0"/>
    <n v="2.9371999999999971"/>
  </r>
  <r>
    <n v="3052"/>
    <s v="US-2014-148054"/>
    <x v="3"/>
    <x v="833"/>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71"/>
  </r>
  <r>
    <n v="3053"/>
    <s v="US-2014-148054"/>
    <x v="3"/>
    <x v="833"/>
    <d v="2014-10-12T00:00:00"/>
    <s v="Standard Class"/>
    <s v="NZ-18565"/>
    <s v="Nick Zandusky"/>
    <s v="Home Office"/>
    <s v="United States"/>
    <s v="Meridian"/>
    <x v="45"/>
    <n v="83642"/>
    <s v="West"/>
    <s v="OFF-PA-10001295"/>
    <x v="1"/>
    <x v="10"/>
    <s v="Computer Printout Paper with Letter-Trim Perforations"/>
    <n v="37.94"/>
    <n v="2"/>
    <n v="0"/>
    <n v="18.211199999999998"/>
  </r>
  <r>
    <n v="3054"/>
    <s v="CA-2013-128517"/>
    <x v="0"/>
    <x v="526"/>
    <d v="2013-04-15T00:00:00"/>
    <s v="Second Class"/>
    <s v="SW-20350"/>
    <s v="Sean Wendt"/>
    <s v="Home Office"/>
    <s v="United States"/>
    <s v="Detroit"/>
    <x v="12"/>
    <n v="48227"/>
    <s v="Central"/>
    <s v="TEC-PH-10002555"/>
    <x v="2"/>
    <x v="7"/>
    <s v="Nortel Meridian M5316 Digital phone"/>
    <n v="517.9"/>
    <n v="2"/>
    <n v="0"/>
    <n v="134.654"/>
  </r>
  <r>
    <n v="3055"/>
    <s v="CA-2013-128517"/>
    <x v="0"/>
    <x v="526"/>
    <d v="2013-04-15T00:00:00"/>
    <s v="Second Class"/>
    <s v="SW-20350"/>
    <s v="Sean Wendt"/>
    <s v="Home Office"/>
    <s v="United States"/>
    <s v="Detroit"/>
    <x v="12"/>
    <n v="48227"/>
    <s v="Central"/>
    <s v="OFF-BI-10000831"/>
    <x v="1"/>
    <x v="8"/>
    <s v="Storex Flexible Poly Binders with Double Pockets"/>
    <n v="5.28"/>
    <n v="2"/>
    <n v="0"/>
    <n v="2.4287999999999998"/>
  </r>
  <r>
    <n v="3056"/>
    <s v="US-2012-100377"/>
    <x v="1"/>
    <x v="834"/>
    <d v="2012-09-01T00:00:00"/>
    <s v="Standard Class"/>
    <s v="TS-21370"/>
    <s v="Todd Sumrall"/>
    <s v="Corporate"/>
    <s v="United States"/>
    <s v="Chicago"/>
    <x v="10"/>
    <n v="60623"/>
    <s v="Central"/>
    <s v="TEC-CO-10001046"/>
    <x v="2"/>
    <x v="16"/>
    <s v="Canon Imageclass D680 Copier / Fax"/>
    <n v="2799.9600000000005"/>
    <n v="5"/>
    <n v="0.2"/>
    <n v="874.98749999999984"/>
  </r>
  <r>
    <n v="3057"/>
    <s v="CA-2014-131492"/>
    <x v="3"/>
    <x v="15"/>
    <d v="2014-10-25T00:00:00"/>
    <s v="Second Class"/>
    <s v="HH-15010"/>
    <s v="Hilary Holden"/>
    <s v="Corporate"/>
    <s v="United States"/>
    <s v="San Francisco"/>
    <x v="1"/>
    <n v="94110"/>
    <s v="West"/>
    <s v="OFF-EN-10002973"/>
    <x v="1"/>
    <x v="12"/>
    <s v="Ampad #10 Peel &amp; Seel Holiday Envelopes"/>
    <n v="8.9600000000000009"/>
    <n v="2"/>
    <n v="0"/>
    <n v="4.3008000000000006"/>
  </r>
  <r>
    <n v="3058"/>
    <s v="CA-2014-131492"/>
    <x v="3"/>
    <x v="15"/>
    <d v="2014-10-25T00:00:00"/>
    <s v="Second Class"/>
    <s v="HH-15010"/>
    <s v="Hilary Holden"/>
    <s v="Corporate"/>
    <s v="United States"/>
    <s v="San Francisco"/>
    <x v="1"/>
    <n v="94110"/>
    <s v="West"/>
    <s v="OFF-LA-10001641"/>
    <x v="1"/>
    <x v="2"/>
    <s v="Avery 518"/>
    <n v="31.5"/>
    <n v="10"/>
    <n v="0"/>
    <n v="15.120000000000001"/>
  </r>
  <r>
    <n v="3059"/>
    <s v="CA-2014-131492"/>
    <x v="3"/>
    <x v="15"/>
    <d v="2014-10-25T00:00:00"/>
    <s v="Second Class"/>
    <s v="HH-15010"/>
    <s v="Hilary Holden"/>
    <s v="Corporate"/>
    <s v="United States"/>
    <s v="San Francisco"/>
    <x v="1"/>
    <n v="94110"/>
    <s v="West"/>
    <s v="FUR-FU-10003878"/>
    <x v="0"/>
    <x v="5"/>
    <s v="Linden 10&quot; Round Wall Clock, Black"/>
    <n v="30.56"/>
    <n v="2"/>
    <n v="0"/>
    <n v="10.3904"/>
  </r>
  <r>
    <n v="3060"/>
    <s v="CA-2014-131492"/>
    <x v="3"/>
    <x v="15"/>
    <d v="2014-10-25T00:00:00"/>
    <s v="Second Class"/>
    <s v="HH-15010"/>
    <s v="Hilary Holden"/>
    <s v="Corporate"/>
    <s v="United States"/>
    <s v="San Francisco"/>
    <x v="1"/>
    <n v="94110"/>
    <s v="West"/>
    <s v="FUR-TA-10003837"/>
    <x v="0"/>
    <x v="3"/>
    <s v="Anderson Hickey Conga Table Tops &amp; Accessories"/>
    <n v="24.368000000000002"/>
    <n v="2"/>
    <n v="0.2"/>
    <n v="-3.3506000000000018"/>
  </r>
  <r>
    <n v="3061"/>
    <s v="CA-2013-144554"/>
    <x v="0"/>
    <x v="77"/>
    <d v="2013-11-13T00:00:00"/>
    <s v="Standard Class"/>
    <s v="DM-13345"/>
    <s v="Denise Monton"/>
    <s v="Corporate"/>
    <s v="United States"/>
    <s v="Newark"/>
    <x v="24"/>
    <n v="43055"/>
    <s v="East"/>
    <s v="TEC-AC-10002800"/>
    <x v="2"/>
    <x v="11"/>
    <s v="Plantronics Audio 478 Stereo USB Headset"/>
    <n v="119.97600000000001"/>
    <n v="3"/>
    <n v="0.2"/>
    <n v="22.495499999999989"/>
  </r>
  <r>
    <n v="3062"/>
    <s v="CA-2014-127621"/>
    <x v="3"/>
    <x v="448"/>
    <d v="2014-03-08T00:00:00"/>
    <s v="Standard Class"/>
    <s v="RE-19450"/>
    <s v="Richard Eichhorn"/>
    <s v="Consumer"/>
    <s v="United States"/>
    <s v="Dallas"/>
    <x v="5"/>
    <n v="75081"/>
    <s v="Central"/>
    <s v="OFF-PA-10001307"/>
    <x v="1"/>
    <x v="10"/>
    <s v="Important Message Pads, 50 4-1/4 x 5-1/2 Forms per Pad"/>
    <n v="26.880000000000003"/>
    <n v="8"/>
    <n v="0.2"/>
    <n v="9.743999999999998"/>
  </r>
  <r>
    <n v="3063"/>
    <s v="CA-2012-145184"/>
    <x v="1"/>
    <x v="154"/>
    <d v="2012-11-29T00:00:00"/>
    <s v="First Class"/>
    <s v="JD-16150"/>
    <s v="Justin Deggeller"/>
    <s v="Corporate"/>
    <s v="United States"/>
    <s v="Newark"/>
    <x v="13"/>
    <n v="19711"/>
    <s v="East"/>
    <s v="TEC-PH-10002350"/>
    <x v="2"/>
    <x v="7"/>
    <s v="Apple EarPods with Remote and Mic"/>
    <n v="83.97"/>
    <n v="3"/>
    <n v="0"/>
    <n v="23.511599999999998"/>
  </r>
  <r>
    <n v="3064"/>
    <s v="CA-2012-145184"/>
    <x v="1"/>
    <x v="154"/>
    <d v="2012-11-29T00:00:00"/>
    <s v="First Class"/>
    <s v="JD-16150"/>
    <s v="Justin Deggeller"/>
    <s v="Corporate"/>
    <s v="United States"/>
    <s v="Newark"/>
    <x v="13"/>
    <n v="19711"/>
    <s v="East"/>
    <s v="TEC-AC-10000397"/>
    <x v="2"/>
    <x v="11"/>
    <s v="Perixx PERIBOARD-512B, Ergonomic Split Keyboard"/>
    <n v="104.97"/>
    <n v="3"/>
    <n v="0"/>
    <n v="7.3479000000000028"/>
  </r>
  <r>
    <n v="3065"/>
    <s v="CA-2014-106859"/>
    <x v="3"/>
    <x v="677"/>
    <d v="2014-03-19T00:00:00"/>
    <s v="Second Class"/>
    <s v="BF-11215"/>
    <s v="Benjamin Farhat"/>
    <s v="Home Office"/>
    <s v="United States"/>
    <s v="Albuquerque"/>
    <x v="27"/>
    <n v="87105"/>
    <s v="West"/>
    <s v="OFF-ST-10000615"/>
    <x v="1"/>
    <x v="4"/>
    <s v="SimpliFile Personal File, Black Granite, 15w x 6-15/16d x 11-1/4h"/>
    <n v="90.8"/>
    <n v="8"/>
    <n v="0"/>
    <n v="25.424000000000007"/>
  </r>
  <r>
    <n v="3066"/>
    <s v="CA-2014-106859"/>
    <x v="3"/>
    <x v="677"/>
    <d v="2014-03-19T00:00:00"/>
    <s v="Second Class"/>
    <s v="BF-11215"/>
    <s v="Benjamin Farhat"/>
    <s v="Home Office"/>
    <s v="United States"/>
    <s v="Albuquerque"/>
    <x v="27"/>
    <n v="87105"/>
    <s v="West"/>
    <s v="TEC-PH-10004531"/>
    <x v="2"/>
    <x v="7"/>
    <s v="OtterBox Commuter Series Case - iPhone 5 &amp; 5s"/>
    <n v="140.73599999999999"/>
    <n v="8"/>
    <n v="0.2"/>
    <n v="49.257599999999996"/>
  </r>
  <r>
    <n v="3067"/>
    <s v="CA-2014-106859"/>
    <x v="3"/>
    <x v="677"/>
    <d v="2014-03-19T00:00:00"/>
    <s v="Second Class"/>
    <s v="BF-11215"/>
    <s v="Benjamin Farhat"/>
    <s v="Home Office"/>
    <s v="United States"/>
    <s v="Albuquerque"/>
    <x v="27"/>
    <n v="87105"/>
    <s v="West"/>
    <s v="TEC-AC-10004001"/>
    <x v="2"/>
    <x v="11"/>
    <s v="Logitech Wireless Headset H600 Over-The-Head Design"/>
    <n v="214.95000000000002"/>
    <n v="5"/>
    <n v="0"/>
    <n v="88.129500000000007"/>
  </r>
  <r>
    <n v="3068"/>
    <s v="CA-2014-106859"/>
    <x v="3"/>
    <x v="677"/>
    <d v="2014-03-19T00:00:00"/>
    <s v="Second Class"/>
    <s v="BF-11215"/>
    <s v="Benjamin Farhat"/>
    <s v="Home Office"/>
    <s v="United States"/>
    <s v="Albuquerque"/>
    <x v="27"/>
    <n v="87105"/>
    <s v="West"/>
    <s v="OFF-PA-10001534"/>
    <x v="1"/>
    <x v="10"/>
    <s v="Xerox 230"/>
    <n v="45.36"/>
    <n v="7"/>
    <n v="0"/>
    <n v="21.772800000000004"/>
  </r>
  <r>
    <n v="3069"/>
    <s v="CA-2014-106859"/>
    <x v="3"/>
    <x v="677"/>
    <d v="2014-03-19T00:00:00"/>
    <s v="Second Class"/>
    <s v="BF-11215"/>
    <s v="Benjamin Farhat"/>
    <s v="Home Office"/>
    <s v="United States"/>
    <s v="Albuquerque"/>
    <x v="27"/>
    <n v="87105"/>
    <s v="West"/>
    <s v="OFF-PA-10001815"/>
    <x v="1"/>
    <x v="10"/>
    <s v="Xerox 1885"/>
    <n v="288.24"/>
    <n v="6"/>
    <n v="0"/>
    <n v="138.35519999999997"/>
  </r>
  <r>
    <n v="3070"/>
    <s v="US-2014-120089"/>
    <x v="3"/>
    <x v="329"/>
    <d v="2014-12-01T00:00:00"/>
    <s v="Same Day"/>
    <s v="ML-17755"/>
    <s v="Max Ludwig"/>
    <s v="Home Office"/>
    <s v="United States"/>
    <s v="Toledo"/>
    <x v="24"/>
    <n v="43615"/>
    <s v="East"/>
    <s v="OFF-AP-10003779"/>
    <x v="1"/>
    <x v="9"/>
    <s v="Kensington 7 Outlet MasterPiece Power Center with Fax/Phone Line Protection"/>
    <n v="663.93600000000004"/>
    <n v="4"/>
    <n v="0.2"/>
    <n v="82.991999999999877"/>
  </r>
  <r>
    <n v="3071"/>
    <s v="CA-2011-119375"/>
    <x v="2"/>
    <x v="664"/>
    <d v="2011-11-22T00:00:00"/>
    <s v="Standard Class"/>
    <s v="YC-21895"/>
    <s v="Yoseph Carroll"/>
    <s v="Corporate"/>
    <s v="United States"/>
    <s v="Newark"/>
    <x v="13"/>
    <n v="19711"/>
    <s v="East"/>
    <s v="OFF-ST-10002011"/>
    <x v="1"/>
    <x v="4"/>
    <s v="Smead Adjustable Mobile File Trolley with Lockable Top"/>
    <n v="2934.33"/>
    <n v="7"/>
    <n v="0"/>
    <n v="792.26910000000021"/>
  </r>
  <r>
    <n v="3072"/>
    <s v="CA-2011-119375"/>
    <x v="2"/>
    <x v="664"/>
    <d v="2011-11-22T00:00:00"/>
    <s v="Standard Class"/>
    <s v="YC-21895"/>
    <s v="Yoseph Carroll"/>
    <s v="Corporate"/>
    <s v="United States"/>
    <s v="Newark"/>
    <x v="13"/>
    <n v="19711"/>
    <s v="East"/>
    <s v="FUR-FU-10002379"/>
    <x v="0"/>
    <x v="5"/>
    <s v="Eldon Econocleat Chair Mats for Low Pile Carpets"/>
    <n v="124.41"/>
    <n v="3"/>
    <n v="0"/>
    <n v="14.929199999999994"/>
  </r>
  <r>
    <n v="3073"/>
    <s v="CA-2011-119375"/>
    <x v="2"/>
    <x v="664"/>
    <d v="2011-11-22T00:00:00"/>
    <s v="Standard Class"/>
    <s v="YC-21895"/>
    <s v="Yoseph Carroll"/>
    <s v="Corporate"/>
    <s v="United States"/>
    <s v="Newark"/>
    <x v="13"/>
    <n v="19711"/>
    <s v="East"/>
    <s v="OFF-AR-10003752"/>
    <x v="1"/>
    <x v="6"/>
    <s v="Deluxe Chalkboard Eraser Cleaner"/>
    <n v="57.75"/>
    <n v="5"/>
    <n v="0"/>
    <n v="26.564999999999998"/>
  </r>
  <r>
    <n v="3074"/>
    <s v="CA-2013-125206"/>
    <x v="0"/>
    <x v="835"/>
    <d v="2013-01-05T00:00:00"/>
    <s v="First Class"/>
    <s v="LR-16915"/>
    <s v="Lena Radford"/>
    <s v="Consumer"/>
    <s v="United States"/>
    <s v="Los Angeles"/>
    <x v="1"/>
    <n v="90045"/>
    <s v="West"/>
    <s v="OFF-ST-10003692"/>
    <x v="1"/>
    <x v="4"/>
    <s v="Recycled Steel Personal File for Hanging File Folders"/>
    <n v="114.46"/>
    <n v="2"/>
    <n v="0"/>
    <n v="28.614999999999995"/>
  </r>
  <r>
    <n v="3075"/>
    <s v="CA-2012-126137"/>
    <x v="1"/>
    <x v="292"/>
    <d v="2012-10-08T00:00:00"/>
    <s v="Standard Class"/>
    <s v="BS-11755"/>
    <s v="Bruce Stewart"/>
    <s v="Consumer"/>
    <s v="United States"/>
    <s v="Los Angeles"/>
    <x v="1"/>
    <n v="90032"/>
    <s v="West"/>
    <s v="FUR-BO-10004409"/>
    <x v="0"/>
    <x v="0"/>
    <s v="Safco Value Mate Series Steel Bookcases, Baked Enamel Finish on Steel, Gray"/>
    <n v="120.666"/>
    <n v="2"/>
    <n v="0.15"/>
    <n v="18.454800000000002"/>
  </r>
  <r>
    <n v="3076"/>
    <s v="CA-2011-143903"/>
    <x v="2"/>
    <x v="836"/>
    <d v="2011-07-24T00:00:00"/>
    <s v="Standard Class"/>
    <s v="KM-16375"/>
    <s v="Katherine Murray"/>
    <s v="Home Office"/>
    <s v="United States"/>
    <s v="Dallas"/>
    <x v="5"/>
    <n v="75217"/>
    <s v="Central"/>
    <s v="OFF-ST-10003306"/>
    <x v="1"/>
    <x v="4"/>
    <s v="Letter Size Cart"/>
    <n v="342.86400000000003"/>
    <n v="3"/>
    <n v="0.2"/>
    <n v="38.572199999999953"/>
  </r>
  <r>
    <n v="3077"/>
    <s v="CA-2011-143903"/>
    <x v="2"/>
    <x v="836"/>
    <d v="2011-07-24T00:00:00"/>
    <s v="Standard Class"/>
    <s v="KM-16375"/>
    <s v="Katherine Murray"/>
    <s v="Home Office"/>
    <s v="United States"/>
    <s v="Dallas"/>
    <x v="5"/>
    <n v="75217"/>
    <s v="Central"/>
    <s v="FUR-FU-10003724"/>
    <x v="0"/>
    <x v="5"/>
    <s v="Westinghouse Clip-On Gooseneck Lamps"/>
    <n v="16.739999999999998"/>
    <n v="5"/>
    <n v="0.6"/>
    <n v="-14.228999999999997"/>
  </r>
  <r>
    <n v="3078"/>
    <s v="CA-2011-143903"/>
    <x v="2"/>
    <x v="836"/>
    <d v="2011-07-24T00:00:00"/>
    <s v="Standard Class"/>
    <s v="KM-16375"/>
    <s v="Katherine Murray"/>
    <s v="Home Office"/>
    <s v="United States"/>
    <s v="Dallas"/>
    <x v="5"/>
    <n v="75217"/>
    <s v="Central"/>
    <s v="FUR-CH-10002024"/>
    <x v="0"/>
    <x v="1"/>
    <s v="HON 5400 Series Task Chairs for Big and Tall"/>
    <n v="981.37199999999996"/>
    <n v="2"/>
    <n v="0.3"/>
    <n v="-140.19599999999997"/>
  </r>
  <r>
    <n v="3079"/>
    <s v="CA-2011-104780"/>
    <x v="2"/>
    <x v="371"/>
    <d v="2011-05-25T00:00:00"/>
    <s v="Standard Class"/>
    <s v="BT-11530"/>
    <s v="Bradley Talbott"/>
    <s v="Home Office"/>
    <s v="United States"/>
    <s v="San Diego"/>
    <x v="1"/>
    <n v="92037"/>
    <s v="West"/>
    <s v="OFF-AR-10003514"/>
    <x v="1"/>
    <x v="6"/>
    <s v="4009 Highlighters by Sanford"/>
    <n v="31.84"/>
    <n v="8"/>
    <n v="0"/>
    <n v="10.507199999999997"/>
  </r>
  <r>
    <n v="3080"/>
    <s v="CA-2014-101182"/>
    <x v="3"/>
    <x v="507"/>
    <d v="2014-09-06T00:00:00"/>
    <s v="First Class"/>
    <s v="KB-16405"/>
    <s v="Katrina Bavinger"/>
    <s v="Home Office"/>
    <s v="United States"/>
    <s v="Apple Valley"/>
    <x v="1"/>
    <n v="92307"/>
    <s v="West"/>
    <s v="OFF-PA-10001800"/>
    <x v="1"/>
    <x v="10"/>
    <s v="Xerox 220"/>
    <n v="12.96"/>
    <n v="2"/>
    <n v="0"/>
    <n v="6.2208000000000006"/>
  </r>
  <r>
    <n v="3081"/>
    <s v="CA-2014-101182"/>
    <x v="3"/>
    <x v="507"/>
    <d v="2014-09-06T00:00:00"/>
    <s v="First Class"/>
    <s v="KB-16405"/>
    <s v="Katrina Bavinger"/>
    <s v="Home Office"/>
    <s v="United States"/>
    <s v="Apple Valley"/>
    <x v="1"/>
    <n v="92307"/>
    <s v="West"/>
    <s v="TEC-PH-10003589"/>
    <x v="2"/>
    <x v="7"/>
    <s v="invisibleSHIELD by ZAGG Smudge-Free Screen Protector"/>
    <n v="43.176000000000002"/>
    <n v="3"/>
    <n v="0.2"/>
    <n v="15.111599999999999"/>
  </r>
  <r>
    <n v="3082"/>
    <s v="US-2014-132297"/>
    <x v="3"/>
    <x v="837"/>
    <d v="2014-06-03T00:00:00"/>
    <s v="Standard Class"/>
    <s v="DW-13480"/>
    <s v="Dianna Wilson"/>
    <s v="Home Office"/>
    <s v="United States"/>
    <s v="Louisville"/>
    <x v="0"/>
    <n v="40214"/>
    <s v="South"/>
    <s v="OFF-BI-10003364"/>
    <x v="1"/>
    <x v="8"/>
    <s v="Binding Machine Supplies"/>
    <n v="58.34"/>
    <n v="2"/>
    <n v="0"/>
    <n v="28.0032"/>
  </r>
  <r>
    <n v="3083"/>
    <s v="US-2014-132297"/>
    <x v="3"/>
    <x v="837"/>
    <d v="2014-06-03T00:00:00"/>
    <s v="Standard Class"/>
    <s v="DW-13480"/>
    <s v="Dianna Wilson"/>
    <s v="Home Office"/>
    <s v="United States"/>
    <s v="Louisville"/>
    <x v="0"/>
    <n v="40214"/>
    <s v="South"/>
    <s v="TEC-PH-10002834"/>
    <x v="2"/>
    <x v="7"/>
    <s v="Google Nexus 5"/>
    <n v="539.97"/>
    <n v="3"/>
    <n v="0"/>
    <n v="134.99250000000001"/>
  </r>
  <r>
    <n v="3084"/>
    <s v="CA-2011-100328"/>
    <x v="2"/>
    <x v="838"/>
    <d v="2011-02-04T00:00:00"/>
    <s v="Standard Class"/>
    <s v="JC-15340"/>
    <s v="Jasper Cacioppo"/>
    <s v="Consumer"/>
    <s v="United States"/>
    <s v="New York City"/>
    <x v="15"/>
    <n v="10024"/>
    <s v="East"/>
    <s v="OFF-BI-10000343"/>
    <x v="1"/>
    <x v="8"/>
    <s v="Pressboard Covers with Storage Hooks, 9 1/2&quot; x 11&quot;, Light Blue"/>
    <n v="3.9280000000000004"/>
    <n v="1"/>
    <n v="0.2"/>
    <n v="1.3256999999999999"/>
  </r>
  <r>
    <n v="3085"/>
    <s v="CA-2014-118773"/>
    <x v="3"/>
    <x v="839"/>
    <d v="2014-02-15T00:00:00"/>
    <s v="Standard Class"/>
    <s v="TP-21415"/>
    <s v="Tom Prescott"/>
    <s v="Consumer"/>
    <s v="United States"/>
    <s v="Houston"/>
    <x v="5"/>
    <n v="77070"/>
    <s v="Central"/>
    <s v="OFF-BI-10004584"/>
    <x v="1"/>
    <x v="8"/>
    <s v="GBC ProClick 150 Presentation Binding System"/>
    <n v="252.78399999999996"/>
    <n v="4"/>
    <n v="0.8"/>
    <n v="-417.09360000000004"/>
  </r>
  <r>
    <n v="3086"/>
    <s v="CA-2014-118773"/>
    <x v="3"/>
    <x v="839"/>
    <d v="2014-02-15T00:00:00"/>
    <s v="Standard Class"/>
    <s v="TP-21415"/>
    <s v="Tom Prescott"/>
    <s v="Consumer"/>
    <s v="United States"/>
    <s v="Houston"/>
    <x v="5"/>
    <n v="77070"/>
    <s v="Central"/>
    <s v="TEC-AC-10002402"/>
    <x v="2"/>
    <x v="11"/>
    <s v="Razer Kraken PRO Over Ear PC and Music Headset"/>
    <n v="127.98399999999999"/>
    <n v="2"/>
    <n v="0.2"/>
    <n v="15.997999999999987"/>
  </r>
  <r>
    <n v="3087"/>
    <s v="CA-2014-118773"/>
    <x v="3"/>
    <x v="839"/>
    <d v="2014-02-15T00:00:00"/>
    <s v="Standard Class"/>
    <s v="TP-21415"/>
    <s v="Tom Prescott"/>
    <s v="Consumer"/>
    <s v="United States"/>
    <s v="Houston"/>
    <x v="5"/>
    <n v="77070"/>
    <s v="Central"/>
    <s v="FUR-FU-10000550"/>
    <x v="0"/>
    <x v="5"/>
    <s v="Stacking Trays by OIC"/>
    <n v="3.9840000000000004"/>
    <n v="2"/>
    <n v="0.6"/>
    <n v="-2.6892000000000005"/>
  </r>
  <r>
    <n v="3088"/>
    <s v="CA-2014-118773"/>
    <x v="3"/>
    <x v="839"/>
    <d v="2014-02-15T00:00:00"/>
    <s v="Standard Class"/>
    <s v="TP-21415"/>
    <s v="Tom Prescott"/>
    <s v="Consumer"/>
    <s v="United States"/>
    <s v="Houston"/>
    <x v="5"/>
    <n v="77070"/>
    <s v="Central"/>
    <s v="OFF-AP-10000055"/>
    <x v="1"/>
    <x v="9"/>
    <s v="Belkin F9S820V06 8 Outlet Surge"/>
    <n v="12.991999999999996"/>
    <n v="2"/>
    <n v="0.8"/>
    <n v="-32.480000000000004"/>
  </r>
  <r>
    <n v="3089"/>
    <s v="US-2014-159205"/>
    <x v="3"/>
    <x v="185"/>
    <d v="2014-04-03T00:00:00"/>
    <s v="Second Class"/>
    <s v="DB-12910"/>
    <s v="Daniel Byrd"/>
    <s v="Home Office"/>
    <s v="United States"/>
    <s v="Henderson"/>
    <x v="0"/>
    <n v="42420"/>
    <s v="South"/>
    <s v="FUR-FU-10001591"/>
    <x v="0"/>
    <x v="5"/>
    <s v="Advantus Panel Wall Certificate Holder - 8.5x11"/>
    <n v="61"/>
    <n v="5"/>
    <n v="0"/>
    <n v="25.620000000000005"/>
  </r>
  <r>
    <n v="3090"/>
    <s v="US-2014-159205"/>
    <x v="3"/>
    <x v="185"/>
    <d v="2014-04-03T00:00:00"/>
    <s v="Second Class"/>
    <s v="DB-12910"/>
    <s v="Daniel Byrd"/>
    <s v="Home Office"/>
    <s v="United States"/>
    <s v="Henderson"/>
    <x v="0"/>
    <n v="42420"/>
    <s v="South"/>
    <s v="TEC-PH-10000526"/>
    <x v="2"/>
    <x v="7"/>
    <s v="Vtech CS6719"/>
    <n v="671.93"/>
    <n v="7"/>
    <n v="0"/>
    <n v="188.1404"/>
  </r>
  <r>
    <n v="3091"/>
    <s v="CA-2013-112123"/>
    <x v="0"/>
    <x v="840"/>
    <d v="2013-03-09T00:00:00"/>
    <s v="Standard Class"/>
    <s v="BH-11710"/>
    <s v="Brosina Hoffman"/>
    <s v="Consumer"/>
    <s v="United States"/>
    <s v="Newark"/>
    <x v="13"/>
    <n v="19711"/>
    <s v="East"/>
    <s v="OFF-BI-10001071"/>
    <x v="1"/>
    <x v="8"/>
    <s v="GBC ProClick Punch Binding System"/>
    <n v="447.85999999999996"/>
    <n v="7"/>
    <n v="0"/>
    <n v="219.45140000000001"/>
  </r>
  <r>
    <n v="3092"/>
    <s v="CA-2013-112123"/>
    <x v="0"/>
    <x v="840"/>
    <d v="2013-03-09T00:00:00"/>
    <s v="Standard Class"/>
    <s v="BH-11710"/>
    <s v="Brosina Hoffman"/>
    <s v="Consumer"/>
    <s v="United States"/>
    <s v="Newark"/>
    <x v="13"/>
    <n v="19711"/>
    <s v="East"/>
    <s v="TEC-PH-10001557"/>
    <x v="2"/>
    <x v="7"/>
    <s v="Pyle PMP37LED"/>
    <n v="479.95"/>
    <n v="5"/>
    <n v="0"/>
    <n v="129.5865"/>
  </r>
  <r>
    <n v="3093"/>
    <s v="CA-2013-112123"/>
    <x v="0"/>
    <x v="840"/>
    <d v="2013-03-09T00:00:00"/>
    <s v="Standard Class"/>
    <s v="BH-11710"/>
    <s v="Brosina Hoffman"/>
    <s v="Consumer"/>
    <s v="United States"/>
    <s v="Newark"/>
    <x v="13"/>
    <n v="19711"/>
    <s v="East"/>
    <s v="OFF-PA-10001977"/>
    <x v="1"/>
    <x v="10"/>
    <s v="Xerox 194"/>
    <n v="166.44"/>
    <n v="3"/>
    <n v="0"/>
    <n v="79.891199999999998"/>
  </r>
  <r>
    <n v="3094"/>
    <s v="CA-2012-114468"/>
    <x v="1"/>
    <x v="841"/>
    <d v="2012-08-23T00:00:00"/>
    <s v="Same Day"/>
    <s v="TD-20995"/>
    <s v="Tamara Dahlen"/>
    <s v="Consumer"/>
    <s v="United States"/>
    <s v="Bolingbrook"/>
    <x v="10"/>
    <n v="60440"/>
    <s v="Central"/>
    <s v="OFF-SU-10004231"/>
    <x v="1"/>
    <x v="14"/>
    <s v="Acme Tagit Stainless Steel Antibacterial Scissors"/>
    <n v="31.680000000000003"/>
    <n v="4"/>
    <n v="0.2"/>
    <n v="2.7719999999999994"/>
  </r>
  <r>
    <n v="3095"/>
    <s v="CA-2012-114468"/>
    <x v="1"/>
    <x v="841"/>
    <d v="2012-08-23T00:00:00"/>
    <s v="Same Day"/>
    <s v="TD-20995"/>
    <s v="Tamara Dahlen"/>
    <s v="Consumer"/>
    <s v="United States"/>
    <s v="Bolingbrook"/>
    <x v="10"/>
    <n v="60440"/>
    <s v="Central"/>
    <s v="OFF-PA-10000809"/>
    <x v="1"/>
    <x v="10"/>
    <s v="Xerox 206"/>
    <n v="10.368000000000002"/>
    <n v="2"/>
    <n v="0.2"/>
    <n v="3.6288"/>
  </r>
  <r>
    <n v="3096"/>
    <s v="CA-2012-114468"/>
    <x v="1"/>
    <x v="841"/>
    <d v="2012-08-23T00:00:00"/>
    <s v="Same Day"/>
    <s v="TD-20995"/>
    <s v="Tamara Dahlen"/>
    <s v="Consumer"/>
    <s v="United States"/>
    <s v="Bolingbrook"/>
    <x v="10"/>
    <n v="60440"/>
    <s v="Central"/>
    <s v="OFF-FA-10003021"/>
    <x v="1"/>
    <x v="13"/>
    <s v="Staples"/>
    <n v="12.032"/>
    <n v="8"/>
    <n v="0.2"/>
    <n v="2.2559999999999993"/>
  </r>
  <r>
    <n v="3097"/>
    <s v="CA-2012-114468"/>
    <x v="1"/>
    <x v="841"/>
    <d v="2012-08-23T00:00:00"/>
    <s v="Same Day"/>
    <s v="TD-20995"/>
    <s v="Tamara Dahlen"/>
    <s v="Consumer"/>
    <s v="United States"/>
    <s v="Bolingbrook"/>
    <x v="10"/>
    <n v="60440"/>
    <s v="Central"/>
    <s v="OFF-AP-10000696"/>
    <x v="1"/>
    <x v="9"/>
    <s v="Holmes Odor Grabber"/>
    <n v="5.7679999999999989"/>
    <n v="2"/>
    <n v="0.8"/>
    <n v="-13.554800000000004"/>
  </r>
  <r>
    <n v="3098"/>
    <s v="CA-2014-135692"/>
    <x v="3"/>
    <x v="842"/>
    <d v="2014-05-02T00:00:00"/>
    <s v="Standard Class"/>
    <s v="CV-12805"/>
    <s v="Cynthia Voltz"/>
    <s v="Corporate"/>
    <s v="United States"/>
    <s v="Fort Worth"/>
    <x v="5"/>
    <n v="76106"/>
    <s v="Central"/>
    <s v="OFF-LA-10001158"/>
    <x v="1"/>
    <x v="2"/>
    <s v="Avery Address/Shipping Labels for Typewriters, 4&quot; x 2&quot;"/>
    <n v="33.119999999999997"/>
    <n v="4"/>
    <n v="0.2"/>
    <n v="11.592000000000001"/>
  </r>
  <r>
    <n v="3099"/>
    <s v="CA-2014-135692"/>
    <x v="3"/>
    <x v="842"/>
    <d v="2014-05-02T00:00:00"/>
    <s v="Standard Class"/>
    <s v="CV-12805"/>
    <s v="Cynthia Voltz"/>
    <s v="Corporate"/>
    <s v="United States"/>
    <s v="Fort Worth"/>
    <x v="5"/>
    <n v="76106"/>
    <s v="Central"/>
    <s v="FUR-BO-10002268"/>
    <x v="0"/>
    <x v="0"/>
    <s v="Sauder Barrister Bookcases"/>
    <n v="220.26559999999998"/>
    <n v="4"/>
    <n v="0.32"/>
    <n v="-42.1096"/>
  </r>
  <r>
    <n v="3100"/>
    <s v="CA-2014-131233"/>
    <x v="3"/>
    <x v="349"/>
    <d v="2014-04-20T00:00:00"/>
    <s v="Standard Class"/>
    <s v="CS-12355"/>
    <s v="Christine Sundaresam"/>
    <s v="Consumer"/>
    <s v="United States"/>
    <s v="New York City"/>
    <x v="15"/>
    <n v="10024"/>
    <s v="East"/>
    <s v="OFF-BI-10000829"/>
    <x v="1"/>
    <x v="8"/>
    <s v="Avery Non-Stick Binders"/>
    <n v="10.776000000000002"/>
    <n v="3"/>
    <n v="0.2"/>
    <n v="3.5021999999999989"/>
  </r>
  <r>
    <n v="3101"/>
    <s v="CA-2014-131233"/>
    <x v="3"/>
    <x v="349"/>
    <d v="2014-04-20T00:00:00"/>
    <s v="Standard Class"/>
    <s v="CS-12355"/>
    <s v="Christine Sundaresam"/>
    <s v="Consumer"/>
    <s v="United States"/>
    <s v="New York City"/>
    <x v="15"/>
    <n v="10024"/>
    <s v="East"/>
    <s v="FUR-BO-10003441"/>
    <x v="0"/>
    <x v="0"/>
    <s v="Bush Westfield Collection Bookcases, Fully Assembled"/>
    <n v="242.35200000000003"/>
    <n v="3"/>
    <n v="0.2"/>
    <n v="9.0881999999999721"/>
  </r>
  <r>
    <n v="3102"/>
    <s v="CA-2014-119578"/>
    <x v="3"/>
    <x v="66"/>
    <d v="2014-12-28T00:00:00"/>
    <s v="Second Class"/>
    <s v="JG-15310"/>
    <s v="Jason Gross"/>
    <s v="Corporate"/>
    <s v="United States"/>
    <s v="Providence"/>
    <x v="34"/>
    <n v="2908"/>
    <s v="East"/>
    <s v="OFF-SU-10003505"/>
    <x v="1"/>
    <x v="14"/>
    <s v="Premier Electric Letter Opener"/>
    <n v="695.16"/>
    <n v="6"/>
    <n v="0"/>
    <n v="34.757999999999953"/>
  </r>
  <r>
    <n v="3103"/>
    <s v="CA-2014-119578"/>
    <x v="3"/>
    <x v="66"/>
    <d v="2014-12-28T00:00:00"/>
    <s v="Second Class"/>
    <s v="JG-15310"/>
    <s v="Jason Gross"/>
    <s v="Corporate"/>
    <s v="United States"/>
    <s v="Providence"/>
    <x v="34"/>
    <n v="2908"/>
    <s v="East"/>
    <s v="FUR-BO-10003660"/>
    <x v="0"/>
    <x v="0"/>
    <s v="Bush Cubix Collection Bookcases, Fully Assembled"/>
    <n v="220.98"/>
    <n v="1"/>
    <n v="0"/>
    <n v="50.825400000000002"/>
  </r>
  <r>
    <n v="3104"/>
    <s v="CA-2013-124562"/>
    <x v="0"/>
    <x v="16"/>
    <d v="2013-12-13T00:00:00"/>
    <s v="Standard Class"/>
    <s v="JP-16135"/>
    <s v="Julie Prescott"/>
    <s v="Home Office"/>
    <s v="United States"/>
    <s v="Columbus"/>
    <x v="24"/>
    <n v="43229"/>
    <s v="East"/>
    <s v="OFF-BI-10001267"/>
    <x v="1"/>
    <x v="8"/>
    <s v="Universal Recycled Hanging Pressboard Report Binders, Letter Size"/>
    <n v="12.957000000000001"/>
    <n v="7"/>
    <n v="0.7"/>
    <n v="-9.5018000000000029"/>
  </r>
  <r>
    <n v="3105"/>
    <s v="US-2014-140074"/>
    <x v="3"/>
    <x v="721"/>
    <d v="2014-03-30T00:00:00"/>
    <s v="Standard Class"/>
    <s v="EC-14050"/>
    <s v="Erin Creighton"/>
    <s v="Consumer"/>
    <s v="United States"/>
    <s v="New York City"/>
    <x v="15"/>
    <n v="10024"/>
    <s v="East"/>
    <s v="OFF-PA-10002741"/>
    <x v="1"/>
    <x v="10"/>
    <s v="Xerox 1980"/>
    <n v="25.68"/>
    <n v="6"/>
    <n v="0"/>
    <n v="11.555999999999997"/>
  </r>
  <r>
    <n v="3106"/>
    <s v="CA-2013-103037"/>
    <x v="0"/>
    <x v="197"/>
    <d v="2013-07-30T00:00:00"/>
    <s v="Standard Class"/>
    <s v="KH-16630"/>
    <s v="Ken Heidel"/>
    <s v="Corporate"/>
    <s v="United States"/>
    <s v="Houston"/>
    <x v="5"/>
    <n v="77070"/>
    <s v="Central"/>
    <s v="OFF-LA-10004345"/>
    <x v="1"/>
    <x v="2"/>
    <s v="Avery 493"/>
    <n v="15.712000000000002"/>
    <n v="4"/>
    <n v="0.2"/>
    <n v="5.6955999999999989"/>
  </r>
  <r>
    <n v="3107"/>
    <s v="CA-2014-127460"/>
    <x v="3"/>
    <x v="815"/>
    <d v="2014-07-15T00:00:00"/>
    <s v="Standard Class"/>
    <s v="FG-14260"/>
    <s v="Frank Gastineau"/>
    <s v="Home Office"/>
    <s v="United States"/>
    <s v="Aurora"/>
    <x v="10"/>
    <n v="60505"/>
    <s v="Central"/>
    <s v="OFF-ST-10004340"/>
    <x v="1"/>
    <x v="4"/>
    <s v="Fellowes Mobile File Cart, Black"/>
    <n v="298.464"/>
    <n v="6"/>
    <n v="0.2"/>
    <n v="26.115600000000015"/>
  </r>
  <r>
    <n v="3108"/>
    <s v="CA-2013-121671"/>
    <x v="0"/>
    <x v="19"/>
    <d v="2013-07-23T00:00:00"/>
    <s v="Standard Class"/>
    <s v="AA-10480"/>
    <s v="Andrew Allen"/>
    <s v="Consumer"/>
    <s v="United States"/>
    <s v="Springfield"/>
    <x v="25"/>
    <n v="65807"/>
    <s v="Central"/>
    <s v="OFF-PA-10001471"/>
    <x v="1"/>
    <x v="10"/>
    <s v="Strathmore Photo Frame Cards"/>
    <n v="21.93"/>
    <n v="3"/>
    <n v="0"/>
    <n v="10.087799999999998"/>
  </r>
  <r>
    <n v="3109"/>
    <s v="CA-2013-121671"/>
    <x v="0"/>
    <x v="19"/>
    <d v="2013-07-23T00:00:00"/>
    <s v="Standard Class"/>
    <s v="AA-10480"/>
    <s v="Andrew Allen"/>
    <s v="Consumer"/>
    <s v="United States"/>
    <s v="Springfield"/>
    <x v="25"/>
    <n v="65807"/>
    <s v="Central"/>
    <s v="OFF-ST-10002344"/>
    <x v="1"/>
    <x v="4"/>
    <s v="Carina 42&quot;Hx23 3/4&quot;W Media Storage Unit"/>
    <n v="242.94"/>
    <n v="3"/>
    <n v="0"/>
    <n v="4.8588000000000164"/>
  </r>
  <r>
    <n v="3110"/>
    <s v="CA-2013-121671"/>
    <x v="0"/>
    <x v="19"/>
    <d v="2013-07-23T00:00:00"/>
    <s v="Standard Class"/>
    <s v="AA-10480"/>
    <s v="Andrew Allen"/>
    <s v="Consumer"/>
    <s v="United States"/>
    <s v="Springfield"/>
    <x v="25"/>
    <n v="65807"/>
    <s v="Central"/>
    <s v="OFF-PA-10001892"/>
    <x v="1"/>
    <x v="10"/>
    <s v="Rediform Wirebound &quot;Phone Memo&quot; Message Book, 11 x 5-3/4"/>
    <n v="7.64"/>
    <n v="1"/>
    <n v="0"/>
    <n v="3.7435999999999998"/>
  </r>
  <r>
    <n v="3111"/>
    <s v="CA-2013-121671"/>
    <x v="0"/>
    <x v="19"/>
    <d v="2013-07-23T00:00:00"/>
    <s v="Standard Class"/>
    <s v="AA-10480"/>
    <s v="Andrew Allen"/>
    <s v="Consumer"/>
    <s v="United States"/>
    <s v="Springfield"/>
    <x v="25"/>
    <n v="65807"/>
    <s v="Central"/>
    <s v="OFF-PA-10001934"/>
    <x v="1"/>
    <x v="10"/>
    <s v="Xerox 1993"/>
    <n v="51.84"/>
    <n v="8"/>
    <n v="0"/>
    <n v="25.401600000000002"/>
  </r>
  <r>
    <n v="3112"/>
    <s v="CA-2013-121671"/>
    <x v="0"/>
    <x v="19"/>
    <d v="2013-07-23T00:00:00"/>
    <s v="Standard Class"/>
    <s v="AA-10480"/>
    <s v="Andrew Allen"/>
    <s v="Consumer"/>
    <s v="United States"/>
    <s v="Springfield"/>
    <x v="25"/>
    <n v="65807"/>
    <s v="Central"/>
    <s v="OFF-ST-10000078"/>
    <x v="1"/>
    <x v="4"/>
    <s v="Tennsco 6- and 18-Compartment Lockers"/>
    <n v="265.17"/>
    <n v="1"/>
    <n v="0"/>
    <n v="47.730599999999981"/>
  </r>
  <r>
    <n v="3113"/>
    <s v="CA-2013-150350"/>
    <x v="0"/>
    <x v="828"/>
    <d v="2013-08-31T00:00:00"/>
    <s v="Standard Class"/>
    <s v="MS-17770"/>
    <s v="Maxwell Schwartz"/>
    <s v="Consumer"/>
    <s v="United States"/>
    <s v="Seattle"/>
    <x v="4"/>
    <n v="98105"/>
    <s v="West"/>
    <s v="TEC-MA-10001972"/>
    <x v="2"/>
    <x v="15"/>
    <s v="Okidata C331dn Printer"/>
    <n v="837.59999999999991"/>
    <n v="3"/>
    <n v="0.2"/>
    <n v="62.82000000000005"/>
  </r>
  <r>
    <n v="3114"/>
    <s v="CA-2013-150350"/>
    <x v="0"/>
    <x v="828"/>
    <d v="2013-08-31T00:00:00"/>
    <s v="Standard Class"/>
    <s v="MS-17770"/>
    <s v="Maxwell Schwartz"/>
    <s v="Consumer"/>
    <s v="United States"/>
    <s v="Seattle"/>
    <x v="4"/>
    <n v="98105"/>
    <s v="West"/>
    <s v="OFF-EN-10002504"/>
    <x v="1"/>
    <x v="12"/>
    <s v="Tyvek  Top-Opening Peel &amp; Seel Envelopes, Plain White"/>
    <n v="135.9"/>
    <n v="5"/>
    <n v="0"/>
    <n v="63.872999999999998"/>
  </r>
  <r>
    <n v="3115"/>
    <s v="CA-2013-150350"/>
    <x v="0"/>
    <x v="828"/>
    <d v="2013-08-31T00:00:00"/>
    <s v="Standard Class"/>
    <s v="MS-17770"/>
    <s v="Maxwell Schwartz"/>
    <s v="Consumer"/>
    <s v="United States"/>
    <s v="Seattle"/>
    <x v="4"/>
    <n v="98105"/>
    <s v="West"/>
    <s v="OFF-PA-10002160"/>
    <x v="1"/>
    <x v="10"/>
    <s v="Xerox 1978"/>
    <n v="34.68"/>
    <n v="6"/>
    <n v="0"/>
    <n v="16.993200000000002"/>
  </r>
  <r>
    <n v="3116"/>
    <s v="CA-2013-150350"/>
    <x v="0"/>
    <x v="828"/>
    <d v="2013-08-31T00:00:00"/>
    <s v="Standard Class"/>
    <s v="MS-17770"/>
    <s v="Maxwell Schwartz"/>
    <s v="Consumer"/>
    <s v="United States"/>
    <s v="Seattle"/>
    <x v="4"/>
    <n v="98105"/>
    <s v="West"/>
    <s v="FUR-CH-10001973"/>
    <x v="0"/>
    <x v="1"/>
    <s v="Office Star Flex Back Scooter Chair with White Frame"/>
    <n v="532.70400000000006"/>
    <n v="6"/>
    <n v="0.2"/>
    <n v="-39.952800000000025"/>
  </r>
  <r>
    <n v="3117"/>
    <s v="CA-2013-150350"/>
    <x v="0"/>
    <x v="828"/>
    <d v="2013-08-31T00:00:00"/>
    <s v="Standard Class"/>
    <s v="MS-17770"/>
    <s v="Maxwell Schwartz"/>
    <s v="Consumer"/>
    <s v="United States"/>
    <s v="Seattle"/>
    <x v="4"/>
    <n v="98105"/>
    <s v="West"/>
    <s v="OFF-AP-10001492"/>
    <x v="1"/>
    <x v="9"/>
    <s v="Acco Six-Outlet Power Strip, 4' Cord Length"/>
    <n v="43.099999999999994"/>
    <n v="5"/>
    <n v="0"/>
    <n v="11.206"/>
  </r>
  <r>
    <n v="3118"/>
    <s v="CA-2013-150350"/>
    <x v="0"/>
    <x v="828"/>
    <d v="2013-08-31T00:00:00"/>
    <s v="Standard Class"/>
    <s v="MS-17770"/>
    <s v="Maxwell Schwartz"/>
    <s v="Consumer"/>
    <s v="United States"/>
    <s v="Seattle"/>
    <x v="4"/>
    <n v="98105"/>
    <s v="West"/>
    <s v="OFF-SU-10002189"/>
    <x v="1"/>
    <x v="14"/>
    <s v="Acme Rosewood Handle Letter Opener"/>
    <n v="15.88"/>
    <n v="4"/>
    <n v="0"/>
    <n v="0.15879999999999939"/>
  </r>
  <r>
    <n v="3119"/>
    <s v="CA-2012-121720"/>
    <x v="1"/>
    <x v="832"/>
    <d v="2012-06-12T00:00:00"/>
    <s v="First Class"/>
    <s v="JE-15610"/>
    <s v="Jim Epp"/>
    <s v="Corporate"/>
    <s v="United States"/>
    <s v="Lakeland"/>
    <x v="2"/>
    <n v="33801"/>
    <s v="South"/>
    <s v="FUR-CH-10003312"/>
    <x v="0"/>
    <x v="1"/>
    <s v="Hon 2090 “Pillow Soft” Series Mid Back Swivel/Tilt Chairs"/>
    <n v="1123.92"/>
    <n v="5"/>
    <n v="0.2"/>
    <n v="-182.63700000000017"/>
  </r>
  <r>
    <n v="3120"/>
    <s v="CA-2012-121720"/>
    <x v="1"/>
    <x v="832"/>
    <d v="2012-06-12T00:00:00"/>
    <s v="First Class"/>
    <s v="JE-15610"/>
    <s v="Jim Epp"/>
    <s v="Corporate"/>
    <s v="United States"/>
    <s v="Lakeland"/>
    <x v="2"/>
    <n v="33801"/>
    <s v="South"/>
    <s v="TEC-PH-10002496"/>
    <x v="2"/>
    <x v="7"/>
    <s v="Cisco SPA301"/>
    <n v="249.58400000000003"/>
    <n v="2"/>
    <n v="0.2"/>
    <n v="31.197999999999986"/>
  </r>
  <r>
    <n v="3121"/>
    <s v="CA-2012-121720"/>
    <x v="1"/>
    <x v="832"/>
    <d v="2012-06-12T00:00:00"/>
    <s v="First Class"/>
    <s v="JE-15610"/>
    <s v="Jim Epp"/>
    <s v="Corporate"/>
    <s v="United States"/>
    <s v="Lakeland"/>
    <x v="2"/>
    <n v="33801"/>
    <s v="South"/>
    <s v="FUR-FU-10003464"/>
    <x v="0"/>
    <x v="5"/>
    <s v="Seth Thomas 8 1/2&quot; Cubicle Clock"/>
    <n v="48.671999999999997"/>
    <n v="3"/>
    <n v="0.2"/>
    <n v="7.3007999999999988"/>
  </r>
  <r>
    <n v="3122"/>
    <s v="CA-2012-121720"/>
    <x v="1"/>
    <x v="832"/>
    <d v="2012-06-12T00:00:00"/>
    <s v="First Class"/>
    <s v="JE-15610"/>
    <s v="Jim Epp"/>
    <s v="Corporate"/>
    <s v="United States"/>
    <s v="Lakeland"/>
    <x v="2"/>
    <n v="33801"/>
    <s v="South"/>
    <s v="OFF-AR-10000380"/>
    <x v="1"/>
    <x v="6"/>
    <s v="Hunt PowerHouse Electric Pencil Sharpener, Blue"/>
    <n v="60.768000000000001"/>
    <n v="2"/>
    <n v="0.2"/>
    <n v="7.5959999999999894"/>
  </r>
  <r>
    <n v="3123"/>
    <s v="CA-2012-121720"/>
    <x v="1"/>
    <x v="832"/>
    <d v="2012-06-12T00:00:00"/>
    <s v="First Class"/>
    <s v="JE-15610"/>
    <s v="Jim Epp"/>
    <s v="Corporate"/>
    <s v="United States"/>
    <s v="Lakeland"/>
    <x v="2"/>
    <n v="33801"/>
    <s v="South"/>
    <s v="OFF-BI-10004593"/>
    <x v="1"/>
    <x v="8"/>
    <s v="Ibico Laser Imprintable Binding System Covers"/>
    <n v="78.600000000000009"/>
    <n v="5"/>
    <n v="0.7"/>
    <n v="-62.88000000000001"/>
  </r>
  <r>
    <n v="3124"/>
    <s v="CA-2012-121720"/>
    <x v="1"/>
    <x v="832"/>
    <d v="2012-06-12T00:00:00"/>
    <s v="First Class"/>
    <s v="JE-15610"/>
    <s v="Jim Epp"/>
    <s v="Corporate"/>
    <s v="United States"/>
    <s v="Lakeland"/>
    <x v="2"/>
    <n v="33801"/>
    <s v="South"/>
    <s v="OFF-BI-10001308"/>
    <x v="1"/>
    <x v="8"/>
    <s v="GBC Standard Plastic Binding Systems' Combs"/>
    <n v="3.7680000000000007"/>
    <n v="2"/>
    <n v="0.7"/>
    <n v="-3.1400000000000006"/>
  </r>
  <r>
    <n v="3125"/>
    <s v="CA-2012-121720"/>
    <x v="1"/>
    <x v="832"/>
    <d v="2012-06-12T00:00:00"/>
    <s v="First Class"/>
    <s v="JE-15610"/>
    <s v="Jim Epp"/>
    <s v="Corporate"/>
    <s v="United States"/>
    <s v="Lakeland"/>
    <x v="2"/>
    <n v="33801"/>
    <s v="South"/>
    <s v="OFF-ST-10001780"/>
    <x v="1"/>
    <x v="4"/>
    <s v="Tennsco 16-Compartment Lockers with Coat Rack"/>
    <n v="1036.624"/>
    <n v="2"/>
    <n v="0.2"/>
    <n v="51.831200000000024"/>
  </r>
  <r>
    <n v="3126"/>
    <s v="CA-2012-121720"/>
    <x v="1"/>
    <x v="832"/>
    <d v="2012-06-12T00:00:00"/>
    <s v="First Class"/>
    <s v="JE-15610"/>
    <s v="Jim Epp"/>
    <s v="Corporate"/>
    <s v="United States"/>
    <s v="Lakeland"/>
    <x v="2"/>
    <n v="33801"/>
    <s v="South"/>
    <s v="OFF-ST-10003816"/>
    <x v="1"/>
    <x v="4"/>
    <s v="Fellowes High-Stak Drawer Files"/>
    <n v="563.80799999999999"/>
    <n v="4"/>
    <n v="0.2"/>
    <n v="21.142799999999966"/>
  </r>
  <r>
    <n v="3127"/>
    <s v="CA-2014-149895"/>
    <x v="3"/>
    <x v="565"/>
    <d v="2014-09-13T00:00:00"/>
    <s v="Standard Class"/>
    <s v="EB-14110"/>
    <s v="Eugene Barchas"/>
    <s v="Consumer"/>
    <s v="United States"/>
    <s v="Philadelphia"/>
    <x v="9"/>
    <n v="19134"/>
    <s v="East"/>
    <s v="TEC-PH-10002200"/>
    <x v="2"/>
    <x v="7"/>
    <s v="Aastra 6757i CT Wireless VoIP phone"/>
    <n v="258.52799999999996"/>
    <n v="2"/>
    <n v="0.4"/>
    <n v="-47.396800000000013"/>
  </r>
  <r>
    <n v="3128"/>
    <s v="CA-2014-147564"/>
    <x v="3"/>
    <x v="280"/>
    <d v="2014-10-07T00:00:00"/>
    <s v="Standard Class"/>
    <s v="BP-11155"/>
    <s v="Becky Pak"/>
    <s v="Consumer"/>
    <s v="United States"/>
    <s v="New York City"/>
    <x v="15"/>
    <n v="10011"/>
    <s v="East"/>
    <s v="OFF-PA-10004438"/>
    <x v="1"/>
    <x v="10"/>
    <s v="Xerox 1907"/>
    <n v="49.12"/>
    <n v="4"/>
    <n v="0"/>
    <n v="23.086399999999998"/>
  </r>
  <r>
    <n v="3129"/>
    <s v="CA-2011-136399"/>
    <x v="2"/>
    <x v="757"/>
    <d v="2011-12-17T00:00:00"/>
    <s v="First Class"/>
    <s v="CC-12100"/>
    <s v="Chad Cunningham"/>
    <s v="Home Office"/>
    <s v="United States"/>
    <s v="Los Angeles"/>
    <x v="1"/>
    <n v="90049"/>
    <s v="West"/>
    <s v="FUR-FU-10004090"/>
    <x v="0"/>
    <x v="5"/>
    <s v="Executive Impressions 14&quot; Contract Wall Clock"/>
    <n v="44.46"/>
    <n v="2"/>
    <n v="0"/>
    <n v="14.671799999999998"/>
  </r>
  <r>
    <n v="3130"/>
    <s v="CA-2011-136399"/>
    <x v="2"/>
    <x v="757"/>
    <d v="2011-12-17T00:00:00"/>
    <s v="First Class"/>
    <s v="CC-12100"/>
    <s v="Chad Cunningham"/>
    <s v="Home Office"/>
    <s v="United States"/>
    <s v="Los Angeles"/>
    <x v="1"/>
    <n v="90049"/>
    <s v="West"/>
    <s v="FUR-CH-10002602"/>
    <x v="0"/>
    <x v="1"/>
    <s v="DMI Arturo Collection Mission-style Design Wood Chair"/>
    <n v="241.56799999999998"/>
    <n v="2"/>
    <n v="0.2"/>
    <n v="18.11760000000001"/>
  </r>
  <r>
    <n v="3131"/>
    <s v="CA-2011-136399"/>
    <x v="2"/>
    <x v="757"/>
    <d v="2011-12-17T00:00:00"/>
    <s v="First Class"/>
    <s v="CC-12100"/>
    <s v="Chad Cunningham"/>
    <s v="Home Office"/>
    <s v="United States"/>
    <s v="Los Angeles"/>
    <x v="1"/>
    <n v="90049"/>
    <s v="West"/>
    <s v="TEC-AC-10001142"/>
    <x v="2"/>
    <x v="11"/>
    <s v="First Data FD10 PIN Pad"/>
    <n v="395"/>
    <n v="5"/>
    <n v="0"/>
    <n v="39.499999999999957"/>
  </r>
  <r>
    <n v="3132"/>
    <s v="CA-2011-136399"/>
    <x v="2"/>
    <x v="757"/>
    <d v="2011-12-17T00:00:00"/>
    <s v="First Class"/>
    <s v="CC-12100"/>
    <s v="Chad Cunningham"/>
    <s v="Home Office"/>
    <s v="United States"/>
    <s v="Los Angeles"/>
    <x v="1"/>
    <n v="90049"/>
    <s v="West"/>
    <s v="TEC-PH-10004977"/>
    <x v="2"/>
    <x v="7"/>
    <s v="GE 30524EE4"/>
    <n v="627.16800000000012"/>
    <n v="4"/>
    <n v="0.2"/>
    <n v="70.55639999999994"/>
  </r>
  <r>
    <n v="3133"/>
    <s v="CA-2011-107916"/>
    <x v="2"/>
    <x v="829"/>
    <d v="2011-08-26T00:00:00"/>
    <s v="First Class"/>
    <s v="JP-15460"/>
    <s v="Jennifer Patt"/>
    <s v="Corporate"/>
    <s v="United States"/>
    <s v="Oceanside"/>
    <x v="15"/>
    <n v="11572"/>
    <s v="East"/>
    <s v="FUR-FU-10004586"/>
    <x v="0"/>
    <x v="5"/>
    <s v="G.E. Longer-Life Indoor Recessed Floodlight Bulbs"/>
    <n v="13.28"/>
    <n v="2"/>
    <n v="0"/>
    <n v="6.3743999999999996"/>
  </r>
  <r>
    <n v="3134"/>
    <s v="CA-2011-107916"/>
    <x v="2"/>
    <x v="829"/>
    <d v="2011-08-26T00:00:00"/>
    <s v="First Class"/>
    <s v="JP-15460"/>
    <s v="Jennifer Patt"/>
    <s v="Corporate"/>
    <s v="United States"/>
    <s v="Oceanside"/>
    <x v="15"/>
    <n v="11572"/>
    <s v="East"/>
    <s v="OFF-BI-10001116"/>
    <x v="1"/>
    <x v="8"/>
    <s v="Wilson Jones 1&quot; Hanging DublLock Ring Binders"/>
    <n v="12.672000000000001"/>
    <n v="3"/>
    <n v="0.2"/>
    <n v="4.4352000000000009"/>
  </r>
  <r>
    <n v="3135"/>
    <s v="CA-2014-164168"/>
    <x v="3"/>
    <x v="105"/>
    <d v="2014-11-19T00:00:00"/>
    <s v="Standard Class"/>
    <s v="LS-16975"/>
    <s v="Lindsay Shagiari"/>
    <s v="Home Office"/>
    <s v="United States"/>
    <s v="Dallas"/>
    <x v="5"/>
    <n v="75081"/>
    <s v="Central"/>
    <s v="OFF-BI-10000666"/>
    <x v="1"/>
    <x v="8"/>
    <s v="Surelock Post Binders"/>
    <n v="30.559999999999992"/>
    <n v="5"/>
    <n v="0.8"/>
    <n v="-45.840000000000018"/>
  </r>
  <r>
    <n v="3136"/>
    <s v="CA-2014-164168"/>
    <x v="3"/>
    <x v="105"/>
    <d v="2014-11-19T00:00:00"/>
    <s v="Standard Class"/>
    <s v="LS-16975"/>
    <s v="Lindsay Shagiari"/>
    <s v="Home Office"/>
    <s v="United States"/>
    <s v="Dallas"/>
    <x v="5"/>
    <n v="75081"/>
    <s v="Central"/>
    <s v="OFF-ST-10002583"/>
    <x v="1"/>
    <x v="4"/>
    <s v="Fellowes Neat Ideas Storage Cubes"/>
    <n v="77.951999999999998"/>
    <n v="3"/>
    <n v="0.2"/>
    <n v="-15.590400000000002"/>
  </r>
  <r>
    <n v="3137"/>
    <s v="CA-2014-164168"/>
    <x v="3"/>
    <x v="105"/>
    <d v="2014-11-19T00:00:00"/>
    <s v="Standard Class"/>
    <s v="LS-16975"/>
    <s v="Lindsay Shagiari"/>
    <s v="Home Office"/>
    <s v="United States"/>
    <s v="Dallas"/>
    <x v="5"/>
    <n v="75081"/>
    <s v="Central"/>
    <s v="TEC-PH-10004908"/>
    <x v="2"/>
    <x v="7"/>
    <s v="Panasonic KX TS3282W Corded phone"/>
    <n v="67.992000000000004"/>
    <n v="1"/>
    <n v="0.2"/>
    <n v="8.4989999999999917"/>
  </r>
  <r>
    <n v="3138"/>
    <s v="CA-2014-164168"/>
    <x v="3"/>
    <x v="105"/>
    <d v="2014-11-19T00:00:00"/>
    <s v="Standard Class"/>
    <s v="LS-16975"/>
    <s v="Lindsay Shagiari"/>
    <s v="Home Office"/>
    <s v="United States"/>
    <s v="Dallas"/>
    <x v="5"/>
    <n v="75081"/>
    <s v="Central"/>
    <s v="OFF-EN-10001219"/>
    <x v="1"/>
    <x v="12"/>
    <s v="#10- 4 1/8&quot; x 9 1/2&quot; Security-Tint Envelopes"/>
    <n v="12.224"/>
    <n v="2"/>
    <n v="0.2"/>
    <n v="4.4311999999999996"/>
  </r>
  <r>
    <n v="3139"/>
    <s v="CA-2014-164168"/>
    <x v="3"/>
    <x v="105"/>
    <d v="2014-11-19T00:00:00"/>
    <s v="Standard Class"/>
    <s v="LS-16975"/>
    <s v="Lindsay Shagiari"/>
    <s v="Home Office"/>
    <s v="United States"/>
    <s v="Dallas"/>
    <x v="5"/>
    <n v="75081"/>
    <s v="Central"/>
    <s v="TEC-AC-10004568"/>
    <x v="2"/>
    <x v="11"/>
    <s v="Maxell LTO Ultrium - 800 GB"/>
    <n v="44.783999999999999"/>
    <n v="2"/>
    <n v="0.2"/>
    <n v="-0.55980000000000452"/>
  </r>
  <r>
    <n v="3140"/>
    <s v="CA-2014-164168"/>
    <x v="3"/>
    <x v="105"/>
    <d v="2014-11-19T00:00:00"/>
    <s v="Standard Class"/>
    <s v="LS-16975"/>
    <s v="Lindsay Shagiari"/>
    <s v="Home Office"/>
    <s v="United States"/>
    <s v="Dallas"/>
    <x v="5"/>
    <n v="75081"/>
    <s v="Central"/>
    <s v="FUR-FU-10001756"/>
    <x v="0"/>
    <x v="5"/>
    <s v="Eldon Expressions Desk Accessory, Wood Photo Frame, Mahogany"/>
    <n v="22.847999999999999"/>
    <n v="3"/>
    <n v="0.6"/>
    <n v="-17.707200000000007"/>
  </r>
  <r>
    <n v="3141"/>
    <s v="CA-2012-112557"/>
    <x v="1"/>
    <x v="334"/>
    <d v="2012-04-28T00:00:00"/>
    <s v="First Class"/>
    <s v="JL-15850"/>
    <s v="John Lucas"/>
    <s v="Consumer"/>
    <s v="United States"/>
    <s v="New York City"/>
    <x v="15"/>
    <n v="10035"/>
    <s v="East"/>
    <s v="OFF-AP-10002311"/>
    <x v="1"/>
    <x v="9"/>
    <s v="Holmes Replacement Filter for HEPA Air Cleaner, Very Large Room, HEPA Filter"/>
    <n v="206.43"/>
    <n v="3"/>
    <n v="0"/>
    <n v="90.829200000000014"/>
  </r>
  <r>
    <n v="3142"/>
    <s v="US-2011-122959"/>
    <x v="2"/>
    <x v="432"/>
    <d v="2011-12-12T00:00:00"/>
    <s v="Same Day"/>
    <s v="CY-12745"/>
    <s v="Craig Yedwab"/>
    <s v="Corporate"/>
    <s v="United States"/>
    <s v="San Antonio"/>
    <x v="5"/>
    <n v="78207"/>
    <s v="Central"/>
    <s v="OFF-BI-10003650"/>
    <x v="1"/>
    <x v="8"/>
    <s v="GBC DocuBind 300 Electric Binding Machine"/>
    <n v="210.39199999999997"/>
    <n v="2"/>
    <n v="0.8"/>
    <n v="-336.62720000000013"/>
  </r>
  <r>
    <n v="3143"/>
    <s v="CA-2014-162572"/>
    <x v="3"/>
    <x v="145"/>
    <d v="2014-09-28T00:00:00"/>
    <s v="Second Class"/>
    <s v="RB-19360"/>
    <s v="Raymond Buch"/>
    <s v="Consumer"/>
    <s v="United States"/>
    <s v="Cincinnati"/>
    <x v="24"/>
    <n v="45231"/>
    <s v="East"/>
    <s v="TEC-AC-10003628"/>
    <x v="2"/>
    <x v="11"/>
    <s v="Logitech 910-002974 M325 Wireless Mouse for Web Scrolling"/>
    <n v="119.96000000000001"/>
    <n v="5"/>
    <n v="0.2"/>
    <n v="35.988000000000007"/>
  </r>
  <r>
    <n v="3144"/>
    <s v="CA-2014-162572"/>
    <x v="3"/>
    <x v="145"/>
    <d v="2014-09-28T00:00:00"/>
    <s v="Second Class"/>
    <s v="RB-19360"/>
    <s v="Raymond Buch"/>
    <s v="Consumer"/>
    <s v="United States"/>
    <s v="Cincinnati"/>
    <x v="24"/>
    <n v="45231"/>
    <s v="East"/>
    <s v="OFF-AR-10001547"/>
    <x v="1"/>
    <x v="6"/>
    <s v="Newell 311"/>
    <n v="10.608000000000001"/>
    <n v="6"/>
    <n v="0.2"/>
    <n v="0.92819999999999991"/>
  </r>
  <r>
    <n v="3145"/>
    <s v="US-2013-148110"/>
    <x v="0"/>
    <x v="64"/>
    <d v="2013-09-12T00:00:00"/>
    <s v="Standard Class"/>
    <s v="AR-10825"/>
    <s v="Anthony Rawles"/>
    <s v="Corporate"/>
    <s v="United States"/>
    <s v="Austin"/>
    <x v="5"/>
    <n v="78745"/>
    <s v="Central"/>
    <s v="FUR-CH-10002647"/>
    <x v="0"/>
    <x v="1"/>
    <s v="Situations Contoured Folding Chairs, 4/Set"/>
    <n v="347.80200000000002"/>
    <n v="7"/>
    <n v="0.3"/>
    <n v="-24.842999999999961"/>
  </r>
  <r>
    <n v="3146"/>
    <s v="CA-2014-131828"/>
    <x v="3"/>
    <x v="512"/>
    <d v="2014-02-14T00:00:00"/>
    <s v="Second Class"/>
    <s v="CS-11845"/>
    <s v="Cari Sayre"/>
    <s v="Corporate"/>
    <s v="United States"/>
    <s v="Seattle"/>
    <x v="4"/>
    <n v="98105"/>
    <s v="West"/>
    <s v="FUR-CH-10004495"/>
    <x v="0"/>
    <x v="1"/>
    <s v="Global Leather and Oak Executive Chair, Black"/>
    <n v="963.13600000000008"/>
    <n v="4"/>
    <n v="0.2"/>
    <n v="108.35279999999986"/>
  </r>
  <r>
    <n v="3147"/>
    <s v="CA-2014-131828"/>
    <x v="3"/>
    <x v="512"/>
    <d v="2014-02-14T00:00:00"/>
    <s v="Second Class"/>
    <s v="CS-11845"/>
    <s v="Cari Sayre"/>
    <s v="Corporate"/>
    <s v="United States"/>
    <s v="Seattle"/>
    <x v="4"/>
    <n v="98105"/>
    <s v="West"/>
    <s v="TEC-PH-10002923"/>
    <x v="2"/>
    <x v="7"/>
    <s v="Logitech B530 USB Headset - headset - Full size, Binaural"/>
    <n v="88.77600000000001"/>
    <n v="3"/>
    <n v="0.2"/>
    <n v="7.7679000000000009"/>
  </r>
  <r>
    <n v="3148"/>
    <s v="CA-2011-109218"/>
    <x v="2"/>
    <x v="479"/>
    <d v="2011-07-03T00:00:00"/>
    <s v="Second Class"/>
    <s v="AR-10825"/>
    <s v="Anthony Rawles"/>
    <s v="Corporate"/>
    <s v="United States"/>
    <s v="Los Angeles"/>
    <x v="1"/>
    <n v="90004"/>
    <s v="West"/>
    <s v="OFF-AR-10001374"/>
    <x v="1"/>
    <x v="6"/>
    <s v="BIC Brite Liner Highlighters, Chisel Tip"/>
    <n v="32.400000000000006"/>
    <n v="5"/>
    <n v="0"/>
    <n v="10.367999999999999"/>
  </r>
  <r>
    <n v="3149"/>
    <s v="CA-2013-120558"/>
    <x v="0"/>
    <x v="843"/>
    <d v="2013-06-11T00:00:00"/>
    <s v="First Class"/>
    <s v="RD-19810"/>
    <s v="Ross DeVincentis"/>
    <s v="Home Office"/>
    <s v="United States"/>
    <s v="New York City"/>
    <x v="15"/>
    <n v="10035"/>
    <s v="East"/>
    <s v="OFF-PA-10003441"/>
    <x v="1"/>
    <x v="10"/>
    <s v="Xerox 226"/>
    <n v="32.400000000000006"/>
    <n v="5"/>
    <n v="0"/>
    <n v="15.552000000000001"/>
  </r>
  <r>
    <n v="3150"/>
    <s v="US-2011-109036"/>
    <x v="2"/>
    <x v="414"/>
    <d v="2011-12-25T00:00:00"/>
    <s v="Standard Class"/>
    <s v="KH-16510"/>
    <s v="Keith Herrera"/>
    <s v="Consumer"/>
    <s v="United States"/>
    <s v="Seattle"/>
    <x v="4"/>
    <n v="98103"/>
    <s v="West"/>
    <s v="OFF-LA-10002043"/>
    <x v="1"/>
    <x v="2"/>
    <s v="Avery 489"/>
    <n v="31.049999999999997"/>
    <n v="3"/>
    <n v="0"/>
    <n v="14.904"/>
  </r>
  <r>
    <n v="3151"/>
    <s v="CA-2012-147830"/>
    <x v="1"/>
    <x v="83"/>
    <d v="2012-12-18T00:00:00"/>
    <s v="First Class"/>
    <s v="NF-18385"/>
    <s v="Natalie Fritzler"/>
    <s v="Consumer"/>
    <s v="United States"/>
    <s v="Newark"/>
    <x v="24"/>
    <n v="43055"/>
    <s v="East"/>
    <s v="TEC-AC-10002049"/>
    <x v="2"/>
    <x v="11"/>
    <s v="Plantronics Savi W720 Multi-Device Wireless Headset System"/>
    <n v="2025.3600000000001"/>
    <n v="6"/>
    <n v="0.2"/>
    <n v="607.60800000000006"/>
  </r>
  <r>
    <n v="3152"/>
    <s v="CA-2012-147830"/>
    <x v="1"/>
    <x v="83"/>
    <d v="2012-12-18T00:00:00"/>
    <s v="First Class"/>
    <s v="NF-18385"/>
    <s v="Natalie Fritzler"/>
    <s v="Consumer"/>
    <s v="United States"/>
    <s v="Newark"/>
    <x v="24"/>
    <n v="43055"/>
    <s v="East"/>
    <s v="TEC-MA-10000418"/>
    <x v="2"/>
    <x v="15"/>
    <s v="Cubify CubeX 3D Printer Double Head Print"/>
    <n v="1799.9940000000001"/>
    <n v="2"/>
    <n v="0.7"/>
    <n v="-2639.9912000000004"/>
  </r>
  <r>
    <n v="3153"/>
    <s v="CA-2012-147830"/>
    <x v="1"/>
    <x v="83"/>
    <d v="2012-12-18T00:00:00"/>
    <s v="First Class"/>
    <s v="NF-18385"/>
    <s v="Natalie Fritzler"/>
    <s v="Consumer"/>
    <s v="United States"/>
    <s v="Newark"/>
    <x v="24"/>
    <n v="43055"/>
    <s v="East"/>
    <s v="TEC-PH-10004908"/>
    <x v="2"/>
    <x v="7"/>
    <s v="Panasonic KX TS3282W Corded phone"/>
    <n v="101.98799999999999"/>
    <n v="2"/>
    <n v="0.4"/>
    <n v="-16.998000000000019"/>
  </r>
  <r>
    <n v="3154"/>
    <s v="CA-2012-147830"/>
    <x v="1"/>
    <x v="83"/>
    <d v="2012-12-18T00:00:00"/>
    <s v="First Class"/>
    <s v="NF-18385"/>
    <s v="Natalie Fritzler"/>
    <s v="Consumer"/>
    <s v="United States"/>
    <s v="Newark"/>
    <x v="24"/>
    <n v="43055"/>
    <s v="East"/>
    <s v="FUR-FU-10004091"/>
    <x v="0"/>
    <x v="5"/>
    <s v="Howard Miller 13&quot; Diameter Goldtone Round Wall Clock"/>
    <n v="262.86399999999998"/>
    <n v="7"/>
    <n v="0.2"/>
    <n v="69.001800000000017"/>
  </r>
  <r>
    <n v="3155"/>
    <s v="CA-2014-150497"/>
    <x v="3"/>
    <x v="228"/>
    <d v="2014-07-25T00:00:00"/>
    <s v="Standard Class"/>
    <s v="SM-20950"/>
    <s v="Suzanne McNair"/>
    <s v="Corporate"/>
    <s v="United States"/>
    <s v="Maple Grove"/>
    <x v="11"/>
    <n v="55369"/>
    <s v="Central"/>
    <s v="OFF-BI-10004600"/>
    <x v="1"/>
    <x v="8"/>
    <s v="Ibico Ibimaster 300 Manual Binding System"/>
    <n v="735.98"/>
    <n v="2"/>
    <n v="0"/>
    <n v="331.19099999999997"/>
  </r>
  <r>
    <n v="3156"/>
    <s v="CA-2011-128986"/>
    <x v="2"/>
    <x v="93"/>
    <d v="2011-08-05T00:00:00"/>
    <s v="Second Class"/>
    <s v="GH-14410"/>
    <s v="Gary Hansen"/>
    <s v="Home Office"/>
    <s v="United States"/>
    <s v="Glendale"/>
    <x v="16"/>
    <n v="85301"/>
    <s v="West"/>
    <s v="OFF-PA-10001289"/>
    <x v="1"/>
    <x v="10"/>
    <s v="White Computer Printout Paper by Universal"/>
    <n v="93.024000000000001"/>
    <n v="3"/>
    <n v="0.2"/>
    <n v="33.721199999999996"/>
  </r>
  <r>
    <n v="3157"/>
    <s v="CA-2012-139584"/>
    <x v="1"/>
    <x v="252"/>
    <d v="2012-08-28T00:00:00"/>
    <s v="Standard Class"/>
    <s v="EM-13810"/>
    <s v="Eleni McCrary"/>
    <s v="Corporate"/>
    <s v="United States"/>
    <s v="New York City"/>
    <x v="15"/>
    <n v="10009"/>
    <s v="East"/>
    <s v="FUR-TA-10001539"/>
    <x v="0"/>
    <x v="3"/>
    <s v="Chromcraft Rectangular Conference Tables"/>
    <n v="284.36399999999998"/>
    <n v="2"/>
    <n v="0.4"/>
    <n v="-75.830400000000054"/>
  </r>
  <r>
    <n v="3158"/>
    <s v="CA-2012-139584"/>
    <x v="1"/>
    <x v="252"/>
    <d v="2012-08-28T00:00:00"/>
    <s v="Standard Class"/>
    <s v="EM-13810"/>
    <s v="Eleni McCrary"/>
    <s v="Corporate"/>
    <s v="United States"/>
    <s v="New York City"/>
    <x v="15"/>
    <n v="10009"/>
    <s v="East"/>
    <s v="TEC-AC-10001266"/>
    <x v="2"/>
    <x v="11"/>
    <s v="Memorex Micro Travel Drive 8 GB"/>
    <n v="26"/>
    <n v="2"/>
    <n v="0"/>
    <n v="11.7"/>
  </r>
  <r>
    <n v="3159"/>
    <s v="US-2013-162677"/>
    <x v="0"/>
    <x v="253"/>
    <d v="2013-03-28T00:00:00"/>
    <s v="First Class"/>
    <s v="DB-13210"/>
    <s v="Dean Braden"/>
    <s v="Consumer"/>
    <s v="United States"/>
    <s v="Jacksonville"/>
    <x v="3"/>
    <n v="28540"/>
    <s v="South"/>
    <s v="OFF-ST-10001291"/>
    <x v="1"/>
    <x v="4"/>
    <s v="Tenex Personal Self-Stacking Standard File Box, Black/Gray"/>
    <n v="67.64"/>
    <n v="5"/>
    <n v="0.2"/>
    <n v="5.9184999999999981"/>
  </r>
  <r>
    <n v="3160"/>
    <s v="US-2013-162677"/>
    <x v="0"/>
    <x v="253"/>
    <d v="2013-03-28T00:00:00"/>
    <s v="First Class"/>
    <s v="DB-13210"/>
    <s v="Dean Braden"/>
    <s v="Consumer"/>
    <s v="United States"/>
    <s v="Jacksonville"/>
    <x v="3"/>
    <n v="28540"/>
    <s v="South"/>
    <s v="TEC-AC-10001314"/>
    <x v="2"/>
    <x v="11"/>
    <s v="Case Logic 2.4GHz Wireless Keyboard"/>
    <n v="119.97600000000001"/>
    <n v="3"/>
    <n v="0.2"/>
    <n v="-17.996400000000019"/>
  </r>
  <r>
    <n v="3161"/>
    <s v="US-2011-150924"/>
    <x v="2"/>
    <x v="171"/>
    <d v="2011-09-16T00:00:00"/>
    <s v="Second Class"/>
    <s v="PT-19090"/>
    <s v="Pete Takahito"/>
    <s v="Consumer"/>
    <s v="United States"/>
    <s v="Houston"/>
    <x v="5"/>
    <n v="77070"/>
    <s v="Central"/>
    <s v="OFF-BI-10004040"/>
    <x v="1"/>
    <x v="8"/>
    <s v="Wilson Jones Impact Binders"/>
    <n v="5.1799999999999988"/>
    <n v="5"/>
    <n v="0.8"/>
    <n v="-8.0289999999999999"/>
  </r>
  <r>
    <n v="3162"/>
    <s v="CA-2011-153969"/>
    <x v="2"/>
    <x v="158"/>
    <d v="2011-09-25T00:00:00"/>
    <s v="Standard Class"/>
    <s v="HF-14995"/>
    <s v="Herbert Flentye"/>
    <s v="Consumer"/>
    <s v="United States"/>
    <s v="San Francisco"/>
    <x v="1"/>
    <n v="94109"/>
    <s v="West"/>
    <s v="OFF-EN-10001539"/>
    <x v="1"/>
    <x v="12"/>
    <s v="Staples"/>
    <n v="15.56"/>
    <n v="2"/>
    <n v="0"/>
    <n v="7.3132000000000001"/>
  </r>
  <r>
    <n v="3163"/>
    <s v="CA-2011-153969"/>
    <x v="2"/>
    <x v="158"/>
    <d v="2011-09-25T00:00:00"/>
    <s v="Standard Class"/>
    <s v="HF-14995"/>
    <s v="Herbert Flentye"/>
    <s v="Consumer"/>
    <s v="United States"/>
    <s v="San Francisco"/>
    <x v="1"/>
    <n v="94109"/>
    <s v="West"/>
    <s v="OFF-EN-10004483"/>
    <x v="1"/>
    <x v="12"/>
    <s v="#10 White Business Envelopes,4 1/8 x 9 1/2"/>
    <n v="78.349999999999994"/>
    <n v="5"/>
    <n v="0"/>
    <n v="36.824499999999993"/>
  </r>
  <r>
    <n v="3164"/>
    <s v="CA-2011-153969"/>
    <x v="2"/>
    <x v="158"/>
    <d v="2011-09-25T00:00:00"/>
    <s v="Standard Class"/>
    <s v="HF-14995"/>
    <s v="Herbert Flentye"/>
    <s v="Consumer"/>
    <s v="United States"/>
    <s v="San Francisco"/>
    <x v="1"/>
    <n v="94109"/>
    <s v="West"/>
    <s v="OFF-AR-10001615"/>
    <x v="1"/>
    <x v="6"/>
    <s v="Newell 34"/>
    <n v="59.519999999999996"/>
    <n v="3"/>
    <n v="0"/>
    <n v="15.475200000000001"/>
  </r>
  <r>
    <n v="3165"/>
    <s v="CA-2011-153969"/>
    <x v="2"/>
    <x v="158"/>
    <d v="2011-09-25T00:00:00"/>
    <s v="Standard Class"/>
    <s v="HF-14995"/>
    <s v="Herbert Flentye"/>
    <s v="Consumer"/>
    <s v="United States"/>
    <s v="San Francisco"/>
    <x v="1"/>
    <n v="94109"/>
    <s v="West"/>
    <s v="OFF-PA-10000327"/>
    <x v="1"/>
    <x v="10"/>
    <s v="Xerox 1971"/>
    <n v="38.520000000000003"/>
    <n v="9"/>
    <n v="0"/>
    <n v="17.333999999999996"/>
  </r>
  <r>
    <n v="3166"/>
    <s v="CA-2011-153969"/>
    <x v="2"/>
    <x v="158"/>
    <d v="2011-09-25T00:00:00"/>
    <s v="Standard Class"/>
    <s v="HF-14995"/>
    <s v="Herbert Flentye"/>
    <s v="Consumer"/>
    <s v="United States"/>
    <s v="San Francisco"/>
    <x v="1"/>
    <n v="94109"/>
    <s v="West"/>
    <s v="TEC-PH-10001299"/>
    <x v="2"/>
    <x v="7"/>
    <s v="Polycom CX300 Desktop Phone USB VoIP phone"/>
    <n v="239.98400000000004"/>
    <n v="2"/>
    <n v="0.2"/>
    <n v="23.998400000000004"/>
  </r>
  <r>
    <n v="3167"/>
    <s v="CA-2011-153969"/>
    <x v="2"/>
    <x v="158"/>
    <d v="2011-09-25T00:00:00"/>
    <s v="Standard Class"/>
    <s v="HF-14995"/>
    <s v="Herbert Flentye"/>
    <s v="Consumer"/>
    <s v="United States"/>
    <s v="San Francisco"/>
    <x v="1"/>
    <n v="94109"/>
    <s v="West"/>
    <s v="OFF-PA-10002246"/>
    <x v="1"/>
    <x v="10"/>
    <s v="Wirebound Four 2-3/4 x 5 Forms per Page, 400 Sets per Book"/>
    <n v="19.350000000000001"/>
    <n v="3"/>
    <n v="0"/>
    <n v="9.4815000000000005"/>
  </r>
  <r>
    <n v="3168"/>
    <s v="CA-2013-146682"/>
    <x v="0"/>
    <x v="517"/>
    <d v="2013-11-01T00:00:00"/>
    <s v="First Class"/>
    <s v="KW-16435"/>
    <s v="Katrina Willman"/>
    <s v="Consumer"/>
    <s v="United States"/>
    <s v="Lansing"/>
    <x v="12"/>
    <n v="48911"/>
    <s v="Central"/>
    <s v="FUR-FU-10002671"/>
    <x v="0"/>
    <x v="5"/>
    <s v="Electrix 20W Halogen Replacement Bulb for Zoom-In Desk Lamp"/>
    <n v="67"/>
    <n v="5"/>
    <n v="0"/>
    <n v="32.159999999999997"/>
  </r>
  <r>
    <n v="3169"/>
    <s v="CA-2013-138695"/>
    <x v="0"/>
    <x v="316"/>
    <d v="2013-06-04T00:00:00"/>
    <s v="Standard Class"/>
    <s v="KC-16675"/>
    <s v="Kimberly Carter"/>
    <s v="Corporate"/>
    <s v="United States"/>
    <s v="Tallahassee"/>
    <x v="2"/>
    <n v="32303"/>
    <s v="South"/>
    <s v="FUR-CH-10003833"/>
    <x v="0"/>
    <x v="1"/>
    <s v="Novimex Fabric Task Chair"/>
    <n v="390.27199999999999"/>
    <n v="8"/>
    <n v="0.2"/>
    <n v="-24.39200000000001"/>
  </r>
  <r>
    <n v="3170"/>
    <s v="CA-2013-138695"/>
    <x v="0"/>
    <x v="316"/>
    <d v="2013-06-04T00:00:00"/>
    <s v="Standard Class"/>
    <s v="KC-16675"/>
    <s v="Kimberly Carter"/>
    <s v="Corporate"/>
    <s v="United States"/>
    <s v="Tallahassee"/>
    <x v="2"/>
    <n v="32303"/>
    <s v="South"/>
    <s v="OFF-PA-10001667"/>
    <x v="1"/>
    <x v="10"/>
    <s v="Great White Multi-Use Recycled Paper (20Lb. and 84 Bright)"/>
    <n v="62.192000000000007"/>
    <n v="13"/>
    <n v="0.2"/>
    <n v="19.434999999999995"/>
  </r>
  <r>
    <n v="3171"/>
    <s v="CA-2014-107461"/>
    <x v="3"/>
    <x v="202"/>
    <d v="2014-12-27T00:00:00"/>
    <s v="Second Class"/>
    <s v="PK-19075"/>
    <s v="Pete Kriz"/>
    <s v="Consumer"/>
    <s v="United States"/>
    <s v="Columbia"/>
    <x v="20"/>
    <n v="29203"/>
    <s v="South"/>
    <s v="OFF-BI-10002003"/>
    <x v="1"/>
    <x v="8"/>
    <s v="Ibico Presentation Index for Binding Systems"/>
    <n v="23.88"/>
    <n v="6"/>
    <n v="0"/>
    <n v="11.223600000000001"/>
  </r>
  <r>
    <n v="3172"/>
    <s v="US-2013-133879"/>
    <x v="0"/>
    <x v="844"/>
    <d v="2013-03-29T00:00:00"/>
    <s v="Standard Class"/>
    <s v="KT-16465"/>
    <s v="Kean Takahito"/>
    <s v="Consumer"/>
    <s v="United States"/>
    <s v="Chicago"/>
    <x v="10"/>
    <n v="60623"/>
    <s v="Central"/>
    <s v="OFF-BI-10004465"/>
    <x v="1"/>
    <x v="8"/>
    <s v="Avery Durable Slant Ring Binders"/>
    <n v="3.1679999999999993"/>
    <n v="2"/>
    <n v="0.8"/>
    <n v="-4.7520000000000007"/>
  </r>
  <r>
    <n v="3173"/>
    <s v="US-2013-133879"/>
    <x v="0"/>
    <x v="844"/>
    <d v="2013-03-29T00:00:00"/>
    <s v="Standard Class"/>
    <s v="KT-16465"/>
    <s v="Kean Takahito"/>
    <s v="Consumer"/>
    <s v="United States"/>
    <s v="Chicago"/>
    <x v="10"/>
    <n v="60623"/>
    <s v="Central"/>
    <s v="FUR-CH-10000665"/>
    <x v="0"/>
    <x v="1"/>
    <s v="Global Airflow Leather Mesh Back Chair, Black"/>
    <n v="528.42999999999995"/>
    <n v="5"/>
    <n v="0.3"/>
    <n v="0"/>
  </r>
  <r>
    <n v="3174"/>
    <s v="US-2013-133879"/>
    <x v="0"/>
    <x v="844"/>
    <d v="2013-03-29T00:00:00"/>
    <s v="Standard Class"/>
    <s v="KT-16465"/>
    <s v="Kean Takahito"/>
    <s v="Consumer"/>
    <s v="United States"/>
    <s v="Chicago"/>
    <x v="10"/>
    <n v="60623"/>
    <s v="Central"/>
    <s v="OFF-AR-10004956"/>
    <x v="1"/>
    <x v="6"/>
    <s v="Newell 33"/>
    <n v="13.392000000000001"/>
    <n v="3"/>
    <n v="0.2"/>
    <n v="1.5065999999999975"/>
  </r>
  <r>
    <n v="3175"/>
    <s v="CA-2014-157483"/>
    <x v="3"/>
    <x v="343"/>
    <d v="2014-11-19T00:00:00"/>
    <s v="Standard Class"/>
    <s v="EP-13915"/>
    <s v="Emily Phan"/>
    <s v="Consumer"/>
    <s v="United States"/>
    <s v="Detroit"/>
    <x v="12"/>
    <n v="48227"/>
    <s v="Central"/>
    <s v="OFF-AR-10004260"/>
    <x v="1"/>
    <x v="6"/>
    <s v="Boston 1799 Powerhouse Electric Pencil Sharpener"/>
    <n v="181.86"/>
    <n v="7"/>
    <n v="0"/>
    <n v="50.9208"/>
  </r>
  <r>
    <n v="3176"/>
    <s v="US-2014-132059"/>
    <x v="3"/>
    <x v="397"/>
    <d v="2014-09-30T00:00:00"/>
    <s v="Standard Class"/>
    <s v="AP-10915"/>
    <s v="Arthur Prichep"/>
    <s v="Consumer"/>
    <s v="United States"/>
    <s v="Fort Collins"/>
    <x v="22"/>
    <n v="80525"/>
    <s v="West"/>
    <s v="FUR-BO-10001811"/>
    <x v="0"/>
    <x v="0"/>
    <s v="Atlantic Metals Mobile 5-Shelf Bookcases, Custom Colors"/>
    <n v="180.58800000000005"/>
    <n v="2"/>
    <n v="0.7"/>
    <n v="-240.78400000000005"/>
  </r>
  <r>
    <n v="3177"/>
    <s v="US-2014-132059"/>
    <x v="3"/>
    <x v="397"/>
    <d v="2014-09-30T00:00:00"/>
    <s v="Standard Class"/>
    <s v="AP-10915"/>
    <s v="Arthur Prichep"/>
    <s v="Consumer"/>
    <s v="United States"/>
    <s v="Fort Collins"/>
    <x v="22"/>
    <n v="80525"/>
    <s v="West"/>
    <s v="TEC-AC-10003280"/>
    <x v="2"/>
    <x v="11"/>
    <s v="Belkin F8E887 USB Wired Ergonomic Keyboard"/>
    <n v="47.984000000000002"/>
    <n v="2"/>
    <n v="0.2"/>
    <n v="0.59979999999999656"/>
  </r>
  <r>
    <n v="3178"/>
    <s v="CA-2014-122280"/>
    <x v="3"/>
    <x v="18"/>
    <d v="2014-09-11T00:00:00"/>
    <s v="Same Day"/>
    <s v="SH-20395"/>
    <s v="Shahid Hopkins"/>
    <s v="Consumer"/>
    <s v="United States"/>
    <s v="New York City"/>
    <x v="15"/>
    <n v="10024"/>
    <s v="East"/>
    <s v="OFF-PA-10004911"/>
    <x v="1"/>
    <x v="10"/>
    <s v="Rediform S.O.S. 1-Up Phone Message Bk, 4-1/4x3-1/16 Bk, 1 Form/Pg, 40 Messages/Bk, 3/Pk"/>
    <n v="18.760000000000002"/>
    <n v="2"/>
    <n v="0"/>
    <n v="9.0048000000000012"/>
  </r>
  <r>
    <n v="3179"/>
    <s v="CA-2014-105235"/>
    <x v="3"/>
    <x v="256"/>
    <d v="2014-12-12T00:00:00"/>
    <s v="Standard Class"/>
    <s v="SM-20950"/>
    <s v="Suzanne McNair"/>
    <s v="Corporate"/>
    <s v="United States"/>
    <s v="New York City"/>
    <x v="15"/>
    <n v="10011"/>
    <s v="East"/>
    <s v="FUR-FU-10001487"/>
    <x v="0"/>
    <x v="5"/>
    <s v="Eldon Expressions Wood and Plastic Desk Accessories, Cherry Wood"/>
    <n v="20.94"/>
    <n v="3"/>
    <n v="0"/>
    <n v="6.0725999999999987"/>
  </r>
  <r>
    <n v="3180"/>
    <s v="CA-2014-105235"/>
    <x v="3"/>
    <x v="256"/>
    <d v="2014-12-12T00:00:00"/>
    <s v="Standard Class"/>
    <s v="SM-20950"/>
    <s v="Suzanne McNair"/>
    <s v="Corporate"/>
    <s v="United States"/>
    <s v="New York City"/>
    <x v="15"/>
    <n v="10011"/>
    <s v="East"/>
    <s v="FUR-FU-10000521"/>
    <x v="0"/>
    <x v="5"/>
    <s v="Seth Thomas 14&quot; Putty-Colored Wall Clock"/>
    <n v="58.68"/>
    <n v="2"/>
    <n v="0"/>
    <n v="18.190799999999996"/>
  </r>
  <r>
    <n v="3181"/>
    <s v="CA-2014-105235"/>
    <x v="3"/>
    <x v="256"/>
    <d v="2014-12-12T00:00:00"/>
    <s v="Standard Class"/>
    <s v="SM-20950"/>
    <s v="Suzanne McNair"/>
    <s v="Corporate"/>
    <s v="United States"/>
    <s v="New York City"/>
    <x v="15"/>
    <n v="10011"/>
    <s v="East"/>
    <s v="OFF-AP-10001271"/>
    <x v="1"/>
    <x v="9"/>
    <s v="Eureka The Boss Cordless Rechargeable Stick Vac"/>
    <n v="254.89999999999998"/>
    <n v="5"/>
    <n v="0"/>
    <n v="68.823000000000008"/>
  </r>
  <r>
    <n v="3182"/>
    <s v="CA-2014-152912"/>
    <x v="3"/>
    <x v="45"/>
    <d v="2014-11-13T00:00:00"/>
    <s v="Second Class"/>
    <s v="BM-11650"/>
    <s v="Brian Moss"/>
    <s v="Corporate"/>
    <s v="United States"/>
    <s v="Columbia"/>
    <x v="39"/>
    <n v="21044"/>
    <s v="East"/>
    <s v="OFF-BI-10004728"/>
    <x v="1"/>
    <x v="8"/>
    <s v="Wilson Jones Turn Tabs Binder Tool for Ring Binders"/>
    <n v="9.64"/>
    <n v="2"/>
    <n v="0"/>
    <n v="4.4344000000000001"/>
  </r>
  <r>
    <n v="3183"/>
    <s v="CA-2014-152912"/>
    <x v="3"/>
    <x v="45"/>
    <d v="2014-11-13T00:00:00"/>
    <s v="Second Class"/>
    <s v="BM-11650"/>
    <s v="Brian Moss"/>
    <s v="Corporate"/>
    <s v="United States"/>
    <s v="Columbia"/>
    <x v="39"/>
    <n v="21044"/>
    <s v="East"/>
    <s v="TEC-AC-10004666"/>
    <x v="2"/>
    <x v="11"/>
    <s v="Maxell iVDR EX 500GB Cartridge"/>
    <n v="826.62000000000012"/>
    <n v="3"/>
    <n v="0"/>
    <n v="355.4466000000001"/>
  </r>
  <r>
    <n v="3184"/>
    <s v="CA-2014-152912"/>
    <x v="3"/>
    <x v="45"/>
    <d v="2014-11-13T00:00:00"/>
    <s v="Second Class"/>
    <s v="BM-11650"/>
    <s v="Brian Moss"/>
    <s v="Corporate"/>
    <s v="United States"/>
    <s v="Columbia"/>
    <x v="39"/>
    <n v="21044"/>
    <s v="East"/>
    <s v="OFF-ST-10003208"/>
    <x v="1"/>
    <x v="4"/>
    <s v="Adjustable Depth Letter/Legal Cart"/>
    <n v="1633.14"/>
    <n v="9"/>
    <n v="0"/>
    <n v="473.61059999999975"/>
  </r>
  <r>
    <n v="3185"/>
    <s v="CA-2014-152912"/>
    <x v="3"/>
    <x v="45"/>
    <d v="2014-11-13T00:00:00"/>
    <s v="Second Class"/>
    <s v="BM-11650"/>
    <s v="Brian Moss"/>
    <s v="Corporate"/>
    <s v="United States"/>
    <s v="Columbia"/>
    <x v="39"/>
    <n v="21044"/>
    <s v="East"/>
    <s v="OFF-ST-10003208"/>
    <x v="1"/>
    <x v="4"/>
    <s v="Adjustable Depth Letter/Legal Cart"/>
    <n v="544.38"/>
    <n v="3"/>
    <n v="0"/>
    <n v="157.87019999999993"/>
  </r>
  <r>
    <n v="3186"/>
    <s v="CA-2011-123498"/>
    <x v="2"/>
    <x v="845"/>
    <d v="2011-11-09T00:00:00"/>
    <s v="First Class"/>
    <s v="TC-20980"/>
    <s v="Tamara Chand"/>
    <s v="Corporate"/>
    <s v="United States"/>
    <s v="Houston"/>
    <x v="5"/>
    <n v="77041"/>
    <s v="Central"/>
    <s v="OFF-BI-10000632"/>
    <x v="1"/>
    <x v="8"/>
    <s v="Satellite Sectional Post Binders"/>
    <n v="26.045999999999992"/>
    <n v="3"/>
    <n v="0.8"/>
    <n v="-44.278199999999998"/>
  </r>
  <r>
    <n v="3187"/>
    <s v="CA-2011-123498"/>
    <x v="2"/>
    <x v="845"/>
    <d v="2011-11-09T00:00:00"/>
    <s v="First Class"/>
    <s v="TC-20980"/>
    <s v="Tamara Chand"/>
    <s v="Corporate"/>
    <s v="United States"/>
    <s v="Houston"/>
    <x v="5"/>
    <n v="77041"/>
    <s v="Central"/>
    <s v="OFF-EN-10004773"/>
    <x v="1"/>
    <x v="12"/>
    <s v="Staples"/>
    <n v="74.352000000000004"/>
    <n v="3"/>
    <n v="0.2"/>
    <n v="26.952599999999997"/>
  </r>
  <r>
    <n v="3188"/>
    <s v="CA-2014-159352"/>
    <x v="3"/>
    <x v="846"/>
    <d v="2014-03-18T00:00:00"/>
    <s v="Standard Class"/>
    <s v="KB-16585"/>
    <s v="Ken Black"/>
    <s v="Corporate"/>
    <s v="United States"/>
    <s v="Lowell"/>
    <x v="31"/>
    <n v="1852"/>
    <s v="East"/>
    <s v="TEC-PH-10004700"/>
    <x v="2"/>
    <x v="7"/>
    <s v="PowerGen Dual USB Car Charger"/>
    <n v="69.930000000000007"/>
    <n v="7"/>
    <n v="0"/>
    <n v="32.1678"/>
  </r>
  <r>
    <n v="3189"/>
    <s v="US-2014-146416"/>
    <x v="3"/>
    <x v="179"/>
    <d v="2014-10-23T00:00:00"/>
    <s v="Second Class"/>
    <s v="JE-16165"/>
    <s v="Justin Ellison"/>
    <s v="Corporate"/>
    <s v="United States"/>
    <s v="Woodland"/>
    <x v="1"/>
    <n v="95695"/>
    <s v="West"/>
    <s v="OFF-LA-10003714"/>
    <x v="1"/>
    <x v="2"/>
    <s v="Avery 510"/>
    <n v="3.75"/>
    <n v="1"/>
    <n v="0"/>
    <n v="1.7999999999999998"/>
  </r>
  <r>
    <n v="3190"/>
    <s v="US-2014-146416"/>
    <x v="3"/>
    <x v="179"/>
    <d v="2014-10-23T00:00:00"/>
    <s v="Second Class"/>
    <s v="JE-16165"/>
    <s v="Justin Ellison"/>
    <s v="Corporate"/>
    <s v="United States"/>
    <s v="Woodland"/>
    <x v="1"/>
    <n v="95695"/>
    <s v="West"/>
    <s v="OFF-BI-10001787"/>
    <x v="1"/>
    <x v="8"/>
    <s v="Wilson Jones Four-Pocket Poly Binders"/>
    <n v="20.928000000000001"/>
    <n v="4"/>
    <n v="0.2"/>
    <n v="7.5864000000000003"/>
  </r>
  <r>
    <n v="3191"/>
    <s v="US-2012-163783"/>
    <x v="1"/>
    <x v="17"/>
    <d v="2013-01-01T00:00:00"/>
    <s v="Standard Class"/>
    <s v="DR-12940"/>
    <s v="Daniel Raglin"/>
    <s v="Home Office"/>
    <s v="United States"/>
    <s v="Chicago"/>
    <x v="10"/>
    <n v="60610"/>
    <s v="Central"/>
    <s v="OFF-ST-10002957"/>
    <x v="1"/>
    <x v="4"/>
    <s v="Sterilite Show Offs Storage Containers"/>
    <n v="12.672000000000001"/>
    <n v="3"/>
    <n v="0.2"/>
    <n v="-3.1680000000000001"/>
  </r>
  <r>
    <n v="3192"/>
    <s v="CA-2014-123981"/>
    <x v="3"/>
    <x v="280"/>
    <d v="2014-10-09T00:00:00"/>
    <s v="Standard Class"/>
    <s v="RW-19630"/>
    <s v="Rob Williams"/>
    <s v="Corporate"/>
    <s v="United States"/>
    <s v="New York City"/>
    <x v="15"/>
    <n v="10035"/>
    <s v="East"/>
    <s v="TEC-PH-10002115"/>
    <x v="2"/>
    <x v="7"/>
    <s v="Plantronics 81402"/>
    <n v="65.989999999999995"/>
    <n v="1"/>
    <n v="0"/>
    <n v="17.157400000000003"/>
  </r>
  <r>
    <n v="3193"/>
    <s v="CA-2014-158953"/>
    <x v="3"/>
    <x v="400"/>
    <d v="2014-06-09T00:00:00"/>
    <s v="Standard Class"/>
    <s v="ML-18040"/>
    <s v="Michelle Lonsdale"/>
    <s v="Corporate"/>
    <s v="United States"/>
    <s v="Missouri City"/>
    <x v="5"/>
    <n v="77489"/>
    <s v="Central"/>
    <s v="OFF-BI-10002557"/>
    <x v="1"/>
    <x v="8"/>
    <s v="Presstex Flexible Ring Binders"/>
    <n v="6.3699999999999983"/>
    <n v="7"/>
    <n v="0.8"/>
    <n v="-9.5550000000000015"/>
  </r>
  <r>
    <n v="3194"/>
    <s v="CA-2011-165428"/>
    <x v="2"/>
    <x v="416"/>
    <d v="2011-09-04T00:00:00"/>
    <s v="First Class"/>
    <s v="JL-15130"/>
    <s v="Jack Lebron"/>
    <s v="Consumer"/>
    <s v="United States"/>
    <s v="Houston"/>
    <x v="5"/>
    <n v="77036"/>
    <s v="Central"/>
    <s v="OFF-BI-10002949"/>
    <x v="1"/>
    <x v="8"/>
    <s v="Prestige Round Ring Binders"/>
    <n v="3.6479999999999992"/>
    <n v="3"/>
    <n v="0.8"/>
    <n v="-6.0192000000000032"/>
  </r>
  <r>
    <n v="3195"/>
    <s v="CA-2011-165428"/>
    <x v="2"/>
    <x v="416"/>
    <d v="2011-09-04T00:00:00"/>
    <s v="First Class"/>
    <s v="JL-15130"/>
    <s v="Jack Lebron"/>
    <s v="Consumer"/>
    <s v="United States"/>
    <s v="Houston"/>
    <x v="5"/>
    <n v="77036"/>
    <s v="Central"/>
    <s v="OFF-PA-10004100"/>
    <x v="1"/>
    <x v="10"/>
    <s v="Xerox 216"/>
    <n v="31.104000000000006"/>
    <n v="6"/>
    <n v="0.2"/>
    <n v="10.8864"/>
  </r>
  <r>
    <n v="3196"/>
    <s v="CA-2013-169026"/>
    <x v="0"/>
    <x v="590"/>
    <d v="2013-08-14T00:00:00"/>
    <s v="Standard Class"/>
    <s v="CM-12655"/>
    <s v="Corinna Mitchell"/>
    <s v="Home Office"/>
    <s v="United States"/>
    <s v="Jackson"/>
    <x v="35"/>
    <n v="39212"/>
    <s v="South"/>
    <s v="OFF-FA-10001883"/>
    <x v="1"/>
    <x v="13"/>
    <s v="Alliance Super-Size Bands, Assorted Sizes"/>
    <n v="23.34"/>
    <n v="3"/>
    <n v="0"/>
    <n v="0.23339999999999961"/>
  </r>
  <r>
    <n v="3197"/>
    <s v="CA-2014-109750"/>
    <x v="3"/>
    <x v="847"/>
    <d v="2014-07-29T00:00:00"/>
    <s v="Standard Class"/>
    <s v="FH-14365"/>
    <s v="Fred Hopkins"/>
    <s v="Corporate"/>
    <s v="United States"/>
    <s v="New York City"/>
    <x v="15"/>
    <n v="10009"/>
    <s v="East"/>
    <s v="TEC-PH-10000702"/>
    <x v="2"/>
    <x v="7"/>
    <s v="Square Credit Card Reader, 4 1/2&quot; x 4 1/2&quot; x 1&quot;, White"/>
    <n v="29.97"/>
    <n v="3"/>
    <n v="0"/>
    <n v="14.085899999999999"/>
  </r>
  <r>
    <n v="3198"/>
    <s v="CA-2012-149384"/>
    <x v="1"/>
    <x v="848"/>
    <d v="2012-07-10T00:00:00"/>
    <s v="Same Day"/>
    <s v="EH-13945"/>
    <s v="Eric Hoffmann"/>
    <s v="Consumer"/>
    <s v="United States"/>
    <s v="Tempe"/>
    <x v="16"/>
    <n v="85281"/>
    <s v="West"/>
    <s v="OFF-BI-10003196"/>
    <x v="1"/>
    <x v="8"/>
    <s v="Accohide Poly Flexible Ring Binders"/>
    <n v="3.366000000000001"/>
    <n v="3"/>
    <n v="0.7"/>
    <n v="-2.2439999999999989"/>
  </r>
  <r>
    <n v="3199"/>
    <s v="CA-2011-131527"/>
    <x v="2"/>
    <x v="588"/>
    <d v="2011-12-07T00:00:00"/>
    <s v="Standard Class"/>
    <s v="TB-21280"/>
    <s v="Toby Braunhardt"/>
    <s v="Consumer"/>
    <s v="United States"/>
    <s v="Jacksonville"/>
    <x v="3"/>
    <n v="28540"/>
    <s v="South"/>
    <s v="TEC-PH-10001644"/>
    <x v="2"/>
    <x v="7"/>
    <s v="BlueLounge Milo Smartphone Stand, White/Metallic"/>
    <n v="95.968000000000004"/>
    <n v="4"/>
    <n v="0.2"/>
    <n v="9.5968000000000053"/>
  </r>
  <r>
    <n v="3200"/>
    <s v="CA-2014-164000"/>
    <x v="3"/>
    <x v="404"/>
    <d v="2014-12-23T00:00:00"/>
    <s v="Standard Class"/>
    <s v="AH-10030"/>
    <s v="Aaron Hawkins"/>
    <s v="Corporate"/>
    <s v="United States"/>
    <s v="Philadelphia"/>
    <x v="9"/>
    <n v="19134"/>
    <s v="East"/>
    <s v="OFF-AR-10003183"/>
    <x v="1"/>
    <x v="6"/>
    <s v="Avery Fluorescent Highlighter Four-Color Set"/>
    <n v="18.704000000000001"/>
    <n v="7"/>
    <n v="0.2"/>
    <n v="2.3379999999999983"/>
  </r>
  <r>
    <n v="3201"/>
    <s v="CA-2011-164224"/>
    <x v="2"/>
    <x v="598"/>
    <d v="2011-05-20T00:00:00"/>
    <s v="Second Class"/>
    <s v="TT-21070"/>
    <s v="Ted Trevino"/>
    <s v="Consumer"/>
    <s v="United States"/>
    <s v="Akron"/>
    <x v="24"/>
    <n v="44312"/>
    <s v="East"/>
    <s v="FUR-FU-10000308"/>
    <x v="0"/>
    <x v="5"/>
    <s v="Deflect-o Glass Clear Studded Chair Mats"/>
    <n v="149.232"/>
    <n v="3"/>
    <n v="0.2"/>
    <n v="3.7308000000000021"/>
  </r>
  <r>
    <n v="3202"/>
    <s v="CA-2011-164224"/>
    <x v="2"/>
    <x v="598"/>
    <d v="2011-05-20T00:00:00"/>
    <s v="Second Class"/>
    <s v="TT-21070"/>
    <s v="Ted Trevino"/>
    <s v="Consumer"/>
    <s v="United States"/>
    <s v="Akron"/>
    <x v="24"/>
    <n v="44312"/>
    <s v="East"/>
    <s v="OFF-PA-10001526"/>
    <x v="1"/>
    <x v="10"/>
    <s v="Xerox 1949"/>
    <n v="15.936000000000002"/>
    <n v="4"/>
    <n v="0.2"/>
    <n v="5.7768000000000015"/>
  </r>
  <r>
    <n v="3203"/>
    <s v="CA-2011-158372"/>
    <x v="2"/>
    <x v="849"/>
    <d v="2011-11-16T00:00:00"/>
    <s v="Standard Class"/>
    <s v="RD-19900"/>
    <s v="Ruben Dartt"/>
    <s v="Consumer"/>
    <s v="United States"/>
    <s v="San Diego"/>
    <x v="1"/>
    <n v="92037"/>
    <s v="West"/>
    <s v="TEC-PH-10002103"/>
    <x v="2"/>
    <x v="7"/>
    <s v="Jabra SPEAK 410"/>
    <n v="601.53599999999994"/>
    <n v="8"/>
    <n v="0.2"/>
    <n v="60.153600000000012"/>
  </r>
  <r>
    <n v="3204"/>
    <s v="CA-2011-158372"/>
    <x v="2"/>
    <x v="849"/>
    <d v="2011-11-16T00:00:00"/>
    <s v="Standard Class"/>
    <s v="RD-19900"/>
    <s v="Ruben Dartt"/>
    <s v="Consumer"/>
    <s v="United States"/>
    <s v="San Diego"/>
    <x v="1"/>
    <n v="92037"/>
    <s v="West"/>
    <s v="TEC-AC-10004209"/>
    <x v="2"/>
    <x v="11"/>
    <s v="Memorex Froggy Flash Drive 4 GB"/>
    <n v="10.99"/>
    <n v="1"/>
    <n v="0"/>
    <n v="4.2861000000000002"/>
  </r>
  <r>
    <n v="3205"/>
    <s v="CA-2011-158372"/>
    <x v="2"/>
    <x v="849"/>
    <d v="2011-11-16T00:00:00"/>
    <s v="Standard Class"/>
    <s v="RD-19900"/>
    <s v="Ruben Dartt"/>
    <s v="Consumer"/>
    <s v="United States"/>
    <s v="San Diego"/>
    <x v="1"/>
    <n v="92037"/>
    <s v="West"/>
    <s v="FUR-FU-10000397"/>
    <x v="0"/>
    <x v="5"/>
    <s v="Luxo Economy Swing Arm Lamp"/>
    <n v="39.880000000000003"/>
    <n v="2"/>
    <n v="0"/>
    <n v="11.166400000000003"/>
  </r>
  <r>
    <n v="3206"/>
    <s v="CA-2011-158372"/>
    <x v="2"/>
    <x v="849"/>
    <d v="2011-11-16T00:00:00"/>
    <s v="Standard Class"/>
    <s v="RD-19900"/>
    <s v="Ruben Dartt"/>
    <s v="Consumer"/>
    <s v="United States"/>
    <s v="San Diego"/>
    <x v="1"/>
    <n v="92037"/>
    <s v="West"/>
    <s v="OFF-PA-10002137"/>
    <x v="1"/>
    <x v="10"/>
    <s v="Southworth 100% Résumé Paper, 24lb."/>
    <n v="62.24"/>
    <n v="8"/>
    <n v="0"/>
    <n v="28.007999999999996"/>
  </r>
  <r>
    <n v="3207"/>
    <s v="CA-2011-158372"/>
    <x v="2"/>
    <x v="849"/>
    <d v="2011-11-16T00:00:00"/>
    <s v="Standard Class"/>
    <s v="RD-19900"/>
    <s v="Ruben Dartt"/>
    <s v="Consumer"/>
    <s v="United States"/>
    <s v="San Diego"/>
    <x v="1"/>
    <n v="92037"/>
    <s v="West"/>
    <s v="FUR-FU-10001867"/>
    <x v="0"/>
    <x v="5"/>
    <s v="Eldon Expressions Punched Metal &amp; Wood Desk Accessories, Pewter &amp; Cherry"/>
    <n v="53.2"/>
    <n v="5"/>
    <n v="0"/>
    <n v="14.896000000000003"/>
  </r>
  <r>
    <n v="3208"/>
    <s v="CA-2011-158372"/>
    <x v="2"/>
    <x v="849"/>
    <d v="2011-11-16T00:00:00"/>
    <s v="Standard Class"/>
    <s v="RD-19900"/>
    <s v="Ruben Dartt"/>
    <s v="Consumer"/>
    <s v="United States"/>
    <s v="San Diego"/>
    <x v="1"/>
    <n v="92037"/>
    <s v="West"/>
    <s v="OFF-LA-10000407"/>
    <x v="1"/>
    <x v="2"/>
    <s v="Avery White Multi-Purpose Labels"/>
    <n v="39.840000000000003"/>
    <n v="8"/>
    <n v="0"/>
    <n v="18.3264"/>
  </r>
  <r>
    <n v="3209"/>
    <s v="CA-2013-108882"/>
    <x v="0"/>
    <x v="850"/>
    <d v="2013-01-15T00:00:00"/>
    <s v="Standard Class"/>
    <s v="LA-16780"/>
    <s v="Laura Armstrong"/>
    <s v="Corporate"/>
    <s v="United States"/>
    <s v="Fresno"/>
    <x v="1"/>
    <n v="93727"/>
    <s v="West"/>
    <s v="TEC-AC-10000420"/>
    <x v="2"/>
    <x v="11"/>
    <s v="Logitech G500s Laser Gaming Mouse with Adjustable Weight Tuning"/>
    <n v="349.95"/>
    <n v="5"/>
    <n v="0"/>
    <n v="118.98299999999999"/>
  </r>
  <r>
    <n v="3210"/>
    <s v="CA-2013-108882"/>
    <x v="0"/>
    <x v="850"/>
    <d v="2013-01-15T00:00:00"/>
    <s v="Standard Class"/>
    <s v="LA-16780"/>
    <s v="Laura Armstrong"/>
    <s v="Corporate"/>
    <s v="United States"/>
    <s v="Fresno"/>
    <x v="1"/>
    <n v="93727"/>
    <s v="West"/>
    <s v="TEC-PH-10002726"/>
    <x v="2"/>
    <x v="7"/>
    <s v="netTALK DUO VoIP Telephone Service"/>
    <n v="377.92800000000005"/>
    <n v="9"/>
    <n v="0.2"/>
    <n v="141.72300000000001"/>
  </r>
  <r>
    <n v="3211"/>
    <s v="US-2014-108245"/>
    <x v="3"/>
    <x v="585"/>
    <d v="2014-09-28T00:00:00"/>
    <s v="Standard Class"/>
    <s v="SH-19975"/>
    <s v="Sally Hughsby"/>
    <s v="Corporate"/>
    <s v="United States"/>
    <s v="Pearland"/>
    <x v="5"/>
    <n v="77581"/>
    <s v="Central"/>
    <s v="OFF-EN-10001415"/>
    <x v="1"/>
    <x v="12"/>
    <s v="Staples"/>
    <n v="13.392000000000001"/>
    <n v="3"/>
    <n v="0.2"/>
    <n v="5.0220000000000002"/>
  </r>
  <r>
    <n v="3212"/>
    <s v="US-2014-108245"/>
    <x v="3"/>
    <x v="585"/>
    <d v="2014-09-28T00:00:00"/>
    <s v="Standard Class"/>
    <s v="SH-19975"/>
    <s v="Sally Hughsby"/>
    <s v="Corporate"/>
    <s v="United States"/>
    <s v="Pearland"/>
    <x v="5"/>
    <n v="77581"/>
    <s v="Central"/>
    <s v="OFF-BI-10000773"/>
    <x v="1"/>
    <x v="8"/>
    <s v="Insertable Tab Post Binder Dividers"/>
    <n v="11.227999999999998"/>
    <n v="7"/>
    <n v="0.8"/>
    <n v="-18.52620000000001"/>
  </r>
  <r>
    <n v="3213"/>
    <s v="CA-2011-142314"/>
    <x v="2"/>
    <x v="851"/>
    <d v="2011-12-28T00:00:00"/>
    <s v="Standard Class"/>
    <s v="SF-20200"/>
    <s v="Sarah Foster"/>
    <s v="Consumer"/>
    <s v="United States"/>
    <s v="Richmond"/>
    <x v="14"/>
    <n v="47374"/>
    <s v="Central"/>
    <s v="OFF-AP-10002350"/>
    <x v="1"/>
    <x v="9"/>
    <s v="Belkin F9H710-06 7 Outlet SurgeMaster Surge Protector"/>
    <n v="207.24"/>
    <n v="11"/>
    <n v="0"/>
    <n v="58.027200000000001"/>
  </r>
  <r>
    <n v="3214"/>
    <s v="CA-2013-132409"/>
    <x v="0"/>
    <x v="439"/>
    <d v="2013-06-02T00:00:00"/>
    <s v="Standard Class"/>
    <s v="TH-21235"/>
    <s v="Tiffany House"/>
    <s v="Corporate"/>
    <s v="United States"/>
    <s v="Philadelphia"/>
    <x v="9"/>
    <n v="19134"/>
    <s v="East"/>
    <s v="OFF-AR-10001919"/>
    <x v="1"/>
    <x v="6"/>
    <s v="OIC #2 Pencils, Medium Soft"/>
    <n v="1.504"/>
    <n v="1"/>
    <n v="0.2"/>
    <n v="0.16919999999999991"/>
  </r>
  <r>
    <n v="3215"/>
    <s v="CA-2013-132409"/>
    <x v="0"/>
    <x v="439"/>
    <d v="2013-06-02T00:00:00"/>
    <s v="Standard Class"/>
    <s v="TH-21235"/>
    <s v="Tiffany House"/>
    <s v="Corporate"/>
    <s v="United States"/>
    <s v="Philadelphia"/>
    <x v="9"/>
    <n v="19134"/>
    <s v="East"/>
    <s v="OFF-AP-10002082"/>
    <x v="1"/>
    <x v="9"/>
    <s v="Holmes HEPA Air Purifier"/>
    <n v="34.848000000000006"/>
    <n v="2"/>
    <n v="0.2"/>
    <n v="6.5339999999999971"/>
  </r>
  <r>
    <n v="3216"/>
    <s v="CA-2014-150189"/>
    <x v="3"/>
    <x v="141"/>
    <d v="2014-07-11T00:00:00"/>
    <s v="First Class"/>
    <s v="VG-21790"/>
    <s v="Vivek Gonzalez"/>
    <s v="Consumer"/>
    <s v="United States"/>
    <s v="San Mateo"/>
    <x v="1"/>
    <n v="94403"/>
    <s v="West"/>
    <s v="OFF-LA-10002762"/>
    <x v="1"/>
    <x v="2"/>
    <s v="Avery 485"/>
    <n v="75.179999999999993"/>
    <n v="6"/>
    <n v="0"/>
    <n v="35.334599999999995"/>
  </r>
  <r>
    <n v="3217"/>
    <s v="CA-2011-114433"/>
    <x v="2"/>
    <x v="8"/>
    <d v="2011-05-17T00:00:00"/>
    <s v="Standard Class"/>
    <s v="NP-18325"/>
    <s v="Naresj Patel"/>
    <s v="Consumer"/>
    <s v="United States"/>
    <s v="Oakland"/>
    <x v="1"/>
    <n v="94601"/>
    <s v="West"/>
    <s v="TEC-AC-10002800"/>
    <x v="2"/>
    <x v="11"/>
    <s v="Plantronics Audio 478 Stereo USB Headset"/>
    <n v="149.97"/>
    <n v="3"/>
    <n v="0"/>
    <n v="52.489499999999992"/>
  </r>
  <r>
    <n v="3218"/>
    <s v="CA-2014-104640"/>
    <x v="3"/>
    <x v="468"/>
    <d v="2014-11-17T00:00:00"/>
    <s v="Standard Class"/>
    <s v="FH-14275"/>
    <s v="Frank Hawley"/>
    <s v="Corporate"/>
    <s v="United States"/>
    <s v="New York City"/>
    <x v="15"/>
    <n v="10024"/>
    <s v="East"/>
    <s v="OFF-BI-10003925"/>
    <x v="1"/>
    <x v="8"/>
    <s v="Fellowes PB300 Plastic Comb Binding Machine"/>
    <n v="931.17600000000016"/>
    <n v="3"/>
    <n v="0.2"/>
    <n v="314.27190000000002"/>
  </r>
  <r>
    <n v="3219"/>
    <s v="CA-2014-104640"/>
    <x v="3"/>
    <x v="468"/>
    <d v="2014-11-17T00:00:00"/>
    <s v="Standard Class"/>
    <s v="FH-14275"/>
    <s v="Frank Hawley"/>
    <s v="Corporate"/>
    <s v="United States"/>
    <s v="New York City"/>
    <x v="15"/>
    <n v="10024"/>
    <s v="East"/>
    <s v="TEC-PH-10002200"/>
    <x v="2"/>
    <x v="7"/>
    <s v="Aastra 6757i CT Wireless VoIP phone"/>
    <n v="430.88"/>
    <n v="2"/>
    <n v="0"/>
    <n v="124.95519999999999"/>
  </r>
  <r>
    <n v="3220"/>
    <s v="US-2012-137008"/>
    <x v="1"/>
    <x v="653"/>
    <d v="2012-10-08T00:00:00"/>
    <s v="Standard Class"/>
    <s v="JP-15460"/>
    <s v="Jennifer Patt"/>
    <s v="Corporate"/>
    <s v="United States"/>
    <s v="Lakewood"/>
    <x v="30"/>
    <n v="8701"/>
    <s v="East"/>
    <s v="OFF-PA-10001295"/>
    <x v="1"/>
    <x v="10"/>
    <s v="Computer Printout Paper with Letter-Trim Perforations"/>
    <n v="94.85"/>
    <n v="5"/>
    <n v="0"/>
    <n v="45.527999999999992"/>
  </r>
  <r>
    <n v="3221"/>
    <s v="US-2012-137008"/>
    <x v="1"/>
    <x v="653"/>
    <d v="2012-10-08T00:00:00"/>
    <s v="Standard Class"/>
    <s v="JP-15460"/>
    <s v="Jennifer Patt"/>
    <s v="Corporate"/>
    <s v="United States"/>
    <s v="Lakewood"/>
    <x v="30"/>
    <n v="8701"/>
    <s v="East"/>
    <s v="OFF-EN-10002500"/>
    <x v="1"/>
    <x v="12"/>
    <s v="Globe Weis Peel &amp; Seel First Class Envelopes"/>
    <n v="51.12"/>
    <n v="4"/>
    <n v="0"/>
    <n v="23.003999999999998"/>
  </r>
  <r>
    <n v="3222"/>
    <s v="US-2012-137008"/>
    <x v="1"/>
    <x v="653"/>
    <d v="2012-10-08T00:00:00"/>
    <s v="Standard Class"/>
    <s v="JP-15460"/>
    <s v="Jennifer Patt"/>
    <s v="Corporate"/>
    <s v="United States"/>
    <s v="Lakewood"/>
    <x v="30"/>
    <n v="8701"/>
    <s v="East"/>
    <s v="TEC-AC-10000892"/>
    <x v="2"/>
    <x v="11"/>
    <s v="NETGEAR N750 Dual Band Wi-Fi Gigabit Router"/>
    <n v="90"/>
    <n v="1"/>
    <n v="0"/>
    <n v="32.4"/>
  </r>
  <r>
    <n v="3223"/>
    <s v="CA-2011-108189"/>
    <x v="2"/>
    <x v="852"/>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3999999999997"/>
  </r>
  <r>
    <n v="3224"/>
    <s v="CA-2011-108189"/>
    <x v="2"/>
    <x v="852"/>
    <d v="2011-10-05T00:00:00"/>
    <s v="First Class"/>
    <s v="ES-14080"/>
    <s v="Erin Smith"/>
    <s v="Corporate"/>
    <s v="United States"/>
    <s v="Tempe"/>
    <x v="16"/>
    <n v="85281"/>
    <s v="West"/>
    <s v="OFF-FA-10000735"/>
    <x v="1"/>
    <x v="13"/>
    <s v="Staples"/>
    <n v="4.6719999999999997"/>
    <n v="2"/>
    <n v="0.2"/>
    <n v="1.4599999999999997"/>
  </r>
  <r>
    <n v="3225"/>
    <s v="CA-2011-108189"/>
    <x v="2"/>
    <x v="852"/>
    <d v="2011-10-05T00:00:00"/>
    <s v="First Class"/>
    <s v="ES-14080"/>
    <s v="Erin Smith"/>
    <s v="Corporate"/>
    <s v="United States"/>
    <s v="Tempe"/>
    <x v="16"/>
    <n v="85281"/>
    <s v="West"/>
    <s v="TEC-PH-10001760"/>
    <x v="2"/>
    <x v="7"/>
    <s v="Bose SoundLink Bluetooth Speaker"/>
    <n v="318.40000000000003"/>
    <n v="2"/>
    <n v="0.2"/>
    <n v="107.46"/>
  </r>
  <r>
    <n v="3226"/>
    <s v="CA-2011-108189"/>
    <x v="2"/>
    <x v="852"/>
    <d v="2011-10-05T00:00:00"/>
    <s v="First Class"/>
    <s v="ES-14080"/>
    <s v="Erin Smith"/>
    <s v="Corporate"/>
    <s v="United States"/>
    <s v="Tempe"/>
    <x v="16"/>
    <n v="85281"/>
    <s v="West"/>
    <s v="OFF-EN-10004846"/>
    <x v="1"/>
    <x v="12"/>
    <s v="Letter or Legal Size Expandable Poly String Tie Envelopes"/>
    <n v="12.768000000000001"/>
    <n v="6"/>
    <n v="0.2"/>
    <n v="4.628400000000001"/>
  </r>
  <r>
    <n v="3227"/>
    <s v="CA-2011-108189"/>
    <x v="2"/>
    <x v="852"/>
    <d v="2011-10-05T00:00:00"/>
    <s v="First Class"/>
    <s v="ES-14080"/>
    <s v="Erin Smith"/>
    <s v="Corporate"/>
    <s v="United States"/>
    <s v="Tempe"/>
    <x v="16"/>
    <n v="85281"/>
    <s v="West"/>
    <s v="OFF-SU-10003567"/>
    <x v="1"/>
    <x v="14"/>
    <s v="Stiletto Hand Letter Openers"/>
    <n v="15.36"/>
    <n v="2"/>
    <n v="0.2"/>
    <n v="-3.2639999999999993"/>
  </r>
  <r>
    <n v="3228"/>
    <s v="CA-2011-108189"/>
    <x v="2"/>
    <x v="852"/>
    <d v="2011-10-05T00:00:00"/>
    <s v="First Class"/>
    <s v="ES-14080"/>
    <s v="Erin Smith"/>
    <s v="Corporate"/>
    <s v="United States"/>
    <s v="Tempe"/>
    <x v="16"/>
    <n v="85281"/>
    <s v="West"/>
    <s v="TEC-PH-10001557"/>
    <x v="2"/>
    <x v="7"/>
    <s v="Pyle PMP37LED"/>
    <n v="230.376"/>
    <n v="3"/>
    <n v="0.2"/>
    <n v="20.157899999999991"/>
  </r>
  <r>
    <n v="3229"/>
    <s v="CA-2011-108189"/>
    <x v="2"/>
    <x v="852"/>
    <d v="2011-10-05T00:00:00"/>
    <s v="First Class"/>
    <s v="ES-14080"/>
    <s v="Erin Smith"/>
    <s v="Corporate"/>
    <s v="United States"/>
    <s v="Tempe"/>
    <x v="16"/>
    <n v="85281"/>
    <s v="West"/>
    <s v="TEC-AC-10003038"/>
    <x v="2"/>
    <x v="11"/>
    <s v="Kingston Digital DataTraveler 16GB USB 2.0"/>
    <n v="7.16"/>
    <n v="1"/>
    <n v="0.2"/>
    <n v="-8.9500000000001023E-2"/>
  </r>
  <r>
    <n v="3230"/>
    <s v="CA-2011-154641"/>
    <x v="2"/>
    <x v="430"/>
    <d v="2011-08-16T00:00:00"/>
    <s v="Standard Class"/>
    <s v="KL-16645"/>
    <s v="Ken Lonsdale"/>
    <s v="Consumer"/>
    <s v="United States"/>
    <s v="New York City"/>
    <x v="15"/>
    <n v="10035"/>
    <s v="East"/>
    <s v="OFF-ST-10004459"/>
    <x v="1"/>
    <x v="4"/>
    <s v="Tennsco Single-Tier Lockers"/>
    <n v="375.34"/>
    <n v="1"/>
    <n v="0"/>
    <n v="18.766999999999996"/>
  </r>
  <r>
    <n v="3231"/>
    <s v="CA-2014-131625"/>
    <x v="3"/>
    <x v="853"/>
    <d v="2014-09-06T00:00:00"/>
    <s v="Second Class"/>
    <s v="BN-11515"/>
    <s v="Bradley Nguyen"/>
    <s v="Consumer"/>
    <s v="United States"/>
    <s v="New York City"/>
    <x v="15"/>
    <n v="10009"/>
    <s v="East"/>
    <s v="FUR-FU-10004960"/>
    <x v="0"/>
    <x v="5"/>
    <s v="Seth Thomas 12&quot; Clock w/ Goldtone Case"/>
    <n v="114.9"/>
    <n v="5"/>
    <n v="0"/>
    <n v="39.066000000000003"/>
  </r>
  <r>
    <n v="3232"/>
    <s v="US-2014-156356"/>
    <x v="3"/>
    <x v="513"/>
    <d v="2014-04-23T00:00:00"/>
    <s v="Standard Class"/>
    <s v="ND-18370"/>
    <s v="Natalie DeCherney"/>
    <s v="Consumer"/>
    <s v="United States"/>
    <s v="Houston"/>
    <x v="5"/>
    <n v="77095"/>
    <s v="Central"/>
    <s v="OFF-BI-10000632"/>
    <x v="1"/>
    <x v="8"/>
    <s v="Satellite Sectional Post Binders"/>
    <n v="26.045999999999992"/>
    <n v="3"/>
    <n v="0.8"/>
    <n v="-44.278199999999998"/>
  </r>
  <r>
    <n v="3233"/>
    <s v="US-2014-156356"/>
    <x v="3"/>
    <x v="513"/>
    <d v="2014-04-23T00:00:00"/>
    <s v="Standard Class"/>
    <s v="ND-18370"/>
    <s v="Natalie DeCherney"/>
    <s v="Consumer"/>
    <s v="United States"/>
    <s v="Houston"/>
    <x v="5"/>
    <n v="77095"/>
    <s v="Central"/>
    <s v="OFF-BI-10001107"/>
    <x v="1"/>
    <x v="8"/>
    <s v="GBC White Gloss Covers, Plain Front"/>
    <n v="2.8959999999999995"/>
    <n v="1"/>
    <n v="0.8"/>
    <n v="-4.7784000000000013"/>
  </r>
  <r>
    <n v="3234"/>
    <s v="US-2014-156356"/>
    <x v="3"/>
    <x v="513"/>
    <d v="2014-04-23T00:00:00"/>
    <s v="Standard Class"/>
    <s v="ND-18370"/>
    <s v="Natalie DeCherney"/>
    <s v="Consumer"/>
    <s v="United States"/>
    <s v="Houston"/>
    <x v="5"/>
    <n v="77095"/>
    <s v="Central"/>
    <s v="OFF-ST-10002301"/>
    <x v="1"/>
    <x v="4"/>
    <s v="Tennsco Commercial Shelving"/>
    <n v="32.544000000000004"/>
    <n v="2"/>
    <n v="0.2"/>
    <n v="-7.7292000000000041"/>
  </r>
  <r>
    <n v="3235"/>
    <s v="CA-2013-138933"/>
    <x v="0"/>
    <x v="423"/>
    <d v="2013-04-28T00:00:00"/>
    <s v="First Class"/>
    <s v="JL-15130"/>
    <s v="Jack Lebron"/>
    <s v="Consumer"/>
    <s v="United States"/>
    <s v="Riverside"/>
    <x v="1"/>
    <n v="92503"/>
    <s v="West"/>
    <s v="OFF-BI-10003355"/>
    <x v="1"/>
    <x v="8"/>
    <s v="Cardinal Holdit Business Card Pockets"/>
    <n v="3.9840000000000004"/>
    <n v="1"/>
    <n v="0.2"/>
    <n v="1.3944000000000001"/>
  </r>
  <r>
    <n v="3236"/>
    <s v="CA-2013-140746"/>
    <x v="0"/>
    <x v="804"/>
    <d v="2013-01-15T00:00:00"/>
    <s v="Same Day"/>
    <s v="RC-19825"/>
    <s v="Roy Collins"/>
    <s v="Consumer"/>
    <s v="United States"/>
    <s v="Fairfield"/>
    <x v="29"/>
    <n v="6824"/>
    <s v="East"/>
    <s v="FUR-TA-10002903"/>
    <x v="0"/>
    <x v="3"/>
    <s v="Bevis Round Bullnose 29&quot; High Table Top"/>
    <n v="181.79699999999997"/>
    <n v="1"/>
    <n v="0.3"/>
    <n v="-15.582599999999999"/>
  </r>
  <r>
    <n v="3237"/>
    <s v="CA-2013-146836"/>
    <x v="0"/>
    <x v="440"/>
    <d v="2013-05-03T00:00:00"/>
    <s v="Same Day"/>
    <s v="CC-12475"/>
    <s v="Cindy Chapman"/>
    <s v="Consumer"/>
    <s v="United States"/>
    <s v="New York City"/>
    <x v="15"/>
    <n v="10024"/>
    <s v="East"/>
    <s v="OFF-ST-10001580"/>
    <x v="1"/>
    <x v="4"/>
    <s v="Super Decoflex Portable Personal File"/>
    <n v="44.94"/>
    <n v="3"/>
    <n v="0"/>
    <n v="12.5832"/>
  </r>
  <r>
    <n v="3238"/>
    <s v="CA-2013-146836"/>
    <x v="0"/>
    <x v="440"/>
    <d v="2013-05-03T00:00:00"/>
    <s v="Same Day"/>
    <s v="CC-12475"/>
    <s v="Cindy Chapman"/>
    <s v="Consumer"/>
    <s v="United States"/>
    <s v="New York City"/>
    <x v="15"/>
    <n v="10024"/>
    <s v="East"/>
    <s v="OFF-BI-10000315"/>
    <x v="1"/>
    <x v="8"/>
    <s v="Poly Designer Cover &amp; Back"/>
    <n v="45.576000000000001"/>
    <n v="3"/>
    <n v="0.2"/>
    <n v="15.951599999999997"/>
  </r>
  <r>
    <n v="3239"/>
    <s v="US-2013-127971"/>
    <x v="0"/>
    <x v="73"/>
    <d v="2013-11-28T00:00:00"/>
    <s v="Standard Class"/>
    <s v="DW-13195"/>
    <s v="David Wiener"/>
    <s v="Corporate"/>
    <s v="United States"/>
    <s v="Houston"/>
    <x v="5"/>
    <n v="77095"/>
    <s v="Central"/>
    <s v="FUR-CH-10003774"/>
    <x v="0"/>
    <x v="1"/>
    <s v="Global Wood Trimmed Manager's Task Chair, Khaki"/>
    <n v="318.43"/>
    <n v="5"/>
    <n v="0.3"/>
    <n v="-77.333000000000013"/>
  </r>
  <r>
    <n v="3240"/>
    <s v="US-2013-127971"/>
    <x v="0"/>
    <x v="73"/>
    <d v="2013-11-28T00:00:00"/>
    <s v="Standard Class"/>
    <s v="DW-13195"/>
    <s v="David Wiener"/>
    <s v="Corporate"/>
    <s v="United States"/>
    <s v="Houston"/>
    <x v="5"/>
    <n v="77095"/>
    <s v="Central"/>
    <s v="TEC-PH-10003095"/>
    <x v="2"/>
    <x v="7"/>
    <s v="Samsung HM1900 Bluetooth Headset"/>
    <n v="122.91999999999999"/>
    <n v="7"/>
    <n v="0.2"/>
    <n v="46.095000000000006"/>
  </r>
  <r>
    <n v="3241"/>
    <s v="US-2013-127971"/>
    <x v="0"/>
    <x v="73"/>
    <d v="2013-11-28T00:00:00"/>
    <s v="Standard Class"/>
    <s v="DW-13195"/>
    <s v="David Wiener"/>
    <s v="Corporate"/>
    <s v="United States"/>
    <s v="Houston"/>
    <x v="5"/>
    <n v="77095"/>
    <s v="Central"/>
    <s v="FUR-FU-10000023"/>
    <x v="0"/>
    <x v="5"/>
    <s v="Eldon Wave Desk Accessories"/>
    <n v="7.0679999999999996"/>
    <n v="3"/>
    <n v="0.6"/>
    <n v="-2.8271999999999995"/>
  </r>
  <r>
    <n v="3242"/>
    <s v="US-2013-140809"/>
    <x v="0"/>
    <x v="854"/>
    <d v="2013-02-03T00:00:00"/>
    <s v="First Class"/>
    <s v="CK-12760"/>
    <s v="Cyma Kinney"/>
    <s v="Corporate"/>
    <s v="United States"/>
    <s v="Arlington"/>
    <x v="17"/>
    <n v="22204"/>
    <s v="South"/>
    <s v="OFF-ST-10002214"/>
    <x v="1"/>
    <x v="4"/>
    <s v="X-Rack File for Hanging Folders"/>
    <n v="56.449999999999996"/>
    <n v="5"/>
    <n v="0"/>
    <n v="14.676999999999998"/>
  </r>
  <r>
    <n v="3243"/>
    <s v="CA-2014-114524"/>
    <x v="3"/>
    <x v="185"/>
    <d v="2014-04-06T00:00:00"/>
    <s v="Second Class"/>
    <s v="EG-13900"/>
    <s v="Emily Grady"/>
    <s v="Consumer"/>
    <s v="United States"/>
    <s v="Chicago"/>
    <x v="10"/>
    <n v="60623"/>
    <s v="Central"/>
    <s v="OFF-BI-10002799"/>
    <x v="1"/>
    <x v="8"/>
    <s v="SlimView Poly Binder, 3/8&quot;"/>
    <n v="13.467999999999998"/>
    <n v="13"/>
    <n v="0.8"/>
    <n v="-22.895600000000005"/>
  </r>
  <r>
    <n v="3244"/>
    <s v="CA-2014-113355"/>
    <x v="3"/>
    <x v="96"/>
    <d v="2014-12-06T00:00:00"/>
    <s v="Standard Class"/>
    <s v="SJ-20215"/>
    <s v="Sarah Jordon"/>
    <s v="Consumer"/>
    <s v="United States"/>
    <s v="Grand Prairie"/>
    <x v="5"/>
    <n v="75051"/>
    <s v="Central"/>
    <s v="TEC-PH-10004912"/>
    <x v="2"/>
    <x v="7"/>
    <s v="Cisco SPA112 2 Port Phone Adapter"/>
    <n v="219.80000000000004"/>
    <n v="5"/>
    <n v="0.2"/>
    <n v="24.727499999999971"/>
  </r>
  <r>
    <n v="3245"/>
    <s v="CA-2014-113355"/>
    <x v="3"/>
    <x v="96"/>
    <d v="2014-12-06T00:00:00"/>
    <s v="Standard Class"/>
    <s v="SJ-20215"/>
    <s v="Sarah Jordon"/>
    <s v="Consumer"/>
    <s v="United States"/>
    <s v="Grand Prairie"/>
    <x v="5"/>
    <n v="75051"/>
    <s v="Central"/>
    <s v="FUR-CH-10002602"/>
    <x v="0"/>
    <x v="1"/>
    <s v="DMI Arturo Collection Mission-style Design Wood Chair"/>
    <n v="317.05799999999999"/>
    <n v="3"/>
    <n v="0.3"/>
    <n v="-18.117599999999996"/>
  </r>
  <r>
    <n v="3246"/>
    <s v="US-2014-140907"/>
    <x v="3"/>
    <x v="389"/>
    <d v="2014-12-13T00:00:00"/>
    <s v="Second Class"/>
    <s v="BP-11185"/>
    <s v="Ben Peterman"/>
    <s v="Corporate"/>
    <s v="United States"/>
    <s v="Seattle"/>
    <x v="4"/>
    <n v="98103"/>
    <s v="West"/>
    <s v="TEC-AC-10004510"/>
    <x v="2"/>
    <x v="11"/>
    <s v="Logitech Desktop MK120 Mouse and keyboard Combo"/>
    <n v="49.08"/>
    <n v="3"/>
    <n v="0"/>
    <n v="4.9079999999999977"/>
  </r>
  <r>
    <n v="3247"/>
    <s v="US-2014-140907"/>
    <x v="3"/>
    <x v="389"/>
    <d v="2014-12-13T00:00:00"/>
    <s v="Second Class"/>
    <s v="BP-11185"/>
    <s v="Ben Peterman"/>
    <s v="Corporate"/>
    <s v="United States"/>
    <s v="Seattle"/>
    <x v="4"/>
    <n v="98103"/>
    <s v="West"/>
    <s v="OFF-ST-10000060"/>
    <x v="1"/>
    <x v="4"/>
    <s v="Fellowes Bankers Box Staxonsteel Drawer File/Stacking System"/>
    <n v="324.90000000000003"/>
    <n v="5"/>
    <n v="0"/>
    <n v="38.988000000000014"/>
  </r>
  <r>
    <n v="3248"/>
    <s v="US-2014-140907"/>
    <x v="3"/>
    <x v="389"/>
    <d v="2014-12-13T00:00:00"/>
    <s v="Second Class"/>
    <s v="BP-11185"/>
    <s v="Ben Peterman"/>
    <s v="Corporate"/>
    <s v="United States"/>
    <s v="Seattle"/>
    <x v="4"/>
    <n v="98103"/>
    <s v="West"/>
    <s v="OFF-AR-10000799"/>
    <x v="1"/>
    <x v="6"/>
    <s v="Col-Erase Pencils with Erasers"/>
    <n v="18.240000000000002"/>
    <n v="3"/>
    <n v="0"/>
    <n v="5.2895999999999983"/>
  </r>
  <r>
    <n v="3249"/>
    <s v="CA-2013-159730"/>
    <x v="0"/>
    <x v="42"/>
    <d v="2013-09-22T00:00:00"/>
    <s v="Standard Class"/>
    <s v="SJ-20125"/>
    <s v="Sanjit Jacobs"/>
    <s v="Home Office"/>
    <s v="United States"/>
    <s v="Seattle"/>
    <x v="4"/>
    <n v="98103"/>
    <s v="West"/>
    <s v="FUR-CH-10004875"/>
    <x v="0"/>
    <x v="1"/>
    <s v="Harbour Creations 67200 Series Stacking Chairs"/>
    <n v="113.88800000000002"/>
    <n v="2"/>
    <n v="0.2"/>
    <n v="9.9651999999999994"/>
  </r>
  <r>
    <n v="3250"/>
    <s v="CA-2013-159730"/>
    <x v="0"/>
    <x v="42"/>
    <d v="2013-09-22T00:00:00"/>
    <s v="Standard Class"/>
    <s v="SJ-20125"/>
    <s v="Sanjit Jacobs"/>
    <s v="Home Office"/>
    <s v="United States"/>
    <s v="Seattle"/>
    <x v="4"/>
    <n v="98103"/>
    <s v="West"/>
    <s v="TEC-PH-10002085"/>
    <x v="2"/>
    <x v="7"/>
    <s v="Clarity 53712"/>
    <n v="105.584"/>
    <n v="2"/>
    <n v="0.2"/>
    <n v="7.9188000000000045"/>
  </r>
  <r>
    <n v="3251"/>
    <s v="CA-2013-157868"/>
    <x v="0"/>
    <x v="443"/>
    <d v="2013-12-30T00:00:00"/>
    <s v="Standard Class"/>
    <s v="MC-17590"/>
    <s v="Matt Collister"/>
    <s v="Corporate"/>
    <s v="United States"/>
    <s v="Grand Rapids"/>
    <x v="12"/>
    <n v="49505"/>
    <s v="Central"/>
    <s v="OFF-FA-10000992"/>
    <x v="1"/>
    <x v="13"/>
    <s v="Acco Clips to Go Binder Clips, 24 Clips in Two Sizes"/>
    <n v="24.849999999999998"/>
    <n v="7"/>
    <n v="0"/>
    <n v="11.679499999999999"/>
  </r>
  <r>
    <n v="3252"/>
    <s v="CA-2014-119389"/>
    <x v="3"/>
    <x v="827"/>
    <d v="2014-04-20T00:00:00"/>
    <s v="First Class"/>
    <s v="BG-11740"/>
    <s v="Bruce Geld"/>
    <s v="Consumer"/>
    <s v="United States"/>
    <s v="Philadelphia"/>
    <x v="9"/>
    <n v="19120"/>
    <s v="East"/>
    <s v="FUR-FU-10001473"/>
    <x v="0"/>
    <x v="5"/>
    <s v="Eldon Executive Woodline II Desk Accessories, Mahogany"/>
    <n v="60.311999999999998"/>
    <n v="3"/>
    <n v="0.2"/>
    <n v="5.2773000000000003"/>
  </r>
  <r>
    <n v="3253"/>
    <s v="CA-2014-110373"/>
    <x v="3"/>
    <x v="855"/>
    <d v="2014-10-31T00:00:00"/>
    <s v="Second Class"/>
    <s v="MA-17560"/>
    <s v="Matt Abelman"/>
    <s v="Home Office"/>
    <s v="United States"/>
    <s v="Chicago"/>
    <x v="10"/>
    <n v="60610"/>
    <s v="Central"/>
    <s v="OFF-AR-10003045"/>
    <x v="1"/>
    <x v="6"/>
    <s v="Prang Colored Pencils"/>
    <n v="7.0559999999999992"/>
    <n v="3"/>
    <n v="0.2"/>
    <n v="2.2050000000000001"/>
  </r>
  <r>
    <n v="3254"/>
    <s v="CA-2014-110373"/>
    <x v="3"/>
    <x v="855"/>
    <d v="2014-10-31T00:00:00"/>
    <s v="Second Class"/>
    <s v="MA-17560"/>
    <s v="Matt Abelman"/>
    <s v="Home Office"/>
    <s v="United States"/>
    <s v="Chicago"/>
    <x v="10"/>
    <n v="60610"/>
    <s v="Central"/>
    <s v="TEC-PH-10001536"/>
    <x v="2"/>
    <x v="7"/>
    <s v="Spigen Samsung Galaxy S5 Case Wallet"/>
    <n v="27.183999999999997"/>
    <n v="2"/>
    <n v="0.2"/>
    <n v="2.0387999999999984"/>
  </r>
  <r>
    <n v="3255"/>
    <s v="CA-2013-155474"/>
    <x v="0"/>
    <x v="630"/>
    <d v="2013-07-15T00:00:00"/>
    <s v="Standard Class"/>
    <s v="CC-12220"/>
    <s v="Chris Cortes"/>
    <s v="Consumer"/>
    <s v="United States"/>
    <s v="Seattle"/>
    <x v="4"/>
    <n v="98105"/>
    <s v="West"/>
    <s v="TEC-PH-10001580"/>
    <x v="2"/>
    <x v="7"/>
    <s v="Logitech Mobile Speakerphone P710e - speaker phone"/>
    <n v="107.98399999999999"/>
    <n v="1"/>
    <n v="0.2"/>
    <n v="9.4485999999999954"/>
  </r>
  <r>
    <n v="3256"/>
    <s v="CA-2013-155474"/>
    <x v="0"/>
    <x v="630"/>
    <d v="2013-07-15T00:00:00"/>
    <s v="Standard Class"/>
    <s v="CC-12220"/>
    <s v="Chris Cortes"/>
    <s v="Consumer"/>
    <s v="United States"/>
    <s v="Seattle"/>
    <x v="4"/>
    <n v="98105"/>
    <s v="West"/>
    <s v="OFF-BI-10004209"/>
    <x v="1"/>
    <x v="8"/>
    <s v="Fellowes Twister Kit, Gray/Clear, 3/pkg"/>
    <n v="19.295999999999999"/>
    <n v="3"/>
    <n v="0.2"/>
    <n v="6.0299999999999994"/>
  </r>
  <r>
    <n v="3257"/>
    <s v="CA-2012-155453"/>
    <x v="1"/>
    <x v="101"/>
    <d v="2012-08-14T00:00:00"/>
    <s v="Standard Class"/>
    <s v="RA-19885"/>
    <s v="Ruben Ausman"/>
    <s v="Corporate"/>
    <s v="United States"/>
    <s v="Jacksonville"/>
    <x v="2"/>
    <n v="32216"/>
    <s v="South"/>
    <s v="OFF-LA-10001613"/>
    <x v="1"/>
    <x v="2"/>
    <s v="Avery File Folder Labels"/>
    <n v="4.6079999999999997"/>
    <n v="2"/>
    <n v="0.2"/>
    <n v="1.6704000000000001"/>
  </r>
  <r>
    <n v="3258"/>
    <s v="US-2013-161844"/>
    <x v="0"/>
    <x v="10"/>
    <d v="2013-12-15T00:00:00"/>
    <s v="Second Class"/>
    <s v="DK-12835"/>
    <s v="Damala Kotsonis"/>
    <s v="Corporate"/>
    <s v="United States"/>
    <s v="Franklin"/>
    <x v="18"/>
    <n v="37064"/>
    <s v="South"/>
    <s v="FUR-TA-10001676"/>
    <x v="0"/>
    <x v="3"/>
    <s v="Hon 61000 Series Interactive Training Tables"/>
    <n v="79.97399999999999"/>
    <n v="3"/>
    <n v="0.4"/>
    <n v="-29.323800000000006"/>
  </r>
  <r>
    <n v="3259"/>
    <s v="US-2013-161844"/>
    <x v="0"/>
    <x v="10"/>
    <d v="2013-12-15T00:00:00"/>
    <s v="Second Class"/>
    <s v="DK-12835"/>
    <s v="Damala Kotsonis"/>
    <s v="Corporate"/>
    <s v="United States"/>
    <s v="Franklin"/>
    <x v="18"/>
    <n v="37064"/>
    <s v="South"/>
    <s v="OFF-BI-10003712"/>
    <x v="1"/>
    <x v="8"/>
    <s v="Acco Pressboard Covers with Storage Hooks, 14 7/8&quot; x 11&quot;, Light Blue"/>
    <n v="2.9460000000000006"/>
    <n v="2"/>
    <n v="0.7"/>
    <n v="-2.0621999999999998"/>
  </r>
  <r>
    <n v="3260"/>
    <s v="US-2013-162103"/>
    <x v="0"/>
    <x v="373"/>
    <d v="2013-11-18T00:00:00"/>
    <s v="Standard Class"/>
    <s v="LB-16795"/>
    <s v="Laurel Beltran"/>
    <s v="Home Office"/>
    <s v="United States"/>
    <s v="Highland Park"/>
    <x v="10"/>
    <n v="60035"/>
    <s v="Central"/>
    <s v="OFF-BI-10000285"/>
    <x v="1"/>
    <x v="8"/>
    <s v="XtraLife ClearVue Slant-D Ring Binders by Cardinal"/>
    <n v="3.1359999999999992"/>
    <n v="2"/>
    <n v="0.8"/>
    <n v="-4.7040000000000006"/>
  </r>
  <r>
    <n v="3261"/>
    <s v="CA-2011-151554"/>
    <x v="2"/>
    <x v="687"/>
    <d v="2011-11-15T00:00:00"/>
    <s v="First Class"/>
    <s v="CM-11815"/>
    <s v="Candace McMahon"/>
    <s v="Corporate"/>
    <s v="United States"/>
    <s v="Pasadena"/>
    <x v="5"/>
    <n v="77506"/>
    <s v="Central"/>
    <s v="OFF-PA-10004609"/>
    <x v="1"/>
    <x v="10"/>
    <s v="Xerox 221"/>
    <n v="20.736000000000004"/>
    <n v="4"/>
    <n v="0.2"/>
    <n v="7.2576000000000001"/>
  </r>
  <r>
    <n v="3262"/>
    <s v="CA-2011-140662"/>
    <x v="2"/>
    <x v="664"/>
    <d v="2011-11-19T00:00:00"/>
    <s v="First Class"/>
    <s v="TS-21205"/>
    <s v="Thomas Seio"/>
    <s v="Corporate"/>
    <s v="United States"/>
    <s v="San Francisco"/>
    <x v="1"/>
    <n v="94109"/>
    <s v="West"/>
    <s v="TEC-AC-10001314"/>
    <x v="2"/>
    <x v="11"/>
    <s v="Case Logic 2.4GHz Wireless Keyboard"/>
    <n v="99.98"/>
    <n v="2"/>
    <n v="0"/>
    <n v="7.9983999999999895"/>
  </r>
  <r>
    <n v="3263"/>
    <s v="CA-2011-140662"/>
    <x v="2"/>
    <x v="664"/>
    <d v="2011-11-19T00:00:00"/>
    <s v="First Class"/>
    <s v="TS-21205"/>
    <s v="Thomas Seio"/>
    <s v="Corporate"/>
    <s v="United States"/>
    <s v="San Francisco"/>
    <x v="1"/>
    <n v="94109"/>
    <s v="West"/>
    <s v="OFF-PA-10003395"/>
    <x v="1"/>
    <x v="10"/>
    <s v="Xerox 1941"/>
    <n v="733.94999999999993"/>
    <n v="7"/>
    <n v="0"/>
    <n v="352.29599999999999"/>
  </r>
  <r>
    <n v="3264"/>
    <s v="CA-2011-140662"/>
    <x v="2"/>
    <x v="664"/>
    <d v="2011-11-19T00:00:00"/>
    <s v="First Class"/>
    <s v="TS-21205"/>
    <s v="Thomas Seio"/>
    <s v="Corporate"/>
    <s v="United States"/>
    <s v="San Francisco"/>
    <x v="1"/>
    <n v="94109"/>
    <s v="West"/>
    <s v="OFF-AP-10001242"/>
    <x v="1"/>
    <x v="9"/>
    <s v="APC 7 Outlet Network SurgeArrest Surge Protector"/>
    <n v="241.44"/>
    <n v="3"/>
    <n v="0"/>
    <n v="72.431999999999988"/>
  </r>
  <r>
    <n v="3265"/>
    <s v="CA-2013-122518"/>
    <x v="0"/>
    <x v="758"/>
    <d v="2013-03-09T00:00:00"/>
    <s v="Second Class"/>
    <s v="RF-19345"/>
    <s v="Randy Ferguson"/>
    <s v="Corporate"/>
    <s v="United States"/>
    <s v="Miami"/>
    <x v="2"/>
    <n v="33180"/>
    <s v="South"/>
    <s v="OFF-LA-10001641"/>
    <x v="1"/>
    <x v="2"/>
    <s v="Avery 518"/>
    <n v="10.08"/>
    <n v="4"/>
    <n v="0.2"/>
    <n v="3.528"/>
  </r>
  <r>
    <n v="3266"/>
    <s v="US-2011-126571"/>
    <x v="2"/>
    <x v="856"/>
    <d v="2011-10-15T00:00:00"/>
    <s v="Standard Class"/>
    <s v="JF-15565"/>
    <s v="Jill Fjeld"/>
    <s v="Consumer"/>
    <s v="United States"/>
    <s v="Philadelphia"/>
    <x v="9"/>
    <n v="19120"/>
    <s v="East"/>
    <s v="OFF-ST-10003816"/>
    <x v="1"/>
    <x v="4"/>
    <s v="Fellowes High-Stak Drawer Files"/>
    <n v="281.904"/>
    <n v="2"/>
    <n v="0.2"/>
    <n v="10.571399999999983"/>
  </r>
  <r>
    <n v="3267"/>
    <s v="US-2011-126571"/>
    <x v="2"/>
    <x v="856"/>
    <d v="2011-10-15T00:00:00"/>
    <s v="Standard Class"/>
    <s v="JF-15565"/>
    <s v="Jill Fjeld"/>
    <s v="Consumer"/>
    <s v="United States"/>
    <s v="Philadelphia"/>
    <x v="9"/>
    <n v="19120"/>
    <s v="East"/>
    <s v="OFF-EN-10002230"/>
    <x v="1"/>
    <x v="12"/>
    <s v="Airmail Envelopes"/>
    <n v="201.43200000000002"/>
    <n v="3"/>
    <n v="0.2"/>
    <n v="67.983299999999986"/>
  </r>
  <r>
    <n v="3268"/>
    <s v="CA-2011-143840"/>
    <x v="2"/>
    <x v="857"/>
    <d v="2011-05-29T00:00:00"/>
    <s v="Standard Class"/>
    <s v="EH-14185"/>
    <s v="Evan Henry"/>
    <s v="Consumer"/>
    <s v="United States"/>
    <s v="Decatur"/>
    <x v="19"/>
    <n v="35601"/>
    <s v="South"/>
    <s v="TEC-PH-10002660"/>
    <x v="2"/>
    <x v="7"/>
    <s v="Nortel Networks T7316 E Nt8 B27"/>
    <n v="135.97999999999999"/>
    <n v="2"/>
    <n v="0"/>
    <n v="33.995000000000005"/>
  </r>
  <r>
    <n v="3269"/>
    <s v="CA-2011-143840"/>
    <x v="2"/>
    <x v="857"/>
    <d v="2011-05-29T00:00:00"/>
    <s v="Standard Class"/>
    <s v="EH-14185"/>
    <s v="Evan Henry"/>
    <s v="Consumer"/>
    <s v="United States"/>
    <s v="Decatur"/>
    <x v="19"/>
    <n v="35601"/>
    <s v="South"/>
    <s v="TEC-PH-10003171"/>
    <x v="2"/>
    <x v="7"/>
    <s v="Plantronics Encore H101 Dual Earpieces Headset"/>
    <n v="44.95"/>
    <n v="1"/>
    <n v="0"/>
    <n v="12.585999999999999"/>
  </r>
  <r>
    <n v="3270"/>
    <s v="CA-2011-115980"/>
    <x v="2"/>
    <x v="858"/>
    <d v="2011-07-19T00:00:00"/>
    <s v="Standard Class"/>
    <s v="VW-21775"/>
    <s v="Victoria Wilson"/>
    <s v="Corporate"/>
    <s v="United States"/>
    <s v="Sioux Falls"/>
    <x v="44"/>
    <n v="57103"/>
    <s v="Central"/>
    <s v="TEC-AC-10003709"/>
    <x v="2"/>
    <x v="11"/>
    <s v="Maxell 4.7GB DVD-R 5/Pack"/>
    <n v="2.9699999999999998"/>
    <n v="3"/>
    <n v="0"/>
    <n v="1.3068000000000004"/>
  </r>
  <r>
    <n v="3271"/>
    <s v="CA-2011-115980"/>
    <x v="2"/>
    <x v="858"/>
    <d v="2011-07-19T00:00:00"/>
    <s v="Standard Class"/>
    <s v="VW-21775"/>
    <s v="Victoria Wilson"/>
    <s v="Corporate"/>
    <s v="United States"/>
    <s v="Sioux Falls"/>
    <x v="44"/>
    <n v="57103"/>
    <s v="Central"/>
    <s v="OFF-FA-10000304"/>
    <x v="1"/>
    <x v="13"/>
    <s v="Advantus Push Pins"/>
    <n v="6.5400000000000009"/>
    <n v="3"/>
    <n v="0"/>
    <n v="2.6814000000000004"/>
  </r>
  <r>
    <n v="3272"/>
    <s v="CA-2012-155145"/>
    <x v="1"/>
    <x v="17"/>
    <d v="2012-12-29T00:00:00"/>
    <s v="Second Class"/>
    <s v="KN-16450"/>
    <s v="Kean Nguyen"/>
    <s v="Corporate"/>
    <s v="United States"/>
    <s v="Visalia"/>
    <x v="1"/>
    <n v="93277"/>
    <s v="West"/>
    <s v="TEC-AC-10003709"/>
    <x v="2"/>
    <x v="11"/>
    <s v="Maxell 4.7GB DVD-R 5/Pack"/>
    <n v="7.92"/>
    <n v="8"/>
    <n v="0"/>
    <n v="3.4848000000000008"/>
  </r>
  <r>
    <n v="3273"/>
    <s v="CA-2012-146038"/>
    <x v="1"/>
    <x v="97"/>
    <d v="2012-02-16T00:00:00"/>
    <s v="Standard Class"/>
    <s v="SJ-20215"/>
    <s v="Sarah Jordon"/>
    <s v="Consumer"/>
    <s v="United States"/>
    <s v="Los Angeles"/>
    <x v="1"/>
    <n v="90049"/>
    <s v="West"/>
    <s v="FUR-CH-10002774"/>
    <x v="0"/>
    <x v="1"/>
    <s v="Global Deluxe Stacking Chair, Gray"/>
    <n v="203.92"/>
    <n v="5"/>
    <n v="0.2"/>
    <n v="22.940999999999995"/>
  </r>
  <r>
    <n v="3274"/>
    <s v="CA-2014-133865"/>
    <x v="3"/>
    <x v="540"/>
    <d v="2014-05-13T00:00:00"/>
    <s v="Standard Class"/>
    <s v="PS-19045"/>
    <s v="Penelope Sewall"/>
    <s v="Home Office"/>
    <s v="United States"/>
    <s v="Los Angeles"/>
    <x v="1"/>
    <n v="90032"/>
    <s v="West"/>
    <s v="TEC-CO-10001046"/>
    <x v="2"/>
    <x v="16"/>
    <s v="Canon Imageclass D680 Copier / Fax"/>
    <n v="3359.9520000000002"/>
    <n v="6"/>
    <n v="0.2"/>
    <n v="1049.9849999999999"/>
  </r>
  <r>
    <n v="3275"/>
    <s v="CA-2014-116358"/>
    <x v="3"/>
    <x v="808"/>
    <d v="2014-11-07T00:00:00"/>
    <s v="Standard Class"/>
    <s v="KM-16225"/>
    <s v="Kalyca Meade"/>
    <s v="Corporate"/>
    <s v="United States"/>
    <s v="Overland Park"/>
    <x v="41"/>
    <n v="66212"/>
    <s v="Central"/>
    <s v="OFF-FA-10003495"/>
    <x v="1"/>
    <x v="13"/>
    <s v="Staples"/>
    <n v="18.240000000000002"/>
    <n v="3"/>
    <n v="0"/>
    <n v="9.120000000000001"/>
  </r>
  <r>
    <n v="3276"/>
    <s v="CA-2014-116358"/>
    <x v="3"/>
    <x v="808"/>
    <d v="2014-11-07T00:00:00"/>
    <s v="Standard Class"/>
    <s v="KM-16225"/>
    <s v="Kalyca Meade"/>
    <s v="Corporate"/>
    <s v="United States"/>
    <s v="Overland Park"/>
    <x v="41"/>
    <n v="66212"/>
    <s v="Central"/>
    <s v="OFF-AR-10004685"/>
    <x v="1"/>
    <x v="6"/>
    <s v="Binney &amp; Smith Crayola Metallic Colored Pencils, 8-Color Set"/>
    <n v="27.78"/>
    <n v="6"/>
    <n v="0"/>
    <n v="9.1673999999999989"/>
  </r>
  <r>
    <n v="3277"/>
    <s v="CA-2011-102988"/>
    <x v="2"/>
    <x v="267"/>
    <d v="2011-04-09T00:00:00"/>
    <s v="Second Class"/>
    <s v="GM-14695"/>
    <s v="Greg Maxwell"/>
    <s v="Corporate"/>
    <s v="United States"/>
    <s v="Alexandria"/>
    <x v="17"/>
    <n v="22304"/>
    <s v="South"/>
    <s v="OFF-AR-10004757"/>
    <x v="1"/>
    <x v="6"/>
    <s v="Crayola Colored Pencils"/>
    <n v="22.959999999999997"/>
    <n v="7"/>
    <n v="0"/>
    <n v="7.5767999999999986"/>
  </r>
  <r>
    <n v="3278"/>
    <s v="CA-2011-102988"/>
    <x v="2"/>
    <x v="267"/>
    <d v="2011-04-09T00:00:00"/>
    <s v="Second Class"/>
    <s v="GM-14695"/>
    <s v="Greg Maxwell"/>
    <s v="Corporate"/>
    <s v="United States"/>
    <s v="Alexandria"/>
    <x v="17"/>
    <n v="22304"/>
    <s v="South"/>
    <s v="TEC-PH-10001615"/>
    <x v="2"/>
    <x v="7"/>
    <s v="AT&amp;T CL82213"/>
    <n v="28.99"/>
    <n v="1"/>
    <n v="0"/>
    <n v="8.4070999999999962"/>
  </r>
  <r>
    <n v="3279"/>
    <s v="CA-2011-102988"/>
    <x v="2"/>
    <x v="267"/>
    <d v="2011-04-09T00:00:00"/>
    <s v="Second Class"/>
    <s v="GM-14695"/>
    <s v="Greg Maxwell"/>
    <s v="Corporate"/>
    <s v="United States"/>
    <s v="Alexandria"/>
    <x v="17"/>
    <n v="22304"/>
    <s v="South"/>
    <s v="OFF-PA-10003349"/>
    <x v="1"/>
    <x v="10"/>
    <s v="Xerox 1957"/>
    <n v="12.96"/>
    <n v="2"/>
    <n v="0"/>
    <n v="6.3504000000000005"/>
  </r>
  <r>
    <n v="3280"/>
    <s v="CA-2011-102988"/>
    <x v="2"/>
    <x v="267"/>
    <d v="2011-04-09T00:00:00"/>
    <s v="Second Class"/>
    <s v="GM-14695"/>
    <s v="Greg Maxwell"/>
    <s v="Corporate"/>
    <s v="United States"/>
    <s v="Alexandria"/>
    <x v="17"/>
    <n v="22304"/>
    <s v="South"/>
    <s v="OFF-AR-10000127"/>
    <x v="1"/>
    <x v="6"/>
    <s v="Newell 321"/>
    <n v="22.959999999999997"/>
    <n v="7"/>
    <n v="0"/>
    <n v="6.6583999999999968"/>
  </r>
  <r>
    <n v="3281"/>
    <s v="CA-2011-102988"/>
    <x v="2"/>
    <x v="267"/>
    <d v="2011-04-09T00:00:00"/>
    <s v="Second Class"/>
    <s v="GM-14695"/>
    <s v="Greg Maxwell"/>
    <s v="Corporate"/>
    <s v="United States"/>
    <s v="Alexandria"/>
    <x v="17"/>
    <n v="22304"/>
    <s v="South"/>
    <s v="OFF-SU-10002881"/>
    <x v="1"/>
    <x v="14"/>
    <s v="Martin Yale Chadless Opener Electric Letter Opener"/>
    <n v="4164.0499999999993"/>
    <n v="5"/>
    <n v="0"/>
    <n v="83.281000000000063"/>
  </r>
  <r>
    <n v="3282"/>
    <s v="US-2011-117170"/>
    <x v="2"/>
    <x v="328"/>
    <d v="2011-09-24T00:00:00"/>
    <s v="Standard Class"/>
    <s v="KT-16465"/>
    <s v="Kean Takahito"/>
    <s v="Consumer"/>
    <s v="United States"/>
    <s v="Raleigh"/>
    <x v="3"/>
    <n v="27604"/>
    <s v="South"/>
    <s v="TEC-AC-10001109"/>
    <x v="2"/>
    <x v="11"/>
    <s v="Logitech Trackman Marble Mouse"/>
    <n v="47.984000000000002"/>
    <n v="2"/>
    <n v="0.2"/>
    <n v="13.195600000000001"/>
  </r>
  <r>
    <n v="3283"/>
    <s v="US-2011-117170"/>
    <x v="2"/>
    <x v="328"/>
    <d v="2011-09-24T00:00:00"/>
    <s v="Standard Class"/>
    <s v="KT-16465"/>
    <s v="Kean Takahito"/>
    <s v="Consumer"/>
    <s v="United States"/>
    <s v="Raleigh"/>
    <x v="3"/>
    <n v="27604"/>
    <s v="South"/>
    <s v="OFF-PA-10000682"/>
    <x v="1"/>
    <x v="10"/>
    <s v="Xerox 1924"/>
    <n v="4.6240000000000006"/>
    <n v="1"/>
    <n v="0.2"/>
    <n v="1.6762000000000001"/>
  </r>
  <r>
    <n v="3284"/>
    <s v="CA-2011-159478"/>
    <x v="2"/>
    <x v="587"/>
    <d v="2011-10-06T00:00:00"/>
    <s v="Standard Class"/>
    <s v="MH-17785"/>
    <s v="Maya Herman"/>
    <s v="Corporate"/>
    <s v="United States"/>
    <s v="New York City"/>
    <x v="15"/>
    <n v="10035"/>
    <s v="East"/>
    <s v="FUR-FU-10000221"/>
    <x v="0"/>
    <x v="5"/>
    <s v="Master Caster Door Stop, Brown"/>
    <n v="15.24"/>
    <n v="3"/>
    <n v="0"/>
    <n v="5.1815999999999995"/>
  </r>
  <r>
    <n v="3285"/>
    <s v="CA-2011-103702"/>
    <x v="2"/>
    <x v="171"/>
    <d v="2011-09-17T00:00:00"/>
    <s v="Standard Class"/>
    <s v="AF-10885"/>
    <s v="Art Foster"/>
    <s v="Consumer"/>
    <s v="United States"/>
    <s v="Fairfield"/>
    <x v="24"/>
    <n v="45014"/>
    <s v="East"/>
    <s v="OFF-BI-10002429"/>
    <x v="1"/>
    <x v="8"/>
    <s v="Premier Elliptical Ring Binder, Black"/>
    <n v="63.924000000000007"/>
    <n v="7"/>
    <n v="0.7"/>
    <n v="-46.877600000000001"/>
  </r>
  <r>
    <n v="3286"/>
    <s v="CA-2014-150525"/>
    <x v="3"/>
    <x v="297"/>
    <d v="2014-02-26T00:00:00"/>
    <s v="Standard Class"/>
    <s v="JP-16135"/>
    <s v="Julie Prescott"/>
    <s v="Home Office"/>
    <s v="United States"/>
    <s v="Muskogee"/>
    <x v="26"/>
    <n v="74403"/>
    <s v="Central"/>
    <s v="OFF-AR-10002375"/>
    <x v="1"/>
    <x v="6"/>
    <s v="Newell 351"/>
    <n v="6.56"/>
    <n v="2"/>
    <n v="0"/>
    <n v="1.9023999999999992"/>
  </r>
  <r>
    <n v="3287"/>
    <s v="CA-2014-150525"/>
    <x v="3"/>
    <x v="297"/>
    <d v="2014-02-26T00:00:00"/>
    <s v="Standard Class"/>
    <s v="JP-16135"/>
    <s v="Julie Prescott"/>
    <s v="Home Office"/>
    <s v="United States"/>
    <s v="Muskogee"/>
    <x v="26"/>
    <n v="74403"/>
    <s v="Central"/>
    <s v="OFF-AP-10000595"/>
    <x v="1"/>
    <x v="9"/>
    <s v="Disposable Triple-Filter Dust Bags"/>
    <n v="13.11"/>
    <n v="3"/>
    <n v="0"/>
    <n v="3.4086000000000003"/>
  </r>
  <r>
    <n v="3288"/>
    <s v="CA-2012-157770"/>
    <x v="1"/>
    <x v="350"/>
    <d v="2012-12-15T00:00:00"/>
    <s v="First Class"/>
    <s v="RD-19585"/>
    <s v="Rob Dowd"/>
    <s v="Consumer"/>
    <s v="United States"/>
    <s v="Temecula"/>
    <x v="1"/>
    <n v="92592"/>
    <s v="West"/>
    <s v="TEC-PH-10001530"/>
    <x v="2"/>
    <x v="7"/>
    <s v="Plantronics Voyager Pro Legend"/>
    <n v="494.37600000000009"/>
    <n v="3"/>
    <n v="0.2"/>
    <n v="49.437599999999975"/>
  </r>
  <r>
    <n v="3289"/>
    <s v="CA-2012-157770"/>
    <x v="1"/>
    <x v="350"/>
    <d v="2012-12-15T00:00:00"/>
    <s v="First Class"/>
    <s v="RD-19585"/>
    <s v="Rob Dowd"/>
    <s v="Consumer"/>
    <s v="United States"/>
    <s v="Temecula"/>
    <x v="1"/>
    <n v="92592"/>
    <s v="West"/>
    <s v="OFF-BI-10000050"/>
    <x v="1"/>
    <x v="8"/>
    <s v="Angle-D Binders with Locking Rings, Label Holders"/>
    <n v="29.2"/>
    <n v="5"/>
    <n v="0.2"/>
    <n v="9.8549999999999969"/>
  </r>
  <r>
    <n v="3290"/>
    <s v="CA-2012-157770"/>
    <x v="1"/>
    <x v="350"/>
    <d v="2012-12-15T00:00:00"/>
    <s v="First Class"/>
    <s v="RD-19585"/>
    <s v="Rob Dowd"/>
    <s v="Consumer"/>
    <s v="United States"/>
    <s v="Temecula"/>
    <x v="1"/>
    <n v="92592"/>
    <s v="West"/>
    <s v="TEC-AC-10001552"/>
    <x v="2"/>
    <x v="11"/>
    <s v="Logitech K350 2.4Ghz Wireless Keyboard"/>
    <n v="248.85000000000002"/>
    <n v="5"/>
    <n v="0"/>
    <n v="27.373499999999993"/>
  </r>
  <r>
    <n v="3291"/>
    <s v="CA-2012-157770"/>
    <x v="1"/>
    <x v="350"/>
    <d v="2012-12-15T00:00:00"/>
    <s v="First Class"/>
    <s v="RD-19585"/>
    <s v="Rob Dowd"/>
    <s v="Consumer"/>
    <s v="United States"/>
    <s v="Temecula"/>
    <x v="1"/>
    <n v="92592"/>
    <s v="West"/>
    <s v="TEC-AC-10003399"/>
    <x v="2"/>
    <x v="11"/>
    <s v="Memorex Mini Travel Drive 64 GB USB 2.0 Flash Drive"/>
    <n v="36.24"/>
    <n v="1"/>
    <n v="0"/>
    <n v="15.220800000000001"/>
  </r>
  <r>
    <n v="3292"/>
    <s v="CA-2013-167290"/>
    <x v="0"/>
    <x v="859"/>
    <d v="2013-11-05T00:00:00"/>
    <s v="Standard Class"/>
    <s v="JF-15295"/>
    <s v="Jason Fortune-"/>
    <s v="Consumer"/>
    <s v="United States"/>
    <s v="Sterling Heights"/>
    <x v="12"/>
    <n v="48310"/>
    <s v="Central"/>
    <s v="OFF-AR-10004078"/>
    <x v="1"/>
    <x v="6"/>
    <s v="Newell 312"/>
    <n v="11.68"/>
    <n v="2"/>
    <n v="0"/>
    <n v="3.5039999999999996"/>
  </r>
  <r>
    <n v="3293"/>
    <s v="CA-2011-106264"/>
    <x v="2"/>
    <x v="58"/>
    <d v="2011-12-30T00:00:00"/>
    <s v="Standard Class"/>
    <s v="CK-12595"/>
    <s v="Clytie Kelty"/>
    <s v="Consumer"/>
    <s v="United States"/>
    <s v="San Diego"/>
    <x v="1"/>
    <n v="92024"/>
    <s v="West"/>
    <s v="OFF-SU-10002189"/>
    <x v="1"/>
    <x v="14"/>
    <s v="Acme Rosewood Handle Letter Opener"/>
    <n v="11.91"/>
    <n v="3"/>
    <n v="0"/>
    <n v="0.11909999999999954"/>
  </r>
  <r>
    <n v="3294"/>
    <s v="CA-2011-106264"/>
    <x v="2"/>
    <x v="58"/>
    <d v="2011-12-30T00:00:00"/>
    <s v="Standard Class"/>
    <s v="CK-12595"/>
    <s v="Clytie Kelty"/>
    <s v="Consumer"/>
    <s v="United States"/>
    <s v="San Diego"/>
    <x v="1"/>
    <n v="92024"/>
    <s v="West"/>
    <s v="FUR-FU-10001852"/>
    <x v="0"/>
    <x v="5"/>
    <s v="Eldon Regeneration Recycled Desk Accessories, Smoke"/>
    <n v="3.48"/>
    <n v="2"/>
    <n v="0"/>
    <n v="1.1135999999999999"/>
  </r>
  <r>
    <n v="3295"/>
    <s v="CA-2011-138023"/>
    <x v="2"/>
    <x v="860"/>
    <d v="2011-08-18T00:00:00"/>
    <s v="First Class"/>
    <s v="KH-16510"/>
    <s v="Keith Herrera"/>
    <s v="Consumer"/>
    <s v="United States"/>
    <s v="Dallas"/>
    <x v="5"/>
    <n v="75081"/>
    <s v="Central"/>
    <s v="OFF-BI-10003638"/>
    <x v="1"/>
    <x v="8"/>
    <s v="GBC Durable Plastic Covers"/>
    <n v="30.959999999999994"/>
    <n v="8"/>
    <n v="0.8"/>
    <n v="-52.632000000000019"/>
  </r>
  <r>
    <n v="3296"/>
    <s v="CA-2014-113418"/>
    <x v="3"/>
    <x v="172"/>
    <d v="2014-10-04T00:00:00"/>
    <s v="First Class"/>
    <s v="CM-12655"/>
    <s v="Corinna Mitchell"/>
    <s v="Home Office"/>
    <s v="United States"/>
    <s v="New York City"/>
    <x v="15"/>
    <n v="10035"/>
    <s v="East"/>
    <s v="TEC-MA-10002428"/>
    <x v="2"/>
    <x v="15"/>
    <s v="Fellowes Powershred HS-440 4-Sheet High Security Shredder"/>
    <n v="1704.89"/>
    <n v="11"/>
    <n v="0"/>
    <n v="767.20049999999992"/>
  </r>
  <r>
    <n v="3297"/>
    <s v="US-2012-110569"/>
    <x v="1"/>
    <x v="293"/>
    <d v="2012-05-30T00:00:00"/>
    <s v="Standard Class"/>
    <s v="EB-13870"/>
    <s v="Emily Burns"/>
    <s v="Consumer"/>
    <s v="United States"/>
    <s v="Phoenix"/>
    <x v="16"/>
    <n v="85023"/>
    <s v="West"/>
    <s v="OFF-BI-10001036"/>
    <x v="1"/>
    <x v="8"/>
    <s v="Cardinal EasyOpen D-Ring Binders"/>
    <n v="19.194000000000003"/>
    <n v="7"/>
    <n v="0.7"/>
    <n v="-12.795999999999999"/>
  </r>
  <r>
    <n v="3298"/>
    <s v="US-2012-110569"/>
    <x v="1"/>
    <x v="293"/>
    <d v="2012-05-30T00:00:00"/>
    <s v="Standard Class"/>
    <s v="EB-13870"/>
    <s v="Emily Burns"/>
    <s v="Consumer"/>
    <s v="United States"/>
    <s v="Phoenix"/>
    <x v="16"/>
    <n v="85023"/>
    <s v="West"/>
    <s v="OFF-AP-10004708"/>
    <x v="1"/>
    <x v="9"/>
    <s v="Fellowes Superior 10 Outlet Split Surge Protector"/>
    <n v="121.79200000000002"/>
    <n v="4"/>
    <n v="0.2"/>
    <n v="13.701599999999988"/>
  </r>
  <r>
    <n v="3299"/>
    <s v="CA-2014-136308"/>
    <x v="3"/>
    <x v="673"/>
    <d v="2014-11-17T00:00:00"/>
    <s v="Same Day"/>
    <s v="MW-18235"/>
    <s v="Mitch Willingham"/>
    <s v="Corporate"/>
    <s v="United States"/>
    <s v="San Francisco"/>
    <x v="1"/>
    <n v="94122"/>
    <s v="West"/>
    <s v="TEC-MA-10000488"/>
    <x v="2"/>
    <x v="15"/>
    <s v="Bady BDG101FRU Card Printer"/>
    <n v="1919.9760000000001"/>
    <n v="3"/>
    <n v="0.2"/>
    <n v="215.99729999999977"/>
  </r>
  <r>
    <n v="3300"/>
    <s v="US-2011-159926"/>
    <x v="2"/>
    <x v="728"/>
    <d v="2011-11-22T00:00:00"/>
    <s v="Standard Class"/>
    <s v="CS-11950"/>
    <s v="Carlos Soltero"/>
    <s v="Consumer"/>
    <s v="United States"/>
    <s v="Philadelphia"/>
    <x v="9"/>
    <n v="19140"/>
    <s v="East"/>
    <s v="OFF-BI-10003656"/>
    <x v="1"/>
    <x v="8"/>
    <s v="Fellowes PB200 Plastic Comb Binding Machine"/>
    <n v="50.997000000000007"/>
    <n v="1"/>
    <n v="0.7"/>
    <n v="-40.797600000000003"/>
  </r>
  <r>
    <n v="3301"/>
    <s v="US-2011-159926"/>
    <x v="2"/>
    <x v="728"/>
    <d v="2011-11-22T00:00:00"/>
    <s v="Standard Class"/>
    <s v="CS-11950"/>
    <s v="Carlos Soltero"/>
    <s v="Consumer"/>
    <s v="United States"/>
    <s v="Philadelphia"/>
    <x v="9"/>
    <n v="19140"/>
    <s v="East"/>
    <s v="OFF-ST-10003656"/>
    <x v="1"/>
    <x v="4"/>
    <s v="Safco Industrial Wire Shelving"/>
    <n v="76.792000000000002"/>
    <n v="1"/>
    <n v="0.2"/>
    <n v="-16.318300000000001"/>
  </r>
  <r>
    <n v="3302"/>
    <s v="US-2011-159926"/>
    <x v="2"/>
    <x v="728"/>
    <d v="2011-11-22T00:00:00"/>
    <s v="Standard Class"/>
    <s v="CS-11950"/>
    <s v="Carlos Soltero"/>
    <s v="Consumer"/>
    <s v="United States"/>
    <s v="Philadelphia"/>
    <x v="9"/>
    <n v="19140"/>
    <s v="East"/>
    <s v="TEC-PH-10001128"/>
    <x v="2"/>
    <x v="7"/>
    <s v="Motorola Droid Maxx"/>
    <n v="539.96399999999994"/>
    <n v="6"/>
    <n v="0.4"/>
    <n v="-107.99280000000002"/>
  </r>
  <r>
    <n v="3303"/>
    <s v="US-2011-159926"/>
    <x v="2"/>
    <x v="728"/>
    <d v="2011-11-22T00:00:00"/>
    <s v="Standard Class"/>
    <s v="CS-11950"/>
    <s v="Carlos Soltero"/>
    <s v="Consumer"/>
    <s v="United States"/>
    <s v="Philadelphia"/>
    <x v="9"/>
    <n v="19140"/>
    <s v="East"/>
    <s v="FUR-FU-10001473"/>
    <x v="0"/>
    <x v="5"/>
    <s v="Eldon Executive Woodline II Desk Accessories, Mahogany"/>
    <n v="60.311999999999998"/>
    <n v="3"/>
    <n v="0.2"/>
    <n v="5.2773000000000003"/>
  </r>
  <r>
    <n v="3304"/>
    <s v="US-2011-159926"/>
    <x v="2"/>
    <x v="728"/>
    <d v="2011-11-22T00:00:00"/>
    <s v="Standard Class"/>
    <s v="CS-11950"/>
    <s v="Carlos Soltero"/>
    <s v="Consumer"/>
    <s v="United States"/>
    <s v="Philadelphia"/>
    <x v="9"/>
    <n v="19140"/>
    <s v="East"/>
    <s v="OFF-BI-10004656"/>
    <x v="1"/>
    <x v="8"/>
    <s v="Peel &amp; Stick Add-On Corner Pockets"/>
    <n v="1.9440000000000004"/>
    <n v="3"/>
    <n v="0.7"/>
    <n v="-1.4255999999999998"/>
  </r>
  <r>
    <n v="3305"/>
    <s v="CA-2011-104738"/>
    <x v="2"/>
    <x v="125"/>
    <d v="2012-01-01T00:00:00"/>
    <s v="Second Class"/>
    <s v="SP-20620"/>
    <s v="Stefania Perrino"/>
    <s v="Corporate"/>
    <s v="United States"/>
    <s v="Laredo"/>
    <x v="5"/>
    <n v="78041"/>
    <s v="Central"/>
    <s v="OFF-EN-10004955"/>
    <x v="1"/>
    <x v="12"/>
    <s v="Fashion Color Clasp Envelopes"/>
    <n v="12.984000000000002"/>
    <n v="3"/>
    <n v="0.2"/>
    <n v="4.7066999999999997"/>
  </r>
  <r>
    <n v="3306"/>
    <s v="CA-2011-104738"/>
    <x v="2"/>
    <x v="125"/>
    <d v="2012-01-01T00:00:00"/>
    <s v="Second Class"/>
    <s v="SP-20620"/>
    <s v="Stefania Perrino"/>
    <s v="Corporate"/>
    <s v="United States"/>
    <s v="Laredo"/>
    <x v="5"/>
    <n v="78041"/>
    <s v="Central"/>
    <s v="TEC-PH-10002468"/>
    <x v="2"/>
    <x v="7"/>
    <s v="Plantronics CS 50-USB - headset - Convertible, Monaural"/>
    <n v="217.58400000000003"/>
    <n v="2"/>
    <n v="0.2"/>
    <n v="19.03860000000001"/>
  </r>
  <r>
    <n v="3307"/>
    <s v="CA-2011-104738"/>
    <x v="2"/>
    <x v="125"/>
    <d v="2012-01-01T00:00:00"/>
    <s v="Second Class"/>
    <s v="SP-20620"/>
    <s v="Stefania Perrino"/>
    <s v="Corporate"/>
    <s v="United States"/>
    <s v="Laredo"/>
    <x v="5"/>
    <n v="78041"/>
    <s v="Central"/>
    <s v="TEC-PH-10000576"/>
    <x v="2"/>
    <x v="7"/>
    <s v="AT&amp;T 1080 Corded phone"/>
    <n v="328.77600000000007"/>
    <n v="3"/>
    <n v="0.2"/>
    <n v="28.767899999999997"/>
  </r>
  <r>
    <n v="3308"/>
    <s v="CA-2011-104738"/>
    <x v="2"/>
    <x v="125"/>
    <d v="2012-01-01T00:00:00"/>
    <s v="Second Class"/>
    <s v="SP-20620"/>
    <s v="Stefania Perrino"/>
    <s v="Corporate"/>
    <s v="United States"/>
    <s v="Laredo"/>
    <x v="5"/>
    <n v="78041"/>
    <s v="Central"/>
    <s v="OFF-BI-10002160"/>
    <x v="1"/>
    <x v="8"/>
    <s v="Acco Hanging Data Binders"/>
    <n v="2.2859999999999996"/>
    <n v="3"/>
    <n v="0.8"/>
    <n v="-3.6576000000000004"/>
  </r>
  <r>
    <n v="3309"/>
    <s v="CA-2011-104738"/>
    <x v="2"/>
    <x v="125"/>
    <d v="2012-01-01T00:00:00"/>
    <s v="Second Class"/>
    <s v="SP-20620"/>
    <s v="Stefania Perrino"/>
    <s v="Corporate"/>
    <s v="United States"/>
    <s v="Laredo"/>
    <x v="5"/>
    <n v="78041"/>
    <s v="Central"/>
    <s v="TEC-AC-10003628"/>
    <x v="2"/>
    <x v="11"/>
    <s v="Logitech 910-002974 M325 Wireless Mouse for Web Scrolling"/>
    <n v="47.984000000000002"/>
    <n v="2"/>
    <n v="0.2"/>
    <n v="14.395200000000004"/>
  </r>
  <r>
    <n v="3310"/>
    <s v="CA-2012-144386"/>
    <x v="1"/>
    <x v="599"/>
    <d v="2012-11-11T00:00:00"/>
    <s v="Standard Class"/>
    <s v="GT-14635"/>
    <s v="Grant Thornton"/>
    <s v="Corporate"/>
    <s v="United States"/>
    <s v="New York City"/>
    <x v="15"/>
    <n v="10009"/>
    <s v="East"/>
    <s v="OFF-BI-10001116"/>
    <x v="1"/>
    <x v="8"/>
    <s v="Wilson Jones 1&quot; Hanging DublLock Ring Binders"/>
    <n v="25.344000000000001"/>
    <n v="6"/>
    <n v="0.2"/>
    <n v="8.8704000000000018"/>
  </r>
  <r>
    <n v="3311"/>
    <s v="CA-2013-111416"/>
    <x v="0"/>
    <x v="42"/>
    <d v="2013-09-23T00:00:00"/>
    <s v="Standard Class"/>
    <s v="LW-17215"/>
    <s v="Luke Weiss"/>
    <s v="Consumer"/>
    <s v="United States"/>
    <s v="New York City"/>
    <x v="15"/>
    <n v="10035"/>
    <s v="East"/>
    <s v="OFF-BI-10002026"/>
    <x v="1"/>
    <x v="8"/>
    <s v="Avery Arch Ring Binders"/>
    <n v="232.40000000000003"/>
    <n v="5"/>
    <n v="0.2"/>
    <n v="78.434999999999988"/>
  </r>
  <r>
    <n v="3312"/>
    <s v="CA-2013-162747"/>
    <x v="0"/>
    <x v="231"/>
    <d v="2013-03-26T00:00:00"/>
    <s v="Second Class"/>
    <s v="AH-10030"/>
    <s v="Aaron Hawkins"/>
    <s v="Corporate"/>
    <s v="United States"/>
    <s v="Gulfport"/>
    <x v="35"/>
    <n v="39503"/>
    <s v="South"/>
    <s v="FUR-FU-10003691"/>
    <x v="0"/>
    <x v="5"/>
    <s v="Eldon Image Series Desk Accessories, Ebony"/>
    <n v="86.45"/>
    <n v="7"/>
    <n v="0"/>
    <n v="38.038000000000004"/>
  </r>
  <r>
    <n v="3313"/>
    <s v="US-2011-133130"/>
    <x v="2"/>
    <x v="127"/>
    <d v="2011-10-01T00:00:00"/>
    <s v="Standard Class"/>
    <s v="TH-21100"/>
    <s v="Thea Hendricks"/>
    <s v="Consumer"/>
    <s v="United States"/>
    <s v="San Diego"/>
    <x v="1"/>
    <n v="92037"/>
    <s v="West"/>
    <s v="FUR-CH-10002602"/>
    <x v="0"/>
    <x v="1"/>
    <s v="DMI Arturo Collection Mission-style Design Wood Chair"/>
    <n v="603.91999999999996"/>
    <n v="5"/>
    <n v="0.2"/>
    <n v="45.294000000000011"/>
  </r>
  <r>
    <n v="3314"/>
    <s v="US-2011-133130"/>
    <x v="2"/>
    <x v="127"/>
    <d v="2011-10-01T00:00:00"/>
    <s v="Standard Class"/>
    <s v="TH-21100"/>
    <s v="Thea Hendricks"/>
    <s v="Consumer"/>
    <s v="United States"/>
    <s v="San Diego"/>
    <x v="1"/>
    <n v="92037"/>
    <s v="West"/>
    <s v="OFF-PA-10000675"/>
    <x v="1"/>
    <x v="10"/>
    <s v="Xerox 1919"/>
    <n v="81.98"/>
    <n v="2"/>
    <n v="0"/>
    <n v="40.170200000000001"/>
  </r>
  <r>
    <n v="3315"/>
    <s v="CA-2014-169978"/>
    <x v="3"/>
    <x v="165"/>
    <d v="2014-12-29T00:00:00"/>
    <s v="Standard Class"/>
    <s v="HG-15025"/>
    <s v="Hunter Glantz"/>
    <s v="Consumer"/>
    <s v="United States"/>
    <s v="Oceanside"/>
    <x v="15"/>
    <n v="11572"/>
    <s v="East"/>
    <s v="FUR-CH-10002602"/>
    <x v="0"/>
    <x v="1"/>
    <s v="DMI Arturo Collection Mission-style Design Wood Chair"/>
    <n v="271.76400000000001"/>
    <n v="2"/>
    <n v="0.1"/>
    <n v="48.313600000000008"/>
  </r>
  <r>
    <n v="3316"/>
    <s v="CA-2014-169978"/>
    <x v="3"/>
    <x v="165"/>
    <d v="2014-12-29T00:00:00"/>
    <s v="Standard Class"/>
    <s v="HG-15025"/>
    <s v="Hunter Glantz"/>
    <s v="Consumer"/>
    <s v="United States"/>
    <s v="Oceanside"/>
    <x v="15"/>
    <n v="11572"/>
    <s v="East"/>
    <s v="OFF-BI-10001900"/>
    <x v="1"/>
    <x v="8"/>
    <s v="DXL Angle-View Binders with Locking Rings, Black"/>
    <n v="14.376000000000001"/>
    <n v="3"/>
    <n v="0.2"/>
    <n v="4.8518999999999997"/>
  </r>
  <r>
    <n v="3317"/>
    <s v="CA-2014-161739"/>
    <x v="3"/>
    <x v="468"/>
    <d v="2014-11-16T00:00:00"/>
    <s v="Second Class"/>
    <s v="EB-13750"/>
    <s v="Edward Becker"/>
    <s v="Corporate"/>
    <s v="United States"/>
    <s v="Round Rock"/>
    <x v="5"/>
    <n v="78664"/>
    <s v="Central"/>
    <s v="FUR-FU-10001468"/>
    <x v="0"/>
    <x v="5"/>
    <s v="Tenex Antistatic Computer Chair Mats"/>
    <n v="341.96"/>
    <n v="5"/>
    <n v="0.6"/>
    <n v="-427.45000000000005"/>
  </r>
  <r>
    <n v="3318"/>
    <s v="CA-2012-165057"/>
    <x v="1"/>
    <x v="861"/>
    <d v="2012-09-15T00:00:00"/>
    <s v="Standard Class"/>
    <s v="SC-20725"/>
    <s v="Steven Cartwright"/>
    <s v="Consumer"/>
    <s v="United States"/>
    <s v="Redlands"/>
    <x v="1"/>
    <n v="92374"/>
    <s v="West"/>
    <s v="OFF-AR-10004648"/>
    <x v="1"/>
    <x v="6"/>
    <s v="Boston 19500 Mighty Mite Electric Pencil Sharpener"/>
    <n v="181.35"/>
    <n v="9"/>
    <n v="0"/>
    <n v="48.964500000000001"/>
  </r>
  <r>
    <n v="3319"/>
    <s v="CA-2012-165057"/>
    <x v="1"/>
    <x v="861"/>
    <d v="2012-09-15T00:00:00"/>
    <s v="Standard Class"/>
    <s v="SC-20725"/>
    <s v="Steven Cartwright"/>
    <s v="Consumer"/>
    <s v="United States"/>
    <s v="Redlands"/>
    <x v="1"/>
    <n v="92374"/>
    <s v="West"/>
    <s v="OFF-LA-10003190"/>
    <x v="1"/>
    <x v="2"/>
    <s v="Avery 474"/>
    <n v="8.64"/>
    <n v="3"/>
    <n v="0"/>
    <n v="4.2336"/>
  </r>
  <r>
    <n v="3320"/>
    <s v="CA-2011-134551"/>
    <x v="2"/>
    <x v="414"/>
    <d v="2011-12-25T00:00:00"/>
    <s v="Standard Class"/>
    <s v="TS-21505"/>
    <s v="Tony Sayre"/>
    <s v="Consumer"/>
    <s v="United States"/>
    <s v="Columbia"/>
    <x v="18"/>
    <n v="38401"/>
    <s v="South"/>
    <s v="OFF-AP-10004868"/>
    <x v="1"/>
    <x v="9"/>
    <s v="Hoover Commercial Soft Guard Upright Vacuum And Disposable Filtration Bags"/>
    <n v="43.512"/>
    <n v="7"/>
    <n v="0.2"/>
    <n v="3.8073000000000015"/>
  </r>
  <r>
    <n v="3321"/>
    <s v="CA-2011-134551"/>
    <x v="2"/>
    <x v="414"/>
    <d v="2011-12-25T00:00:00"/>
    <s v="Standard Class"/>
    <s v="TS-21505"/>
    <s v="Tony Sayre"/>
    <s v="Consumer"/>
    <s v="United States"/>
    <s v="Columbia"/>
    <x v="18"/>
    <n v="38401"/>
    <s v="South"/>
    <s v="FUR-CH-10004287"/>
    <x v="0"/>
    <x v="1"/>
    <s v="SAFCO Arco Folding Chair"/>
    <n v="662.88"/>
    <n v="3"/>
    <n v="0.2"/>
    <n v="74.573999999999955"/>
  </r>
  <r>
    <n v="3322"/>
    <s v="CA-2011-134551"/>
    <x v="2"/>
    <x v="414"/>
    <d v="2011-12-25T00:00:00"/>
    <s v="Standard Class"/>
    <s v="TS-21505"/>
    <s v="Tony Sayre"/>
    <s v="Consumer"/>
    <s v="United States"/>
    <s v="Columbia"/>
    <x v="18"/>
    <n v="38401"/>
    <s v="South"/>
    <s v="OFF-PA-10002689"/>
    <x v="1"/>
    <x v="10"/>
    <s v="Weyerhaeuser First Choice Laser/Copy Paper (20Lb. and 88 Bright)"/>
    <n v="25.920000000000005"/>
    <n v="5"/>
    <n v="0.2"/>
    <n v="9.0719999999999992"/>
  </r>
  <r>
    <n v="3323"/>
    <s v="CA-2012-120810"/>
    <x v="1"/>
    <x v="862"/>
    <d v="2012-07-27T00:00:00"/>
    <s v="Standard Class"/>
    <s v="TH-21550"/>
    <s v="Tracy Hopkins"/>
    <s v="Home Office"/>
    <s v="United States"/>
    <s v="New York City"/>
    <x v="15"/>
    <n v="10009"/>
    <s v="East"/>
    <s v="OFF-AP-10002892"/>
    <x v="1"/>
    <x v="9"/>
    <s v="Belkin F5C206VTEL 6 Outlet Surge"/>
    <n v="68.94"/>
    <n v="3"/>
    <n v="0"/>
    <n v="20.681999999999995"/>
  </r>
  <r>
    <n v="3324"/>
    <s v="CA-2012-120810"/>
    <x v="1"/>
    <x v="862"/>
    <d v="2012-07-27T00:00:00"/>
    <s v="Standard Class"/>
    <s v="TH-21550"/>
    <s v="Tracy Hopkins"/>
    <s v="Home Office"/>
    <s v="United States"/>
    <s v="New York City"/>
    <x v="15"/>
    <n v="10009"/>
    <s v="East"/>
    <s v="FUR-FU-10002253"/>
    <x v="0"/>
    <x v="5"/>
    <s v="Howard Miller 13&quot; Diameter Pewter Finish Round Wall Clock"/>
    <n v="128.82"/>
    <n v="3"/>
    <n v="0"/>
    <n v="50.239800000000002"/>
  </r>
  <r>
    <n v="3325"/>
    <s v="CA-2011-165309"/>
    <x v="2"/>
    <x v="7"/>
    <d v="2011-11-15T00:00:00"/>
    <s v="Standard Class"/>
    <s v="KD-16270"/>
    <s v="Karen Daniels"/>
    <s v="Consumer"/>
    <s v="United States"/>
    <s v="Houston"/>
    <x v="5"/>
    <n v="77095"/>
    <s v="Central"/>
    <s v="OFF-BI-10001359"/>
    <x v="1"/>
    <x v="8"/>
    <s v="GBC DocuBind TL300 Electric Binding System"/>
    <n v="896.98999999999978"/>
    <n v="5"/>
    <n v="0.8"/>
    <n v="-1480.0335000000009"/>
  </r>
  <r>
    <n v="3326"/>
    <s v="CA-2011-165309"/>
    <x v="2"/>
    <x v="7"/>
    <d v="2011-11-15T00:00:00"/>
    <s v="Standard Class"/>
    <s v="KD-16270"/>
    <s v="Karen Daniels"/>
    <s v="Consumer"/>
    <s v="United States"/>
    <s v="Houston"/>
    <x v="5"/>
    <n v="77095"/>
    <s v="Central"/>
    <s v="OFF-BI-10001267"/>
    <x v="1"/>
    <x v="8"/>
    <s v="Universal Recycled Hanging Pressboard Report Binders, Letter Size"/>
    <n v="1.2339999999999998"/>
    <n v="1"/>
    <n v="0.8"/>
    <n v="-1.9744000000000002"/>
  </r>
  <r>
    <n v="3327"/>
    <s v="CA-2011-165309"/>
    <x v="2"/>
    <x v="7"/>
    <d v="2011-11-15T00:00:00"/>
    <s v="Standard Class"/>
    <s v="KD-16270"/>
    <s v="Karen Daniels"/>
    <s v="Consumer"/>
    <s v="United States"/>
    <s v="Houston"/>
    <x v="5"/>
    <n v="77095"/>
    <s v="Central"/>
    <s v="OFF-AR-10003582"/>
    <x v="1"/>
    <x v="6"/>
    <s v="Boston Electric Pencil Sharpener, Model 1818, Charcoal Black"/>
    <n v="67.56"/>
    <n v="3"/>
    <n v="0.2"/>
    <n v="6.7560000000000038"/>
  </r>
  <r>
    <n v="3328"/>
    <s v="CA-2011-165309"/>
    <x v="2"/>
    <x v="7"/>
    <d v="2011-11-15T00:00:00"/>
    <s v="Standard Class"/>
    <s v="KD-16270"/>
    <s v="Karen Daniels"/>
    <s v="Consumer"/>
    <s v="United States"/>
    <s v="Houston"/>
    <x v="5"/>
    <n v="77095"/>
    <s v="Central"/>
    <s v="OFF-PA-10003724"/>
    <x v="1"/>
    <x v="10"/>
    <s v="Wirebound Message Book, 4 per Page"/>
    <n v="21.720000000000002"/>
    <n v="5"/>
    <n v="0.2"/>
    <n v="7.8734999999999991"/>
  </r>
  <r>
    <n v="3329"/>
    <s v="CA-2011-165309"/>
    <x v="2"/>
    <x v="7"/>
    <d v="2011-11-15T00:00:00"/>
    <s v="Standard Class"/>
    <s v="KD-16270"/>
    <s v="Karen Daniels"/>
    <s v="Consumer"/>
    <s v="United States"/>
    <s v="Houston"/>
    <x v="5"/>
    <n v="77095"/>
    <s v="Central"/>
    <s v="OFF-PA-10001033"/>
    <x v="1"/>
    <x v="10"/>
    <s v="Xerox 1893"/>
    <n v="262.33600000000001"/>
    <n v="8"/>
    <n v="0.2"/>
    <n v="95.096800000000002"/>
  </r>
  <r>
    <n v="3330"/>
    <s v="CA-2011-165309"/>
    <x v="2"/>
    <x v="7"/>
    <d v="2011-11-15T00:00:00"/>
    <s v="Standard Class"/>
    <s v="KD-16270"/>
    <s v="Karen Daniels"/>
    <s v="Consumer"/>
    <s v="United States"/>
    <s v="Houston"/>
    <x v="5"/>
    <n v="77095"/>
    <s v="Central"/>
    <s v="TEC-PH-10003505"/>
    <x v="2"/>
    <x v="7"/>
    <s v="Geemarc AmpliPOWER60"/>
    <n v="148.47999999999999"/>
    <n v="2"/>
    <n v="0.2"/>
    <n v="16.703999999999986"/>
  </r>
  <r>
    <n v="3331"/>
    <s v="CA-2011-165309"/>
    <x v="2"/>
    <x v="7"/>
    <d v="2011-11-15T00:00:00"/>
    <s v="Standard Class"/>
    <s v="KD-16270"/>
    <s v="Karen Daniels"/>
    <s v="Consumer"/>
    <s v="United States"/>
    <s v="Houston"/>
    <x v="5"/>
    <n v="77095"/>
    <s v="Central"/>
    <s v="TEC-PH-10004959"/>
    <x v="2"/>
    <x v="7"/>
    <s v="Classic Ivory Antique Telephone ZL1810"/>
    <n v="241.17599999999999"/>
    <n v="3"/>
    <n v="0.2"/>
    <n v="15.07350000000001"/>
  </r>
  <r>
    <n v="3332"/>
    <s v="CA-2014-122595"/>
    <x v="3"/>
    <x v="817"/>
    <d v="2014-12-21T00:00:00"/>
    <s v="Standard Class"/>
    <s v="GM-14455"/>
    <s v="Gary Mitchum"/>
    <s v="Home Office"/>
    <s v="United States"/>
    <s v="Chicago"/>
    <x v="10"/>
    <n v="60653"/>
    <s v="Central"/>
    <s v="TEC-AC-10000474"/>
    <x v="2"/>
    <x v="11"/>
    <s v="Kensington Expert Mouse Optical USB Trackball for PC or Mac"/>
    <n v="227.976"/>
    <n v="3"/>
    <n v="0.2"/>
    <n v="28.496999999999957"/>
  </r>
  <r>
    <n v="3333"/>
    <s v="CA-2014-122595"/>
    <x v="3"/>
    <x v="817"/>
    <d v="2014-12-21T00:00:00"/>
    <s v="Standard Class"/>
    <s v="GM-14455"/>
    <s v="Gary Mitchum"/>
    <s v="Home Office"/>
    <s v="United States"/>
    <s v="Chicago"/>
    <x v="10"/>
    <n v="60653"/>
    <s v="Central"/>
    <s v="TEC-PH-10003095"/>
    <x v="2"/>
    <x v="7"/>
    <s v="Samsung HM1900 Bluetooth Headset"/>
    <n v="52.679999999999993"/>
    <n v="3"/>
    <n v="0.2"/>
    <n v="19.754999999999999"/>
  </r>
  <r>
    <n v="3334"/>
    <s v="CA-2014-122595"/>
    <x v="3"/>
    <x v="817"/>
    <d v="2014-12-21T00:00:00"/>
    <s v="Standard Class"/>
    <s v="GM-14455"/>
    <s v="Gary Mitchum"/>
    <s v="Home Office"/>
    <s v="United States"/>
    <s v="Chicago"/>
    <x v="10"/>
    <n v="60653"/>
    <s v="Central"/>
    <s v="FUR-FU-10002963"/>
    <x v="0"/>
    <x v="5"/>
    <s v="Master Caster Door Stop, Gray"/>
    <n v="2.032"/>
    <n v="1"/>
    <n v="0.6"/>
    <n v="-1.3208000000000002"/>
  </r>
  <r>
    <n v="3335"/>
    <s v="US-2014-109253"/>
    <x v="3"/>
    <x v="170"/>
    <d v="2014-08-23T00:00:00"/>
    <s v="First Class"/>
    <s v="PR-18880"/>
    <s v="Patrick Ryan"/>
    <s v="Consumer"/>
    <s v="United States"/>
    <s v="Oakland"/>
    <x v="1"/>
    <n v="94601"/>
    <s v="West"/>
    <s v="OFF-AR-10000203"/>
    <x v="1"/>
    <x v="6"/>
    <s v="Newell 336"/>
    <n v="17.12"/>
    <n v="4"/>
    <n v="0"/>
    <n v="4.9647999999999985"/>
  </r>
  <r>
    <n v="3336"/>
    <s v="US-2014-109253"/>
    <x v="3"/>
    <x v="170"/>
    <d v="2014-08-23T00:00:00"/>
    <s v="First Class"/>
    <s v="PR-18880"/>
    <s v="Patrick Ryan"/>
    <s v="Consumer"/>
    <s v="United States"/>
    <s v="Oakland"/>
    <x v="1"/>
    <n v="94601"/>
    <s v="West"/>
    <s v="TEC-PH-10004667"/>
    <x v="2"/>
    <x v="7"/>
    <s v="Cisco 8x8 Inc. 6753i IP Business Phone System"/>
    <n v="431.96800000000007"/>
    <n v="4"/>
    <n v="0.2"/>
    <n v="37.797199999999975"/>
  </r>
  <r>
    <n v="3337"/>
    <s v="US-2014-109253"/>
    <x v="3"/>
    <x v="170"/>
    <d v="2014-08-23T00:00:00"/>
    <s v="First Class"/>
    <s v="PR-18880"/>
    <s v="Patrick Ryan"/>
    <s v="Consumer"/>
    <s v="United States"/>
    <s v="Oakland"/>
    <x v="1"/>
    <n v="94601"/>
    <s v="West"/>
    <s v="FUR-FU-10000193"/>
    <x v="0"/>
    <x v="5"/>
    <s v="Tenex Chairmats For Use with Hard Floors"/>
    <n v="129.91999999999999"/>
    <n v="4"/>
    <n v="0"/>
    <n v="10.393599999999992"/>
  </r>
  <r>
    <n v="3338"/>
    <s v="US-2014-109253"/>
    <x v="3"/>
    <x v="170"/>
    <d v="2014-08-23T00:00:00"/>
    <s v="First Class"/>
    <s v="PR-18880"/>
    <s v="Patrick Ryan"/>
    <s v="Consumer"/>
    <s v="United States"/>
    <s v="Oakland"/>
    <x v="1"/>
    <n v="94601"/>
    <s v="West"/>
    <s v="FUR-TA-10001539"/>
    <x v="0"/>
    <x v="3"/>
    <s v="Chromcraft Rectangular Conference Tables"/>
    <n v="568.72800000000007"/>
    <n v="3"/>
    <n v="0.2"/>
    <n v="28.436399999999935"/>
  </r>
  <r>
    <n v="3339"/>
    <s v="US-2014-109253"/>
    <x v="3"/>
    <x v="170"/>
    <d v="2014-08-23T00:00:00"/>
    <s v="First Class"/>
    <s v="PR-18880"/>
    <s v="Patrick Ryan"/>
    <s v="Consumer"/>
    <s v="United States"/>
    <s v="Oakland"/>
    <x v="1"/>
    <n v="94601"/>
    <s v="West"/>
    <s v="OFF-BI-10000962"/>
    <x v="1"/>
    <x v="8"/>
    <s v="Acco Flexible ACCOHIDE Square Ring Data Binder, Dark Blue, 11 1/2&quot; X 14&quot; 7/8&quot;"/>
    <n v="117.14400000000001"/>
    <n v="9"/>
    <n v="0.2"/>
    <n v="42.464699999999993"/>
  </r>
  <r>
    <n v="3340"/>
    <s v="US-2014-109253"/>
    <x v="3"/>
    <x v="170"/>
    <d v="2014-08-23T00:00:00"/>
    <s v="First Class"/>
    <s v="PR-18880"/>
    <s v="Patrick Ryan"/>
    <s v="Consumer"/>
    <s v="United States"/>
    <s v="Oakland"/>
    <x v="1"/>
    <n v="94601"/>
    <s v="West"/>
    <s v="OFF-AP-10002867"/>
    <x v="1"/>
    <x v="9"/>
    <s v="Fellowes Command Center 5-outlet power strip"/>
    <n v="203.52"/>
    <n v="3"/>
    <n v="0"/>
    <n v="54.950400000000002"/>
  </r>
  <r>
    <n v="3341"/>
    <s v="US-2014-109253"/>
    <x v="3"/>
    <x v="170"/>
    <d v="2014-08-23T00:00:00"/>
    <s v="First Class"/>
    <s v="PR-18880"/>
    <s v="Patrick Ryan"/>
    <s v="Consumer"/>
    <s v="United States"/>
    <s v="Oakland"/>
    <x v="1"/>
    <n v="94601"/>
    <s v="West"/>
    <s v="OFF-LA-10001158"/>
    <x v="1"/>
    <x v="2"/>
    <s v="Avery Address/Shipping Labels for Typewriters, 4&quot; x 2&quot;"/>
    <n v="51.75"/>
    <n v="5"/>
    <n v="0"/>
    <n v="24.84"/>
  </r>
  <r>
    <n v="3342"/>
    <s v="CA-2013-145982"/>
    <x v="0"/>
    <x v="278"/>
    <d v="2013-09-02T00:00:00"/>
    <s v="Second Class"/>
    <s v="TB-21055"/>
    <s v="Ted Butterfield"/>
    <s v="Consumer"/>
    <s v="United States"/>
    <s v="Quincy"/>
    <x v="31"/>
    <n v="2169"/>
    <s v="East"/>
    <s v="OFF-PA-10000675"/>
    <x v="1"/>
    <x v="10"/>
    <s v="Xerox 1919"/>
    <n v="122.97"/>
    <n v="3"/>
    <n v="0"/>
    <n v="60.255300000000005"/>
  </r>
  <r>
    <n v="3343"/>
    <s v="CA-2013-145982"/>
    <x v="0"/>
    <x v="278"/>
    <d v="2013-09-02T00:00:00"/>
    <s v="Second Class"/>
    <s v="TB-21055"/>
    <s v="Ted Butterfield"/>
    <s v="Consumer"/>
    <s v="United States"/>
    <s v="Quincy"/>
    <x v="31"/>
    <n v="2169"/>
    <s v="East"/>
    <s v="FUR-TA-10001307"/>
    <x v="0"/>
    <x v="3"/>
    <s v="SAFCO PlanMaster Heigh-Adjustable Drafting Table Base, 43w x 30d x 30-37h, Black"/>
    <n v="244.61499999999998"/>
    <n v="1"/>
    <n v="0.3"/>
    <n v="20.966999999999999"/>
  </r>
  <r>
    <n v="3344"/>
    <s v="CA-2013-145982"/>
    <x v="0"/>
    <x v="278"/>
    <d v="2013-09-02T00:00:00"/>
    <s v="Second Class"/>
    <s v="TB-21055"/>
    <s v="Ted Butterfield"/>
    <s v="Consumer"/>
    <s v="United States"/>
    <s v="Quincy"/>
    <x v="31"/>
    <n v="2169"/>
    <s v="East"/>
    <s v="TEC-PH-10000011"/>
    <x v="2"/>
    <x v="7"/>
    <s v="PureGear Roll-On Screen Protector"/>
    <n v="59.97"/>
    <n v="3"/>
    <n v="0"/>
    <n v="28.785599999999995"/>
  </r>
  <r>
    <n v="3345"/>
    <s v="CA-2013-145982"/>
    <x v="0"/>
    <x v="278"/>
    <d v="2013-09-02T00:00:00"/>
    <s v="Second Class"/>
    <s v="TB-21055"/>
    <s v="Ted Butterfield"/>
    <s v="Consumer"/>
    <s v="United States"/>
    <s v="Quincy"/>
    <x v="31"/>
    <n v="2169"/>
    <s v="East"/>
    <s v="OFF-PA-10002666"/>
    <x v="1"/>
    <x v="10"/>
    <s v="Southworth 25% Cotton Linen-Finish Paper &amp; Envelopes"/>
    <n v="81.540000000000006"/>
    <n v="9"/>
    <n v="0"/>
    <n v="36.692999999999998"/>
  </r>
  <r>
    <n v="3346"/>
    <s v="CA-2013-145982"/>
    <x v="0"/>
    <x v="278"/>
    <d v="2013-09-02T00:00:00"/>
    <s v="Second Class"/>
    <s v="TB-21055"/>
    <s v="Ted Butterfield"/>
    <s v="Consumer"/>
    <s v="United States"/>
    <s v="Quincy"/>
    <x v="31"/>
    <n v="2169"/>
    <s v="East"/>
    <s v="OFF-FA-10000735"/>
    <x v="1"/>
    <x v="13"/>
    <s v="Staples"/>
    <n v="11.68"/>
    <n v="4"/>
    <n v="0"/>
    <n v="5.2559999999999993"/>
  </r>
  <r>
    <n v="3347"/>
    <s v="CA-2013-145982"/>
    <x v="0"/>
    <x v="278"/>
    <d v="2013-09-02T00:00:00"/>
    <s v="Second Class"/>
    <s v="TB-21055"/>
    <s v="Ted Butterfield"/>
    <s v="Consumer"/>
    <s v="United States"/>
    <s v="Quincy"/>
    <x v="31"/>
    <n v="2169"/>
    <s v="East"/>
    <s v="OFF-BI-10000174"/>
    <x v="1"/>
    <x v="8"/>
    <s v="Wilson Jones Clip &amp; Carry Folder Binder Tool for Ring Binders, Clear"/>
    <n v="29"/>
    <n v="5"/>
    <n v="0"/>
    <n v="13.919999999999998"/>
  </r>
  <r>
    <n v="3348"/>
    <s v="CA-2012-112011"/>
    <x v="1"/>
    <x v="863"/>
    <d v="2012-08-20T00:00:00"/>
    <s v="Standard Class"/>
    <s v="ON-18715"/>
    <s v="Odella Nelson"/>
    <s v="Corporate"/>
    <s v="United States"/>
    <s v="Yucaipa"/>
    <x v="1"/>
    <n v="92399"/>
    <s v="West"/>
    <s v="OFF-AR-10003156"/>
    <x v="1"/>
    <x v="6"/>
    <s v="50 Colored Long Pencils"/>
    <n v="50.8"/>
    <n v="5"/>
    <n v="0"/>
    <n v="13.208000000000002"/>
  </r>
  <r>
    <n v="3349"/>
    <s v="CA-2014-154732"/>
    <x v="3"/>
    <x v="60"/>
    <d v="2014-11-08T00:00:00"/>
    <s v="First Class"/>
    <s v="AH-10195"/>
    <s v="Alan Haines"/>
    <s v="Corporate"/>
    <s v="United States"/>
    <s v="Chicago"/>
    <x v="10"/>
    <n v="60623"/>
    <s v="Central"/>
    <s v="OFF-BI-10000474"/>
    <x v="1"/>
    <x v="8"/>
    <s v="Avery Recycled Flexi-View Covers for Binding Systems"/>
    <n v="16.029999999999998"/>
    <n v="5"/>
    <n v="0.8"/>
    <n v="-25.648000000000003"/>
  </r>
  <r>
    <n v="3350"/>
    <s v="US-2013-157308"/>
    <x v="0"/>
    <x v="864"/>
    <d v="2013-08-22T00:00:00"/>
    <s v="Standard Class"/>
    <s v="NM-18520"/>
    <s v="Neoma Murray"/>
    <s v="Consumer"/>
    <s v="United States"/>
    <s v="Seattle"/>
    <x v="4"/>
    <n v="98105"/>
    <s v="West"/>
    <s v="OFF-BI-10003712"/>
    <x v="1"/>
    <x v="8"/>
    <s v="Acco Pressboard Covers with Storage Hooks, 14 7/8&quot; x 11&quot;, Light Blue"/>
    <n v="15.712000000000002"/>
    <n v="4"/>
    <n v="0.2"/>
    <n v="5.6955999999999989"/>
  </r>
  <r>
    <n v="3351"/>
    <s v="CA-2013-147536"/>
    <x v="0"/>
    <x v="482"/>
    <d v="2014-01-01T00:00:00"/>
    <s v="Standard Class"/>
    <s v="AR-10510"/>
    <s v="Andrew Roberts"/>
    <s v="Consumer"/>
    <s v="United States"/>
    <s v="New York City"/>
    <x v="15"/>
    <n v="10024"/>
    <s v="East"/>
    <s v="TEC-AC-10003280"/>
    <x v="2"/>
    <x v="11"/>
    <s v="Belkin F8E887 USB Wired Ergonomic Keyboard"/>
    <n v="89.97"/>
    <n v="3"/>
    <n v="0"/>
    <n v="18.893699999999995"/>
  </r>
  <r>
    <n v="3352"/>
    <s v="US-2011-134733"/>
    <x v="2"/>
    <x v="865"/>
    <d v="2011-09-28T00:00:00"/>
    <s v="Standard Class"/>
    <s v="BM-11650"/>
    <s v="Brian Moss"/>
    <s v="Corporate"/>
    <s v="United States"/>
    <s v="San Diego"/>
    <x v="1"/>
    <n v="92037"/>
    <s v="West"/>
    <s v="FUR-BO-10002916"/>
    <x v="0"/>
    <x v="0"/>
    <s v="Rush Hierlooms Collection 1&quot; Thick Stackable Bookcases"/>
    <n v="435.99900000000002"/>
    <n v="3"/>
    <n v="0.15"/>
    <n v="20.517599999999987"/>
  </r>
  <r>
    <n v="3353"/>
    <s v="US-2011-134733"/>
    <x v="2"/>
    <x v="865"/>
    <d v="2011-09-28T00:00:00"/>
    <s v="Standard Class"/>
    <s v="BM-11650"/>
    <s v="Brian Moss"/>
    <s v="Corporate"/>
    <s v="United States"/>
    <s v="San Diego"/>
    <x v="1"/>
    <n v="92037"/>
    <s v="West"/>
    <s v="TEC-PH-10002726"/>
    <x v="2"/>
    <x v="7"/>
    <s v="netTALK DUO VoIP Telephone Service"/>
    <n v="83.984000000000009"/>
    <n v="2"/>
    <n v="0.2"/>
    <n v="31.494"/>
  </r>
  <r>
    <n v="3354"/>
    <s v="US-2011-150434"/>
    <x v="2"/>
    <x v="866"/>
    <d v="2011-07-24T00:00:00"/>
    <s v="Standard Class"/>
    <s v="CA-12310"/>
    <s v="Christine Abelman"/>
    <s v="Corporate"/>
    <s v="United States"/>
    <s v="Bristol"/>
    <x v="29"/>
    <n v="6010"/>
    <s v="East"/>
    <s v="TEC-PH-10000895"/>
    <x v="2"/>
    <x v="7"/>
    <s v="Polycom VVX 310 VoIP phone"/>
    <n v="359.98"/>
    <n v="2"/>
    <n v="0"/>
    <n v="93.594800000000021"/>
  </r>
  <r>
    <n v="3355"/>
    <s v="US-2011-150434"/>
    <x v="2"/>
    <x v="866"/>
    <d v="2011-07-24T00:00:00"/>
    <s v="Standard Class"/>
    <s v="CA-12310"/>
    <s v="Christine Abelman"/>
    <s v="Corporate"/>
    <s v="United States"/>
    <s v="Bristol"/>
    <x v="29"/>
    <n v="6010"/>
    <s v="East"/>
    <s v="FUR-TA-10004152"/>
    <x v="0"/>
    <x v="3"/>
    <s v="Barricks 18&quot; x 48&quot; Non-Folding Utility Table with Bottom Storage Shelf"/>
    <n v="70.559999999999988"/>
    <n v="1"/>
    <n v="0.3"/>
    <n v="-4.032"/>
  </r>
  <r>
    <n v="3356"/>
    <s v="US-2011-150434"/>
    <x v="2"/>
    <x v="866"/>
    <d v="2011-07-24T00:00:00"/>
    <s v="Standard Class"/>
    <s v="CA-12310"/>
    <s v="Christine Abelman"/>
    <s v="Corporate"/>
    <s v="United States"/>
    <s v="Bristol"/>
    <x v="29"/>
    <n v="6010"/>
    <s v="East"/>
    <s v="OFF-BI-10003694"/>
    <x v="1"/>
    <x v="8"/>
    <s v="Avery 3 1/2&quot; Diskette Storage Pages, 10/Pack"/>
    <n v="20.88"/>
    <n v="2"/>
    <n v="0"/>
    <n v="9.6047999999999991"/>
  </r>
  <r>
    <n v="3357"/>
    <s v="US-2011-150434"/>
    <x v="2"/>
    <x v="866"/>
    <d v="2011-07-24T00:00:00"/>
    <s v="Standard Class"/>
    <s v="CA-12310"/>
    <s v="Christine Abelman"/>
    <s v="Corporate"/>
    <s v="United States"/>
    <s v="Bristol"/>
    <x v="29"/>
    <n v="6010"/>
    <s v="East"/>
    <s v="OFF-BI-10002160"/>
    <x v="1"/>
    <x v="8"/>
    <s v="Acco Hanging Data Binders"/>
    <n v="3.81"/>
    <n v="1"/>
    <n v="0"/>
    <n v="1.8288"/>
  </r>
  <r>
    <n v="3358"/>
    <s v="CA-2014-100335"/>
    <x v="3"/>
    <x v="210"/>
    <d v="2014-09-14T00:00:00"/>
    <s v="Standard Class"/>
    <s v="NF-18595"/>
    <s v="Nicole Fjeld"/>
    <s v="Home Office"/>
    <s v="United States"/>
    <s v="Chicago"/>
    <x v="10"/>
    <n v="60610"/>
    <s v="Central"/>
    <s v="OFF-PA-10001685"/>
    <x v="1"/>
    <x v="10"/>
    <s v="Staples"/>
    <n v="73.007999999999996"/>
    <n v="9"/>
    <n v="0.2"/>
    <n v="26.465400000000006"/>
  </r>
  <r>
    <n v="3359"/>
    <s v="CA-2013-139234"/>
    <x v="0"/>
    <x v="715"/>
    <d v="2013-05-11T00:00:00"/>
    <s v="Standard Class"/>
    <s v="AF-10870"/>
    <s v="Art Ferguson"/>
    <s v="Consumer"/>
    <s v="United States"/>
    <s v="Chicago"/>
    <x v="10"/>
    <n v="60610"/>
    <s v="Central"/>
    <s v="OFF-BI-10000773"/>
    <x v="1"/>
    <x v="8"/>
    <s v="Insertable Tab Post Binder Dividers"/>
    <n v="3.2079999999999993"/>
    <n v="2"/>
    <n v="0.8"/>
    <n v="-5.2932000000000023"/>
  </r>
  <r>
    <n v="3360"/>
    <s v="CA-2013-139234"/>
    <x v="0"/>
    <x v="715"/>
    <d v="2013-05-11T00:00:00"/>
    <s v="Standard Class"/>
    <s v="AF-10870"/>
    <s v="Art Ferguson"/>
    <s v="Consumer"/>
    <s v="United States"/>
    <s v="Chicago"/>
    <x v="10"/>
    <n v="60610"/>
    <s v="Central"/>
    <s v="TEC-AC-10004510"/>
    <x v="2"/>
    <x v="11"/>
    <s v="Logitech Desktop MK120 Mouse and keyboard Combo"/>
    <n v="26.176000000000002"/>
    <n v="2"/>
    <n v="0.2"/>
    <n v="-3.272000000000002"/>
  </r>
  <r>
    <n v="3361"/>
    <s v="US-2012-142020"/>
    <x v="1"/>
    <x v="593"/>
    <d v="2012-06-08T00:00:00"/>
    <s v="Second Class"/>
    <s v="TC-21535"/>
    <s v="Tracy Collins"/>
    <s v="Home Office"/>
    <s v="United States"/>
    <s v="New York City"/>
    <x v="15"/>
    <n v="10024"/>
    <s v="East"/>
    <s v="OFF-PA-10004569"/>
    <x v="1"/>
    <x v="10"/>
    <s v="Wirebound Message Books, Two 4 1/4&quot; x 5&quot; Forms per Page"/>
    <n v="30.44"/>
    <n v="4"/>
    <n v="0"/>
    <n v="14.306799999999999"/>
  </r>
  <r>
    <n v="3362"/>
    <s v="US-2012-142020"/>
    <x v="1"/>
    <x v="593"/>
    <d v="2012-06-08T00:00:00"/>
    <s v="Second Class"/>
    <s v="TC-21535"/>
    <s v="Tracy Collins"/>
    <s v="Home Office"/>
    <s v="United States"/>
    <s v="New York City"/>
    <x v="15"/>
    <n v="10024"/>
    <s v="East"/>
    <s v="FUR-FU-10000672"/>
    <x v="0"/>
    <x v="5"/>
    <s v="Executive Impressions 10&quot; Spectator Wall Clock"/>
    <n v="35.28"/>
    <n v="3"/>
    <n v="0"/>
    <n v="11.995199999999997"/>
  </r>
  <r>
    <n v="3363"/>
    <s v="CA-2012-139962"/>
    <x v="1"/>
    <x v="350"/>
    <d v="2012-12-20T00:00:00"/>
    <s v="Standard Class"/>
    <s v="Dp-13240"/>
    <s v="Dean percer"/>
    <s v="Home Office"/>
    <s v="United States"/>
    <s v="Revere"/>
    <x v="31"/>
    <n v="2151"/>
    <s v="East"/>
    <s v="OFF-PA-10004451"/>
    <x v="1"/>
    <x v="10"/>
    <s v="Xerox 222"/>
    <n v="19.440000000000001"/>
    <n v="3"/>
    <n v="0"/>
    <n v="9.3312000000000008"/>
  </r>
  <r>
    <n v="3364"/>
    <s v="CA-2012-139962"/>
    <x v="1"/>
    <x v="350"/>
    <d v="2012-12-20T00:00:00"/>
    <s v="Standard Class"/>
    <s v="Dp-13240"/>
    <s v="Dean percer"/>
    <s v="Home Office"/>
    <s v="United States"/>
    <s v="Revere"/>
    <x v="31"/>
    <n v="2151"/>
    <s v="East"/>
    <s v="OFF-BI-10004738"/>
    <x v="1"/>
    <x v="8"/>
    <s v="Flexible Leather- Look Classic Collection Ring Binder"/>
    <n v="37.880000000000003"/>
    <n v="2"/>
    <n v="0"/>
    <n v="18.940000000000001"/>
  </r>
  <r>
    <n v="3365"/>
    <s v="CA-2013-130050"/>
    <x v="0"/>
    <x v="87"/>
    <d v="2013-07-19T00:00:00"/>
    <s v="Second Class"/>
    <s v="MC-17425"/>
    <s v="Mark Cousins"/>
    <s v="Corporate"/>
    <s v="United States"/>
    <s v="Houston"/>
    <x v="5"/>
    <n v="77036"/>
    <s v="Central"/>
    <s v="FUR-FU-10001940"/>
    <x v="0"/>
    <x v="5"/>
    <s v="Staples"/>
    <n v="9.5519999999999996"/>
    <n v="3"/>
    <n v="0.6"/>
    <n v="-3.8207999999999984"/>
  </r>
  <r>
    <n v="3366"/>
    <s v="CA-2011-115161"/>
    <x v="2"/>
    <x v="867"/>
    <d v="2011-02-03T00:00:00"/>
    <s v="First Class"/>
    <s v="LC-17050"/>
    <s v="Liz Carlisle"/>
    <s v="Consumer"/>
    <s v="United States"/>
    <s v="Mission Viejo"/>
    <x v="1"/>
    <n v="92691"/>
    <s v="West"/>
    <s v="FUR-BO-10003966"/>
    <x v="0"/>
    <x v="0"/>
    <s v="Sauder Facets Collection Library, Sky Alder Finish"/>
    <n v="290.666"/>
    <n v="2"/>
    <n v="0.15"/>
    <n v="3.4195999999999884"/>
  </r>
  <r>
    <n v="3367"/>
    <s v="CA-2011-165379"/>
    <x v="2"/>
    <x v="868"/>
    <d v="2011-07-15T00:00:00"/>
    <s v="Standard Class"/>
    <s v="BM-11650"/>
    <s v="Brian Moss"/>
    <s v="Corporate"/>
    <s v="United States"/>
    <s v="Dallas"/>
    <x v="5"/>
    <n v="75217"/>
    <s v="Central"/>
    <s v="OFF-PA-10003072"/>
    <x v="1"/>
    <x v="10"/>
    <s v="Eureka Recycled Copy Paper 8 1/2&quot; x 11&quot;, Ream"/>
    <n v="10.368000000000002"/>
    <n v="2"/>
    <n v="0.2"/>
    <n v="3.6288"/>
  </r>
  <r>
    <n v="3368"/>
    <s v="CA-2011-165379"/>
    <x v="2"/>
    <x v="868"/>
    <d v="2011-07-15T00:00:00"/>
    <s v="Standard Class"/>
    <s v="BM-11650"/>
    <s v="Brian Moss"/>
    <s v="Corporate"/>
    <s v="United States"/>
    <s v="Dallas"/>
    <x v="5"/>
    <n v="75217"/>
    <s v="Central"/>
    <s v="OFF-PA-10002245"/>
    <x v="1"/>
    <x v="10"/>
    <s v="Xerox 1895"/>
    <n v="14.352000000000002"/>
    <n v="3"/>
    <n v="0.2"/>
    <n v="4.4849999999999994"/>
  </r>
  <r>
    <n v="3369"/>
    <s v="CA-2012-115511"/>
    <x v="1"/>
    <x v="82"/>
    <d v="2012-11-25T00:00:00"/>
    <s v="Standard Class"/>
    <s v="NW-18400"/>
    <s v="Natalie Webber"/>
    <s v="Consumer"/>
    <s v="United States"/>
    <s v="Las Vegas"/>
    <x v="33"/>
    <n v="89115"/>
    <s v="West"/>
    <s v="FUR-BO-10002598"/>
    <x v="0"/>
    <x v="0"/>
    <s v="Hon Metal Bookcases, Putty"/>
    <n v="141.96"/>
    <n v="2"/>
    <n v="0"/>
    <n v="41.168399999999991"/>
  </r>
  <r>
    <n v="3370"/>
    <s v="CA-2012-115511"/>
    <x v="1"/>
    <x v="82"/>
    <d v="2012-11-25T00:00:00"/>
    <s v="Standard Class"/>
    <s v="NW-18400"/>
    <s v="Natalie Webber"/>
    <s v="Consumer"/>
    <s v="United States"/>
    <s v="Las Vegas"/>
    <x v="33"/>
    <n v="89115"/>
    <s v="West"/>
    <s v="OFF-BI-10002225"/>
    <x v="1"/>
    <x v="8"/>
    <s v="Square Ring Data Binders, Rigid 75 Pt. Covers, 11&quot; x 14-7/8&quot;"/>
    <n v="66.048000000000002"/>
    <n v="4"/>
    <n v="0.2"/>
    <n v="23.116799999999998"/>
  </r>
  <r>
    <n v="3371"/>
    <s v="CA-2013-134887"/>
    <x v="0"/>
    <x v="869"/>
    <d v="2013-03-26T00:00:00"/>
    <s v="Same Day"/>
    <s v="TB-21280"/>
    <s v="Toby Braunhardt"/>
    <s v="Consumer"/>
    <s v="United States"/>
    <s v="Norman"/>
    <x v="26"/>
    <n v="73071"/>
    <s v="Central"/>
    <s v="TEC-AC-10003832"/>
    <x v="2"/>
    <x v="11"/>
    <s v="Logitech P710e Mobile Speakerphone"/>
    <n v="1287.45"/>
    <n v="5"/>
    <n v="0"/>
    <n v="244.61549999999988"/>
  </r>
  <r>
    <n v="3372"/>
    <s v="CA-2014-123778"/>
    <x v="3"/>
    <x v="397"/>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s v="CA-2014-123778"/>
    <x v="3"/>
    <x v="397"/>
    <d v="2014-10-01T00:00:00"/>
    <s v="Standard Class"/>
    <s v="BS-11755"/>
    <s v="Bruce Stewart"/>
    <s v="Consumer"/>
    <s v="United States"/>
    <s v="San Francisco"/>
    <x v="1"/>
    <n v="94122"/>
    <s v="West"/>
    <s v="OFF-AP-10001242"/>
    <x v="1"/>
    <x v="9"/>
    <s v="APC 7 Outlet Network SurgeArrest Surge Protector"/>
    <n v="160.96"/>
    <n v="2"/>
    <n v="0"/>
    <n v="48.287999999999997"/>
  </r>
  <r>
    <n v="3374"/>
    <s v="CA-2012-161718"/>
    <x v="1"/>
    <x v="784"/>
    <d v="2012-12-10T00:00:00"/>
    <s v="Standard Class"/>
    <s v="SO-20335"/>
    <s v="Sean O'Donnell"/>
    <s v="Consumer"/>
    <s v="United States"/>
    <s v="Hempstead"/>
    <x v="15"/>
    <n v="11550"/>
    <s v="East"/>
    <s v="FUR-FU-10002445"/>
    <x v="0"/>
    <x v="5"/>
    <s v="DAX Two-Tone Rosewood/Black Document Frame, Desktop, 5 x 7"/>
    <n v="28.44"/>
    <n v="3"/>
    <n v="0"/>
    <n v="11.376000000000001"/>
  </r>
  <r>
    <n v="3375"/>
    <s v="CA-2012-161718"/>
    <x v="1"/>
    <x v="784"/>
    <d v="2012-12-10T00:00:00"/>
    <s v="Standard Class"/>
    <s v="SO-20335"/>
    <s v="Sean O'Donnell"/>
    <s v="Consumer"/>
    <s v="United States"/>
    <s v="Hempstead"/>
    <x v="15"/>
    <n v="11550"/>
    <s v="East"/>
    <s v="FUR-CH-10002372"/>
    <x v="0"/>
    <x v="1"/>
    <s v="Office Star - Ergonomically Designed Knee Chair"/>
    <n v="364.41"/>
    <n v="5"/>
    <n v="0.1"/>
    <n v="8.0980000000000203"/>
  </r>
  <r>
    <n v="3376"/>
    <s v="CA-2012-161718"/>
    <x v="1"/>
    <x v="784"/>
    <d v="2012-12-10T00:00:00"/>
    <s v="Standard Class"/>
    <s v="SO-20335"/>
    <s v="Sean O'Donnell"/>
    <s v="Consumer"/>
    <s v="United States"/>
    <s v="Hempstead"/>
    <x v="15"/>
    <n v="11550"/>
    <s v="East"/>
    <s v="TEC-PH-10000376"/>
    <x v="2"/>
    <x v="7"/>
    <s v="Square Credit Card Reader"/>
    <n v="39.96"/>
    <n v="4"/>
    <n v="0"/>
    <n v="10.389600000000002"/>
  </r>
  <r>
    <n v="3377"/>
    <s v="CA-2012-161718"/>
    <x v="1"/>
    <x v="784"/>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s v="CA-2013-100671"/>
    <x v="0"/>
    <x v="474"/>
    <d v="2013-11-05T00:00:00"/>
    <s v="First Class"/>
    <s v="CS-12490"/>
    <s v="Cindy Schnelling"/>
    <s v="Corporate"/>
    <s v="United States"/>
    <s v="Conroe"/>
    <x v="5"/>
    <n v="77301"/>
    <s v="Central"/>
    <s v="OFF-ST-10004950"/>
    <x v="1"/>
    <x v="4"/>
    <s v="Tenex Personal Filing Tote With Secure Closure Lid, Black/Frost"/>
    <n v="111.67200000000001"/>
    <n v="9"/>
    <n v="0.2"/>
    <n v="6.9794999999999909"/>
  </r>
  <r>
    <n v="3379"/>
    <s v="CA-2014-142867"/>
    <x v="3"/>
    <x v="294"/>
    <d v="2014-03-22T00:00:00"/>
    <s v="Standard Class"/>
    <s v="PO-19180"/>
    <s v="Philisse Overcash"/>
    <s v="Home Office"/>
    <s v="United States"/>
    <s v="Houston"/>
    <x v="5"/>
    <n v="77095"/>
    <s v="Central"/>
    <s v="OFF-BI-10003166"/>
    <x v="1"/>
    <x v="8"/>
    <s v="GBC Plasticlear Binding Covers"/>
    <n v="13.775999999999996"/>
    <n v="6"/>
    <n v="0.8"/>
    <n v="-22.04160000000001"/>
  </r>
  <r>
    <n v="3380"/>
    <s v="CA-2014-142867"/>
    <x v="3"/>
    <x v="294"/>
    <d v="2014-03-22T00:00:00"/>
    <s v="Standard Class"/>
    <s v="PO-19180"/>
    <s v="Philisse Overcash"/>
    <s v="Home Office"/>
    <s v="United States"/>
    <s v="Houston"/>
    <x v="5"/>
    <n v="77095"/>
    <s v="Central"/>
    <s v="OFF-PA-10004610"/>
    <x v="1"/>
    <x v="10"/>
    <s v="Xerox 1900"/>
    <n v="10.272000000000002"/>
    <n v="3"/>
    <n v="0.2"/>
    <n v="3.2099999999999982"/>
  </r>
  <r>
    <n v="3381"/>
    <s v="CA-2014-103156"/>
    <x v="3"/>
    <x v="51"/>
    <d v="2014-11-25T00:00:00"/>
    <s v="First Class"/>
    <s v="TD-20995"/>
    <s v="Tamara Dahlen"/>
    <s v="Consumer"/>
    <s v="United States"/>
    <s v="Philadelphia"/>
    <x v="9"/>
    <n v="19120"/>
    <s v="East"/>
    <s v="FUR-FU-10000320"/>
    <x v="0"/>
    <x v="5"/>
    <s v="OIC Stacking Trays"/>
    <n v="24.048000000000002"/>
    <n v="9"/>
    <n v="0.2"/>
    <n v="7.2144000000000013"/>
  </r>
  <r>
    <n v="3382"/>
    <s v="US-2014-162208"/>
    <x v="3"/>
    <x v="151"/>
    <d v="2014-08-31T00:00:00"/>
    <s v="First Class"/>
    <s v="SP-20620"/>
    <s v="Stefania Perrino"/>
    <s v="Corporate"/>
    <s v="United States"/>
    <s v="Tampa"/>
    <x v="2"/>
    <n v="33614"/>
    <s v="South"/>
    <s v="OFF-EN-10004030"/>
    <x v="1"/>
    <x v="12"/>
    <s v="Convenience Packs of Business Envelopes"/>
    <n v="2.8960000000000004"/>
    <n v="1"/>
    <n v="0.2"/>
    <n v="0.97739999999999994"/>
  </r>
  <r>
    <n v="3383"/>
    <s v="CA-2012-130659"/>
    <x v="1"/>
    <x v="784"/>
    <d v="2012-12-09T00:00:00"/>
    <s v="Second Class"/>
    <s v="MS-17365"/>
    <s v="Maribeth Schnelling"/>
    <s v="Consumer"/>
    <s v="United States"/>
    <s v="New York City"/>
    <x v="15"/>
    <n v="10035"/>
    <s v="East"/>
    <s v="OFF-EN-10004147"/>
    <x v="1"/>
    <x v="12"/>
    <s v="Wausau Papers Astrobrights Colored Envelopes"/>
    <n v="17.940000000000001"/>
    <n v="3"/>
    <n v="0"/>
    <n v="8.7906000000000013"/>
  </r>
  <r>
    <n v="3384"/>
    <s v="CA-2012-130659"/>
    <x v="1"/>
    <x v="784"/>
    <d v="2012-12-09T00:00:00"/>
    <s v="Second Class"/>
    <s v="MS-17365"/>
    <s v="Maribeth Schnelling"/>
    <s v="Consumer"/>
    <s v="United States"/>
    <s v="New York City"/>
    <x v="15"/>
    <n v="10035"/>
    <s v="East"/>
    <s v="FUR-CH-10003535"/>
    <x v="0"/>
    <x v="1"/>
    <s v="Global Armless Task Chair, Royal Blue"/>
    <n v="384.17399999999998"/>
    <n v="7"/>
    <n v="0.1"/>
    <n v="29.880199999999981"/>
  </r>
  <r>
    <n v="3385"/>
    <s v="CA-2012-130659"/>
    <x v="1"/>
    <x v="784"/>
    <d v="2012-12-09T00:00:00"/>
    <s v="Second Class"/>
    <s v="MS-17365"/>
    <s v="Maribeth Schnelling"/>
    <s v="Consumer"/>
    <s v="United States"/>
    <s v="New York City"/>
    <x v="15"/>
    <n v="10035"/>
    <s v="East"/>
    <s v="TEC-PH-10004586"/>
    <x v="2"/>
    <x v="7"/>
    <s v="Wilson SignalBoost 841262 DB PRO Amplifier Kit"/>
    <n v="1799.75"/>
    <n v="5"/>
    <n v="0"/>
    <n v="539.92499999999995"/>
  </r>
  <r>
    <n v="3386"/>
    <s v="CA-2014-148404"/>
    <x v="3"/>
    <x v="566"/>
    <d v="2014-10-12T00:00:00"/>
    <s v="Standard Class"/>
    <s v="Dp-13240"/>
    <s v="Dean percer"/>
    <s v="Home Office"/>
    <s v="United States"/>
    <s v="Charlotte"/>
    <x v="3"/>
    <n v="28205"/>
    <s v="South"/>
    <s v="OFF-ST-10003208"/>
    <x v="1"/>
    <x v="4"/>
    <s v="Adjustable Depth Letter/Legal Cart"/>
    <n v="580.67200000000003"/>
    <n v="4"/>
    <n v="0.2"/>
    <n v="65.325599999999895"/>
  </r>
  <r>
    <n v="3387"/>
    <s v="CA-2014-148404"/>
    <x v="3"/>
    <x v="566"/>
    <d v="2014-10-12T00:00:00"/>
    <s v="Standard Class"/>
    <s v="Dp-13240"/>
    <s v="Dean percer"/>
    <s v="Home Office"/>
    <s v="United States"/>
    <s v="Charlotte"/>
    <x v="3"/>
    <n v="28205"/>
    <s v="South"/>
    <s v="OFF-FA-10003112"/>
    <x v="1"/>
    <x v="13"/>
    <s v="Staples"/>
    <n v="18.936"/>
    <n v="3"/>
    <n v="0.2"/>
    <n v="5.9174999999999986"/>
  </r>
  <r>
    <n v="3388"/>
    <s v="CA-2014-148404"/>
    <x v="3"/>
    <x v="566"/>
    <d v="2014-10-12T00:00:00"/>
    <s v="Standard Class"/>
    <s v="Dp-13240"/>
    <s v="Dean percer"/>
    <s v="Home Office"/>
    <s v="United States"/>
    <s v="Charlotte"/>
    <x v="3"/>
    <n v="28205"/>
    <s v="South"/>
    <s v="TEC-PH-10004447"/>
    <x v="2"/>
    <x v="7"/>
    <s v="Toshiba IPT2010-SD IP Telephone"/>
    <n v="222.38400000000001"/>
    <n v="2"/>
    <n v="0.2"/>
    <n v="16.678799999999995"/>
  </r>
  <r>
    <n v="3389"/>
    <s v="CA-2014-148404"/>
    <x v="3"/>
    <x v="566"/>
    <d v="2014-10-12T00:00:00"/>
    <s v="Standard Class"/>
    <s v="Dp-13240"/>
    <s v="Dean percer"/>
    <s v="Home Office"/>
    <s v="United States"/>
    <s v="Charlotte"/>
    <x v="3"/>
    <n v="28205"/>
    <s v="South"/>
    <s v="OFF-BI-10002854"/>
    <x v="1"/>
    <x v="8"/>
    <s v="Performers Binder/Pad Holder, Black"/>
    <n v="50.454000000000015"/>
    <n v="6"/>
    <n v="0.7"/>
    <n v="-33.635999999999996"/>
  </r>
  <r>
    <n v="3390"/>
    <s v="CA-2014-148404"/>
    <x v="3"/>
    <x v="566"/>
    <d v="2014-10-12T00:00:00"/>
    <s v="Standard Class"/>
    <s v="Dp-13240"/>
    <s v="Dean percer"/>
    <s v="Home Office"/>
    <s v="United States"/>
    <s v="Charlotte"/>
    <x v="3"/>
    <n v="28205"/>
    <s v="South"/>
    <s v="FUR-TA-10001039"/>
    <x v="0"/>
    <x v="3"/>
    <s v="KI Adjustable-Height Table"/>
    <n v="154.76400000000001"/>
    <n v="3"/>
    <n v="0.4"/>
    <n v="-36.11160000000001"/>
  </r>
  <r>
    <n v="3391"/>
    <s v="CA-2014-101077"/>
    <x v="3"/>
    <x v="613"/>
    <d v="2014-03-31T00:00:00"/>
    <s v="Second Class"/>
    <s v="DB-13660"/>
    <s v="Duane Benoit"/>
    <s v="Consumer"/>
    <s v="United States"/>
    <s v="Dallas"/>
    <x v="5"/>
    <n v="75081"/>
    <s v="Central"/>
    <s v="OFF-PA-10004239"/>
    <x v="1"/>
    <x v="10"/>
    <s v="Xerox 1953"/>
    <n v="6.8480000000000008"/>
    <n v="2"/>
    <n v="0.2"/>
    <n v="2.1399999999999992"/>
  </r>
  <r>
    <n v="3392"/>
    <s v="CA-2011-166471"/>
    <x v="2"/>
    <x v="128"/>
    <d v="2011-08-13T00:00:00"/>
    <s v="Standard Class"/>
    <s v="MG-17650"/>
    <s v="Matthew Grinstein"/>
    <s v="Home Office"/>
    <s v="United States"/>
    <s v="Seattle"/>
    <x v="4"/>
    <n v="98103"/>
    <s v="West"/>
    <s v="TEC-PH-10001530"/>
    <x v="2"/>
    <x v="7"/>
    <s v="Cisco Unified IP Phone 7945G VoIP phone"/>
    <n v="1091.1680000000001"/>
    <n v="4"/>
    <n v="0.2"/>
    <n v="68.197999999999979"/>
  </r>
  <r>
    <n v="3393"/>
    <s v="CA-2011-166471"/>
    <x v="2"/>
    <x v="128"/>
    <d v="2011-08-13T00:00:00"/>
    <s v="Standard Class"/>
    <s v="MG-17650"/>
    <s v="Matthew Grinstein"/>
    <s v="Home Office"/>
    <s v="United States"/>
    <s v="Seattle"/>
    <x v="4"/>
    <n v="98103"/>
    <s v="West"/>
    <s v="TEC-PH-10000038"/>
    <x v="2"/>
    <x v="7"/>
    <s v="Jawbone MINI JAMBOX Wireless Bluetooth Speaker"/>
    <n v="219.16800000000001"/>
    <n v="2"/>
    <n v="0.2"/>
    <n v="-43.833600000000018"/>
  </r>
  <r>
    <n v="3394"/>
    <s v="CA-2011-105340"/>
    <x v="2"/>
    <x v="754"/>
    <d v="2011-11-25T00:00:00"/>
    <s v="First Class"/>
    <s v="EH-14185"/>
    <s v="Evan Henry"/>
    <s v="Consumer"/>
    <s v="United States"/>
    <s v="Pasadena"/>
    <x v="5"/>
    <n v="77506"/>
    <s v="Central"/>
    <s v="OFF-BI-10001765"/>
    <x v="1"/>
    <x v="8"/>
    <s v="Wilson Jones Heavy-Duty Casebound Ring Binders with Metal Hinges"/>
    <n v="6.9279999999999982"/>
    <n v="1"/>
    <n v="0.8"/>
    <n v="-11.084800000000005"/>
  </r>
  <r>
    <n v="3395"/>
    <s v="US-2014-131583"/>
    <x v="3"/>
    <x v="193"/>
    <d v="2014-06-11T00:00:00"/>
    <s v="Same Day"/>
    <s v="CL-11890"/>
    <s v="Carl Ludwig"/>
    <s v="Consumer"/>
    <s v="United States"/>
    <s v="Philadelphia"/>
    <x v="9"/>
    <n v="19143"/>
    <s v="East"/>
    <s v="OFF-PA-10000380"/>
    <x v="1"/>
    <x v="10"/>
    <s v="REDIFORM Incoming/Outgoing Call Register, 11&quot; X 8 1/2&quot;, 100 Messages"/>
    <n v="40.032000000000004"/>
    <n v="6"/>
    <n v="0.2"/>
    <n v="15.011999999999999"/>
  </r>
  <r>
    <n v="3396"/>
    <s v="US-2014-148362"/>
    <x v="3"/>
    <x v="870"/>
    <d v="2014-07-09T00:00:00"/>
    <s v="Standard Class"/>
    <s v="KF-16285"/>
    <s v="Karen Ferguson"/>
    <s v="Home Office"/>
    <s v="United States"/>
    <s v="Indianapolis"/>
    <x v="14"/>
    <n v="46203"/>
    <s v="Central"/>
    <s v="OFF-ST-10001128"/>
    <x v="1"/>
    <x v="4"/>
    <s v="Carina Mini System Audio Rack, Model AR050B"/>
    <n v="443.92"/>
    <n v="4"/>
    <n v="0"/>
    <n v="13.317600000000027"/>
  </r>
  <r>
    <n v="3397"/>
    <s v="US-2014-148362"/>
    <x v="3"/>
    <x v="870"/>
    <d v="2014-07-09T00:00:00"/>
    <s v="Standard Class"/>
    <s v="KF-16285"/>
    <s v="Karen Ferguson"/>
    <s v="Home Office"/>
    <s v="United States"/>
    <s v="Indianapolis"/>
    <x v="14"/>
    <n v="46203"/>
    <s v="Central"/>
    <s v="OFF-BI-10003656"/>
    <x v="1"/>
    <x v="8"/>
    <s v="Fellowes PB200 Plastic Comb Binding Machine"/>
    <n v="169.99"/>
    <n v="1"/>
    <n v="0"/>
    <n v="78.195399999999992"/>
  </r>
  <r>
    <n v="3398"/>
    <s v="US-2014-148362"/>
    <x v="3"/>
    <x v="870"/>
    <d v="2014-07-09T00:00:00"/>
    <s v="Standard Class"/>
    <s v="KF-16285"/>
    <s v="Karen Ferguson"/>
    <s v="Home Office"/>
    <s v="United States"/>
    <s v="Indianapolis"/>
    <x v="14"/>
    <n v="46203"/>
    <s v="Central"/>
    <s v="OFF-PA-10003441"/>
    <x v="1"/>
    <x v="10"/>
    <s v="Xerox 226"/>
    <n v="25.92"/>
    <n v="4"/>
    <n v="0"/>
    <n v="12.441600000000001"/>
  </r>
  <r>
    <n v="3399"/>
    <s v="CA-2011-102274"/>
    <x v="2"/>
    <x v="871"/>
    <d v="2011-11-26T00:00:00"/>
    <s v="Standard Class"/>
    <s v="DH-13075"/>
    <s v="Dave Hallsten"/>
    <s v="Corporate"/>
    <s v="United States"/>
    <s v="Richmond"/>
    <x v="0"/>
    <n v="40475"/>
    <s v="South"/>
    <s v="TEC-PH-10002923"/>
    <x v="2"/>
    <x v="7"/>
    <s v="Logitech B530 USB Headset - headset - Full size, Binaural"/>
    <n v="36.99"/>
    <n v="1"/>
    <n v="0"/>
    <n v="9.9873000000000012"/>
  </r>
  <r>
    <n v="3400"/>
    <s v="CA-2011-102274"/>
    <x v="2"/>
    <x v="871"/>
    <d v="2011-11-26T00:00:00"/>
    <s v="Standard Class"/>
    <s v="DH-13075"/>
    <s v="Dave Hallsten"/>
    <s v="Corporate"/>
    <s v="United States"/>
    <s v="Richmond"/>
    <x v="0"/>
    <n v="40475"/>
    <s v="South"/>
    <s v="OFF-PA-10004359"/>
    <x v="1"/>
    <x v="10"/>
    <s v="Multicolor Computer Printout Paper"/>
    <n v="629.09999999999991"/>
    <n v="6"/>
    <n v="0"/>
    <n v="301.96799999999996"/>
  </r>
  <r>
    <n v="3401"/>
    <s v="CA-2011-102274"/>
    <x v="2"/>
    <x v="871"/>
    <d v="2011-11-26T00:00:00"/>
    <s v="Standard Class"/>
    <s v="DH-13075"/>
    <s v="Dave Hallsten"/>
    <s v="Corporate"/>
    <s v="United States"/>
    <s v="Richmond"/>
    <x v="0"/>
    <n v="40475"/>
    <s v="South"/>
    <s v="OFF-ST-10001511"/>
    <x v="1"/>
    <x v="4"/>
    <s v="Space Solutions Commercial Steel Shelving"/>
    <n v="193.95000000000002"/>
    <n v="3"/>
    <n v="0"/>
    <n v="9.6974999999999838"/>
  </r>
  <r>
    <n v="3402"/>
    <s v="CA-2011-102274"/>
    <x v="2"/>
    <x v="871"/>
    <d v="2011-11-26T00:00:00"/>
    <s v="Standard Class"/>
    <s v="DH-13075"/>
    <s v="Dave Hallsten"/>
    <s v="Corporate"/>
    <s v="United States"/>
    <s v="Richmond"/>
    <x v="0"/>
    <n v="40475"/>
    <s v="South"/>
    <s v="OFF-AR-10002833"/>
    <x v="1"/>
    <x v="6"/>
    <s v="Newell 322"/>
    <n v="5.46"/>
    <n v="3"/>
    <n v="0"/>
    <n v="1.4742000000000002"/>
  </r>
  <r>
    <n v="3403"/>
    <s v="CA-2012-129700"/>
    <x v="1"/>
    <x v="124"/>
    <d v="2012-05-05T00:00:00"/>
    <s v="First Class"/>
    <s v="LA-16780"/>
    <s v="Laura Armstrong"/>
    <s v="Corporate"/>
    <s v="United States"/>
    <s v="Tinley Park"/>
    <x v="10"/>
    <n v="60477"/>
    <s v="Central"/>
    <s v="FUR-FU-10001940"/>
    <x v="0"/>
    <x v="5"/>
    <s v="Staples"/>
    <n v="22.288"/>
    <n v="7"/>
    <n v="0.6"/>
    <n v="-8.9151999999999987"/>
  </r>
  <r>
    <n v="3404"/>
    <s v="CA-2014-168739"/>
    <x v="3"/>
    <x v="148"/>
    <d v="2014-06-06T00:00:00"/>
    <s v="Standard Class"/>
    <s v="HZ-14950"/>
    <s v="Henia Zydlo"/>
    <s v="Consumer"/>
    <s v="United States"/>
    <s v="Houston"/>
    <x v="5"/>
    <n v="77095"/>
    <s v="Central"/>
    <s v="FUR-FU-10003919"/>
    <x v="0"/>
    <x v="5"/>
    <s v="Eldon Executive Woodline II Cherry Finish Desk Accessories"/>
    <n v="65.424000000000007"/>
    <n v="4"/>
    <n v="0.6"/>
    <n v="-52.339199999999991"/>
  </r>
  <r>
    <n v="3405"/>
    <s v="CA-2012-152527"/>
    <x v="1"/>
    <x v="872"/>
    <d v="2012-10-17T00:00:00"/>
    <s v="Same Day"/>
    <s v="CM-12190"/>
    <s v="Charlotte Melton"/>
    <s v="Consumer"/>
    <s v="United States"/>
    <s v="Los Angeles"/>
    <x v="1"/>
    <n v="90004"/>
    <s v="West"/>
    <s v="OFF-ST-10003479"/>
    <x v="1"/>
    <x v="4"/>
    <s v="Eldon Base for stackable storage shelf, platinum"/>
    <n v="77.88"/>
    <n v="2"/>
    <n v="0"/>
    <n v="3.8939999999999912"/>
  </r>
  <r>
    <n v="3406"/>
    <s v="US-2011-15011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7"/>
    <s v="US-2011-15011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8"/>
    <s v="US-2011-150119"/>
    <x v="2"/>
    <x v="488"/>
    <d v="2011-04-27T00:00:00"/>
    <s v="Standard Class"/>
    <s v="LB-16795"/>
    <s v="Laurel Beltran"/>
    <s v="Home Office"/>
    <s v="United States"/>
    <s v="Columbus"/>
    <x v="24"/>
    <n v="43229"/>
    <s v="East"/>
    <s v="OFF-BI-10000145"/>
    <x v="1"/>
    <x v="8"/>
    <s v="Zipper Ring Binder Pockets"/>
    <n v="7.4880000000000013"/>
    <n v="8"/>
    <n v="0.7"/>
    <n v="-5.2415999999999983"/>
  </r>
  <r>
    <n v="3409"/>
    <s v="US-2011-150119"/>
    <x v="2"/>
    <x v="488"/>
    <d v="2011-04-27T00:00:00"/>
    <s v="Standard Class"/>
    <s v="LB-16795"/>
    <s v="Laurel Beltran"/>
    <s v="Home Office"/>
    <s v="United States"/>
    <s v="Columbus"/>
    <x v="24"/>
    <n v="43229"/>
    <s v="East"/>
    <s v="FUR-FU-10002191"/>
    <x v="0"/>
    <x v="5"/>
    <s v="G.E. Halogen Desk Lamp Bulbs"/>
    <n v="22.336000000000002"/>
    <n v="4"/>
    <n v="0.2"/>
    <n v="7.8175999999999997"/>
  </r>
  <r>
    <n v="3410"/>
    <s v="US-2014-150847"/>
    <x v="3"/>
    <x v="504"/>
    <d v="2014-05-07T00:00:00"/>
    <s v="Standard Class"/>
    <s v="JF-15490"/>
    <s v="Jeremy Farry"/>
    <s v="Consumer"/>
    <s v="United States"/>
    <s v="Columbus"/>
    <x v="24"/>
    <n v="43229"/>
    <s v="East"/>
    <s v="OFF-PA-10004451"/>
    <x v="1"/>
    <x v="10"/>
    <s v="Xerox 222"/>
    <n v="10.368000000000002"/>
    <n v="2"/>
    <n v="0.2"/>
    <n v="3.6288"/>
  </r>
  <r>
    <n v="3411"/>
    <s v="CA-2013-100244"/>
    <x v="0"/>
    <x v="873"/>
    <d v="2013-09-25T00:00:00"/>
    <s v="Standard Class"/>
    <s v="GM-14695"/>
    <s v="Greg Maxwell"/>
    <s v="Corporate"/>
    <s v="United States"/>
    <s v="San Francisco"/>
    <x v="1"/>
    <n v="94122"/>
    <s v="West"/>
    <s v="OFF-PA-10001471"/>
    <x v="1"/>
    <x v="10"/>
    <s v="Strathmore Photo Frame Cards"/>
    <n v="65.789999999999992"/>
    <n v="9"/>
    <n v="0"/>
    <n v="30.263399999999997"/>
  </r>
  <r>
    <n v="3412"/>
    <s v="CA-2013-100244"/>
    <x v="0"/>
    <x v="873"/>
    <d v="2013-09-25T00:00:00"/>
    <s v="Standard Class"/>
    <s v="GM-14695"/>
    <s v="Greg Maxwell"/>
    <s v="Corporate"/>
    <s v="United States"/>
    <s v="San Francisco"/>
    <x v="1"/>
    <n v="94122"/>
    <s v="West"/>
    <s v="OFF-BI-10003656"/>
    <x v="1"/>
    <x v="8"/>
    <s v="Fellowes PB200 Plastic Comb Binding Machine"/>
    <n v="271.98400000000004"/>
    <n v="2"/>
    <n v="0.2"/>
    <n v="88.394799999999975"/>
  </r>
  <r>
    <n v="3413"/>
    <s v="CA-2013-100244"/>
    <x v="0"/>
    <x v="873"/>
    <d v="2013-09-25T00:00:00"/>
    <s v="Standard Class"/>
    <s v="GM-14695"/>
    <s v="Greg Maxwell"/>
    <s v="Corporate"/>
    <s v="United States"/>
    <s v="San Francisco"/>
    <x v="1"/>
    <n v="94122"/>
    <s v="West"/>
    <s v="OFF-AR-10000940"/>
    <x v="1"/>
    <x v="6"/>
    <s v="Newell 343"/>
    <n v="11.76"/>
    <n v="4"/>
    <n v="0"/>
    <n v="3.1752000000000002"/>
  </r>
  <r>
    <n v="3414"/>
    <s v="CA-2013-100244"/>
    <x v="0"/>
    <x v="873"/>
    <d v="2013-09-25T00:00:00"/>
    <s v="Standard Class"/>
    <s v="GM-14695"/>
    <s v="Greg Maxwell"/>
    <s v="Corporate"/>
    <s v="United States"/>
    <s v="San Francisco"/>
    <x v="1"/>
    <n v="94122"/>
    <s v="West"/>
    <s v="OFF-PA-10002319"/>
    <x v="1"/>
    <x v="10"/>
    <s v="Xerox 1944"/>
    <n v="77.52"/>
    <n v="2"/>
    <n v="0"/>
    <n v="37.9848"/>
  </r>
  <r>
    <n v="3415"/>
    <s v="CA-2013-100244"/>
    <x v="0"/>
    <x v="873"/>
    <d v="2013-09-25T00:00:00"/>
    <s v="Standard Class"/>
    <s v="GM-14695"/>
    <s v="Greg Maxwell"/>
    <s v="Corporate"/>
    <s v="United States"/>
    <s v="San Francisco"/>
    <x v="1"/>
    <n v="94122"/>
    <s v="West"/>
    <s v="OFF-BI-10000977"/>
    <x v="1"/>
    <x v="8"/>
    <s v="Ibico Plastic Spiral Binding Combs"/>
    <n v="48.64"/>
    <n v="2"/>
    <n v="0.2"/>
    <n v="15.807999999999996"/>
  </r>
  <r>
    <n v="3416"/>
    <s v="CA-2013-116540"/>
    <x v="0"/>
    <x v="476"/>
    <d v="2013-09-03T00:00:00"/>
    <s v="Same Day"/>
    <s v="SS-20590"/>
    <s v="Sonia Sunley"/>
    <s v="Consumer"/>
    <s v="United States"/>
    <s v="Madison"/>
    <x v="6"/>
    <n v="53711"/>
    <s v="Central"/>
    <s v="OFF-FA-10002676"/>
    <x v="1"/>
    <x v="13"/>
    <s v="Colored Push Pins"/>
    <n v="1.81"/>
    <n v="1"/>
    <n v="0"/>
    <n v="0.65159999999999996"/>
  </r>
  <r>
    <n v="3417"/>
    <s v="CA-2013-116540"/>
    <x v="0"/>
    <x v="476"/>
    <d v="2013-09-03T00:00:00"/>
    <s v="Same Day"/>
    <s v="SS-20590"/>
    <s v="Sonia Sunley"/>
    <s v="Consumer"/>
    <s v="United States"/>
    <s v="Madison"/>
    <x v="6"/>
    <n v="53711"/>
    <s v="Central"/>
    <s v="OFF-BI-10004970"/>
    <x v="1"/>
    <x v="8"/>
    <s v="ACCOHIDE 3-Ring Binder, Blue, 1&quot;"/>
    <n v="8.26"/>
    <n v="2"/>
    <n v="0"/>
    <n v="3.8822000000000001"/>
  </r>
  <r>
    <n v="3418"/>
    <s v="CA-2012-151841"/>
    <x v="1"/>
    <x v="381"/>
    <d v="2012-05-02T00:00:00"/>
    <s v="Standard Class"/>
    <s v="TC-21475"/>
    <s v="Tony Chapman"/>
    <s v="Home Office"/>
    <s v="United States"/>
    <s v="Aurora"/>
    <x v="22"/>
    <n v="80013"/>
    <s v="West"/>
    <s v="OFF-AP-10003971"/>
    <x v="1"/>
    <x v="9"/>
    <s v="Belkin 6 Outlet Metallic Surge Strip"/>
    <n v="43.560000000000009"/>
    <n v="5"/>
    <n v="0.2"/>
    <n v="3.2669999999999995"/>
  </r>
  <r>
    <n v="3419"/>
    <s v="CA-2012-151841"/>
    <x v="1"/>
    <x v="381"/>
    <d v="2012-05-02T00:00:00"/>
    <s v="Standard Class"/>
    <s v="TC-21475"/>
    <s v="Tony Chapman"/>
    <s v="Home Office"/>
    <s v="United States"/>
    <s v="Aurora"/>
    <x v="22"/>
    <n v="80013"/>
    <s v="West"/>
    <s v="OFF-SU-10001574"/>
    <x v="1"/>
    <x v="14"/>
    <s v="Acme Value Line Scissors"/>
    <n v="5.84"/>
    <n v="2"/>
    <n v="0.2"/>
    <n v="0.72999999999999954"/>
  </r>
  <r>
    <n v="3420"/>
    <s v="CA-2012-150791"/>
    <x v="1"/>
    <x v="684"/>
    <d v="2012-09-13T00:00:00"/>
    <s v="Standard Class"/>
    <s v="CC-12430"/>
    <s v="Chuck Clark"/>
    <s v="Home Office"/>
    <s v="United States"/>
    <s v="New York City"/>
    <x v="15"/>
    <n v="10024"/>
    <s v="East"/>
    <s v="FUR-CH-10000665"/>
    <x v="0"/>
    <x v="1"/>
    <s v="Global Airflow Leather Mesh Back Chair, Black"/>
    <n v="271.76400000000001"/>
    <n v="2"/>
    <n v="0.1"/>
    <n v="60.391999999999967"/>
  </r>
  <r>
    <n v="3421"/>
    <s v="CA-2013-134803"/>
    <x v="0"/>
    <x v="316"/>
    <d v="2013-06-04T00:00:00"/>
    <s v="Standard Class"/>
    <s v="CL-12565"/>
    <s v="Clay Ludtke"/>
    <s v="Consumer"/>
    <s v="United States"/>
    <s v="Los Angeles"/>
    <x v="1"/>
    <n v="90004"/>
    <s v="West"/>
    <s v="OFF-AP-10000891"/>
    <x v="1"/>
    <x v="9"/>
    <s v="Kensington 7 Outlet MasterPiece HOMEOFFICE Power Control Center"/>
    <n v="262.24"/>
    <n v="2"/>
    <n v="0"/>
    <n v="78.671999999999997"/>
  </r>
  <r>
    <n v="3422"/>
    <s v="CA-2013-134803"/>
    <x v="0"/>
    <x v="316"/>
    <d v="2013-06-04T00:00:00"/>
    <s v="Standard Class"/>
    <s v="CL-12565"/>
    <s v="Clay Ludtke"/>
    <s v="Consumer"/>
    <s v="United States"/>
    <s v="Los Angeles"/>
    <x v="1"/>
    <n v="90004"/>
    <s v="West"/>
    <s v="OFF-PA-10003790"/>
    <x v="1"/>
    <x v="10"/>
    <s v="Xerox 1991"/>
    <n v="182.72"/>
    <n v="8"/>
    <n v="0"/>
    <n v="84.051199999999994"/>
  </r>
  <r>
    <n v="3423"/>
    <s v="CA-2013-134803"/>
    <x v="0"/>
    <x v="316"/>
    <d v="2013-06-04T00:00:00"/>
    <s v="Standard Class"/>
    <s v="CL-12565"/>
    <s v="Clay Ludtke"/>
    <s v="Consumer"/>
    <s v="United States"/>
    <s v="Los Angeles"/>
    <x v="1"/>
    <n v="90004"/>
    <s v="West"/>
    <s v="TEC-AC-10002217"/>
    <x v="2"/>
    <x v="11"/>
    <s v="Imation Clip USB flash drive - 8 GB"/>
    <n v="131.6"/>
    <n v="7"/>
    <n v="0"/>
    <n v="7.8960000000000008"/>
  </r>
  <r>
    <n v="3424"/>
    <s v="CA-2013-134803"/>
    <x v="0"/>
    <x v="316"/>
    <d v="2013-06-04T00:00:00"/>
    <s v="Standard Class"/>
    <s v="CL-12565"/>
    <s v="Clay Ludtke"/>
    <s v="Consumer"/>
    <s v="United States"/>
    <s v="Los Angeles"/>
    <x v="1"/>
    <n v="90004"/>
    <s v="West"/>
    <s v="OFF-BI-10002215"/>
    <x v="1"/>
    <x v="8"/>
    <s v="Wilson Jones Hanging View Binder, White, 1&quot;"/>
    <n v="22.72"/>
    <n v="4"/>
    <n v="0.2"/>
    <n v="7.3839999999999986"/>
  </r>
  <r>
    <n v="3425"/>
    <s v="CA-2013-134803"/>
    <x v="0"/>
    <x v="316"/>
    <d v="2013-06-04T00:00:00"/>
    <s v="Standard Class"/>
    <s v="CL-12565"/>
    <s v="Clay Ludtke"/>
    <s v="Consumer"/>
    <s v="United States"/>
    <s v="Los Angeles"/>
    <x v="1"/>
    <n v="90004"/>
    <s v="West"/>
    <s v="TEC-MA-10001972"/>
    <x v="2"/>
    <x v="15"/>
    <s v="Okidata C331dn Printer"/>
    <n v="558.4"/>
    <n v="2"/>
    <n v="0.2"/>
    <n v="41.880000000000024"/>
  </r>
  <r>
    <n v="3426"/>
    <s v="CA-2012-153381"/>
    <x v="1"/>
    <x v="496"/>
    <d v="2012-09-28T00:00:00"/>
    <s v="Standard Class"/>
    <s v="DE-13255"/>
    <s v="Deanra Eno"/>
    <s v="Home Office"/>
    <s v="United States"/>
    <s v="Dubuque"/>
    <x v="23"/>
    <n v="52001"/>
    <s v="Central"/>
    <s v="OFF-BI-10001525"/>
    <x v="1"/>
    <x v="8"/>
    <s v="Acco Pressboard Covers with Storage Hooks, 14 7/8&quot; x 11&quot;, Executive Red"/>
    <n v="15.24"/>
    <n v="4"/>
    <n v="0"/>
    <n v="6.8579999999999988"/>
  </r>
  <r>
    <n v="3427"/>
    <s v="CA-2012-153381"/>
    <x v="1"/>
    <x v="496"/>
    <d v="2012-09-28T00:00:00"/>
    <s v="Standard Class"/>
    <s v="DE-13255"/>
    <s v="Deanra Eno"/>
    <s v="Home Office"/>
    <s v="United States"/>
    <s v="Dubuque"/>
    <x v="23"/>
    <n v="52001"/>
    <s v="Central"/>
    <s v="FUR-CH-10000988"/>
    <x v="0"/>
    <x v="1"/>
    <s v="Hon Olson Stacker Stools"/>
    <n v="1408.1"/>
    <n v="10"/>
    <n v="0"/>
    <n v="394.26800000000003"/>
  </r>
  <r>
    <n v="3428"/>
    <s v="US-2014-111024"/>
    <x v="3"/>
    <x v="445"/>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6"/>
  </r>
  <r>
    <n v="3429"/>
    <s v="US-2014-111024"/>
    <x v="3"/>
    <x v="445"/>
    <d v="2014-07-07T00:00:00"/>
    <s v="Second Class"/>
    <s v="SZ-20035"/>
    <s v="Sam Zeldin"/>
    <s v="Home Office"/>
    <s v="United States"/>
    <s v="Lancaster"/>
    <x v="24"/>
    <n v="43130"/>
    <s v="East"/>
    <s v="FUR-TA-10002041"/>
    <x v="0"/>
    <x v="3"/>
    <s v="Bevis Round Conference Table Top, X-Base"/>
    <n v="215.148"/>
    <n v="2"/>
    <n v="0.4"/>
    <n v="-103.98819999999998"/>
  </r>
  <r>
    <n v="3430"/>
    <s v="US-2014-111024"/>
    <x v="3"/>
    <x v="445"/>
    <d v="2014-07-07T00:00:00"/>
    <s v="Second Class"/>
    <s v="SZ-20035"/>
    <s v="Sam Zeldin"/>
    <s v="Home Office"/>
    <s v="United States"/>
    <s v="Lancaster"/>
    <x v="24"/>
    <n v="43130"/>
    <s v="East"/>
    <s v="OFF-PA-10002246"/>
    <x v="1"/>
    <x v="10"/>
    <s v="Wirebound Four 2-3/4 x 5 Forms per Page, 400 Sets per Book"/>
    <n v="30.96"/>
    <n v="6"/>
    <n v="0.2"/>
    <n v="11.223000000000001"/>
  </r>
  <r>
    <n v="3431"/>
    <s v="CA-2014-148264"/>
    <x v="3"/>
    <x v="166"/>
    <d v="2014-12-10T00:00:00"/>
    <s v="First Class"/>
    <s v="LF-17185"/>
    <s v="Luke Foster"/>
    <s v="Consumer"/>
    <s v="United States"/>
    <s v="Inglewood"/>
    <x v="1"/>
    <n v="90301"/>
    <s v="West"/>
    <s v="OFF-ST-10003327"/>
    <x v="1"/>
    <x v="4"/>
    <s v="Akro-Mils 12-Gallon Tote"/>
    <n v="29.79"/>
    <n v="3"/>
    <n v="0"/>
    <n v="8.6390999999999956"/>
  </r>
  <r>
    <n v="3432"/>
    <s v="CA-2014-148264"/>
    <x v="3"/>
    <x v="166"/>
    <d v="2014-12-10T00:00:00"/>
    <s v="First Class"/>
    <s v="LF-17185"/>
    <s v="Luke Foster"/>
    <s v="Consumer"/>
    <s v="United States"/>
    <s v="Inglewood"/>
    <x v="1"/>
    <n v="90301"/>
    <s v="West"/>
    <s v="FUR-FU-10002703"/>
    <x v="0"/>
    <x v="5"/>
    <s v="Tenex Traditional Chairmats for Hard Floors, Average Lip, 36&quot; x 48&quot;"/>
    <n v="128.9"/>
    <n v="2"/>
    <n v="0"/>
    <n v="15.468000000000004"/>
  </r>
  <r>
    <n v="3433"/>
    <s v="CA-2014-148264"/>
    <x v="3"/>
    <x v="166"/>
    <d v="2014-12-10T00:00:00"/>
    <s v="First Class"/>
    <s v="LF-17185"/>
    <s v="Luke Foster"/>
    <s v="Consumer"/>
    <s v="United States"/>
    <s v="Inglewood"/>
    <x v="1"/>
    <n v="90301"/>
    <s v="West"/>
    <s v="OFF-PA-10003651"/>
    <x v="1"/>
    <x v="10"/>
    <s v="Xerox 1968"/>
    <n v="60.12"/>
    <n v="9"/>
    <n v="0"/>
    <n v="28.857599999999998"/>
  </r>
  <r>
    <n v="3434"/>
    <s v="CA-2014-131212"/>
    <x v="3"/>
    <x v="256"/>
    <d v="2014-12-10T00:00:00"/>
    <s v="Standard Class"/>
    <s v="AB-10165"/>
    <s v="Alan Barnes"/>
    <s v="Consumer"/>
    <s v="United States"/>
    <s v="Bellevue"/>
    <x v="4"/>
    <n v="98006"/>
    <s v="West"/>
    <s v="OFF-BI-10001617"/>
    <x v="1"/>
    <x v="8"/>
    <s v="GBC Wire Binding Combs"/>
    <n v="24.816000000000003"/>
    <n v="3"/>
    <n v="0.2"/>
    <n v="8.3753999999999991"/>
  </r>
  <r>
    <n v="3435"/>
    <s v="CA-2014-131212"/>
    <x v="3"/>
    <x v="256"/>
    <d v="2014-12-10T00:00:00"/>
    <s v="Standard Class"/>
    <s v="AB-10165"/>
    <s v="Alan Barnes"/>
    <s v="Consumer"/>
    <s v="United States"/>
    <s v="Bellevue"/>
    <x v="4"/>
    <n v="98006"/>
    <s v="West"/>
    <s v="OFF-BI-10000145"/>
    <x v="1"/>
    <x v="8"/>
    <s v="Zipper Ring Binder Pockets"/>
    <n v="14.976000000000003"/>
    <n v="6"/>
    <n v="0.2"/>
    <n v="5.4287999999999981"/>
  </r>
  <r>
    <n v="3436"/>
    <s v="US-2012-100531"/>
    <x v="1"/>
    <x v="874"/>
    <d v="2012-09-29T00:00:00"/>
    <s v="First Class"/>
    <s v="NM-18520"/>
    <s v="Neoma Murray"/>
    <s v="Consumer"/>
    <s v="United States"/>
    <s v="Chicago"/>
    <x v="10"/>
    <n v="60610"/>
    <s v="Central"/>
    <s v="OFF-BI-10001670"/>
    <x v="1"/>
    <x v="8"/>
    <s v="Vinyl Sectional Post Binders"/>
    <n v="15.079999999999998"/>
    <n v="2"/>
    <n v="0.8"/>
    <n v="-22.620000000000005"/>
  </r>
  <r>
    <n v="3437"/>
    <s v="US-2012-100531"/>
    <x v="1"/>
    <x v="874"/>
    <d v="2012-09-29T00:00:00"/>
    <s v="First Class"/>
    <s v="NM-18520"/>
    <s v="Neoma Murray"/>
    <s v="Consumer"/>
    <s v="United States"/>
    <s v="Chicago"/>
    <x v="10"/>
    <n v="60610"/>
    <s v="Central"/>
    <s v="FUR-FU-10003849"/>
    <x v="0"/>
    <x v="5"/>
    <s v="DAX Metal Frame, Desktop, Stepped-Edge"/>
    <n v="24.288"/>
    <n v="3"/>
    <n v="0.6"/>
    <n v="-12.751199999999997"/>
  </r>
  <r>
    <n v="3438"/>
    <s v="CA-2014-152583"/>
    <x v="3"/>
    <x v="505"/>
    <d v="2014-10-31T00:00:00"/>
    <s v="Same Day"/>
    <s v="RA-19945"/>
    <s v="Ryan Akin"/>
    <s v="Consumer"/>
    <s v="United States"/>
    <s v="Dallas"/>
    <x v="5"/>
    <n v="75217"/>
    <s v="Central"/>
    <s v="FUR-FU-10003849"/>
    <x v="0"/>
    <x v="5"/>
    <s v="DAX Metal Frame, Desktop, Stepped-Edge"/>
    <n v="16.192"/>
    <n v="2"/>
    <n v="0.6"/>
    <n v="-8.5007999999999981"/>
  </r>
  <r>
    <n v="3439"/>
    <s v="CA-2014-152583"/>
    <x v="3"/>
    <x v="505"/>
    <d v="2014-10-31T00:00:00"/>
    <s v="Same Day"/>
    <s v="RA-19945"/>
    <s v="Ryan Akin"/>
    <s v="Consumer"/>
    <s v="United States"/>
    <s v="Dallas"/>
    <x v="5"/>
    <n v="75217"/>
    <s v="Central"/>
    <s v="FUR-TA-10002041"/>
    <x v="0"/>
    <x v="3"/>
    <s v="Bevis Round Conference Table Top, X-Base"/>
    <n v="251.00599999999997"/>
    <n v="2"/>
    <n v="0.3"/>
    <n v="-68.130199999999988"/>
  </r>
  <r>
    <n v="3440"/>
    <s v="CA-2014-152583"/>
    <x v="3"/>
    <x v="505"/>
    <d v="2014-10-31T00:00:00"/>
    <s v="Same Day"/>
    <s v="RA-19945"/>
    <s v="Ryan Akin"/>
    <s v="Consumer"/>
    <s v="United States"/>
    <s v="Dallas"/>
    <x v="5"/>
    <n v="75217"/>
    <s v="Central"/>
    <s v="OFF-ST-10002214"/>
    <x v="1"/>
    <x v="4"/>
    <s v="X-Rack File for Hanging Folders"/>
    <n v="54.192"/>
    <n v="6"/>
    <n v="0.2"/>
    <n v="4.0643999999999973"/>
  </r>
  <r>
    <n v="3441"/>
    <s v="CA-2012-144099"/>
    <x v="1"/>
    <x v="239"/>
    <d v="2012-11-30T00:00:00"/>
    <s v="Same Day"/>
    <s v="PO-19195"/>
    <s v="Phillina Ober"/>
    <s v="Home Office"/>
    <s v="United States"/>
    <s v="San Francisco"/>
    <x v="1"/>
    <n v="94122"/>
    <s v="West"/>
    <s v="OFF-BI-10001078"/>
    <x v="1"/>
    <x v="8"/>
    <s v="Acco PRESSTEX Data Binder with Storage Hooks, Dark Blue, 14 7/8&quot; X 11&quot;"/>
    <n v="4.3040000000000003"/>
    <n v="1"/>
    <n v="0.2"/>
    <n v="1.5602"/>
  </r>
  <r>
    <n v="3442"/>
    <s v="CA-2011-158337"/>
    <x v="2"/>
    <x v="518"/>
    <d v="2011-03-14T00:00:00"/>
    <s v="Second Class"/>
    <s v="KA-16525"/>
    <s v="Kelly Andreada"/>
    <s v="Consumer"/>
    <s v="United States"/>
    <s v="New York City"/>
    <x v="15"/>
    <n v="10024"/>
    <s v="East"/>
    <s v="OFF-PA-10002137"/>
    <x v="1"/>
    <x v="10"/>
    <s v="Southworth 100% Résumé Paper, 24lb."/>
    <n v="108.92"/>
    <n v="14"/>
    <n v="0"/>
    <n v="49.013999999999996"/>
  </r>
  <r>
    <n v="3443"/>
    <s v="CA-2014-168858"/>
    <x v="3"/>
    <x v="123"/>
    <d v="2014-11-24T00:00:00"/>
    <s v="Standard Class"/>
    <s v="JD-16150"/>
    <s v="Justin Deggeller"/>
    <s v="Corporate"/>
    <s v="United States"/>
    <s v="New York City"/>
    <x v="15"/>
    <n v="10011"/>
    <s v="East"/>
    <s v="OFF-EN-10001415"/>
    <x v="1"/>
    <x v="12"/>
    <s v="Staples"/>
    <n v="16.740000000000002"/>
    <n v="3"/>
    <n v="0"/>
    <n v="8.370000000000001"/>
  </r>
  <r>
    <n v="3444"/>
    <s v="CA-2014-168858"/>
    <x v="3"/>
    <x v="123"/>
    <d v="2014-11-24T00:00:00"/>
    <s v="Standard Class"/>
    <s v="JD-16150"/>
    <s v="Justin Deggeller"/>
    <s v="Corporate"/>
    <s v="United States"/>
    <s v="New York City"/>
    <x v="15"/>
    <n v="10011"/>
    <s v="East"/>
    <s v="OFF-AP-10003849"/>
    <x v="1"/>
    <x v="9"/>
    <s v="Hoover Shoulder Vac Commercial Portable Vacuum"/>
    <n v="2504.7399999999998"/>
    <n v="7"/>
    <n v="0"/>
    <n v="626.18499999999995"/>
  </r>
  <r>
    <n v="3445"/>
    <s v="CA-2013-116344"/>
    <x v="0"/>
    <x v="875"/>
    <d v="2013-08-03T00:00:00"/>
    <s v="Standard Class"/>
    <s v="JO-15145"/>
    <s v="Jack O'Briant"/>
    <s v="Corporate"/>
    <s v="United States"/>
    <s v="Philadelphia"/>
    <x v="9"/>
    <n v="19140"/>
    <s v="East"/>
    <s v="OFF-ST-10001713"/>
    <x v="1"/>
    <x v="4"/>
    <s v="Gould Plastics 9-Pocket Panel Bin, 18-3/8w x 5-1/4d x 20-1/2h, Black"/>
    <n v="84.784000000000006"/>
    <n v="2"/>
    <n v="0.2"/>
    <n v="-16.956800000000005"/>
  </r>
  <r>
    <n v="3446"/>
    <s v="CA-2012-131779"/>
    <x v="1"/>
    <x v="821"/>
    <d v="2012-06-17T00:00:00"/>
    <s v="Standard Class"/>
    <s v="LE-16810"/>
    <s v="Laurel Elliston"/>
    <s v="Consumer"/>
    <s v="United States"/>
    <s v="Newark"/>
    <x v="13"/>
    <n v="19711"/>
    <s v="East"/>
    <s v="OFF-ST-10001505"/>
    <x v="1"/>
    <x v="4"/>
    <s v="Perma STOR-ALL Hanging File Box, 13 1/8&quot;W x 12 1/4&quot;D x 10 1/2&quot;H"/>
    <n v="29.900000000000002"/>
    <n v="5"/>
    <n v="0"/>
    <n v="5.0829999999999975"/>
  </r>
  <r>
    <n v="3447"/>
    <s v="CA-2013-158869"/>
    <x v="0"/>
    <x v="876"/>
    <d v="2013-08-08T00:00:00"/>
    <s v="First Class"/>
    <s v="AH-10690"/>
    <s v="Anna Häberlin"/>
    <s v="Corporate"/>
    <s v="United States"/>
    <s v="New York City"/>
    <x v="15"/>
    <n v="10024"/>
    <s v="East"/>
    <s v="OFF-PA-10000474"/>
    <x v="1"/>
    <x v="10"/>
    <s v="Staples"/>
    <n v="70.88"/>
    <n v="2"/>
    <n v="0"/>
    <n v="33.313599999999994"/>
  </r>
  <r>
    <n v="3448"/>
    <s v="CA-2014-102554"/>
    <x v="3"/>
    <x v="532"/>
    <d v="2014-06-16T00:00:00"/>
    <s v="Standard Class"/>
    <s v="KN-16705"/>
    <s v="Kristina Nunn"/>
    <s v="Home Office"/>
    <s v="United States"/>
    <s v="Auburn"/>
    <x v="19"/>
    <n v="36830"/>
    <s v="South"/>
    <s v="OFF-AR-10001919"/>
    <x v="1"/>
    <x v="6"/>
    <s v="OIC #2 Pencils, Medium Soft"/>
    <n v="3.76"/>
    <n v="2"/>
    <n v="0"/>
    <n v="1.0903999999999998"/>
  </r>
  <r>
    <n v="3449"/>
    <s v="CA-2013-162614"/>
    <x v="0"/>
    <x v="877"/>
    <d v="2013-10-14T00:00:00"/>
    <s v="Standard Class"/>
    <s v="TB-21250"/>
    <s v="Tim Brockman"/>
    <s v="Consumer"/>
    <s v="United States"/>
    <s v="Los Angeles"/>
    <x v="1"/>
    <n v="90049"/>
    <s v="West"/>
    <s v="OFF-BI-10004001"/>
    <x v="1"/>
    <x v="8"/>
    <s v="GBC Recycled VeloBinder Covers"/>
    <n v="27.263999999999999"/>
    <n v="2"/>
    <n v="0.2"/>
    <n v="8.8607999999999976"/>
  </r>
  <r>
    <n v="3450"/>
    <s v="CA-2011-168592"/>
    <x v="2"/>
    <x v="78"/>
    <d v="2011-09-14T00:00:00"/>
    <s v="Standard Class"/>
    <s v="DP-13390"/>
    <s v="Dennis Pardue"/>
    <s v="Home Office"/>
    <s v="United States"/>
    <s v="San Francisco"/>
    <x v="1"/>
    <n v="94110"/>
    <s v="West"/>
    <s v="OFF-AP-10004785"/>
    <x v="1"/>
    <x v="9"/>
    <s v="Holmes Replacement Filter for HEPA Air Cleaner, Medium Room"/>
    <n v="56.65"/>
    <n v="5"/>
    <n v="0"/>
    <n v="24.359500000000004"/>
  </r>
  <r>
    <n v="3451"/>
    <s v="CA-2011-168592"/>
    <x v="2"/>
    <x v="78"/>
    <d v="2011-09-14T00:00:00"/>
    <s v="Standard Class"/>
    <s v="DP-13390"/>
    <s v="Dennis Pardue"/>
    <s v="Home Office"/>
    <s v="United States"/>
    <s v="San Francisco"/>
    <x v="1"/>
    <n v="94110"/>
    <s v="West"/>
    <s v="OFF-ST-10002406"/>
    <x v="1"/>
    <x v="4"/>
    <s v="Pizazz Global Quick File"/>
    <n v="14.97"/>
    <n v="1"/>
    <n v="0"/>
    <n v="4.1916000000000011"/>
  </r>
  <r>
    <n v="3452"/>
    <s v="CA-2011-168592"/>
    <x v="2"/>
    <x v="78"/>
    <d v="2011-09-14T00:00:00"/>
    <s v="Standard Class"/>
    <s v="DP-13390"/>
    <s v="Dennis Pardue"/>
    <s v="Home Office"/>
    <s v="United States"/>
    <s v="San Francisco"/>
    <x v="1"/>
    <n v="94110"/>
    <s v="West"/>
    <s v="OFF-FA-10002988"/>
    <x v="1"/>
    <x v="13"/>
    <s v="Ideal Clamps"/>
    <n v="4.0199999999999996"/>
    <n v="2"/>
    <n v="0"/>
    <n v="1.9697999999999998"/>
  </r>
  <r>
    <n v="3453"/>
    <s v="CA-2011-157609"/>
    <x v="2"/>
    <x v="878"/>
    <d v="2011-03-21T00:00:00"/>
    <s v="Second Class"/>
    <s v="KN-16705"/>
    <s v="Kristina Nunn"/>
    <s v="Home Office"/>
    <s v="United States"/>
    <s v="Raleigh"/>
    <x v="3"/>
    <n v="27604"/>
    <s v="South"/>
    <s v="TEC-PH-10002415"/>
    <x v="2"/>
    <x v="7"/>
    <s v="Polycom VoiceStation 500 Conference phone"/>
    <n v="471.92"/>
    <n v="2"/>
    <n v="0.2"/>
    <n v="29.495000000000019"/>
  </r>
  <r>
    <n v="3454"/>
    <s v="CA-2012-153325"/>
    <x v="1"/>
    <x v="879"/>
    <d v="2012-03-02T00:00:00"/>
    <s v="Second Class"/>
    <s v="ST-20530"/>
    <s v="Shui Tom"/>
    <s v="Consumer"/>
    <s v="United States"/>
    <s v="Macon"/>
    <x v="32"/>
    <n v="31204"/>
    <s v="South"/>
    <s v="OFF-BI-10004236"/>
    <x v="1"/>
    <x v="8"/>
    <s v="XtraLife ClearVue Slant-D Ring Binder, White, 3&quot;"/>
    <n v="58.72"/>
    <n v="4"/>
    <n v="0"/>
    <n v="27.011199999999999"/>
  </r>
  <r>
    <n v="3455"/>
    <s v="CA-2012-153626"/>
    <x v="1"/>
    <x v="584"/>
    <d v="2012-07-14T00:00:00"/>
    <s v="Standard Class"/>
    <s v="EB-13870"/>
    <s v="Emily Burns"/>
    <s v="Consumer"/>
    <s v="United States"/>
    <s v="Nashville"/>
    <x v="18"/>
    <n v="37211"/>
    <s v="South"/>
    <s v="OFF-AR-10000657"/>
    <x v="1"/>
    <x v="6"/>
    <s v="Binney &amp; Smith inkTank Desk Highlighter, Chisel Tip, Yellow, 12/Box"/>
    <n v="5.16"/>
    <n v="3"/>
    <n v="0.2"/>
    <n v="0.83849999999999936"/>
  </r>
  <r>
    <n v="3456"/>
    <s v="CA-2013-166485"/>
    <x v="0"/>
    <x v="880"/>
    <d v="2013-02-27T00:00:00"/>
    <s v="Standard Class"/>
    <s v="AH-10210"/>
    <s v="Alan Hwang"/>
    <s v="Consumer"/>
    <s v="United States"/>
    <s v="Nashville"/>
    <x v="18"/>
    <n v="37211"/>
    <s v="South"/>
    <s v="OFF-PA-10004996"/>
    <x v="1"/>
    <x v="10"/>
    <s v="Speediset Carbonless Redi-Letter 7&quot; x 8 1/2&quot;"/>
    <n v="16.496000000000002"/>
    <n v="2"/>
    <n v="0.2"/>
    <n v="5.5673999999999992"/>
  </r>
  <r>
    <n v="3457"/>
    <s v="CA-2014-136448"/>
    <x v="3"/>
    <x v="118"/>
    <d v="2014-09-19T00:00:00"/>
    <s v="First Class"/>
    <s v="AS-10090"/>
    <s v="Adam Shillingsburg"/>
    <s v="Consumer"/>
    <s v="United States"/>
    <s v="Philadelphia"/>
    <x v="9"/>
    <n v="19143"/>
    <s v="East"/>
    <s v="TEC-AC-10001109"/>
    <x v="2"/>
    <x v="11"/>
    <s v="Logitech Trackman Marble Mouse"/>
    <n v="71.975999999999999"/>
    <n v="3"/>
    <n v="0.2"/>
    <n v="19.793400000000005"/>
  </r>
  <r>
    <n v="3458"/>
    <s v="CA-2014-136448"/>
    <x v="3"/>
    <x v="118"/>
    <d v="2014-09-19T00:00:00"/>
    <s v="First Class"/>
    <s v="AS-10090"/>
    <s v="Adam Shillingsburg"/>
    <s v="Consumer"/>
    <s v="United States"/>
    <s v="Philadelphia"/>
    <x v="9"/>
    <n v="19143"/>
    <s v="East"/>
    <s v="FUR-FU-10003832"/>
    <x v="0"/>
    <x v="5"/>
    <s v="Eldon Expressions Punched Metal &amp; Wood Desk Accessories, Black &amp; Cherry"/>
    <n v="22.512000000000004"/>
    <n v="3"/>
    <n v="0.2"/>
    <n v="2.2511999999999999"/>
  </r>
  <r>
    <n v="3459"/>
    <s v="CA-2014-136448"/>
    <x v="3"/>
    <x v="118"/>
    <d v="2014-09-19T00:00:00"/>
    <s v="First Class"/>
    <s v="AS-10090"/>
    <s v="Adam Shillingsburg"/>
    <s v="Consumer"/>
    <s v="United States"/>
    <s v="Philadelphia"/>
    <x v="9"/>
    <n v="19143"/>
    <s v="East"/>
    <s v="OFF-BI-10002393"/>
    <x v="1"/>
    <x v="8"/>
    <s v="Binder Posts"/>
    <n v="3.4440000000000008"/>
    <n v="2"/>
    <n v="0.7"/>
    <n v="-2.7551999999999994"/>
  </r>
  <r>
    <n v="3460"/>
    <s v="CA-2014-136448"/>
    <x v="3"/>
    <x v="118"/>
    <d v="2014-09-19T00:00:00"/>
    <s v="First Class"/>
    <s v="AS-10090"/>
    <s v="Adam Shillingsburg"/>
    <s v="Consumer"/>
    <s v="United States"/>
    <s v="Philadelphia"/>
    <x v="9"/>
    <n v="19143"/>
    <s v="East"/>
    <s v="OFF-BI-10001359"/>
    <x v="1"/>
    <x v="8"/>
    <s v="GBC DocuBind TL300 Electric Binding System"/>
    <n v="538.19400000000007"/>
    <n v="2"/>
    <n v="0.7"/>
    <n v="-412.61539999999991"/>
  </r>
  <r>
    <n v="3461"/>
    <s v="CA-2014-136448"/>
    <x v="3"/>
    <x v="118"/>
    <d v="2014-09-19T00:00:00"/>
    <s v="First Class"/>
    <s v="AS-10090"/>
    <s v="Adam Shillingsburg"/>
    <s v="Consumer"/>
    <s v="United States"/>
    <s v="Philadelphia"/>
    <x v="9"/>
    <n v="19143"/>
    <s v="East"/>
    <s v="TEC-AC-10003628"/>
    <x v="2"/>
    <x v="11"/>
    <s v="Logitech 910-002974 M325 Wireless Mouse for Web Scrolling"/>
    <n v="47.984000000000002"/>
    <n v="2"/>
    <n v="0.2"/>
    <n v="14.395200000000004"/>
  </r>
  <r>
    <n v="3462"/>
    <s v="CA-2014-114258"/>
    <x v="3"/>
    <x v="60"/>
    <d v="2014-11-11T00:00:00"/>
    <s v="Second Class"/>
    <s v="EM-13825"/>
    <s v="Elizabeth Moffitt"/>
    <s v="Corporate"/>
    <s v="United States"/>
    <s v="Dallas"/>
    <x v="5"/>
    <n v="75081"/>
    <s v="Central"/>
    <s v="TEC-PH-10003012"/>
    <x v="2"/>
    <x v="7"/>
    <s v="Nortel Meridian M3904 Professional Digital phone"/>
    <n v="492.76800000000003"/>
    <n v="4"/>
    <n v="0.2"/>
    <n v="55.436399999999935"/>
  </r>
  <r>
    <n v="3463"/>
    <s v="CA-2012-152611"/>
    <x v="1"/>
    <x v="763"/>
    <d v="2012-02-23T00:00:00"/>
    <s v="Second Class"/>
    <s v="KA-16525"/>
    <s v="Kelly Andreada"/>
    <s v="Consumer"/>
    <s v="United States"/>
    <s v="Perth Amboy"/>
    <x v="30"/>
    <n v="8861"/>
    <s v="East"/>
    <s v="OFF-AR-10003903"/>
    <x v="1"/>
    <x v="6"/>
    <s v="Sanford 52201 APSCO Electric Pencil Sharpener"/>
    <n v="286.78999999999996"/>
    <n v="7"/>
    <n v="0"/>
    <n v="74.565400000000011"/>
  </r>
  <r>
    <n v="3464"/>
    <s v="CA-2013-165470"/>
    <x v="0"/>
    <x v="881"/>
    <d v="2013-12-01T00:00:00"/>
    <s v="Standard Class"/>
    <s v="HJ-14875"/>
    <s v="Heather Jas"/>
    <s v="Home Office"/>
    <s v="United States"/>
    <s v="Jacksonville"/>
    <x v="2"/>
    <n v="32216"/>
    <s v="South"/>
    <s v="OFF-PA-10004675"/>
    <x v="1"/>
    <x v="10"/>
    <s v="Telephone Message Books with Fax/Mobile Section, 5 1/2&quot; x 3 3/16&quot;"/>
    <n v="5.08"/>
    <n v="1"/>
    <n v="0.2"/>
    <n v="1.6509999999999998"/>
  </r>
  <r>
    <n v="3465"/>
    <s v="CA-2014-128699"/>
    <x v="3"/>
    <x v="734"/>
    <d v="2014-12-06T00:00:00"/>
    <s v="Second Class"/>
    <s v="ND-18370"/>
    <s v="Natalie DeCherney"/>
    <s v="Consumer"/>
    <s v="United States"/>
    <s v="Jacksonville"/>
    <x v="2"/>
    <n v="32216"/>
    <s v="South"/>
    <s v="TEC-AC-10001990"/>
    <x v="2"/>
    <x v="11"/>
    <s v="Kensington Orbit Wireless Mobile Trackball for PC and Mac"/>
    <n v="47.992000000000004"/>
    <n v="1"/>
    <n v="0.2"/>
    <n v="7.198799999999995"/>
  </r>
  <r>
    <n v="3466"/>
    <s v="US-2012-147242"/>
    <x v="1"/>
    <x v="229"/>
    <d v="2012-09-14T00:00:00"/>
    <s v="Standard Class"/>
    <s v="EH-13765"/>
    <s v="Edward Hooks"/>
    <s v="Corporate"/>
    <s v="United States"/>
    <s v="Revere"/>
    <x v="31"/>
    <n v="2151"/>
    <s v="East"/>
    <s v="OFF-AP-10003842"/>
    <x v="1"/>
    <x v="9"/>
    <s v="Euro-Pro Shark Turbo Vacuum"/>
    <n v="61.96"/>
    <n v="2"/>
    <n v="0"/>
    <n v="16.1096"/>
  </r>
  <r>
    <n v="3467"/>
    <s v="US-2012-147242"/>
    <x v="1"/>
    <x v="229"/>
    <d v="2012-09-14T00:00:00"/>
    <s v="Standard Class"/>
    <s v="EH-13765"/>
    <s v="Edward Hooks"/>
    <s v="Corporate"/>
    <s v="United States"/>
    <s v="Revere"/>
    <x v="31"/>
    <n v="2151"/>
    <s v="East"/>
    <s v="FUR-BO-10004695"/>
    <x v="0"/>
    <x v="0"/>
    <s v="O'Sullivan 2-Door Barrister Bookcase in Odessa Pine"/>
    <n v="361.96"/>
    <n v="2"/>
    <n v="0"/>
    <n v="83.25079999999997"/>
  </r>
  <r>
    <n v="3468"/>
    <s v="US-2012-147242"/>
    <x v="1"/>
    <x v="229"/>
    <d v="2012-09-14T00:00:00"/>
    <s v="Standard Class"/>
    <s v="EH-13765"/>
    <s v="Edward Hooks"/>
    <s v="Corporate"/>
    <s v="United States"/>
    <s v="Revere"/>
    <x v="31"/>
    <n v="2151"/>
    <s v="East"/>
    <s v="OFF-PA-10003039"/>
    <x v="1"/>
    <x v="10"/>
    <s v="Xerox 1960"/>
    <n v="278.82"/>
    <n v="9"/>
    <n v="0"/>
    <n v="125.46899999999999"/>
  </r>
  <r>
    <n v="3469"/>
    <s v="CA-2013-146143"/>
    <x v="0"/>
    <x v="882"/>
    <d v="2013-12-20T00:00:00"/>
    <s v="Standard Class"/>
    <s v="MC-17845"/>
    <s v="Michael Chen"/>
    <s v="Consumer"/>
    <s v="United States"/>
    <s v="Jackson"/>
    <x v="35"/>
    <n v="39212"/>
    <s v="South"/>
    <s v="FUR-FU-10002045"/>
    <x v="0"/>
    <x v="5"/>
    <s v="Executive Impressions 14&quot;"/>
    <n v="133.38"/>
    <n v="6"/>
    <n v="0"/>
    <n v="58.687200000000011"/>
  </r>
  <r>
    <n v="3470"/>
    <s v="CA-2012-100888"/>
    <x v="1"/>
    <x v="744"/>
    <d v="2012-04-10T00:00:00"/>
    <s v="Standard Class"/>
    <s v="MH-17455"/>
    <s v="Mark Hamilton"/>
    <s v="Consumer"/>
    <s v="United States"/>
    <s v="Jacksonville"/>
    <x v="3"/>
    <n v="28540"/>
    <s v="South"/>
    <s v="OFF-PA-10001019"/>
    <x v="1"/>
    <x v="10"/>
    <s v="Xerox 1884"/>
    <n v="47.952000000000005"/>
    <n v="3"/>
    <n v="0.2"/>
    <n v="16.183799999999998"/>
  </r>
  <r>
    <n v="3471"/>
    <s v="US-2013-150035"/>
    <x v="0"/>
    <x v="49"/>
    <d v="2013-12-06T00:00:00"/>
    <s v="Standard Class"/>
    <s v="CL-11890"/>
    <s v="Carl Ludwig"/>
    <s v="Consumer"/>
    <s v="United States"/>
    <s v="San Francisco"/>
    <x v="1"/>
    <n v="94122"/>
    <s v="West"/>
    <s v="FUR-FU-10003724"/>
    <x v="0"/>
    <x v="5"/>
    <s v="Westinghouse Clip-On Gooseneck Lamps"/>
    <n v="16.739999999999998"/>
    <n v="2"/>
    <n v="0"/>
    <n v="4.3523999999999994"/>
  </r>
  <r>
    <n v="3472"/>
    <s v="CA-2014-122644"/>
    <x v="3"/>
    <x v="105"/>
    <d v="2014-11-18T00:00:00"/>
    <s v="Standard Class"/>
    <s v="SF-20965"/>
    <s v="Sylvia Foulston"/>
    <s v="Corporate"/>
    <s v="United States"/>
    <s v="Columbus"/>
    <x v="24"/>
    <n v="43229"/>
    <s v="East"/>
    <s v="OFF-PA-10003673"/>
    <x v="1"/>
    <x v="10"/>
    <s v="Strathmore Photo Mount Cards"/>
    <n v="10.848000000000001"/>
    <n v="2"/>
    <n v="0.2"/>
    <n v="3.5255999999999994"/>
  </r>
  <r>
    <n v="3473"/>
    <s v="CA-2014-122644"/>
    <x v="3"/>
    <x v="105"/>
    <d v="2014-11-18T00:00:00"/>
    <s v="Standard Class"/>
    <s v="SF-20965"/>
    <s v="Sylvia Foulston"/>
    <s v="Corporate"/>
    <s v="United States"/>
    <s v="Columbus"/>
    <x v="24"/>
    <n v="43229"/>
    <s v="East"/>
    <s v="TEC-AC-10003614"/>
    <x v="2"/>
    <x v="11"/>
    <s v="Verbatim 25 GB 6x Blu-ray Single Layer Recordable Disc, 10/Pack"/>
    <n v="18.544"/>
    <n v="2"/>
    <n v="0.2"/>
    <n v="3.0133999999999981"/>
  </r>
  <r>
    <n v="3474"/>
    <s v="CA-2014-111815"/>
    <x v="3"/>
    <x v="448"/>
    <d v="2014-03-11T00:00:00"/>
    <s v="Standard Class"/>
    <s v="EP-13915"/>
    <s v="Emily Phan"/>
    <s v="Consumer"/>
    <s v="United States"/>
    <s v="Dearborn Heights"/>
    <x v="12"/>
    <n v="48127"/>
    <s v="Central"/>
    <s v="FUR-CH-10000785"/>
    <x v="0"/>
    <x v="1"/>
    <s v="Global Ergonomic Managers Chair"/>
    <n v="180.98"/>
    <n v="1"/>
    <n v="0"/>
    <n v="47.0548"/>
  </r>
  <r>
    <n v="3475"/>
    <s v="CA-2014-111815"/>
    <x v="3"/>
    <x v="448"/>
    <d v="2014-03-11T00:00:00"/>
    <s v="Standard Class"/>
    <s v="EP-13915"/>
    <s v="Emily Phan"/>
    <s v="Consumer"/>
    <s v="United States"/>
    <s v="Dearborn Heights"/>
    <x v="12"/>
    <n v="48127"/>
    <s v="Central"/>
    <s v="TEC-AC-10002926"/>
    <x v="2"/>
    <x v="11"/>
    <s v="Logitech Wireless Marathon Mouse M705"/>
    <n v="99.98"/>
    <n v="2"/>
    <n v="0"/>
    <n v="42.991400000000006"/>
  </r>
  <r>
    <n v="3476"/>
    <s v="CA-2013-144911"/>
    <x v="0"/>
    <x v="581"/>
    <d v="2013-12-01T00:00:00"/>
    <s v="First Class"/>
    <s v="RW-19630"/>
    <s v="Rob Williams"/>
    <s v="Corporate"/>
    <s v="United States"/>
    <s v="Overland Park"/>
    <x v="41"/>
    <n v="66212"/>
    <s v="Central"/>
    <s v="TEC-AC-10004633"/>
    <x v="2"/>
    <x v="11"/>
    <s v="Verbatim 25 GB 6x Blu-ray Single Layer Recordable Disc, 3/Pack"/>
    <n v="34.950000000000003"/>
    <n v="5"/>
    <n v="0"/>
    <n v="15.378000000000004"/>
  </r>
  <r>
    <n v="3477"/>
    <s v="CA-2013-144911"/>
    <x v="0"/>
    <x v="581"/>
    <d v="2013-12-01T00:00:00"/>
    <s v="First Class"/>
    <s v="RW-19630"/>
    <s v="Rob Williams"/>
    <s v="Corporate"/>
    <s v="United States"/>
    <s v="Overland Park"/>
    <x v="41"/>
    <n v="66212"/>
    <s v="Central"/>
    <s v="OFF-BI-10000977"/>
    <x v="1"/>
    <x v="8"/>
    <s v="Ibico Plastic Spiral Binding Combs"/>
    <n v="152"/>
    <n v="5"/>
    <n v="0"/>
    <n v="69.919999999999987"/>
  </r>
  <r>
    <n v="3478"/>
    <s v="CA-2011-143385"/>
    <x v="2"/>
    <x v="883"/>
    <d v="2011-09-05T00:00:00"/>
    <s v="Standard Class"/>
    <s v="SJ-20500"/>
    <s v="Shirley Jackson"/>
    <s v="Consumer"/>
    <s v="United States"/>
    <s v="Santa Fe"/>
    <x v="27"/>
    <n v="87505"/>
    <s v="West"/>
    <s v="TEC-AC-10001635"/>
    <x v="2"/>
    <x v="11"/>
    <s v="KeyTronic KT400U2 - Keyboard - Black"/>
    <n v="92.52"/>
    <n v="9"/>
    <n v="0"/>
    <n v="18.503999999999991"/>
  </r>
  <r>
    <n v="3479"/>
    <s v="CA-2013-131289"/>
    <x v="0"/>
    <x v="16"/>
    <d v="2013-12-15T00:00:00"/>
    <s v="Standard Class"/>
    <s v="SP-20620"/>
    <s v="Stefania Perrino"/>
    <s v="Corporate"/>
    <s v="United States"/>
    <s v="San Francisco"/>
    <x v="1"/>
    <n v="94110"/>
    <s v="West"/>
    <s v="OFF-AR-10003056"/>
    <x v="1"/>
    <x v="6"/>
    <s v="Newell 341"/>
    <n v="8.56"/>
    <n v="2"/>
    <n v="0"/>
    <n v="2.4823999999999993"/>
  </r>
  <r>
    <n v="3480"/>
    <s v="CA-2013-131289"/>
    <x v="0"/>
    <x v="16"/>
    <d v="2013-12-15T00:00:00"/>
    <s v="Standard Class"/>
    <s v="SP-20620"/>
    <s v="Stefania Perrino"/>
    <s v="Corporate"/>
    <s v="United States"/>
    <s v="San Francisco"/>
    <x v="1"/>
    <n v="94110"/>
    <s v="West"/>
    <s v="OFF-PA-10003363"/>
    <x v="1"/>
    <x v="10"/>
    <s v="Xerox 204"/>
    <n v="45.36"/>
    <n v="7"/>
    <n v="0"/>
    <n v="21.772800000000004"/>
  </r>
  <r>
    <n v="3481"/>
    <s v="CA-2013-131289"/>
    <x v="0"/>
    <x v="16"/>
    <d v="2013-12-15T00:00:00"/>
    <s v="Standard Class"/>
    <s v="SP-20620"/>
    <s v="Stefania Perrino"/>
    <s v="Corporate"/>
    <s v="United States"/>
    <s v="San Francisco"/>
    <x v="1"/>
    <n v="94110"/>
    <s v="West"/>
    <s v="FUR-TA-10003954"/>
    <x v="0"/>
    <x v="3"/>
    <s v="Hon 94000 Series Round Tables"/>
    <n v="1421.6640000000002"/>
    <n v="6"/>
    <n v="0.2"/>
    <n v="-195.47879999999998"/>
  </r>
  <r>
    <n v="3482"/>
    <s v="CA-2011-124023"/>
    <x v="2"/>
    <x v="884"/>
    <d v="2011-04-10T00:00:00"/>
    <s v="First Class"/>
    <s v="PJ-19015"/>
    <s v="Pauline Johnson"/>
    <s v="Consumer"/>
    <s v="United States"/>
    <s v="Mobile"/>
    <x v="19"/>
    <n v="36608"/>
    <s v="South"/>
    <s v="FUR-FU-10004415"/>
    <x v="0"/>
    <x v="5"/>
    <s v="Stacking Tray, Side-Loading, Legal, Smoke"/>
    <n v="8.9600000000000009"/>
    <n v="2"/>
    <n v="0"/>
    <n v="2.7775999999999996"/>
  </r>
  <r>
    <n v="3483"/>
    <s v="CA-2011-124688"/>
    <x v="2"/>
    <x v="9"/>
    <d v="2011-08-29T00:00:00"/>
    <s v="First Class"/>
    <s v="CC-12610"/>
    <s v="Corey Catlett"/>
    <s v="Corporate"/>
    <s v="United States"/>
    <s v="Springfield"/>
    <x v="17"/>
    <n v="22153"/>
    <s v="South"/>
    <s v="TEC-PH-10000455"/>
    <x v="2"/>
    <x v="7"/>
    <s v="GE 30522EE2"/>
    <n v="579.94999999999993"/>
    <n v="5"/>
    <n v="0"/>
    <n v="168.18549999999993"/>
  </r>
  <r>
    <n v="3484"/>
    <s v="CA-2011-124688"/>
    <x v="2"/>
    <x v="9"/>
    <d v="2011-08-29T00:00:00"/>
    <s v="First Class"/>
    <s v="CC-12610"/>
    <s v="Corey Catlett"/>
    <s v="Corporate"/>
    <s v="United States"/>
    <s v="Springfield"/>
    <x v="17"/>
    <n v="22153"/>
    <s v="South"/>
    <s v="FUR-FU-10002456"/>
    <x v="0"/>
    <x v="5"/>
    <s v="Master Caster Door Stop, Large Neon Orange"/>
    <n v="29.12"/>
    <n v="4"/>
    <n v="0"/>
    <n v="12.521600000000003"/>
  </r>
  <r>
    <n v="3485"/>
    <s v="CA-2011-124688"/>
    <x v="2"/>
    <x v="9"/>
    <d v="2011-08-29T00:00:00"/>
    <s v="First Class"/>
    <s v="CC-12610"/>
    <s v="Corey Catlett"/>
    <s v="Corporate"/>
    <s v="United States"/>
    <s v="Springfield"/>
    <x v="17"/>
    <n v="22153"/>
    <s v="South"/>
    <s v="FUR-TA-10003569"/>
    <x v="0"/>
    <x v="3"/>
    <s v="Bretford CR8500 Series Meeting Room Furniture"/>
    <n v="1202.94"/>
    <n v="3"/>
    <n v="0"/>
    <n v="300.73500000000001"/>
  </r>
  <r>
    <n v="3486"/>
    <s v="CA-2013-151169"/>
    <x v="0"/>
    <x v="147"/>
    <d v="2013-10-27T00:00:00"/>
    <s v="Standard Class"/>
    <s v="MY-18295"/>
    <s v="Muhammed Yedwab"/>
    <s v="Corporate"/>
    <s v="United States"/>
    <s v="Newark"/>
    <x v="13"/>
    <n v="19711"/>
    <s v="East"/>
    <s v="OFF-BI-10002813"/>
    <x v="1"/>
    <x v="8"/>
    <s v="Avery Reinforcements for Hole-Punch Pages"/>
    <n v="7.92"/>
    <n v="4"/>
    <n v="0"/>
    <n v="3.5640000000000001"/>
  </r>
  <r>
    <n v="3487"/>
    <s v="US-2013-134761"/>
    <x v="0"/>
    <x v="885"/>
    <d v="2013-12-01T00:00:00"/>
    <s v="Same Day"/>
    <s v="DB-13210"/>
    <s v="Dean Braden"/>
    <s v="Consumer"/>
    <s v="United States"/>
    <s v="Hickory"/>
    <x v="3"/>
    <n v="28601"/>
    <s v="South"/>
    <s v="TEC-PH-10002890"/>
    <x v="2"/>
    <x v="7"/>
    <s v="AT&amp;T 17929 Lendline Telephone"/>
    <n v="36.192"/>
    <n v="1"/>
    <n v="0.2"/>
    <n v="2.7143999999999995"/>
  </r>
  <r>
    <n v="3488"/>
    <s v="CA-2014-120705"/>
    <x v="3"/>
    <x v="528"/>
    <d v="2014-09-12T00:00:00"/>
    <s v="Standard Class"/>
    <s v="MG-17875"/>
    <s v="Michael Grace"/>
    <s v="Home Office"/>
    <s v="United States"/>
    <s v="Fort Lauderdale"/>
    <x v="2"/>
    <n v="33311"/>
    <s v="South"/>
    <s v="OFF-ST-10001522"/>
    <x v="1"/>
    <x v="4"/>
    <s v="Gould Plastics 18-Pocket Panel Bin, 34w x 5-1/4d x 20-1/2h"/>
    <n v="147.184"/>
    <n v="2"/>
    <n v="0.2"/>
    <n v="-29.436800000000012"/>
  </r>
  <r>
    <n v="3489"/>
    <s v="CA-2012-157322"/>
    <x v="1"/>
    <x v="740"/>
    <d v="2012-07-06T00:00:00"/>
    <s v="Standard Class"/>
    <s v="RH-19600"/>
    <s v="Rob Haberlin"/>
    <s v="Consumer"/>
    <s v="United States"/>
    <s v="Carol Stream"/>
    <x v="10"/>
    <n v="60188"/>
    <s v="Central"/>
    <s v="FUR-CH-10004086"/>
    <x v="0"/>
    <x v="1"/>
    <s v="Hon 4070 Series Pagoda Armless Upholstered Stacking Chairs"/>
    <n v="408.42200000000003"/>
    <n v="2"/>
    <n v="0.3"/>
    <n v="-5.8346000000000231"/>
  </r>
  <r>
    <n v="3490"/>
    <s v="CA-2012-157322"/>
    <x v="1"/>
    <x v="740"/>
    <d v="2012-07-06T00:00:00"/>
    <s v="Standard Class"/>
    <s v="RH-19600"/>
    <s v="Rob Haberlin"/>
    <s v="Consumer"/>
    <s v="United States"/>
    <s v="Carol Stream"/>
    <x v="10"/>
    <n v="60188"/>
    <s v="Central"/>
    <s v="FUR-CH-10003774"/>
    <x v="0"/>
    <x v="1"/>
    <s v="Global Wood Trimmed Manager's Task Chair, Khaki"/>
    <n v="382.11599999999999"/>
    <n v="6"/>
    <n v="0.3"/>
    <n v="-92.799600000000027"/>
  </r>
  <r>
    <n v="3491"/>
    <s v="CA-2012-157322"/>
    <x v="1"/>
    <x v="740"/>
    <d v="2012-07-06T00:00:00"/>
    <s v="Standard Class"/>
    <s v="RH-19600"/>
    <s v="Rob Haberlin"/>
    <s v="Consumer"/>
    <s v="United States"/>
    <s v="Carol Stream"/>
    <x v="10"/>
    <n v="60188"/>
    <s v="Central"/>
    <s v="OFF-ST-10004507"/>
    <x v="1"/>
    <x v="4"/>
    <s v="Advantus Rolling Storage Box"/>
    <n v="68.599999999999994"/>
    <n v="5"/>
    <n v="0.2"/>
    <n v="6.0024999999999977"/>
  </r>
  <r>
    <n v="3492"/>
    <s v="CA-2012-157322"/>
    <x v="1"/>
    <x v="740"/>
    <d v="2012-07-06T00:00:00"/>
    <s v="Standard Class"/>
    <s v="RH-19600"/>
    <s v="Rob Haberlin"/>
    <s v="Consumer"/>
    <s v="United States"/>
    <s v="Carol Stream"/>
    <x v="10"/>
    <n v="60188"/>
    <s v="Central"/>
    <s v="OFF-ST-10003208"/>
    <x v="1"/>
    <x v="4"/>
    <s v="Adjustable Depth Letter/Legal Cart"/>
    <n v="435.50400000000002"/>
    <n v="3"/>
    <n v="0.2"/>
    <n v="48.994199999999921"/>
  </r>
  <r>
    <n v="3493"/>
    <s v="CA-2012-157322"/>
    <x v="1"/>
    <x v="740"/>
    <d v="2012-07-06T00:00:00"/>
    <s v="Standard Class"/>
    <s v="RH-19600"/>
    <s v="Rob Haberlin"/>
    <s v="Consumer"/>
    <s v="United States"/>
    <s v="Carol Stream"/>
    <x v="10"/>
    <n v="60188"/>
    <s v="Central"/>
    <s v="OFF-PA-10000659"/>
    <x v="1"/>
    <x v="10"/>
    <s v="Adams Phone Message Book, Professional, 400 Message Capacity, 5 3/6” x 11”"/>
    <n v="11.168000000000001"/>
    <n v="2"/>
    <n v="0.2"/>
    <n v="3.7692000000000001"/>
  </r>
  <r>
    <n v="3494"/>
    <s v="CA-2014-142034"/>
    <x v="3"/>
    <x v="241"/>
    <d v="2014-09-29T00:00:00"/>
    <s v="Standard Class"/>
    <s v="KB-16240"/>
    <s v="Karen Bern"/>
    <s v="Corporate"/>
    <s v="United States"/>
    <s v="Saint Cloud"/>
    <x v="11"/>
    <n v="56301"/>
    <s v="Central"/>
    <s v="TEC-AC-10002305"/>
    <x v="2"/>
    <x v="11"/>
    <s v="KeyTronic E03601U1 - Keyboard - Beige"/>
    <n v="72"/>
    <n v="4"/>
    <n v="0"/>
    <n v="12.959999999999994"/>
  </r>
  <r>
    <n v="3495"/>
    <s v="CA-2014-142034"/>
    <x v="3"/>
    <x v="241"/>
    <d v="2014-09-29T00:00:00"/>
    <s v="Standard Class"/>
    <s v="KB-16240"/>
    <s v="Karen Bern"/>
    <s v="Corporate"/>
    <s v="United States"/>
    <s v="Saint Cloud"/>
    <x v="11"/>
    <n v="56301"/>
    <s v="Central"/>
    <s v="TEC-AC-10000990"/>
    <x v="2"/>
    <x v="11"/>
    <s v="Imation Bio 2GB USB Flash Drive Imation Corp"/>
    <n v="655.90000000000009"/>
    <n v="5"/>
    <n v="0"/>
    <n v="275.47800000000001"/>
  </r>
  <r>
    <n v="3496"/>
    <s v="CA-2014-142034"/>
    <x v="3"/>
    <x v="241"/>
    <d v="2014-09-29T00:00:00"/>
    <s v="Standard Class"/>
    <s v="KB-16240"/>
    <s v="Karen Bern"/>
    <s v="Corporate"/>
    <s v="United States"/>
    <s v="Saint Cloud"/>
    <x v="11"/>
    <n v="56301"/>
    <s v="Central"/>
    <s v="FUR-CH-10000665"/>
    <x v="0"/>
    <x v="1"/>
    <s v="Global Airflow Leather Mesh Back Chair, Black"/>
    <n v="603.91999999999996"/>
    <n v="4"/>
    <n v="0"/>
    <n v="181.17599999999993"/>
  </r>
  <r>
    <n v="3497"/>
    <s v="CA-2013-107328"/>
    <x v="0"/>
    <x v="590"/>
    <d v="2013-08-16T00:00:00"/>
    <s v="Standard Class"/>
    <s v="CA-12055"/>
    <s v="Cathy Armstrong"/>
    <s v="Home Office"/>
    <s v="United States"/>
    <s v="Los Angeles"/>
    <x v="1"/>
    <n v="90036"/>
    <s v="West"/>
    <s v="FUR-TA-10001932"/>
    <x v="0"/>
    <x v="3"/>
    <s v="Chromcraft 48&quot; x 96&quot; Racetrack Double Pedestal Table"/>
    <n v="513.024"/>
    <n v="2"/>
    <n v="0.2"/>
    <n v="12.82559999999998"/>
  </r>
  <r>
    <n v="3498"/>
    <s v="CA-2013-107328"/>
    <x v="0"/>
    <x v="590"/>
    <d v="2013-08-16T00:00:00"/>
    <s v="Standard Class"/>
    <s v="CA-12055"/>
    <s v="Cathy Armstrong"/>
    <s v="Home Office"/>
    <s v="United States"/>
    <s v="Los Angeles"/>
    <x v="1"/>
    <n v="90036"/>
    <s v="West"/>
    <s v="OFF-AP-10004487"/>
    <x v="1"/>
    <x v="9"/>
    <s v="Kensington 4 Outlet MasterPiece Compact Power Control Center"/>
    <n v="487.91999999999996"/>
    <n v="6"/>
    <n v="0"/>
    <n v="136.61759999999998"/>
  </r>
  <r>
    <n v="3499"/>
    <s v="CA-2013-107328"/>
    <x v="0"/>
    <x v="590"/>
    <d v="2013-08-16T00:00:00"/>
    <s v="Standard Class"/>
    <s v="CA-12055"/>
    <s v="Cathy Armstrong"/>
    <s v="Home Office"/>
    <s v="United States"/>
    <s v="Los Angeles"/>
    <x v="1"/>
    <n v="90036"/>
    <s v="West"/>
    <s v="OFF-BI-10002160"/>
    <x v="1"/>
    <x v="8"/>
    <s v="Acco Hanging Data Binders"/>
    <n v="15.24"/>
    <n v="5"/>
    <n v="0.2"/>
    <n v="5.3339999999999996"/>
  </r>
  <r>
    <n v="3500"/>
    <s v="CA-2013-108616"/>
    <x v="0"/>
    <x v="321"/>
    <d v="2013-10-04T00:00:00"/>
    <s v="Standard Class"/>
    <s v="JK-15730"/>
    <s v="Joe Kamberova"/>
    <s v="Consumer"/>
    <s v="United States"/>
    <s v="Mobile"/>
    <x v="19"/>
    <n v="36608"/>
    <s v="South"/>
    <s v="TEC-AC-10000420"/>
    <x v="2"/>
    <x v="11"/>
    <s v="Logitech G500s Laser Gaming Mouse with Adjustable Weight Tuning"/>
    <n v="209.96999999999997"/>
    <n v="3"/>
    <n v="0"/>
    <n v="71.389799999999994"/>
  </r>
  <r>
    <n v="3501"/>
    <s v="CA-2013-108616"/>
    <x v="0"/>
    <x v="321"/>
    <d v="2013-10-04T00:00:00"/>
    <s v="Standard Class"/>
    <s v="JK-15730"/>
    <s v="Joe Kamberova"/>
    <s v="Consumer"/>
    <s v="United States"/>
    <s v="Mobile"/>
    <x v="19"/>
    <n v="36608"/>
    <s v="South"/>
    <s v="OFF-BI-10001989"/>
    <x v="1"/>
    <x v="8"/>
    <s v="Premium Transparent Presentation Covers by GBC"/>
    <n v="62.94"/>
    <n v="3"/>
    <n v="0"/>
    <n v="30.211199999999998"/>
  </r>
  <r>
    <n v="3502"/>
    <s v="CA-2013-108616"/>
    <x v="0"/>
    <x v="321"/>
    <d v="2013-10-04T00:00:00"/>
    <s v="Standard Class"/>
    <s v="JK-15730"/>
    <s v="Joe Kamberova"/>
    <s v="Consumer"/>
    <s v="United States"/>
    <s v="Mobile"/>
    <x v="19"/>
    <n v="36608"/>
    <s v="South"/>
    <s v="OFF-AR-10001149"/>
    <x v="1"/>
    <x v="6"/>
    <s v="Sanford Colorific Colored Pencils, 12/Box"/>
    <n v="25.919999999999998"/>
    <n v="9"/>
    <n v="0"/>
    <n v="7.7759999999999989"/>
  </r>
  <r>
    <n v="3503"/>
    <s v="CA-2014-125115"/>
    <x v="3"/>
    <x v="318"/>
    <d v="2014-04-11T00:00:00"/>
    <s v="Same Day"/>
    <s v="RD-19930"/>
    <s v="Russell D'Ascenzo"/>
    <s v="Consumer"/>
    <s v="United States"/>
    <s v="Austin"/>
    <x v="5"/>
    <n v="78745"/>
    <s v="Central"/>
    <s v="OFF-PA-10004101"/>
    <x v="1"/>
    <x v="10"/>
    <s v="Xerox 1894"/>
    <n v="10.368000000000002"/>
    <n v="2"/>
    <n v="0.2"/>
    <n v="3.6288"/>
  </r>
  <r>
    <n v="3504"/>
    <s v="CA-2014-125115"/>
    <x v="3"/>
    <x v="318"/>
    <d v="2014-04-11T00:00:00"/>
    <s v="Same Day"/>
    <s v="RD-19930"/>
    <s v="Russell D'Ascenzo"/>
    <s v="Consumer"/>
    <s v="United States"/>
    <s v="Austin"/>
    <x v="5"/>
    <n v="78745"/>
    <s v="Central"/>
    <s v="TEC-AC-10001714"/>
    <x v="2"/>
    <x v="11"/>
    <s v="Logitech MX Performance Wireless Mouse"/>
    <n v="95.736000000000004"/>
    <n v="3"/>
    <n v="0.2"/>
    <n v="20.343900000000001"/>
  </r>
  <r>
    <n v="3505"/>
    <s v="CA-2013-150945"/>
    <x v="0"/>
    <x v="122"/>
    <d v="2013-12-21T00:00:00"/>
    <s v="Second Class"/>
    <s v="JK-16120"/>
    <s v="Julie Kriz"/>
    <s v="Home Office"/>
    <s v="United States"/>
    <s v="New York City"/>
    <x v="15"/>
    <n v="10009"/>
    <s v="East"/>
    <s v="OFF-ST-10003716"/>
    <x v="1"/>
    <x v="4"/>
    <s v="Tennsco Double-Tier Lockers"/>
    <n v="900.08"/>
    <n v="4"/>
    <n v="0"/>
    <n v="117.0104"/>
  </r>
  <r>
    <n v="3506"/>
    <s v="CA-2011-166863"/>
    <x v="2"/>
    <x v="886"/>
    <d v="2011-06-24T00:00:00"/>
    <s v="Standard Class"/>
    <s v="SC-20020"/>
    <s v="Sam Craven"/>
    <s v="Consumer"/>
    <s v="United States"/>
    <s v="Plano"/>
    <x v="5"/>
    <n v="75023"/>
    <s v="Central"/>
    <s v="TEC-PH-10000369"/>
    <x v="2"/>
    <x v="7"/>
    <s v="HTC One Mini"/>
    <n v="201.584"/>
    <n v="2"/>
    <n v="0.2"/>
    <n v="20.158400000000015"/>
  </r>
  <r>
    <n v="3507"/>
    <s v="CA-2011-166863"/>
    <x v="2"/>
    <x v="886"/>
    <d v="2011-06-24T00:00:00"/>
    <s v="Standard Class"/>
    <s v="SC-20020"/>
    <s v="Sam Craven"/>
    <s v="Consumer"/>
    <s v="United States"/>
    <s v="Plano"/>
    <x v="5"/>
    <n v="75023"/>
    <s v="Central"/>
    <s v="OFF-BI-10000756"/>
    <x v="1"/>
    <x v="8"/>
    <s v="Storex DuraTech Recycled Plastic Frosted Binders"/>
    <n v="3.3919999999999995"/>
    <n v="4"/>
    <n v="0.8"/>
    <n v="-5.088000000000001"/>
  </r>
  <r>
    <n v="3508"/>
    <s v="CA-2011-166863"/>
    <x v="2"/>
    <x v="886"/>
    <d v="2011-06-24T00:00:00"/>
    <s v="Standard Class"/>
    <s v="SC-20020"/>
    <s v="Sam Craven"/>
    <s v="Consumer"/>
    <s v="United States"/>
    <s v="Plano"/>
    <x v="5"/>
    <n v="75023"/>
    <s v="Central"/>
    <s v="FUR-BO-10001608"/>
    <x v="0"/>
    <x v="0"/>
    <s v="Hon Metal Bookcases, Black"/>
    <n v="193.06559999999999"/>
    <n v="4"/>
    <n v="0.32"/>
    <n v="-19.874399999999994"/>
  </r>
  <r>
    <n v="3509"/>
    <s v="CA-2011-166863"/>
    <x v="2"/>
    <x v="886"/>
    <d v="2011-06-24T00:00:00"/>
    <s v="Standard Class"/>
    <s v="SC-20020"/>
    <s v="Sam Craven"/>
    <s v="Consumer"/>
    <s v="United States"/>
    <s v="Plano"/>
    <x v="5"/>
    <n v="75023"/>
    <s v="Central"/>
    <s v="OFF-PA-10001166"/>
    <x v="1"/>
    <x v="10"/>
    <s v="Xerox 2"/>
    <n v="15.552000000000003"/>
    <n v="3"/>
    <n v="0.2"/>
    <n v="5.4432"/>
  </r>
  <r>
    <n v="3510"/>
    <s v="CA-2011-166863"/>
    <x v="2"/>
    <x v="886"/>
    <d v="2011-06-24T00:00:00"/>
    <s v="Standard Class"/>
    <s v="SC-20020"/>
    <s v="Sam Craven"/>
    <s v="Consumer"/>
    <s v="United States"/>
    <s v="Plano"/>
    <x v="5"/>
    <n v="75023"/>
    <s v="Central"/>
    <s v="OFF-PA-10000587"/>
    <x v="1"/>
    <x v="10"/>
    <s v="Array Parchment Paper, Assorted Colors"/>
    <n v="11.648000000000001"/>
    <n v="2"/>
    <n v="0.2"/>
    <n v="4.0768000000000004"/>
  </r>
  <r>
    <n v="3511"/>
    <s v="CA-2011-166863"/>
    <x v="2"/>
    <x v="886"/>
    <d v="2011-06-24T00:00:00"/>
    <s v="Standard Class"/>
    <s v="SC-20020"/>
    <s v="Sam Craven"/>
    <s v="Consumer"/>
    <s v="United States"/>
    <s v="Plano"/>
    <x v="5"/>
    <n v="75023"/>
    <s v="Central"/>
    <s v="TEC-MA-10001972"/>
    <x v="2"/>
    <x v="15"/>
    <s v="Okidata C331dn Printer"/>
    <n v="418.8"/>
    <n v="2"/>
    <n v="0.4"/>
    <n v="-97.71999999999997"/>
  </r>
  <r>
    <n v="3512"/>
    <s v="CA-2011-166863"/>
    <x v="2"/>
    <x v="886"/>
    <d v="2011-06-24T00:00:00"/>
    <s v="Standard Class"/>
    <s v="SC-20020"/>
    <s v="Sam Craven"/>
    <s v="Consumer"/>
    <s v="United States"/>
    <s v="Plano"/>
    <x v="5"/>
    <n v="75023"/>
    <s v="Central"/>
    <s v="OFF-ST-10004123"/>
    <x v="1"/>
    <x v="4"/>
    <s v="Safco Industrial Wire Shelving System"/>
    <n v="509.48800000000006"/>
    <n v="7"/>
    <n v="0.2"/>
    <n v="-127.37200000000001"/>
  </r>
  <r>
    <n v="3513"/>
    <s v="CA-2014-140326"/>
    <x v="3"/>
    <x v="507"/>
    <d v="2014-09-07T00:00:00"/>
    <s v="First Class"/>
    <s v="HW-14935"/>
    <s v="Helen Wasserman"/>
    <s v="Corporate"/>
    <s v="United States"/>
    <s v="Chicago"/>
    <x v="10"/>
    <n v="60653"/>
    <s v="Central"/>
    <s v="FUR-BO-10000112"/>
    <x v="0"/>
    <x v="0"/>
    <s v="Bush Birmingham Collection Bookcase, Dark Cherry"/>
    <n v="825.17399999999998"/>
    <n v="9"/>
    <n v="0.3"/>
    <n v="-117.88199999999998"/>
  </r>
  <r>
    <n v="3514"/>
    <s v="CA-2014-140326"/>
    <x v="3"/>
    <x v="507"/>
    <d v="2014-09-07T00:00:00"/>
    <s v="First Class"/>
    <s v="HW-14935"/>
    <s v="Helen Wasserman"/>
    <s v="Corporate"/>
    <s v="United States"/>
    <s v="Chicago"/>
    <x v="10"/>
    <n v="60653"/>
    <s v="Central"/>
    <s v="OFF-PA-10004041"/>
    <x v="1"/>
    <x v="10"/>
    <s v="It's Hot Message Books with Stickers, 2 3/4&quot; x 5&quot;"/>
    <n v="17.760000000000002"/>
    <n v="3"/>
    <n v="0.2"/>
    <n v="5.55"/>
  </r>
  <r>
    <n v="3515"/>
    <s v="CA-2014-140326"/>
    <x v="3"/>
    <x v="507"/>
    <d v="2014-09-07T00:00:00"/>
    <s v="First Class"/>
    <s v="HW-14935"/>
    <s v="Helen Wasserman"/>
    <s v="Corporate"/>
    <s v="United States"/>
    <s v="Chicago"/>
    <x v="10"/>
    <n v="60653"/>
    <s v="Central"/>
    <s v="OFF-AR-10001149"/>
    <x v="1"/>
    <x v="6"/>
    <s v="Sanford Colorific Colored Pencils, 12/Box"/>
    <n v="6.911999999999999"/>
    <n v="3"/>
    <n v="0.2"/>
    <n v="0.86399999999999988"/>
  </r>
  <r>
    <n v="3516"/>
    <s v="CA-2013-168536"/>
    <x v="0"/>
    <x v="887"/>
    <d v="2013-12-25T00:00:00"/>
    <s v="Standard Class"/>
    <s v="SC-20800"/>
    <s v="Stuart Calhoun"/>
    <s v="Consumer"/>
    <s v="United States"/>
    <s v="Jackson"/>
    <x v="35"/>
    <n v="39212"/>
    <s v="South"/>
    <s v="TEC-AC-10002323"/>
    <x v="2"/>
    <x v="11"/>
    <s v="SanDisk Ultra 32 GB MicroSDHC Class 10 Memory Card"/>
    <n v="66.300000000000011"/>
    <n v="3"/>
    <n v="0"/>
    <n v="8.6190000000000033"/>
  </r>
  <r>
    <n v="3517"/>
    <s v="US-2013-113649"/>
    <x v="0"/>
    <x v="888"/>
    <d v="2013-08-13T00:00:00"/>
    <s v="First Class"/>
    <s v="HA-14920"/>
    <s v="Helen Andreada"/>
    <s v="Consumer"/>
    <s v="United States"/>
    <s v="Fayetteville"/>
    <x v="3"/>
    <n v="28314"/>
    <s v="South"/>
    <s v="OFF-PA-10000130"/>
    <x v="1"/>
    <x v="10"/>
    <s v="Xerox 199"/>
    <n v="30.816000000000003"/>
    <n v="9"/>
    <n v="0.2"/>
    <n v="9.6299999999999955"/>
  </r>
  <r>
    <n v="3518"/>
    <s v="US-2013-113649"/>
    <x v="0"/>
    <x v="888"/>
    <d v="2013-08-13T00:00:00"/>
    <s v="First Class"/>
    <s v="HA-14920"/>
    <s v="Helen Andreada"/>
    <s v="Consumer"/>
    <s v="United States"/>
    <s v="Fayetteville"/>
    <x v="3"/>
    <n v="28314"/>
    <s v="South"/>
    <s v="TEC-PH-10002350"/>
    <x v="2"/>
    <x v="7"/>
    <s v="Apple EarPods with Remote and Mic"/>
    <n v="44.783999999999999"/>
    <n v="2"/>
    <n v="0.2"/>
    <n v="4.4783999999999988"/>
  </r>
  <r>
    <n v="3519"/>
    <s v="US-2013-113649"/>
    <x v="0"/>
    <x v="888"/>
    <d v="2013-08-13T00:00:00"/>
    <s v="First Class"/>
    <s v="HA-14920"/>
    <s v="Helen Andreada"/>
    <s v="Consumer"/>
    <s v="United States"/>
    <s v="Fayetteville"/>
    <x v="3"/>
    <n v="28314"/>
    <s v="South"/>
    <s v="OFF-AP-10002518"/>
    <x v="1"/>
    <x v="9"/>
    <s v="Kensington 7 Outlet MasterPiece Power Center"/>
    <n v="569.53599999999994"/>
    <n v="4"/>
    <n v="0.2"/>
    <n v="64.072799999999944"/>
  </r>
  <r>
    <n v="3520"/>
    <s v="CA-2012-124975"/>
    <x v="1"/>
    <x v="137"/>
    <d v="2012-06-25T00:00:00"/>
    <s v="First Class"/>
    <s v="MG-17875"/>
    <s v="Michael Grace"/>
    <s v="Home Office"/>
    <s v="United States"/>
    <s v="Aurora"/>
    <x v="10"/>
    <n v="60505"/>
    <s v="Central"/>
    <s v="FUR-TA-10002645"/>
    <x v="0"/>
    <x v="3"/>
    <s v="Hon Rectangular Conference Tables"/>
    <n v="796.42500000000007"/>
    <n v="7"/>
    <n v="0.5"/>
    <n v="-525.6405000000002"/>
  </r>
  <r>
    <n v="3521"/>
    <s v="CA-2012-168767"/>
    <x v="1"/>
    <x v="889"/>
    <d v="2012-04-15T00:00:00"/>
    <s v="Standard Class"/>
    <s v="DM-12955"/>
    <s v="Dario Medina"/>
    <s v="Corporate"/>
    <s v="United States"/>
    <s v="Sacramento"/>
    <x v="1"/>
    <n v="95823"/>
    <s v="West"/>
    <s v="OFF-BI-10000773"/>
    <x v="1"/>
    <x v="8"/>
    <s v="Insertable Tab Post Binder Dividers"/>
    <n v="12.832000000000001"/>
    <n v="2"/>
    <n v="0.2"/>
    <n v="4.3307999999999982"/>
  </r>
  <r>
    <n v="3522"/>
    <s v="CA-2013-114482"/>
    <x v="0"/>
    <x v="831"/>
    <d v="2013-11-26T00:00:00"/>
    <s v="Second Class"/>
    <s v="DM-13345"/>
    <s v="Denise Monton"/>
    <s v="Corporate"/>
    <s v="United States"/>
    <s v="Des Moines"/>
    <x v="23"/>
    <n v="50315"/>
    <s v="Central"/>
    <s v="OFF-PA-10003845"/>
    <x v="1"/>
    <x v="10"/>
    <s v="Xerox 1987"/>
    <n v="40.46"/>
    <n v="7"/>
    <n v="0"/>
    <n v="19.825400000000002"/>
  </r>
  <r>
    <n v="3523"/>
    <s v="CA-2013-114482"/>
    <x v="0"/>
    <x v="831"/>
    <d v="2013-11-26T00:00:00"/>
    <s v="Second Class"/>
    <s v="DM-13345"/>
    <s v="Denise Monton"/>
    <s v="Corporate"/>
    <s v="United States"/>
    <s v="Des Moines"/>
    <x v="23"/>
    <n v="50315"/>
    <s v="Central"/>
    <s v="TEC-PH-10001580"/>
    <x v="2"/>
    <x v="7"/>
    <s v="Logitech Mobile Speakerphone P710e - speaker phone"/>
    <n v="404.93999999999994"/>
    <n v="3"/>
    <n v="0"/>
    <n v="109.33379999999998"/>
  </r>
  <r>
    <n v="3524"/>
    <s v="CA-2013-137673"/>
    <x v="0"/>
    <x v="64"/>
    <d v="2013-09-11T00:00:00"/>
    <s v="Standard Class"/>
    <s v="ML-17395"/>
    <s v="Marina Lichtenstein"/>
    <s v="Corporate"/>
    <s v="United States"/>
    <s v="San Diego"/>
    <x v="1"/>
    <n v="92105"/>
    <s v="West"/>
    <s v="TEC-AC-10002345"/>
    <x v="2"/>
    <x v="11"/>
    <s v="HP Standard 104 key PS/2 Keyboard"/>
    <n v="116"/>
    <n v="8"/>
    <n v="0"/>
    <n v="29"/>
  </r>
  <r>
    <n v="3525"/>
    <s v="CA-2013-132731"/>
    <x v="0"/>
    <x v="390"/>
    <d v="2013-11-29T00:00:00"/>
    <s v="Standard Class"/>
    <s v="GA-14515"/>
    <s v="George Ashbrook"/>
    <s v="Consumer"/>
    <s v="United States"/>
    <s v="Dallas"/>
    <x v="5"/>
    <n v="75081"/>
    <s v="Central"/>
    <s v="TEC-PH-10004120"/>
    <x v="2"/>
    <x v="7"/>
    <s v="AT&amp;T 1080 Phone"/>
    <n v="657.55200000000013"/>
    <n v="6"/>
    <n v="0.2"/>
    <n v="49.316399999999987"/>
  </r>
  <r>
    <n v="3526"/>
    <s v="CA-2014-148922"/>
    <x v="3"/>
    <x v="389"/>
    <d v="2014-12-16T00:00:00"/>
    <s v="Second Class"/>
    <s v="SU-20665"/>
    <s v="Stephanie Ulpright"/>
    <s v="Home Office"/>
    <s v="United States"/>
    <s v="Jackson"/>
    <x v="35"/>
    <n v="39212"/>
    <s v="South"/>
    <s v="TEC-AC-10001838"/>
    <x v="2"/>
    <x v="11"/>
    <s v="Razer Tiamat Over Ear 7.1 Surround Sound PC Gaming Headset"/>
    <n v="599.97"/>
    <n v="3"/>
    <n v="0"/>
    <n v="257.98710000000005"/>
  </r>
  <r>
    <n v="3527"/>
    <s v="CA-2014-148922"/>
    <x v="3"/>
    <x v="389"/>
    <d v="2014-12-16T00:00:00"/>
    <s v="Second Class"/>
    <s v="SU-20665"/>
    <s v="Stephanie Ulpright"/>
    <s v="Home Office"/>
    <s v="United States"/>
    <s v="Jackson"/>
    <x v="35"/>
    <n v="39212"/>
    <s v="South"/>
    <s v="TEC-PH-10000148"/>
    <x v="2"/>
    <x v="7"/>
    <s v="Cyber Acoustics AC-202b Speech Recognition Stereo Headset"/>
    <n v="38.97"/>
    <n v="3"/>
    <n v="0"/>
    <n v="0.77940000000000076"/>
  </r>
  <r>
    <n v="3528"/>
    <s v="CA-2014-148922"/>
    <x v="3"/>
    <x v="389"/>
    <d v="2014-12-16T00:00:00"/>
    <s v="Second Class"/>
    <s v="SU-20665"/>
    <s v="Stephanie Ulpright"/>
    <s v="Home Office"/>
    <s v="United States"/>
    <s v="Jackson"/>
    <x v="35"/>
    <n v="39212"/>
    <s v="South"/>
    <s v="OFF-BI-10003476"/>
    <x v="1"/>
    <x v="8"/>
    <s v="Avery Metallic Poly Binders"/>
    <n v="45.84"/>
    <n v="8"/>
    <n v="0"/>
    <n v="22.0032"/>
  </r>
  <r>
    <n v="3529"/>
    <s v="CA-2013-130680"/>
    <x v="0"/>
    <x v="890"/>
    <d v="2013-06-30T00:00:00"/>
    <s v="Standard Class"/>
    <s v="BD-11320"/>
    <s v="Bill Donatelli"/>
    <s v="Consumer"/>
    <s v="United States"/>
    <s v="San Diego"/>
    <x v="1"/>
    <n v="92024"/>
    <s v="West"/>
    <s v="TEC-PH-10004833"/>
    <x v="2"/>
    <x v="7"/>
    <s v="Macally Suction Cup Mount"/>
    <n v="38.24"/>
    <n v="4"/>
    <n v="0.2"/>
    <n v="-9.56"/>
  </r>
  <r>
    <n v="3530"/>
    <s v="CA-2012-141145"/>
    <x v="1"/>
    <x v="14"/>
    <d v="2012-09-23T00:00:00"/>
    <s v="Standard Class"/>
    <s v="DB-13405"/>
    <s v="Denny Blanton"/>
    <s v="Consumer"/>
    <s v="United States"/>
    <s v="Orlando"/>
    <x v="2"/>
    <n v="32839"/>
    <s v="South"/>
    <s v="TEC-AC-10001465"/>
    <x v="2"/>
    <x v="11"/>
    <s v="SanDisk Cruzer 64 GB USB Flash Drive"/>
    <n v="87.168000000000006"/>
    <n v="3"/>
    <n v="0.2"/>
    <n v="10.895999999999987"/>
  </r>
  <r>
    <n v="3531"/>
    <s v="US-2013-152835"/>
    <x v="0"/>
    <x v="288"/>
    <d v="2013-05-24T00:00:00"/>
    <s v="Standard Class"/>
    <s v="RP-19855"/>
    <s v="Roy Phan"/>
    <s v="Corporate"/>
    <s v="United States"/>
    <s v="Lafayette"/>
    <x v="14"/>
    <n v="47905"/>
    <s v="Central"/>
    <s v="OFF-AR-10003056"/>
    <x v="1"/>
    <x v="6"/>
    <s v="Newell 341"/>
    <n v="21.400000000000002"/>
    <n v="5"/>
    <n v="0"/>
    <n v="6.2059999999999977"/>
  </r>
  <r>
    <n v="3532"/>
    <s v="CA-2013-155565"/>
    <x v="0"/>
    <x v="316"/>
    <d v="2013-05-29T00:00:00"/>
    <s v="Same Day"/>
    <s v="EH-13765"/>
    <s v="Edward Hooks"/>
    <s v="Corporate"/>
    <s v="United States"/>
    <s v="New York City"/>
    <x v="15"/>
    <n v="10035"/>
    <s v="East"/>
    <s v="OFF-SU-10001218"/>
    <x v="1"/>
    <x v="14"/>
    <s v="Fiskars Softgrip Scissors"/>
    <n v="54.900000000000006"/>
    <n v="5"/>
    <n v="0"/>
    <n v="15.372000000000003"/>
  </r>
  <r>
    <n v="3533"/>
    <s v="CA-2011-110849"/>
    <x v="2"/>
    <x v="891"/>
    <d v="2011-04-23T00:00:00"/>
    <s v="Standard Class"/>
    <s v="JL-15835"/>
    <s v="John Lee"/>
    <s v="Consumer"/>
    <s v="United States"/>
    <s v="Los Angeles"/>
    <x v="1"/>
    <n v="90049"/>
    <s v="West"/>
    <s v="TEC-MA-10002859"/>
    <x v="2"/>
    <x v="15"/>
    <s v="Ativa MDM8000 8-Sheet Micro-Cut Shredder"/>
    <n v="287.96800000000002"/>
    <n v="4"/>
    <n v="0.2"/>
    <n v="97.189199999999985"/>
  </r>
  <r>
    <n v="3534"/>
    <s v="CA-2011-110849"/>
    <x v="2"/>
    <x v="891"/>
    <d v="2011-04-23T00:00:00"/>
    <s v="Standard Class"/>
    <s v="JL-15835"/>
    <s v="John Lee"/>
    <s v="Consumer"/>
    <s v="United States"/>
    <s v="Los Angeles"/>
    <x v="1"/>
    <n v="90049"/>
    <s v="West"/>
    <s v="OFF-AR-10002375"/>
    <x v="1"/>
    <x v="6"/>
    <s v="Newell 351"/>
    <n v="13.12"/>
    <n v="4"/>
    <n v="0"/>
    <n v="3.8047999999999984"/>
  </r>
  <r>
    <n v="3535"/>
    <s v="CA-2011-110849"/>
    <x v="2"/>
    <x v="891"/>
    <d v="2011-04-23T00:00:00"/>
    <s v="Standard Class"/>
    <s v="JL-15835"/>
    <s v="John Lee"/>
    <s v="Consumer"/>
    <s v="United States"/>
    <s v="Los Angeles"/>
    <x v="1"/>
    <n v="90049"/>
    <s v="West"/>
    <s v="OFF-AR-10000657"/>
    <x v="1"/>
    <x v="6"/>
    <s v="Binney &amp; Smith inkTank Desk Highlighter, Chisel Tip, Yellow, 12/Box"/>
    <n v="10.75"/>
    <n v="5"/>
    <n v="0"/>
    <n v="3.547499999999999"/>
  </r>
  <r>
    <n v="3536"/>
    <s v="CA-2011-110849"/>
    <x v="2"/>
    <x v="891"/>
    <d v="2011-04-23T00:00:00"/>
    <s v="Standard Class"/>
    <s v="JL-15835"/>
    <s v="John Lee"/>
    <s v="Consumer"/>
    <s v="United States"/>
    <s v="Los Angeles"/>
    <x v="1"/>
    <n v="90049"/>
    <s v="West"/>
    <s v="OFF-FA-10000134"/>
    <x v="1"/>
    <x v="13"/>
    <s v="Advantus Push Pins, Aluminum Head"/>
    <n v="11.62"/>
    <n v="2"/>
    <n v="0"/>
    <n v="3.6021999999999998"/>
  </r>
  <r>
    <n v="3537"/>
    <s v="CA-2013-145842"/>
    <x v="0"/>
    <x v="26"/>
    <d v="2013-06-21T00:00:00"/>
    <s v="Second Class"/>
    <s v="FM-14380"/>
    <s v="Fred McMath"/>
    <s v="Consumer"/>
    <s v="United States"/>
    <s v="New York City"/>
    <x v="15"/>
    <n v="10024"/>
    <s v="East"/>
    <s v="OFF-ST-10000419"/>
    <x v="1"/>
    <x v="4"/>
    <s v="Rogers Jumbo File, Granite"/>
    <n v="40.74"/>
    <n v="3"/>
    <n v="0"/>
    <n v="0.4073999999999991"/>
  </r>
  <r>
    <n v="3538"/>
    <s v="CA-2011-158771"/>
    <x v="2"/>
    <x v="309"/>
    <d v="2011-05-09T00:00:00"/>
    <s v="Same Day"/>
    <s v="SB-20290"/>
    <s v="Sean Braxton"/>
    <s v="Corporate"/>
    <s v="United States"/>
    <s v="Henderson"/>
    <x v="0"/>
    <n v="42420"/>
    <s v="South"/>
    <s v="OFF-ST-10000107"/>
    <x v="1"/>
    <x v="4"/>
    <s v="Fellowes Super Stor/Drawer"/>
    <n v="83.25"/>
    <n v="3"/>
    <n v="0"/>
    <n v="14.984999999999992"/>
  </r>
  <r>
    <n v="3539"/>
    <s v="CA-2011-158771"/>
    <x v="2"/>
    <x v="309"/>
    <d v="2011-05-09T00:00:00"/>
    <s v="Same Day"/>
    <s v="SB-20290"/>
    <s v="Sean Braxton"/>
    <s v="Corporate"/>
    <s v="United States"/>
    <s v="Henderson"/>
    <x v="0"/>
    <n v="42420"/>
    <s v="South"/>
    <s v="OFF-LA-10001641"/>
    <x v="1"/>
    <x v="2"/>
    <s v="Avery 518"/>
    <n v="9.4499999999999993"/>
    <n v="3"/>
    <n v="0"/>
    <n v="4.5359999999999996"/>
  </r>
  <r>
    <n v="3540"/>
    <s v="CA-2011-158771"/>
    <x v="2"/>
    <x v="309"/>
    <d v="2011-05-09T00:00:00"/>
    <s v="Same Day"/>
    <s v="SB-20290"/>
    <s v="Sean Braxton"/>
    <s v="Corporate"/>
    <s v="United States"/>
    <s v="Henderson"/>
    <x v="0"/>
    <n v="42420"/>
    <s v="South"/>
    <s v="OFF-LA-10003121"/>
    <x v="1"/>
    <x v="2"/>
    <s v="Avery 506"/>
    <n v="20.65"/>
    <n v="5"/>
    <n v="0"/>
    <n v="9.4989999999999988"/>
  </r>
  <r>
    <n v="3541"/>
    <s v="CA-2011-158771"/>
    <x v="2"/>
    <x v="309"/>
    <d v="2011-05-09T00:00:00"/>
    <s v="Same Day"/>
    <s v="SB-20290"/>
    <s v="Sean Braxton"/>
    <s v="Corporate"/>
    <s v="United States"/>
    <s v="Henderson"/>
    <x v="0"/>
    <n v="42420"/>
    <s v="South"/>
    <s v="OFF-PA-10002689"/>
    <x v="1"/>
    <x v="10"/>
    <s v="Weyerhaeuser First Choice Laser/Copy Paper (20Lb. and 88 Bright)"/>
    <n v="45.36"/>
    <n v="7"/>
    <n v="0"/>
    <n v="21.772800000000004"/>
  </r>
  <r>
    <n v="3542"/>
    <s v="CA-2013-157511"/>
    <x v="0"/>
    <x v="31"/>
    <d v="2013-09-21T00:00:00"/>
    <s v="First Class"/>
    <s v="SV-20365"/>
    <s v="Seth Vernon"/>
    <s v="Consumer"/>
    <s v="United States"/>
    <s v="Columbus"/>
    <x v="24"/>
    <n v="43229"/>
    <s v="East"/>
    <s v="FUR-FU-10002107"/>
    <x v="0"/>
    <x v="5"/>
    <s v="Eldon Pizzaz Desk Accessories"/>
    <n v="5.3520000000000003"/>
    <n v="3"/>
    <n v="0.2"/>
    <n v="1.6055999999999999"/>
  </r>
  <r>
    <n v="3543"/>
    <s v="CA-2013-157511"/>
    <x v="0"/>
    <x v="31"/>
    <d v="2013-09-21T00:00:00"/>
    <s v="First Class"/>
    <s v="SV-20365"/>
    <s v="Seth Vernon"/>
    <s v="Consumer"/>
    <s v="United States"/>
    <s v="Columbus"/>
    <x v="24"/>
    <n v="43229"/>
    <s v="East"/>
    <s v="FUR-CH-10002647"/>
    <x v="0"/>
    <x v="1"/>
    <s v="Situations Contoured Folding Chairs, 4/Set"/>
    <n v="99.372"/>
    <n v="2"/>
    <n v="0.3"/>
    <n v="-7.0979999999999919"/>
  </r>
  <r>
    <n v="3544"/>
    <s v="CA-2013-157511"/>
    <x v="0"/>
    <x v="31"/>
    <d v="2013-09-21T00:00:00"/>
    <s v="First Class"/>
    <s v="SV-20365"/>
    <s v="Seth Vernon"/>
    <s v="Consumer"/>
    <s v="United States"/>
    <s v="Columbus"/>
    <x v="24"/>
    <n v="43229"/>
    <s v="East"/>
    <s v="OFF-AR-10002257"/>
    <x v="1"/>
    <x v="6"/>
    <s v="Eldon Spacemaker Box, Quick-Snap Lid, Clear"/>
    <n v="2.6720000000000002"/>
    <n v="1"/>
    <n v="0.2"/>
    <n v="0.36739999999999962"/>
  </r>
  <r>
    <n v="3545"/>
    <s v="CA-2014-121216"/>
    <x v="3"/>
    <x v="331"/>
    <d v="2014-12-26T00:00:00"/>
    <s v="Second Class"/>
    <s v="MM-17920"/>
    <s v="Michael Moore"/>
    <s v="Consumer"/>
    <s v="United States"/>
    <s v="College Station"/>
    <x v="5"/>
    <n v="77840"/>
    <s v="Central"/>
    <s v="OFF-PA-10004519"/>
    <x v="1"/>
    <x v="10"/>
    <s v="Spiral Phone Message Books with Labels by Adams"/>
    <n v="28.672000000000004"/>
    <n v="8"/>
    <n v="0.2"/>
    <n v="10.393600000000001"/>
  </r>
  <r>
    <n v="3546"/>
    <s v="CA-2014-121216"/>
    <x v="3"/>
    <x v="331"/>
    <d v="2014-12-26T00:00:00"/>
    <s v="Second Class"/>
    <s v="MM-17920"/>
    <s v="Michael Moore"/>
    <s v="Consumer"/>
    <s v="United States"/>
    <s v="College Station"/>
    <x v="5"/>
    <n v="77840"/>
    <s v="Central"/>
    <s v="OFF-AP-10001947"/>
    <x v="1"/>
    <x v="9"/>
    <s v="Acco 6 Outlet Guardian Premium Plus Surge Suppressor"/>
    <n v="29.311999999999994"/>
    <n v="8"/>
    <n v="0.8"/>
    <n v="-74.74560000000001"/>
  </r>
  <r>
    <n v="3547"/>
    <s v="CA-2014-155292"/>
    <x v="3"/>
    <x v="505"/>
    <d v="2014-11-02T00:00:00"/>
    <s v="First Class"/>
    <s v="RD-19810"/>
    <s v="Ross DeVincentis"/>
    <s v="Home Office"/>
    <s v="United States"/>
    <s v="Richmond"/>
    <x v="0"/>
    <n v="40475"/>
    <s v="South"/>
    <s v="OFF-ST-10004963"/>
    <x v="1"/>
    <x v="4"/>
    <s v="Eldon Gobal File Keepers"/>
    <n v="105.98"/>
    <n v="7"/>
    <n v="0"/>
    <n v="4.2391999999999932"/>
  </r>
  <r>
    <n v="3548"/>
    <s v="CA-2014-155292"/>
    <x v="3"/>
    <x v="505"/>
    <d v="2014-11-02T00:00:00"/>
    <s v="First Class"/>
    <s v="RD-19810"/>
    <s v="Ross DeVincentis"/>
    <s v="Home Office"/>
    <s v="United States"/>
    <s v="Richmond"/>
    <x v="0"/>
    <n v="40475"/>
    <s v="South"/>
    <s v="OFF-SU-10002573"/>
    <x v="1"/>
    <x v="14"/>
    <s v="Acme 10&quot; Easy Grip Assistive Scissors"/>
    <n v="35.06"/>
    <n v="2"/>
    <n v="0"/>
    <n v="10.517999999999997"/>
  </r>
  <r>
    <n v="3549"/>
    <s v="CA-2014-155292"/>
    <x v="3"/>
    <x v="505"/>
    <d v="2014-11-02T00:00:00"/>
    <s v="First Class"/>
    <s v="RD-19810"/>
    <s v="Ross DeVincentis"/>
    <s v="Home Office"/>
    <s v="United States"/>
    <s v="Richmond"/>
    <x v="0"/>
    <n v="40475"/>
    <s v="South"/>
    <s v="FUR-CH-10000553"/>
    <x v="0"/>
    <x v="1"/>
    <s v="Metal Folding Chairs, Beige, 4/Carton"/>
    <n v="33.94"/>
    <n v="1"/>
    <n v="0"/>
    <n v="9.1637999999999984"/>
  </r>
  <r>
    <n v="3550"/>
    <s v="CA-2014-155292"/>
    <x v="3"/>
    <x v="505"/>
    <d v="2014-11-02T00:00:00"/>
    <s v="First Class"/>
    <s v="RD-19810"/>
    <s v="Ross DeVincentis"/>
    <s v="Home Office"/>
    <s v="United States"/>
    <s v="Richmond"/>
    <x v="0"/>
    <n v="40475"/>
    <s v="South"/>
    <s v="OFF-LA-10001982"/>
    <x v="1"/>
    <x v="2"/>
    <s v="Smead Alpha-Z Color-Coded Name Labels First Letter Starter Set"/>
    <n v="30"/>
    <n v="8"/>
    <n v="0"/>
    <n v="14.399999999999999"/>
  </r>
  <r>
    <n v="3551"/>
    <s v="CA-2013-152555"/>
    <x v="0"/>
    <x v="892"/>
    <d v="2013-04-03T00:00:00"/>
    <s v="Second Class"/>
    <s v="ME-17320"/>
    <s v="Maria Etezadi"/>
    <s v="Home Office"/>
    <s v="United States"/>
    <s v="Chicago"/>
    <x v="10"/>
    <n v="60653"/>
    <s v="Central"/>
    <s v="OFF-PA-10001295"/>
    <x v="1"/>
    <x v="10"/>
    <s v="Computer Printout Paper with Letter-Trim Perforations"/>
    <n v="45.527999999999999"/>
    <n v="3"/>
    <n v="0.2"/>
    <n v="15.934799999999997"/>
  </r>
  <r>
    <n v="3552"/>
    <s v="CA-2013-152555"/>
    <x v="0"/>
    <x v="892"/>
    <d v="2013-04-03T00:00:00"/>
    <s v="Second Class"/>
    <s v="ME-17320"/>
    <s v="Maria Etezadi"/>
    <s v="Home Office"/>
    <s v="United States"/>
    <s v="Chicago"/>
    <x v="10"/>
    <n v="60653"/>
    <s v="Central"/>
    <s v="FUR-CH-10002965"/>
    <x v="0"/>
    <x v="1"/>
    <s v="Global Leather Highback Executive Chair with Pneumatic Height Adjustment, Black"/>
    <n v="844.11599999999987"/>
    <n v="6"/>
    <n v="0.3"/>
    <n v="-36.176400000000001"/>
  </r>
  <r>
    <n v="3553"/>
    <s v="CA-2013-152555"/>
    <x v="0"/>
    <x v="892"/>
    <d v="2013-04-03T00:00:00"/>
    <s v="Second Class"/>
    <s v="ME-17320"/>
    <s v="Maria Etezadi"/>
    <s v="Home Office"/>
    <s v="United States"/>
    <s v="Chicago"/>
    <x v="10"/>
    <n v="60653"/>
    <s v="Central"/>
    <s v="TEC-PH-10001254"/>
    <x v="2"/>
    <x v="7"/>
    <s v="Jabra BIZ 2300 Duo QD Duo Corded Headset"/>
    <n v="812.73599999999999"/>
    <n v="8"/>
    <n v="0.2"/>
    <n v="60.955199999999962"/>
  </r>
  <r>
    <n v="3554"/>
    <s v="CA-2014-107832"/>
    <x v="3"/>
    <x v="51"/>
    <d v="2014-11-27T00:00:00"/>
    <s v="Second Class"/>
    <s v="FH-14275"/>
    <s v="Frank Hawley"/>
    <s v="Corporate"/>
    <s v="United States"/>
    <s v="Philadelphia"/>
    <x v="9"/>
    <n v="19120"/>
    <s v="East"/>
    <s v="OFF-BI-10001658"/>
    <x v="1"/>
    <x v="8"/>
    <s v="GBC Standard Therm-A-Bind Covers"/>
    <n v="7.4760000000000018"/>
    <n v="1"/>
    <n v="0.7"/>
    <n v="-5.9807999999999986"/>
  </r>
  <r>
    <n v="3555"/>
    <s v="CA-2011-120838"/>
    <x v="2"/>
    <x v="893"/>
    <d v="2011-03-26T00:00:00"/>
    <s v="Second Class"/>
    <s v="PO-18865"/>
    <s v="Patrick O'Donnell"/>
    <s v="Consumer"/>
    <s v="United States"/>
    <s v="Los Angeles"/>
    <x v="1"/>
    <n v="90036"/>
    <s v="West"/>
    <s v="OFF-ST-10000585"/>
    <x v="1"/>
    <x v="4"/>
    <s v="Economy Rollaway Files"/>
    <n v="330.4"/>
    <n v="2"/>
    <n v="0"/>
    <n v="85.903999999999996"/>
  </r>
  <r>
    <n v="3556"/>
    <s v="CA-2011-120838"/>
    <x v="2"/>
    <x v="893"/>
    <d v="2011-03-26T00:00:00"/>
    <s v="Second Class"/>
    <s v="PO-18865"/>
    <s v="Patrick O'Donnell"/>
    <s v="Consumer"/>
    <s v="United States"/>
    <s v="Los Angeles"/>
    <x v="1"/>
    <n v="90036"/>
    <s v="West"/>
    <s v="TEC-PH-10003484"/>
    <x v="2"/>
    <x v="7"/>
    <s v="Ooma Telo VoIP Home Phone System"/>
    <n v="604.75199999999995"/>
    <n v="6"/>
    <n v="0.2"/>
    <n v="37.797000000000025"/>
  </r>
  <r>
    <n v="3557"/>
    <s v="CA-2014-118542"/>
    <x v="3"/>
    <x v="96"/>
    <d v="2014-12-06T00:00:00"/>
    <s v="Standard Class"/>
    <s v="CC-12550"/>
    <s v="Clay Cheatham"/>
    <s v="Consumer"/>
    <s v="United States"/>
    <s v="Los Angeles"/>
    <x v="1"/>
    <n v="90008"/>
    <s v="West"/>
    <s v="OFF-PA-10004735"/>
    <x v="1"/>
    <x v="10"/>
    <s v="Xerox 1905"/>
    <n v="45.36"/>
    <n v="7"/>
    <n v="0"/>
    <n v="21.772800000000004"/>
  </r>
  <r>
    <n v="3558"/>
    <s v="CA-2014-118542"/>
    <x v="3"/>
    <x v="96"/>
    <d v="2014-12-06T00:00:00"/>
    <s v="Standard Class"/>
    <s v="CC-12550"/>
    <s v="Clay Cheatham"/>
    <s v="Consumer"/>
    <s v="United States"/>
    <s v="Los Angeles"/>
    <x v="1"/>
    <n v="90008"/>
    <s v="West"/>
    <s v="OFF-BI-10003429"/>
    <x v="1"/>
    <x v="8"/>
    <s v="Cardinal HOLDit! Binder Insert Strips,Extra Strips"/>
    <n v="10.128"/>
    <n v="2"/>
    <n v="0.2"/>
    <n v="3.6714000000000002"/>
  </r>
  <r>
    <n v="3559"/>
    <s v="CA-2014-152737"/>
    <x v="3"/>
    <x v="659"/>
    <d v="2014-11-13T00:00:00"/>
    <s v="Standard Class"/>
    <s v="TS-21505"/>
    <s v="Tony Sayre"/>
    <s v="Consumer"/>
    <s v="United States"/>
    <s v="San Francisco"/>
    <x v="1"/>
    <n v="94122"/>
    <s v="West"/>
    <s v="OFF-BI-10002982"/>
    <x v="1"/>
    <x v="8"/>
    <s v="Avery Self-Adhesive Photo Pockets for Polaroid Photos"/>
    <n v="21.792000000000002"/>
    <n v="4"/>
    <n v="0.2"/>
    <n v="7.6271999999999984"/>
  </r>
  <r>
    <n v="3560"/>
    <s v="CA-2014-152737"/>
    <x v="3"/>
    <x v="659"/>
    <d v="2014-11-13T00:00:00"/>
    <s v="Standard Class"/>
    <s v="TS-21505"/>
    <s v="Tony Sayre"/>
    <s v="Consumer"/>
    <s v="United States"/>
    <s v="San Francisco"/>
    <x v="1"/>
    <n v="94122"/>
    <s v="West"/>
    <s v="TEC-AC-10004975"/>
    <x v="2"/>
    <x v="11"/>
    <s v="Plantronics Audio 995 Wireless Stereo Headset"/>
    <n v="439.8"/>
    <n v="4"/>
    <n v="0"/>
    <n v="145.13400000000001"/>
  </r>
  <r>
    <n v="3561"/>
    <s v="CA-2014-109757"/>
    <x v="3"/>
    <x v="507"/>
    <d v="2014-09-10T00:00:00"/>
    <s v="Second Class"/>
    <s v="MD-17350"/>
    <s v="Maribeth Dona"/>
    <s v="Consumer"/>
    <s v="United States"/>
    <s v="Akron"/>
    <x v="24"/>
    <n v="44312"/>
    <s v="East"/>
    <s v="OFF-AR-10002335"/>
    <x v="1"/>
    <x v="6"/>
    <s v="DIXON Oriole Pencils"/>
    <n v="8.2560000000000002"/>
    <n v="4"/>
    <n v="0.2"/>
    <n v="0.61920000000000019"/>
  </r>
  <r>
    <n v="3562"/>
    <s v="CA-2014-109757"/>
    <x v="3"/>
    <x v="507"/>
    <d v="2014-09-10T00:00:00"/>
    <s v="Second Class"/>
    <s v="MD-17350"/>
    <s v="Maribeth Dona"/>
    <s v="Consumer"/>
    <s v="United States"/>
    <s v="Akron"/>
    <x v="24"/>
    <n v="44312"/>
    <s v="East"/>
    <s v="OFF-BI-10004001"/>
    <x v="1"/>
    <x v="8"/>
    <s v="GBC Recycled VeloBinder Covers"/>
    <n v="25.560000000000002"/>
    <n v="5"/>
    <n v="0.7"/>
    <n v="-20.448"/>
  </r>
  <r>
    <n v="3563"/>
    <s v="CA-2014-109757"/>
    <x v="3"/>
    <x v="507"/>
    <d v="2014-09-10T00:00:00"/>
    <s v="Second Class"/>
    <s v="MD-17350"/>
    <s v="Maribeth Dona"/>
    <s v="Consumer"/>
    <s v="United States"/>
    <s v="Akron"/>
    <x v="24"/>
    <n v="44312"/>
    <s v="East"/>
    <s v="OFF-BI-10001634"/>
    <x v="1"/>
    <x v="8"/>
    <s v="Wilson Jones Active Use Binders"/>
    <n v="4.3680000000000012"/>
    <n v="2"/>
    <n v="0.7"/>
    <n v="-3.0575999999999999"/>
  </r>
  <r>
    <n v="3564"/>
    <s v="CA-2014-109757"/>
    <x v="3"/>
    <x v="507"/>
    <d v="2014-09-10T00:00:00"/>
    <s v="Second Class"/>
    <s v="MD-17350"/>
    <s v="Maribeth Dona"/>
    <s v="Consumer"/>
    <s v="United States"/>
    <s v="Akron"/>
    <x v="24"/>
    <n v="44312"/>
    <s v="East"/>
    <s v="OFF-PA-10000007"/>
    <x v="1"/>
    <x v="10"/>
    <s v="Telephone Message Books with Fax/Mobile Section, 4 1/4&quot; x 6&quot;"/>
    <n v="11.520000000000001"/>
    <n v="4"/>
    <n v="0.2"/>
    <n v="3.7439999999999993"/>
  </r>
  <r>
    <n v="3565"/>
    <s v="CA-2013-130029"/>
    <x v="0"/>
    <x v="894"/>
    <d v="2013-07-07T00:00:00"/>
    <s v="First Class"/>
    <s v="GT-14755"/>
    <s v="Guy Thornton"/>
    <s v="Consumer"/>
    <s v="United States"/>
    <s v="Los Angeles"/>
    <x v="1"/>
    <n v="90049"/>
    <s v="West"/>
    <s v="OFF-PA-10000552"/>
    <x v="1"/>
    <x v="10"/>
    <s v="Xerox 200"/>
    <n v="12.96"/>
    <n v="2"/>
    <n v="0"/>
    <n v="6.2208000000000006"/>
  </r>
  <r>
    <n v="3566"/>
    <s v="CA-2013-130029"/>
    <x v="0"/>
    <x v="894"/>
    <d v="2013-07-07T00:00:00"/>
    <s v="First Class"/>
    <s v="GT-14755"/>
    <s v="Guy Thornton"/>
    <s v="Consumer"/>
    <s v="United States"/>
    <s v="Los Angeles"/>
    <x v="1"/>
    <n v="90049"/>
    <s v="West"/>
    <s v="OFF-FA-10001135"/>
    <x v="1"/>
    <x v="13"/>
    <s v="Brites Rubber Bands, 1 1/2 oz. Box"/>
    <n v="3.96"/>
    <n v="2"/>
    <n v="0"/>
    <n v="7.9200000000000159E-2"/>
  </r>
  <r>
    <n v="3567"/>
    <s v="CA-2014-103877"/>
    <x v="3"/>
    <x v="210"/>
    <d v="2014-09-15T00:00:00"/>
    <s v="Standard Class"/>
    <s v="RD-19660"/>
    <s v="Robert Dilbeck"/>
    <s v="Home Office"/>
    <s v="United States"/>
    <s v="Independence"/>
    <x v="25"/>
    <n v="64055"/>
    <s v="Central"/>
    <s v="OFF-BI-10003650"/>
    <x v="1"/>
    <x v="8"/>
    <s v="GBC DocuBind 300 Electric Binding Machine"/>
    <n v="1577.94"/>
    <n v="3"/>
    <n v="0"/>
    <n v="757.41120000000001"/>
  </r>
  <r>
    <n v="3568"/>
    <s v="CA-2013-137176"/>
    <x v="0"/>
    <x v="369"/>
    <d v="2013-09-15T00:00:00"/>
    <s v="Second Class"/>
    <s v="DB-12910"/>
    <s v="Daniel Byrd"/>
    <s v="Home Office"/>
    <s v="United States"/>
    <s v="Dallas"/>
    <x v="5"/>
    <n v="75220"/>
    <s v="Central"/>
    <s v="FUR-FU-10003832"/>
    <x v="0"/>
    <x v="5"/>
    <s v="Eldon Expressions Punched Metal &amp; Wood Desk Accessories, Black &amp; Cherry"/>
    <n v="15.008000000000003"/>
    <n v="4"/>
    <n v="0.6"/>
    <n v="-12.006399999999999"/>
  </r>
  <r>
    <n v="3569"/>
    <s v="CA-2014-168109"/>
    <x v="3"/>
    <x v="445"/>
    <d v="2014-07-04T00:00:00"/>
    <s v="Same Day"/>
    <s v="JK-15640"/>
    <s v="Jim Kriz"/>
    <s v="Home Office"/>
    <s v="United States"/>
    <s v="Seattle"/>
    <x v="4"/>
    <n v="98105"/>
    <s v="West"/>
    <s v="TEC-AC-10003628"/>
    <x v="2"/>
    <x v="11"/>
    <s v="Logitech 910-002974 M325 Wireless Mouse for Web Scrolling"/>
    <n v="59.98"/>
    <n v="2"/>
    <n v="0"/>
    <n v="26.391200000000005"/>
  </r>
  <r>
    <n v="3570"/>
    <s v="CA-2014-168109"/>
    <x v="3"/>
    <x v="445"/>
    <d v="2014-07-04T00:00:00"/>
    <s v="Same Day"/>
    <s v="JK-15640"/>
    <s v="Jim Kriz"/>
    <s v="Home Office"/>
    <s v="United States"/>
    <s v="Seattle"/>
    <x v="4"/>
    <n v="98105"/>
    <s v="West"/>
    <s v="TEC-MA-10001148"/>
    <x v="2"/>
    <x v="15"/>
    <s v="Okidata MB491 Multifunction Printer"/>
    <n v="2395.2000000000003"/>
    <n v="6"/>
    <n v="0.2"/>
    <n v="209.58000000000004"/>
  </r>
  <r>
    <n v="3571"/>
    <s v="CA-2014-168109"/>
    <x v="3"/>
    <x v="445"/>
    <d v="2014-07-04T00:00:00"/>
    <s v="Same Day"/>
    <s v="JK-15640"/>
    <s v="Jim Kriz"/>
    <s v="Home Office"/>
    <s v="United States"/>
    <s v="Seattle"/>
    <x v="4"/>
    <n v="98105"/>
    <s v="West"/>
    <s v="TEC-AC-10002049"/>
    <x v="2"/>
    <x v="11"/>
    <s v="Plantronics Savi W720 Multi-Device Wireless Headset System"/>
    <n v="1687.8"/>
    <n v="4"/>
    <n v="0"/>
    <n v="742.63200000000006"/>
  </r>
  <r>
    <n v="3572"/>
    <s v="CA-2014-168109"/>
    <x v="3"/>
    <x v="445"/>
    <d v="2014-07-04T00:00:00"/>
    <s v="Same Day"/>
    <s v="JK-15640"/>
    <s v="Jim Kriz"/>
    <s v="Home Office"/>
    <s v="United States"/>
    <s v="Seattle"/>
    <x v="4"/>
    <n v="98105"/>
    <s v="West"/>
    <s v="TEC-PH-10000702"/>
    <x v="2"/>
    <x v="7"/>
    <s v="Square Credit Card Reader, 4 1/2&quot; x 4 1/2&quot; x 1&quot;, White"/>
    <n v="7.9920000000000009"/>
    <n v="1"/>
    <n v="0.2"/>
    <n v="2.6972999999999994"/>
  </r>
  <r>
    <n v="3573"/>
    <s v="US-2014-126081"/>
    <x v="3"/>
    <x v="222"/>
    <d v="2014-07-05T00:00:00"/>
    <s v="Standard Class"/>
    <s v="FC-14335"/>
    <s v="Fred Chung"/>
    <s v="Corporate"/>
    <s v="United States"/>
    <s v="Mesquite"/>
    <x v="5"/>
    <n v="75150"/>
    <s v="Central"/>
    <s v="OFF-PA-10003953"/>
    <x v="1"/>
    <x v="10"/>
    <s v="Xerox 218"/>
    <n v="5.1840000000000011"/>
    <n v="1"/>
    <n v="0.2"/>
    <n v="1.8144"/>
  </r>
  <r>
    <n v="3574"/>
    <s v="CA-2014-117023"/>
    <x v="3"/>
    <x v="783"/>
    <d v="2014-08-13T00:00:00"/>
    <s v="Standard Class"/>
    <s v="JW-15955"/>
    <s v="Joni Wasserman"/>
    <s v="Consumer"/>
    <s v="United States"/>
    <s v="Long Beach"/>
    <x v="15"/>
    <n v="11561"/>
    <s v="East"/>
    <s v="OFF-AR-10003602"/>
    <x v="1"/>
    <x v="6"/>
    <s v="Quartet Omega Colored Chalk, 12/Pack"/>
    <n v="11.68"/>
    <n v="2"/>
    <n v="0"/>
    <n v="5.4895999999999994"/>
  </r>
  <r>
    <n v="3575"/>
    <s v="CA-2014-117023"/>
    <x v="3"/>
    <x v="783"/>
    <d v="2014-08-13T00:00:00"/>
    <s v="Standard Class"/>
    <s v="JW-15955"/>
    <s v="Joni Wasserman"/>
    <s v="Consumer"/>
    <s v="United States"/>
    <s v="Long Beach"/>
    <x v="15"/>
    <n v="11561"/>
    <s v="East"/>
    <s v="OFF-AR-10004062"/>
    <x v="1"/>
    <x v="6"/>
    <s v="Staples"/>
    <n v="104.80000000000001"/>
    <n v="10"/>
    <n v="0"/>
    <n v="26.200000000000003"/>
  </r>
  <r>
    <n v="3576"/>
    <s v="CA-2012-143532"/>
    <x v="1"/>
    <x v="531"/>
    <d v="2012-03-24T00:00:00"/>
    <s v="Standard Class"/>
    <s v="DC-12850"/>
    <s v="Dan Campbell"/>
    <s v="Consumer"/>
    <s v="United States"/>
    <s v="North Miami"/>
    <x v="2"/>
    <n v="33161"/>
    <s v="South"/>
    <s v="OFF-PA-10001560"/>
    <x v="1"/>
    <x v="10"/>
    <s v="Adams Telephone Message Books, 5 1/4” x 11”"/>
    <n v="14.496000000000002"/>
    <n v="3"/>
    <n v="0.2"/>
    <n v="4.8924000000000003"/>
  </r>
  <r>
    <n v="3577"/>
    <s v="CA-2013-103163"/>
    <x v="0"/>
    <x v="843"/>
    <d v="2013-06-12T00:00:00"/>
    <s v="Standard Class"/>
    <s v="FM-14290"/>
    <s v="Frank Merwin"/>
    <s v="Home Office"/>
    <s v="United States"/>
    <s v="Bakersfield"/>
    <x v="1"/>
    <n v="93309"/>
    <s v="West"/>
    <s v="OFF-BI-10003305"/>
    <x v="1"/>
    <x v="8"/>
    <s v="Avery Hanging File Binders"/>
    <n v="4.7840000000000007"/>
    <n v="1"/>
    <n v="0.2"/>
    <n v="1.5547999999999997"/>
  </r>
  <r>
    <n v="3578"/>
    <s v="CA-2013-103163"/>
    <x v="0"/>
    <x v="843"/>
    <d v="2013-06-12T00:00:00"/>
    <s v="Standard Class"/>
    <s v="FM-14290"/>
    <s v="Frank Merwin"/>
    <s v="Home Office"/>
    <s v="United States"/>
    <s v="Bakersfield"/>
    <x v="1"/>
    <n v="93309"/>
    <s v="West"/>
    <s v="OFF-PA-10004000"/>
    <x v="1"/>
    <x v="10"/>
    <s v="While You Were Out Pads, 50 per Pad, 4 x 5 1/4, Green Cycle"/>
    <n v="4.7300000000000004"/>
    <n v="1"/>
    <n v="0"/>
    <n v="2.3177000000000003"/>
  </r>
  <r>
    <n v="3579"/>
    <s v="CA-2013-104157"/>
    <x v="0"/>
    <x v="197"/>
    <d v="2013-07-30T00:00:00"/>
    <s v="Standard Class"/>
    <s v="MT-17815"/>
    <s v="Meg Tillman"/>
    <s v="Consumer"/>
    <s v="United States"/>
    <s v="Jackson"/>
    <x v="35"/>
    <n v="39212"/>
    <s v="South"/>
    <s v="OFF-ST-10000321"/>
    <x v="1"/>
    <x v="4"/>
    <s v="Akro Stacking Bins"/>
    <n v="7.89"/>
    <n v="1"/>
    <n v="0"/>
    <n v="0.31559999999999899"/>
  </r>
  <r>
    <n v="3580"/>
    <s v="CA-2013-104157"/>
    <x v="0"/>
    <x v="197"/>
    <d v="2013-07-30T00:00:00"/>
    <s v="Standard Class"/>
    <s v="MT-17815"/>
    <s v="Meg Tillman"/>
    <s v="Consumer"/>
    <s v="United States"/>
    <s v="Jackson"/>
    <x v="35"/>
    <n v="39212"/>
    <s v="South"/>
    <s v="OFF-PA-10004665"/>
    <x v="1"/>
    <x v="10"/>
    <s v="Advantus Motivational Note Cards"/>
    <n v="65.5"/>
    <n v="5"/>
    <n v="0"/>
    <n v="32.094999999999999"/>
  </r>
  <r>
    <n v="3581"/>
    <s v="CA-2013-104157"/>
    <x v="0"/>
    <x v="197"/>
    <d v="2013-07-30T00:00:00"/>
    <s v="Standard Class"/>
    <s v="MT-17815"/>
    <s v="Meg Tillman"/>
    <s v="Consumer"/>
    <s v="United States"/>
    <s v="Jackson"/>
    <x v="35"/>
    <n v="39212"/>
    <s v="South"/>
    <s v="FUR-TA-10004915"/>
    <x v="0"/>
    <x v="3"/>
    <s v="Office Impressions End Table, 20-1/2&quot;H x 24&quot;W x 20&quot;D"/>
    <n v="2430.08"/>
    <n v="8"/>
    <n v="0"/>
    <n v="388.81280000000015"/>
  </r>
  <r>
    <n v="3582"/>
    <s v="CA-2014-117807"/>
    <x v="3"/>
    <x v="172"/>
    <d v="2014-10-08T00:00:00"/>
    <s v="Standard Class"/>
    <s v="DK-13090"/>
    <s v="Dave Kipp"/>
    <s v="Consumer"/>
    <s v="United States"/>
    <s v="Fremont"/>
    <x v="8"/>
    <n v="68025"/>
    <s v="Central"/>
    <s v="OFF-PA-10000994"/>
    <x v="1"/>
    <x v="10"/>
    <s v="Xerox 1915"/>
    <n v="104.85"/>
    <n v="1"/>
    <n v="0"/>
    <n v="50.327999999999996"/>
  </r>
  <r>
    <n v="3583"/>
    <s v="CA-2012-121650"/>
    <x v="1"/>
    <x v="895"/>
    <d v="2012-12-16T00:00:00"/>
    <s v="Standard Class"/>
    <s v="KD-16495"/>
    <s v="Keith Dawkins"/>
    <s v="Corporate"/>
    <s v="United States"/>
    <s v="Jackson"/>
    <x v="12"/>
    <n v="49201"/>
    <s v="Central"/>
    <s v="OFF-AR-10001149"/>
    <x v="1"/>
    <x v="6"/>
    <s v="Avery Hi-Liter Comfort Grip Fluorescent Highlighter, Yellow Ink"/>
    <n v="3.9"/>
    <n v="2"/>
    <n v="0"/>
    <n v="1.5209999999999999"/>
  </r>
  <r>
    <n v="3584"/>
    <s v="CA-2012-121650"/>
    <x v="1"/>
    <x v="895"/>
    <d v="2012-12-16T00:00:00"/>
    <s v="Standard Class"/>
    <s v="KD-16495"/>
    <s v="Keith Dawkins"/>
    <s v="Corporate"/>
    <s v="United States"/>
    <s v="Jackson"/>
    <x v="12"/>
    <n v="49201"/>
    <s v="Central"/>
    <s v="FUR-TA-10003569"/>
    <x v="0"/>
    <x v="3"/>
    <s v="Bretford CR8500 Series Meeting Room Furniture"/>
    <n v="801.96"/>
    <n v="2"/>
    <n v="0"/>
    <n v="200.49"/>
  </r>
  <r>
    <n v="3585"/>
    <s v="CA-2012-121650"/>
    <x v="1"/>
    <x v="895"/>
    <d v="2012-12-16T00:00:00"/>
    <s v="Standard Class"/>
    <s v="KD-16495"/>
    <s v="Keith Dawkins"/>
    <s v="Corporate"/>
    <s v="United States"/>
    <s v="Jackson"/>
    <x v="12"/>
    <n v="49201"/>
    <s v="Central"/>
    <s v="FUR-CH-10004289"/>
    <x v="0"/>
    <x v="1"/>
    <s v="Global Super Steno Chair"/>
    <n v="191.96"/>
    <n v="2"/>
    <n v="0"/>
    <n v="32.633199999999988"/>
  </r>
  <r>
    <n v="3586"/>
    <s v="CA-2012-121650"/>
    <x v="1"/>
    <x v="895"/>
    <d v="2012-12-16T00:00:00"/>
    <s v="Standard Class"/>
    <s v="KD-16495"/>
    <s v="Keith Dawkins"/>
    <s v="Corporate"/>
    <s v="United States"/>
    <s v="Jackson"/>
    <x v="12"/>
    <n v="49201"/>
    <s v="Central"/>
    <s v="OFF-LA-10001045"/>
    <x v="1"/>
    <x v="2"/>
    <s v="Permanent Self-Adhesive File Folder Labels for Typewriters by Universal"/>
    <n v="2.61"/>
    <n v="1"/>
    <n v="0"/>
    <n v="1.2005999999999999"/>
  </r>
  <r>
    <n v="3587"/>
    <s v="CA-2014-161823"/>
    <x v="3"/>
    <x v="213"/>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s v="CA-2014-121839"/>
    <x v="3"/>
    <x v="241"/>
    <d v="2014-09-29T00:00:00"/>
    <s v="Standard Class"/>
    <s v="MH-18115"/>
    <s v="Mick Hernandez"/>
    <s v="Home Office"/>
    <s v="United States"/>
    <s v="Lancaster"/>
    <x v="24"/>
    <n v="43130"/>
    <s v="East"/>
    <s v="TEC-PH-10002885"/>
    <x v="2"/>
    <x v="7"/>
    <s v="Apple iPhone 5"/>
    <n v="1169.694"/>
    <n v="3"/>
    <n v="0.4"/>
    <n v="-253.43369999999993"/>
  </r>
  <r>
    <n v="3589"/>
    <s v="CA-2014-158729"/>
    <x v="3"/>
    <x v="484"/>
    <d v="2014-12-22T00:00:00"/>
    <s v="First Class"/>
    <s v="AC-10450"/>
    <s v="Amy Cox"/>
    <s v="Consumer"/>
    <s v="United States"/>
    <s v="Lafayette"/>
    <x v="28"/>
    <n v="70506"/>
    <s v="South"/>
    <s v="OFF-SU-10002881"/>
    <x v="1"/>
    <x v="14"/>
    <s v="Martin Yale Chadless Opener Electric Letter Opener"/>
    <n v="1665.62"/>
    <n v="2"/>
    <n v="0"/>
    <n v="33.312400000000025"/>
  </r>
  <r>
    <n v="3590"/>
    <s v="CA-2014-146535"/>
    <x v="3"/>
    <x v="221"/>
    <d v="2014-12-01T00:00:00"/>
    <s v="Standard Class"/>
    <s v="FM-14290"/>
    <s v="Frank Merwin"/>
    <s v="Home Office"/>
    <s v="United States"/>
    <s v="Richmond"/>
    <x v="0"/>
    <n v="40475"/>
    <s v="South"/>
    <s v="OFF-BI-10000546"/>
    <x v="1"/>
    <x v="8"/>
    <s v="Avery Durable Binders"/>
    <n v="2.88"/>
    <n v="1"/>
    <n v="0"/>
    <n v="1.4112"/>
  </r>
  <r>
    <n v="3591"/>
    <s v="CA-2014-146535"/>
    <x v="3"/>
    <x v="221"/>
    <d v="2014-12-01T00:00:00"/>
    <s v="Standard Class"/>
    <s v="FM-14290"/>
    <s v="Frank Merwin"/>
    <s v="Home Office"/>
    <s v="United States"/>
    <s v="Richmond"/>
    <x v="0"/>
    <n v="40475"/>
    <s v="South"/>
    <s v="OFF-ST-10001526"/>
    <x v="1"/>
    <x v="4"/>
    <s v="Iceberg Mobile Mega Data/Printer Cart "/>
    <n v="1443.96"/>
    <n v="12"/>
    <n v="0"/>
    <n v="375.42959999999994"/>
  </r>
  <r>
    <n v="3592"/>
    <s v="CA-2011-154186"/>
    <x v="2"/>
    <x v="736"/>
    <d v="2011-12-15T00:00:00"/>
    <s v="Second Class"/>
    <s v="RA-19285"/>
    <s v="Ralph Arnett"/>
    <s v="Consumer"/>
    <s v="United States"/>
    <s v="Houston"/>
    <x v="5"/>
    <n v="77070"/>
    <s v="Central"/>
    <s v="OFF-SU-10001574"/>
    <x v="1"/>
    <x v="14"/>
    <s v="Acme Value Line Scissors"/>
    <n v="2.92"/>
    <n v="1"/>
    <n v="0.2"/>
    <n v="0.36499999999999977"/>
  </r>
  <r>
    <n v="3593"/>
    <s v="CA-2013-108434"/>
    <x v="0"/>
    <x v="5"/>
    <d v="2013-12-08T00:00:00"/>
    <s v="Second Class"/>
    <s v="JG-15160"/>
    <s v="James Galang"/>
    <s v="Consumer"/>
    <s v="United States"/>
    <s v="New York City"/>
    <x v="15"/>
    <n v="10024"/>
    <s v="East"/>
    <s v="OFF-ST-10002615"/>
    <x v="1"/>
    <x v="4"/>
    <s v="Dual Level, Single-Width Filing Carts"/>
    <n v="465.18"/>
    <n v="3"/>
    <n v="0"/>
    <n v="120.94680000000001"/>
  </r>
  <r>
    <n v="3594"/>
    <s v="CA-2013-164154"/>
    <x v="0"/>
    <x v="108"/>
    <d v="2013-09-18T00:00:00"/>
    <s v="Standard Class"/>
    <s v="NZ-18565"/>
    <s v="Nick Zandusky"/>
    <s v="Home Office"/>
    <s v="United States"/>
    <s v="Toledo"/>
    <x v="24"/>
    <n v="43615"/>
    <s v="East"/>
    <s v="OFF-BI-10001658"/>
    <x v="1"/>
    <x v="8"/>
    <s v="GBC Standard Therm-A-Bind Covers"/>
    <n v="22.428000000000004"/>
    <n v="3"/>
    <n v="0.7"/>
    <n v="-17.942399999999992"/>
  </r>
  <r>
    <n v="3595"/>
    <s v="CA-2013-164154"/>
    <x v="0"/>
    <x v="108"/>
    <d v="2013-09-18T00:00:00"/>
    <s v="Standard Class"/>
    <s v="NZ-18565"/>
    <s v="Nick Zandusky"/>
    <s v="Home Office"/>
    <s v="United States"/>
    <s v="Toledo"/>
    <x v="24"/>
    <n v="43615"/>
    <s v="East"/>
    <s v="OFF-ST-10002562"/>
    <x v="1"/>
    <x v="4"/>
    <s v="Staples"/>
    <n v="37.52000000000001"/>
    <n v="5"/>
    <n v="0.2"/>
    <n v="3.7519999999999989"/>
  </r>
  <r>
    <n v="3596"/>
    <s v="CA-2014-148012"/>
    <x v="3"/>
    <x v="34"/>
    <d v="2014-12-16T00:00:00"/>
    <s v="Standard Class"/>
    <s v="KM-16225"/>
    <s v="Kalyca Meade"/>
    <s v="Corporate"/>
    <s v="United States"/>
    <s v="Philadelphia"/>
    <x v="9"/>
    <n v="19143"/>
    <s v="East"/>
    <s v="OFF-AR-10004757"/>
    <x v="1"/>
    <x v="6"/>
    <s v="Crayola Colored Pencils"/>
    <n v="2.6240000000000001"/>
    <n v="1"/>
    <n v="0.2"/>
    <n v="0.42639999999999978"/>
  </r>
  <r>
    <n v="3597"/>
    <s v="CA-2011-102869"/>
    <x v="2"/>
    <x v="340"/>
    <d v="2011-09-14T00:00:00"/>
    <s v="Second Class"/>
    <s v="LC-17140"/>
    <s v="Logan Currie"/>
    <s v="Consumer"/>
    <s v="United States"/>
    <s v="Philadelphia"/>
    <x v="9"/>
    <n v="19140"/>
    <s v="East"/>
    <s v="OFF-PA-10000788"/>
    <x v="1"/>
    <x v="10"/>
    <s v="Xerox 210"/>
    <n v="15.552000000000003"/>
    <n v="3"/>
    <n v="0.2"/>
    <n v="5.4432"/>
  </r>
  <r>
    <n v="3598"/>
    <s v="CA-2011-102869"/>
    <x v="2"/>
    <x v="340"/>
    <d v="2011-09-14T00:00:00"/>
    <s v="Second Class"/>
    <s v="LC-17140"/>
    <s v="Logan Currie"/>
    <s v="Consumer"/>
    <s v="United States"/>
    <s v="Philadelphia"/>
    <x v="9"/>
    <n v="19140"/>
    <s v="East"/>
    <s v="TEC-AC-10002134"/>
    <x v="2"/>
    <x v="11"/>
    <s v="Rosewill 107 Normal Keys USB Wired Standard Keyboard"/>
    <n v="64.704000000000008"/>
    <n v="6"/>
    <n v="0.2"/>
    <n v="-4.852800000000002"/>
  </r>
  <r>
    <n v="3599"/>
    <s v="CA-2011-102869"/>
    <x v="2"/>
    <x v="340"/>
    <d v="2011-09-14T00:00:00"/>
    <s v="Second Class"/>
    <s v="LC-17140"/>
    <s v="Logan Currie"/>
    <s v="Consumer"/>
    <s v="United States"/>
    <s v="Philadelphia"/>
    <x v="9"/>
    <n v="19140"/>
    <s v="East"/>
    <s v="FUR-FU-10002456"/>
    <x v="0"/>
    <x v="5"/>
    <s v="Master Caster Door Stop, Large Neon Orange"/>
    <n v="17.472000000000001"/>
    <n v="3"/>
    <n v="0.2"/>
    <n v="5.023200000000001"/>
  </r>
  <r>
    <n v="3600"/>
    <s v="CA-2011-102869"/>
    <x v="2"/>
    <x v="340"/>
    <d v="2011-09-14T00:00:00"/>
    <s v="Second Class"/>
    <s v="LC-17140"/>
    <s v="Logan Currie"/>
    <s v="Consumer"/>
    <s v="United States"/>
    <s v="Philadelphia"/>
    <x v="9"/>
    <n v="19140"/>
    <s v="East"/>
    <s v="TEC-PH-10002549"/>
    <x v="2"/>
    <x v="7"/>
    <s v="Polycom SoundPoint IP 450 VoIP phone"/>
    <n v="135.51599999999999"/>
    <n v="1"/>
    <n v="0.4"/>
    <n v="-31.620400000000004"/>
  </r>
  <r>
    <n v="3601"/>
    <s v="CA-2014-138310"/>
    <x v="3"/>
    <x v="335"/>
    <d v="2014-07-01T00:00:00"/>
    <s v="Standard Class"/>
    <s v="NP-18700"/>
    <s v="Nora Preis"/>
    <s v="Consumer"/>
    <s v="United States"/>
    <s v="Denver"/>
    <x v="22"/>
    <n v="80219"/>
    <s v="West"/>
    <s v="TEC-AC-10001990"/>
    <x v="2"/>
    <x v="11"/>
    <s v="Kensington Orbit Wireless Mobile Trackball for PC and Mac"/>
    <n v="431.92800000000005"/>
    <n v="9"/>
    <n v="0.2"/>
    <n v="64.789199999999951"/>
  </r>
  <r>
    <n v="3602"/>
    <s v="CA-2011-159835"/>
    <x v="2"/>
    <x v="664"/>
    <d v="2011-11-24T00:00:00"/>
    <s v="Standard Class"/>
    <s v="RB-19330"/>
    <s v="Randy Bradley"/>
    <s v="Consumer"/>
    <s v="United States"/>
    <s v="Philadelphia"/>
    <x v="9"/>
    <n v="19143"/>
    <s v="East"/>
    <s v="OFF-PA-10002137"/>
    <x v="1"/>
    <x v="10"/>
    <s v="Southworth 100% Résumé Paper, 24lb."/>
    <n v="12.448"/>
    <n v="2"/>
    <n v="0.2"/>
    <n v="3.8899999999999988"/>
  </r>
  <r>
    <n v="3603"/>
    <s v="CA-2011-159835"/>
    <x v="2"/>
    <x v="664"/>
    <d v="2011-11-24T00:00:00"/>
    <s v="Standard Class"/>
    <s v="RB-19330"/>
    <s v="Randy Bradley"/>
    <s v="Consumer"/>
    <s v="United States"/>
    <s v="Philadelphia"/>
    <x v="9"/>
    <n v="19143"/>
    <s v="East"/>
    <s v="FUR-CH-10004997"/>
    <x v="0"/>
    <x v="1"/>
    <s v="Hon Every-Day Series Multi-Task Chairs"/>
    <n v="657.93"/>
    <n v="5"/>
    <n v="0.3"/>
    <n v="-93.989999999999952"/>
  </r>
  <r>
    <n v="3604"/>
    <s v="CA-2014-112956"/>
    <x v="3"/>
    <x v="170"/>
    <d v="2014-08-28T00:00:00"/>
    <s v="Standard Class"/>
    <s v="TH-21550"/>
    <s v="Tracy Hopkins"/>
    <s v="Home Office"/>
    <s v="United States"/>
    <s v="Columbia"/>
    <x v="39"/>
    <n v="21044"/>
    <s v="East"/>
    <s v="OFF-PA-10000357"/>
    <x v="1"/>
    <x v="10"/>
    <s v="Xerox 1888"/>
    <n v="277.39999999999998"/>
    <n v="5"/>
    <n v="0"/>
    <n v="133.15199999999999"/>
  </r>
  <r>
    <n v="3605"/>
    <s v="CA-2014-112956"/>
    <x v="3"/>
    <x v="170"/>
    <d v="2014-08-28T00:00:00"/>
    <s v="Standard Class"/>
    <s v="TH-21550"/>
    <s v="Tracy Hopkins"/>
    <s v="Home Office"/>
    <s v="United States"/>
    <s v="Columbia"/>
    <x v="39"/>
    <n v="21044"/>
    <s v="East"/>
    <s v="FUR-FU-10003976"/>
    <x v="0"/>
    <x v="5"/>
    <s v="DAX Executive Solid Wood Document Frame, Desktop or Hang, Mahogany, 5 x 7"/>
    <n v="25.16"/>
    <n v="2"/>
    <n v="0"/>
    <n v="8.5543999999999976"/>
  </r>
  <r>
    <n v="3606"/>
    <s v="CA-2014-112956"/>
    <x v="3"/>
    <x v="170"/>
    <d v="2014-08-28T00:00:00"/>
    <s v="Standard Class"/>
    <s v="TH-21550"/>
    <s v="Tracy Hopkins"/>
    <s v="Home Office"/>
    <s v="United States"/>
    <s v="Columbia"/>
    <x v="39"/>
    <n v="21044"/>
    <s v="East"/>
    <s v="FUR-FU-10004960"/>
    <x v="0"/>
    <x v="5"/>
    <s v="Seth Thomas 12&quot; Clock w/ Goldtone Case"/>
    <n v="91.92"/>
    <n v="4"/>
    <n v="0"/>
    <n v="31.252800000000001"/>
  </r>
  <r>
    <n v="3607"/>
    <s v="CA-2013-119683"/>
    <x v="0"/>
    <x v="299"/>
    <d v="2013-03-17T00:00:00"/>
    <s v="Second Class"/>
    <s v="CK-12595"/>
    <s v="Clytie Kelty"/>
    <s v="Consumer"/>
    <s v="United States"/>
    <s v="New York City"/>
    <x v="15"/>
    <n v="10024"/>
    <s v="East"/>
    <s v="OFF-EN-10001099"/>
    <x v="1"/>
    <x v="12"/>
    <s v="Staples"/>
    <n v="29.339999999999996"/>
    <n v="3"/>
    <n v="0"/>
    <n v="13.496399999999998"/>
  </r>
  <r>
    <n v="3608"/>
    <s v="CA-2011-163559"/>
    <x v="2"/>
    <x v="865"/>
    <d v="2011-09-28T00:00:00"/>
    <s v="Second Class"/>
    <s v="ST-20530"/>
    <s v="Shui Tom"/>
    <s v="Consumer"/>
    <s v="United States"/>
    <s v="New York City"/>
    <x v="15"/>
    <n v="10035"/>
    <s v="East"/>
    <s v="OFF-BI-10002026"/>
    <x v="1"/>
    <x v="8"/>
    <s v="Avery Arch Ring Binders"/>
    <n v="139.44"/>
    <n v="3"/>
    <n v="0.2"/>
    <n v="47.060999999999993"/>
  </r>
  <r>
    <n v="3609"/>
    <s v="CA-2011-140228"/>
    <x v="2"/>
    <x v="582"/>
    <d v="2011-05-03T00:00:00"/>
    <s v="Standard Class"/>
    <s v="GB-14530"/>
    <s v="George Bell"/>
    <s v="Corporate"/>
    <s v="United States"/>
    <s v="Newark"/>
    <x v="24"/>
    <n v="43055"/>
    <s v="East"/>
    <s v="OFF-LA-10001613"/>
    <x v="1"/>
    <x v="2"/>
    <s v="Avery File Folder Labels"/>
    <n v="6.911999999999999"/>
    <n v="3"/>
    <n v="0.2"/>
    <n v="2.5056000000000003"/>
  </r>
  <r>
    <n v="3610"/>
    <s v="CA-2011-140228"/>
    <x v="2"/>
    <x v="582"/>
    <d v="2011-05-03T00:00:00"/>
    <s v="Standard Class"/>
    <s v="GB-14530"/>
    <s v="George Bell"/>
    <s v="Corporate"/>
    <s v="United States"/>
    <s v="Newark"/>
    <x v="24"/>
    <n v="43055"/>
    <s v="East"/>
    <s v="OFF-ST-10002214"/>
    <x v="1"/>
    <x v="4"/>
    <s v="X-Rack File for Hanging Folders"/>
    <n v="27.096"/>
    <n v="3"/>
    <n v="0.2"/>
    <n v="2.0321999999999987"/>
  </r>
  <r>
    <n v="3611"/>
    <s v="CA-2011-140228"/>
    <x v="2"/>
    <x v="582"/>
    <d v="2011-05-03T00:00:00"/>
    <s v="Standard Class"/>
    <s v="GB-14530"/>
    <s v="George Bell"/>
    <s v="Corporate"/>
    <s v="United States"/>
    <s v="Newark"/>
    <x v="24"/>
    <n v="43055"/>
    <s v="East"/>
    <s v="OFF-ST-10001128"/>
    <x v="1"/>
    <x v="4"/>
    <s v="Carina Mini System Audio Rack, Model AR050B"/>
    <n v="177.56800000000001"/>
    <n v="2"/>
    <n v="0.2"/>
    <n v="-37.733199999999989"/>
  </r>
  <r>
    <n v="3612"/>
    <s v="US-2013-131674"/>
    <x v="0"/>
    <x v="896"/>
    <d v="2013-12-02T00:00:00"/>
    <s v="Second Class"/>
    <s v="NC-18535"/>
    <s v="Nick Crebassa"/>
    <s v="Corporate"/>
    <s v="United States"/>
    <s v="Dallas"/>
    <x v="5"/>
    <n v="75217"/>
    <s v="Central"/>
    <s v="TEC-AC-10004864"/>
    <x v="2"/>
    <x v="11"/>
    <s v="Memorex Micro Travel Drive 32 GB"/>
    <n v="58.415999999999997"/>
    <n v="2"/>
    <n v="0.2"/>
    <n v="16.794600000000003"/>
  </r>
  <r>
    <n v="3613"/>
    <s v="CA-2012-110093"/>
    <x v="1"/>
    <x v="155"/>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79"/>
  </r>
  <r>
    <n v="3614"/>
    <s v="CA-2012-110093"/>
    <x v="1"/>
    <x v="155"/>
    <d v="2012-12-08T00:00:00"/>
    <s v="Standard Class"/>
    <s v="AB-10255"/>
    <s v="Alejandro Ballentine"/>
    <s v="Home Office"/>
    <s v="United States"/>
    <s v="Philadelphia"/>
    <x v="9"/>
    <n v="19134"/>
    <s v="East"/>
    <s v="TEC-AC-10000171"/>
    <x v="2"/>
    <x v="11"/>
    <s v="Verbatim 25 GB 6x Blu-ray Single Layer Recordable Disc, 25/Pack"/>
    <n v="36.783999999999999"/>
    <n v="2"/>
    <n v="0.2"/>
    <n v="10.5754"/>
  </r>
  <r>
    <n v="3615"/>
    <s v="CA-2014-112529"/>
    <x v="3"/>
    <x v="123"/>
    <d v="2014-11-22T00:00:00"/>
    <s v="First Class"/>
    <s v="SC-20770"/>
    <s v="Stewart Carmichael"/>
    <s v="Corporate"/>
    <s v="United States"/>
    <s v="San Antonio"/>
    <x v="5"/>
    <n v="78207"/>
    <s v="Central"/>
    <s v="FUR-TA-10002622"/>
    <x v="0"/>
    <x v="3"/>
    <s v="Bush Andora Conference Table, Maple/Graphite Gray Finish"/>
    <n v="718.11599999999987"/>
    <n v="6"/>
    <n v="0.3"/>
    <n v="-71.811599999999999"/>
  </r>
  <r>
    <n v="3616"/>
    <s v="CA-2014-112529"/>
    <x v="3"/>
    <x v="123"/>
    <d v="2014-11-22T00:00:00"/>
    <s v="First Class"/>
    <s v="SC-20770"/>
    <s v="Stewart Carmichael"/>
    <s v="Corporate"/>
    <s v="United States"/>
    <s v="San Antonio"/>
    <x v="5"/>
    <n v="78207"/>
    <s v="Central"/>
    <s v="OFF-AR-10001915"/>
    <x v="1"/>
    <x v="6"/>
    <s v="Peel-Off China Markers"/>
    <n v="31.776"/>
    <n v="4"/>
    <n v="0.2"/>
    <n v="8.7384000000000022"/>
  </r>
  <r>
    <n v="3617"/>
    <s v="CA-2013-154536"/>
    <x v="0"/>
    <x v="64"/>
    <d v="2013-09-10T00:00:00"/>
    <s v="Standard Class"/>
    <s v="JC-15340"/>
    <s v="Jasper Cacioppo"/>
    <s v="Consumer"/>
    <s v="United States"/>
    <s v="Philadelphia"/>
    <x v="9"/>
    <n v="19120"/>
    <s v="East"/>
    <s v="OFF-BI-10004410"/>
    <x v="1"/>
    <x v="8"/>
    <s v="C-Line Peel &amp; Stick Add-On Filing Pockets, 8-3/4 x 5-1/8, 10/Pack"/>
    <n v="9.5550000000000015"/>
    <n v="5"/>
    <n v="0.7"/>
    <n v="-7.3254999999999981"/>
  </r>
  <r>
    <n v="3618"/>
    <s v="CA-2014-141929"/>
    <x v="3"/>
    <x v="507"/>
    <d v="2014-09-09T00:00:00"/>
    <s v="Standard Class"/>
    <s v="RA-19285"/>
    <s v="Ralph Arnett"/>
    <s v="Consumer"/>
    <s v="United States"/>
    <s v="Los Angeles"/>
    <x v="1"/>
    <n v="90004"/>
    <s v="West"/>
    <s v="OFF-BI-10004632"/>
    <x v="1"/>
    <x v="8"/>
    <s v="Ibico Hi-Tech Manual Binding System"/>
    <n v="487.98400000000004"/>
    <n v="2"/>
    <n v="0.2"/>
    <n v="152.49499999999998"/>
  </r>
  <r>
    <n v="3619"/>
    <s v="CA-2014-141929"/>
    <x v="3"/>
    <x v="507"/>
    <d v="2014-09-09T00:00:00"/>
    <s v="Standard Class"/>
    <s v="RA-19285"/>
    <s v="Ralph Arnett"/>
    <s v="Consumer"/>
    <s v="United States"/>
    <s v="Los Angeles"/>
    <x v="1"/>
    <n v="90004"/>
    <s v="West"/>
    <s v="TEC-PH-10002185"/>
    <x v="2"/>
    <x v="7"/>
    <s v="QVS USB Car Charger 2-Port 2.1Amp for iPod/iPhone/iPad/iPad 2/iPad 3"/>
    <n v="5.5600000000000005"/>
    <n v="1"/>
    <n v="0.2"/>
    <n v="1.7374999999999998"/>
  </r>
  <r>
    <n v="3620"/>
    <s v="CA-2014-141929"/>
    <x v="3"/>
    <x v="507"/>
    <d v="2014-09-09T00:00:00"/>
    <s v="Standard Class"/>
    <s v="RA-19285"/>
    <s v="Ralph Arnett"/>
    <s v="Consumer"/>
    <s v="United States"/>
    <s v="Los Angeles"/>
    <x v="1"/>
    <n v="90004"/>
    <s v="West"/>
    <s v="OFF-ST-10002974"/>
    <x v="1"/>
    <x v="4"/>
    <s v="Trav-L-File Heavy-Duty Shuttle II, Black"/>
    <n v="217.85"/>
    <n v="5"/>
    <n v="0"/>
    <n v="65.35499999999999"/>
  </r>
  <r>
    <n v="3621"/>
    <s v="CA-2013-109743"/>
    <x v="0"/>
    <x v="897"/>
    <d v="2013-09-30T00:00:00"/>
    <s v="Standard Class"/>
    <s v="SH-19975"/>
    <s v="Sally Hughsby"/>
    <s v="Corporate"/>
    <s v="United States"/>
    <s v="Smyrna"/>
    <x v="18"/>
    <n v="37167"/>
    <s v="South"/>
    <s v="OFF-AR-10003727"/>
    <x v="1"/>
    <x v="6"/>
    <s v="Berol Giant Pencil Sharpener"/>
    <n v="40.775999999999996"/>
    <n v="3"/>
    <n v="0.2"/>
    <n v="4.5872999999999937"/>
  </r>
  <r>
    <n v="3622"/>
    <s v="CA-2013-109743"/>
    <x v="0"/>
    <x v="897"/>
    <d v="2013-09-30T00:00:00"/>
    <s v="Standard Class"/>
    <s v="SH-19975"/>
    <s v="Sally Hughsby"/>
    <s v="Corporate"/>
    <s v="United States"/>
    <s v="Smyrna"/>
    <x v="18"/>
    <n v="37167"/>
    <s v="South"/>
    <s v="TEC-PH-10004071"/>
    <x v="2"/>
    <x v="7"/>
    <s v="PayAnywhere Card Reader"/>
    <n v="63.936000000000007"/>
    <n v="8"/>
    <n v="0.2"/>
    <n v="5.5944000000000003"/>
  </r>
  <r>
    <n v="3623"/>
    <s v="CA-2011-159184"/>
    <x v="2"/>
    <x v="80"/>
    <d v="2011-09-19T00:00:00"/>
    <s v="Standard Class"/>
    <s v="JC-15775"/>
    <s v="John Castell"/>
    <s v="Consumer"/>
    <s v="United States"/>
    <s v="Macon"/>
    <x v="32"/>
    <n v="31204"/>
    <s v="South"/>
    <s v="FUR-FU-10002878"/>
    <x v="0"/>
    <x v="5"/>
    <s v="Seth Thomas 14&quot; Day/Date Wall Clock"/>
    <n v="142.4"/>
    <n v="5"/>
    <n v="0"/>
    <n v="52.688000000000002"/>
  </r>
  <r>
    <n v="3624"/>
    <s v="CA-2011-159184"/>
    <x v="2"/>
    <x v="80"/>
    <d v="2011-09-19T00:00:00"/>
    <s v="Standard Class"/>
    <s v="JC-15775"/>
    <s v="John Castell"/>
    <s v="Consumer"/>
    <s v="United States"/>
    <s v="Macon"/>
    <x v="32"/>
    <n v="31204"/>
    <s v="South"/>
    <s v="OFF-BI-10001890"/>
    <x v="1"/>
    <x v="8"/>
    <s v="Avery Poly Binder Pockets"/>
    <n v="7.16"/>
    <n v="2"/>
    <n v="0"/>
    <n v="3.4367999999999999"/>
  </r>
  <r>
    <n v="3625"/>
    <s v="CA-2014-113530"/>
    <x v="3"/>
    <x v="240"/>
    <d v="2014-05-22T00:00:00"/>
    <s v="Second Class"/>
    <s v="BC-11125"/>
    <s v="Becky Castell"/>
    <s v="Home Office"/>
    <s v="United States"/>
    <s v="San Francisco"/>
    <x v="1"/>
    <n v="94109"/>
    <s v="West"/>
    <s v="FUR-CH-10002647"/>
    <x v="0"/>
    <x v="1"/>
    <s v="Situations Contoured Folding Chairs, 4/Set"/>
    <n v="681.40800000000013"/>
    <n v="12"/>
    <n v="0.2"/>
    <n v="42.588000000000022"/>
  </r>
  <r>
    <n v="3626"/>
    <s v="CA-2014-113530"/>
    <x v="3"/>
    <x v="240"/>
    <d v="2014-05-22T00:00:00"/>
    <s v="Second Class"/>
    <s v="BC-11125"/>
    <s v="Becky Castell"/>
    <s v="Home Office"/>
    <s v="United States"/>
    <s v="San Francisco"/>
    <x v="1"/>
    <n v="94109"/>
    <s v="West"/>
    <s v="OFF-AR-10001315"/>
    <x v="1"/>
    <x v="6"/>
    <s v="Newell 310"/>
    <n v="3.52"/>
    <n v="2"/>
    <n v="0"/>
    <n v="1.0207999999999999"/>
  </r>
  <r>
    <n v="3627"/>
    <s v="CA-2014-113530"/>
    <x v="3"/>
    <x v="240"/>
    <d v="2014-05-22T00:00:00"/>
    <s v="Second Class"/>
    <s v="BC-11125"/>
    <s v="Becky Castell"/>
    <s v="Home Office"/>
    <s v="United States"/>
    <s v="San Francisco"/>
    <x v="1"/>
    <n v="94109"/>
    <s v="West"/>
    <s v="OFF-AR-10000122"/>
    <x v="1"/>
    <x v="6"/>
    <s v="Newell 314"/>
    <n v="5.58"/>
    <n v="1"/>
    <n v="0"/>
    <n v="1.3949999999999996"/>
  </r>
  <r>
    <n v="3628"/>
    <s v="CA-2014-113530"/>
    <x v="3"/>
    <x v="240"/>
    <d v="2014-05-22T00:00:00"/>
    <s v="Second Class"/>
    <s v="BC-11125"/>
    <s v="Becky Castell"/>
    <s v="Home Office"/>
    <s v="United States"/>
    <s v="San Francisco"/>
    <x v="1"/>
    <n v="94109"/>
    <s v="West"/>
    <s v="TEC-AC-10001465"/>
    <x v="2"/>
    <x v="11"/>
    <s v="SanDisk Cruzer 64 GB USB Flash Drive"/>
    <n v="36.32"/>
    <n v="1"/>
    <n v="0"/>
    <n v="10.895999999999997"/>
  </r>
  <r>
    <n v="3629"/>
    <s v="CA-2011-169726"/>
    <x v="2"/>
    <x v="128"/>
    <d v="2011-08-13T00:00:00"/>
    <s v="Standard Class"/>
    <s v="JH-15985"/>
    <s v="Joseph Holt"/>
    <s v="Consumer"/>
    <s v="United States"/>
    <s v="Seattle"/>
    <x v="4"/>
    <n v="98103"/>
    <s v="West"/>
    <s v="OFF-BI-10004600"/>
    <x v="1"/>
    <x v="8"/>
    <s v="Ibico Ibimaster 300 Manual Binding System"/>
    <n v="2060.7440000000001"/>
    <n v="7"/>
    <n v="0.2"/>
    <n v="643.98249999999996"/>
  </r>
  <r>
    <n v="3630"/>
    <s v="CA-2014-155957"/>
    <x v="3"/>
    <x v="200"/>
    <d v="2014-12-01T00:00:00"/>
    <s v="Standard Class"/>
    <s v="CC-12610"/>
    <s v="Corey Catlett"/>
    <s v="Corporate"/>
    <s v="United States"/>
    <s v="Columbus"/>
    <x v="24"/>
    <n v="43229"/>
    <s v="East"/>
    <s v="OFF-AP-10002082"/>
    <x v="1"/>
    <x v="9"/>
    <s v="Holmes HEPA Air Purifier"/>
    <n v="52.272000000000006"/>
    <n v="3"/>
    <n v="0.2"/>
    <n v="9.8009999999999984"/>
  </r>
  <r>
    <n v="3631"/>
    <s v="CA-2014-155957"/>
    <x v="3"/>
    <x v="200"/>
    <d v="2014-12-01T00:00:00"/>
    <s v="Standard Class"/>
    <s v="CC-12610"/>
    <s v="Corey Catlett"/>
    <s v="Corporate"/>
    <s v="United States"/>
    <s v="Columbus"/>
    <x v="24"/>
    <n v="43229"/>
    <s v="East"/>
    <s v="OFF-AP-10004708"/>
    <x v="1"/>
    <x v="9"/>
    <s v="Fellowes Superior 10 Outlet Split Surge Protector"/>
    <n v="213.13600000000002"/>
    <n v="7"/>
    <n v="0.2"/>
    <n v="23.977799999999988"/>
  </r>
  <r>
    <n v="3632"/>
    <s v="CA-2014-132178"/>
    <x v="3"/>
    <x v="898"/>
    <d v="2014-05-09T00:00:00"/>
    <s v="Second Class"/>
    <s v="DB-12970"/>
    <s v="Darren Budd"/>
    <s v="Corporate"/>
    <s v="United States"/>
    <s v="Los Angeles"/>
    <x v="1"/>
    <n v="90004"/>
    <s v="West"/>
    <s v="OFF-ST-10000464"/>
    <x v="1"/>
    <x v="4"/>
    <s v="Multi-Use Personal File Cart and Caster Set, Three Stacking Bins"/>
    <n v="69.52"/>
    <n v="2"/>
    <n v="0"/>
    <n v="19.465600000000002"/>
  </r>
  <r>
    <n v="3633"/>
    <s v="CA-2014-132178"/>
    <x v="3"/>
    <x v="898"/>
    <d v="2014-05-09T00:00:00"/>
    <s v="Second Class"/>
    <s v="DB-12970"/>
    <s v="Darren Budd"/>
    <s v="Corporate"/>
    <s v="United States"/>
    <s v="Los Angeles"/>
    <x v="1"/>
    <n v="90004"/>
    <s v="West"/>
    <s v="OFF-ST-10000025"/>
    <x v="1"/>
    <x v="4"/>
    <s v="Fellowes Stor/Drawer Steel Plus Storage Drawers"/>
    <n v="763.44"/>
    <n v="8"/>
    <n v="0"/>
    <n v="45.80639999999994"/>
  </r>
  <r>
    <n v="3634"/>
    <s v="CA-2013-145177"/>
    <x v="0"/>
    <x v="338"/>
    <d v="2013-11-15T00:00:00"/>
    <s v="Standard Class"/>
    <s v="PP-18955"/>
    <s v="Paul Prost"/>
    <s v="Home Office"/>
    <s v="United States"/>
    <s v="Springfield"/>
    <x v="24"/>
    <n v="45503"/>
    <s v="East"/>
    <s v="OFF-LA-10001613"/>
    <x v="1"/>
    <x v="2"/>
    <s v="Avery File Folder Labels"/>
    <n v="9.2159999999999993"/>
    <n v="4"/>
    <n v="0.2"/>
    <n v="3.3408000000000002"/>
  </r>
  <r>
    <n v="3635"/>
    <s v="CA-2013-145177"/>
    <x v="0"/>
    <x v="338"/>
    <d v="2013-11-15T00:00:00"/>
    <s v="Standard Class"/>
    <s v="PP-18955"/>
    <s v="Paul Prost"/>
    <s v="Home Office"/>
    <s v="United States"/>
    <s v="Springfield"/>
    <x v="24"/>
    <n v="45503"/>
    <s v="East"/>
    <s v="TEC-PH-10000376"/>
    <x v="2"/>
    <x v="7"/>
    <s v="Square Credit Card Reader"/>
    <n v="41.957999999999998"/>
    <n v="7"/>
    <n v="0.4"/>
    <n v="-9.7901999999999987"/>
  </r>
  <r>
    <n v="3636"/>
    <s v="CA-2013-145177"/>
    <x v="0"/>
    <x v="338"/>
    <d v="2013-11-15T00:00:00"/>
    <s v="Standard Class"/>
    <s v="PP-18955"/>
    <s v="Paul Prost"/>
    <s v="Home Office"/>
    <s v="United States"/>
    <s v="Springfield"/>
    <x v="24"/>
    <n v="45503"/>
    <s v="East"/>
    <s v="OFF-PA-10004039"/>
    <x v="1"/>
    <x v="10"/>
    <s v="Xerox 1882"/>
    <n v="89.567999999999998"/>
    <n v="2"/>
    <n v="0.2"/>
    <n v="32.468400000000003"/>
  </r>
  <r>
    <n v="3637"/>
    <s v="CA-2013-145177"/>
    <x v="0"/>
    <x v="338"/>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6999999999984"/>
  </r>
  <r>
    <n v="3638"/>
    <s v="CA-2013-145177"/>
    <x v="0"/>
    <x v="338"/>
    <d v="2013-11-15T00:00:00"/>
    <s v="Standard Class"/>
    <s v="PP-18955"/>
    <s v="Paul Prost"/>
    <s v="Home Office"/>
    <s v="United States"/>
    <s v="Springfield"/>
    <x v="24"/>
    <n v="45503"/>
    <s v="East"/>
    <s v="OFF-AP-10002457"/>
    <x v="1"/>
    <x v="9"/>
    <s v="Eureka The Boss Plus 12-Amp Hard Box Upright Vacuum, Red"/>
    <n v="334.88000000000005"/>
    <n v="4"/>
    <n v="0.2"/>
    <n v="29.301999999999978"/>
  </r>
  <r>
    <n v="3639"/>
    <s v="CA-2013-145177"/>
    <x v="0"/>
    <x v="338"/>
    <d v="2013-11-15T00:00:00"/>
    <s v="Standard Class"/>
    <s v="PP-18955"/>
    <s v="Paul Prost"/>
    <s v="Home Office"/>
    <s v="United States"/>
    <s v="Springfield"/>
    <x v="24"/>
    <n v="45503"/>
    <s v="East"/>
    <s v="FUR-FU-10000758"/>
    <x v="0"/>
    <x v="5"/>
    <s v="DAX Natural Wood-Tone Poster Frame"/>
    <n v="148.28800000000001"/>
    <n v="7"/>
    <n v="0.2"/>
    <n v="29.657599999999988"/>
  </r>
  <r>
    <n v="3640"/>
    <s v="CA-2013-145177"/>
    <x v="0"/>
    <x v="338"/>
    <d v="2013-11-15T00:00:00"/>
    <s v="Standard Class"/>
    <s v="PP-18955"/>
    <s v="Paul Prost"/>
    <s v="Home Office"/>
    <s v="United States"/>
    <s v="Springfield"/>
    <x v="24"/>
    <n v="45503"/>
    <s v="East"/>
    <s v="OFF-PA-10000682"/>
    <x v="1"/>
    <x v="10"/>
    <s v="Xerox 1924"/>
    <n v="4.6240000000000006"/>
    <n v="1"/>
    <n v="0.2"/>
    <n v="1.6762000000000001"/>
  </r>
  <r>
    <n v="3641"/>
    <s v="CA-2013-145177"/>
    <x v="0"/>
    <x v="338"/>
    <d v="2013-11-15T00:00:00"/>
    <s v="Standard Class"/>
    <s v="PP-18955"/>
    <s v="Paul Prost"/>
    <s v="Home Office"/>
    <s v="United States"/>
    <s v="Springfield"/>
    <x v="24"/>
    <n v="45503"/>
    <s v="East"/>
    <s v="TEC-AC-10002550"/>
    <x v="2"/>
    <x v="11"/>
    <s v="Memorex 25GB 6X Branded Blu-Ray Recordable Disc, 30/Pack"/>
    <n v="178.92000000000002"/>
    <n v="7"/>
    <n v="0.2"/>
    <n v="-29.074500000000008"/>
  </r>
  <r>
    <n v="3642"/>
    <s v="CA-2013-145177"/>
    <x v="0"/>
    <x v="338"/>
    <d v="2013-11-15T00:00:00"/>
    <s v="Standard Class"/>
    <s v="PP-18955"/>
    <s v="Paul Prost"/>
    <s v="Home Office"/>
    <s v="United States"/>
    <s v="Springfield"/>
    <x v="24"/>
    <n v="45503"/>
    <s v="East"/>
    <s v="OFF-BI-10002082"/>
    <x v="1"/>
    <x v="8"/>
    <s v="GBC Twin Loop Wire Binding Elements"/>
    <n v="69.888000000000005"/>
    <n v="7"/>
    <n v="0.7"/>
    <n v="-46.591999999999999"/>
  </r>
  <r>
    <n v="3643"/>
    <s v="CA-2011-156594"/>
    <x v="2"/>
    <x v="414"/>
    <d v="2011-12-23T00:00:00"/>
    <s v="Second Class"/>
    <s v="MC-17845"/>
    <s v="Michael Chen"/>
    <s v="Consumer"/>
    <s v="United States"/>
    <s v="Los Angeles"/>
    <x v="1"/>
    <n v="90008"/>
    <s v="West"/>
    <s v="OFF-BI-10004632"/>
    <x v="1"/>
    <x v="8"/>
    <s v="Ibico Hi-Tech Manual Binding System"/>
    <n v="487.98400000000004"/>
    <n v="2"/>
    <n v="0.2"/>
    <n v="152.49499999999998"/>
  </r>
  <r>
    <n v="3644"/>
    <s v="CA-2011-156594"/>
    <x v="2"/>
    <x v="414"/>
    <d v="2011-12-23T00:00:00"/>
    <s v="Second Class"/>
    <s v="MC-17845"/>
    <s v="Michael Chen"/>
    <s v="Consumer"/>
    <s v="United States"/>
    <s v="Los Angeles"/>
    <x v="1"/>
    <n v="90008"/>
    <s v="West"/>
    <s v="OFF-AR-10001725"/>
    <x v="1"/>
    <x v="6"/>
    <s v="Boston Home &amp; Office Model 2000 Electric Pencil Sharpeners"/>
    <n v="47.3"/>
    <n v="2"/>
    <n v="0"/>
    <n v="12.298000000000002"/>
  </r>
  <r>
    <n v="3645"/>
    <s v="CA-2011-156594"/>
    <x v="2"/>
    <x v="414"/>
    <d v="2011-12-23T00:00:00"/>
    <s v="Second Class"/>
    <s v="MC-17845"/>
    <s v="Michael Chen"/>
    <s v="Consumer"/>
    <s v="United States"/>
    <s v="Los Angeles"/>
    <x v="1"/>
    <n v="90008"/>
    <s v="West"/>
    <s v="OFF-AR-10004269"/>
    <x v="1"/>
    <x v="6"/>
    <s v="Newell 31"/>
    <n v="4.13"/>
    <n v="1"/>
    <n v="0"/>
    <n v="1.1564000000000001"/>
  </r>
  <r>
    <n v="3646"/>
    <s v="CA-2011-156594"/>
    <x v="2"/>
    <x v="414"/>
    <d v="2011-12-23T00:00:00"/>
    <s v="Second Class"/>
    <s v="MC-17845"/>
    <s v="Michael Chen"/>
    <s v="Consumer"/>
    <s v="United States"/>
    <s v="Los Angeles"/>
    <x v="1"/>
    <n v="90008"/>
    <s v="West"/>
    <s v="OFF-BI-10003007"/>
    <x v="1"/>
    <x v="8"/>
    <s v="Premium Transparent Presentation Covers, No Pattern/Clear, 8 1/2&quot; x 11&quot;"/>
    <n v="155.12"/>
    <n v="5"/>
    <n v="0.2"/>
    <n v="50.413999999999987"/>
  </r>
  <r>
    <n v="3647"/>
    <s v="CA-2011-146528"/>
    <x v="2"/>
    <x v="739"/>
    <d v="2011-07-27T00:00:00"/>
    <s v="Second Class"/>
    <s v="VF-21715"/>
    <s v="Vicky Freymann"/>
    <s v="Home Office"/>
    <s v="United States"/>
    <s v="Los Angeles"/>
    <x v="1"/>
    <n v="90045"/>
    <s v="West"/>
    <s v="OFF-PA-10002195"/>
    <x v="1"/>
    <x v="10"/>
    <s v="Xerox 1966"/>
    <n v="6.48"/>
    <n v="1"/>
    <n v="0"/>
    <n v="3.1752000000000002"/>
  </r>
  <r>
    <n v="3648"/>
    <s v="CA-2011-146528"/>
    <x v="2"/>
    <x v="739"/>
    <d v="2011-07-27T00:00:00"/>
    <s v="Second Class"/>
    <s v="VF-21715"/>
    <s v="Vicky Freymann"/>
    <s v="Home Office"/>
    <s v="United States"/>
    <s v="Los Angeles"/>
    <x v="1"/>
    <n v="90045"/>
    <s v="West"/>
    <s v="OFF-SU-10002522"/>
    <x v="1"/>
    <x v="14"/>
    <s v="Acme Kleen Earth Office Shears"/>
    <n v="15.52"/>
    <n v="4"/>
    <n v="0"/>
    <n v="4.5007999999999981"/>
  </r>
  <r>
    <n v="3649"/>
    <s v="CA-2012-168459"/>
    <x v="1"/>
    <x v="6"/>
    <d v="2012-11-27T00:00:00"/>
    <s v="Standard Class"/>
    <s v="MC-17275"/>
    <s v="Marc Crier"/>
    <s v="Consumer"/>
    <s v="United States"/>
    <s v="Memphis"/>
    <x v="18"/>
    <n v="38109"/>
    <s v="South"/>
    <s v="OFF-BI-10003712"/>
    <x v="1"/>
    <x v="8"/>
    <s v="Acco Pressboard Covers with Storage Hooks, 14 7/8&quot; x 11&quot;, Light Blue"/>
    <n v="2.9460000000000006"/>
    <n v="2"/>
    <n v="0.7"/>
    <n v="-2.0621999999999998"/>
  </r>
  <r>
    <n v="3650"/>
    <s v="CA-2012-168459"/>
    <x v="1"/>
    <x v="6"/>
    <d v="2012-11-27T00:00:00"/>
    <s v="Standard Class"/>
    <s v="MC-17275"/>
    <s v="Marc Crier"/>
    <s v="Consumer"/>
    <s v="United States"/>
    <s v="Memphis"/>
    <x v="18"/>
    <n v="38109"/>
    <s v="South"/>
    <s v="OFF-FA-10004854"/>
    <x v="1"/>
    <x v="13"/>
    <s v="Vinyl Coated Wire Paper Clips in Organizer Box, 800/Box"/>
    <n v="55.104000000000006"/>
    <n v="6"/>
    <n v="0.2"/>
    <n v="18.597599999999993"/>
  </r>
  <r>
    <n v="3651"/>
    <s v="CA-2014-109960"/>
    <x v="3"/>
    <x v="34"/>
    <d v="2014-12-12T00:00:00"/>
    <s v="Second Class"/>
    <s v="DB-13210"/>
    <s v="Dean Braden"/>
    <s v="Consumer"/>
    <s v="United States"/>
    <s v="Detroit"/>
    <x v="12"/>
    <n v="48234"/>
    <s v="Central"/>
    <s v="TEC-AC-10004859"/>
    <x v="2"/>
    <x v="11"/>
    <s v="Maxell Pro 80 Minute CD-R, 10/Pack"/>
    <n v="104.88"/>
    <n v="6"/>
    <n v="0"/>
    <n v="41.952000000000005"/>
  </r>
  <r>
    <n v="3652"/>
    <s v="CA-2014-109960"/>
    <x v="3"/>
    <x v="34"/>
    <d v="2014-12-12T00:00:00"/>
    <s v="Second Class"/>
    <s v="DB-13210"/>
    <s v="Dean Braden"/>
    <s v="Consumer"/>
    <s v="United States"/>
    <s v="Detroit"/>
    <x v="12"/>
    <n v="48234"/>
    <s v="Central"/>
    <s v="OFF-AR-10001860"/>
    <x v="1"/>
    <x v="6"/>
    <s v="BIC Liqua Brite Liner"/>
    <n v="34.700000000000003"/>
    <n v="5"/>
    <n v="0"/>
    <n v="12.492000000000001"/>
  </r>
  <r>
    <n v="3653"/>
    <s v="CA-2014-109960"/>
    <x v="3"/>
    <x v="34"/>
    <d v="2014-12-12T00:00:00"/>
    <s v="Second Class"/>
    <s v="DB-13210"/>
    <s v="Dean Braden"/>
    <s v="Consumer"/>
    <s v="United States"/>
    <s v="Detroit"/>
    <x v="12"/>
    <n v="48234"/>
    <s v="Central"/>
    <s v="OFF-BI-10001636"/>
    <x v="1"/>
    <x v="8"/>
    <s v="Ibico Plastic and Wire Spiral Binding Combs"/>
    <n v="33.72"/>
    <n v="4"/>
    <n v="0"/>
    <n v="15.511199999999999"/>
  </r>
  <r>
    <n v="3654"/>
    <s v="CA-2014-109960"/>
    <x v="3"/>
    <x v="34"/>
    <d v="2014-12-12T00:00:00"/>
    <s v="Second Class"/>
    <s v="DB-13210"/>
    <s v="Dean Braden"/>
    <s v="Consumer"/>
    <s v="United States"/>
    <s v="Detroit"/>
    <x v="12"/>
    <n v="48234"/>
    <s v="Central"/>
    <s v="OFF-PA-10000349"/>
    <x v="1"/>
    <x v="10"/>
    <s v="Staples"/>
    <n v="14.940000000000001"/>
    <n v="3"/>
    <n v="0"/>
    <n v="7.0218000000000007"/>
  </r>
  <r>
    <n v="3655"/>
    <s v="CA-2014-133004"/>
    <x v="3"/>
    <x v="515"/>
    <d v="2014-09-06T00:00:00"/>
    <s v="Standard Class"/>
    <s v="AJ-10945"/>
    <s v="Ashley Jarboe"/>
    <s v="Consumer"/>
    <s v="United States"/>
    <s v="Lawrence"/>
    <x v="14"/>
    <n v="46226"/>
    <s v="Central"/>
    <s v="OFF-AP-10002439"/>
    <x v="1"/>
    <x v="9"/>
    <s v="Tripp Lite Isotel 8 Ultra 8 Outlet Metal Surge"/>
    <n v="638.73"/>
    <n v="9"/>
    <n v="0"/>
    <n v="166.06979999999999"/>
  </r>
  <r>
    <n v="3656"/>
    <s v="CA-2014-168102"/>
    <x v="3"/>
    <x v="558"/>
    <d v="2014-05-01T00:00:00"/>
    <s v="Standard Class"/>
    <s v="CP-12340"/>
    <s v="Christine Phan"/>
    <s v="Corporate"/>
    <s v="United States"/>
    <s v="Jacksonville"/>
    <x v="2"/>
    <n v="32216"/>
    <s v="South"/>
    <s v="OFF-ST-10001370"/>
    <x v="1"/>
    <x v="4"/>
    <s v="Sensible Storage WireTech Storage Systems"/>
    <n v="113.56800000000001"/>
    <n v="2"/>
    <n v="0.2"/>
    <n v="-21.294000000000018"/>
  </r>
  <r>
    <n v="3657"/>
    <s v="CA-2014-158036"/>
    <x v="3"/>
    <x v="565"/>
    <d v="2014-09-15T00:00:00"/>
    <s v="Standard Class"/>
    <s v="DB-13555"/>
    <s v="Dorothy Badders"/>
    <s v="Corporate"/>
    <s v="United States"/>
    <s v="Dublin"/>
    <x v="24"/>
    <n v="43017"/>
    <s v="East"/>
    <s v="TEC-AC-10002558"/>
    <x v="2"/>
    <x v="11"/>
    <s v="Imation Swivel Flash Drive USB flash drive - 8 GB"/>
    <n v="9.0960000000000001"/>
    <n v="1"/>
    <n v="0.2"/>
    <n v="1.7054999999999998"/>
  </r>
  <r>
    <n v="3658"/>
    <s v="CA-2012-128083"/>
    <x v="1"/>
    <x v="899"/>
    <d v="2012-03-17T00:00:00"/>
    <s v="Standard Class"/>
    <s v="EB-13750"/>
    <s v="Edward Becker"/>
    <s v="Corporate"/>
    <s v="United States"/>
    <s v="Plantation"/>
    <x v="2"/>
    <n v="33317"/>
    <s v="South"/>
    <s v="OFF-EN-10004030"/>
    <x v="1"/>
    <x v="12"/>
    <s v="Convenience Packs of Business Envelopes"/>
    <n v="8.6880000000000006"/>
    <n v="3"/>
    <n v="0.2"/>
    <n v="2.9322000000000004"/>
  </r>
  <r>
    <n v="3659"/>
    <s v="CA-2012-128083"/>
    <x v="1"/>
    <x v="899"/>
    <d v="2012-03-17T00:00:00"/>
    <s v="Standard Class"/>
    <s v="EB-13750"/>
    <s v="Edward Becker"/>
    <s v="Corporate"/>
    <s v="United States"/>
    <s v="Plantation"/>
    <x v="2"/>
    <n v="33317"/>
    <s v="South"/>
    <s v="FUR-FU-10003194"/>
    <x v="0"/>
    <x v="5"/>
    <s v="Eldon Expressions Desk Accessory, Wood Pencil Holder, Oak"/>
    <n v="30.880000000000003"/>
    <n v="4"/>
    <n v="0.2"/>
    <n v="3.8599999999999977"/>
  </r>
  <r>
    <n v="3660"/>
    <s v="CA-2012-128083"/>
    <x v="1"/>
    <x v="899"/>
    <d v="2012-03-17T00:00:00"/>
    <s v="Standard Class"/>
    <s v="EB-13750"/>
    <s v="Edward Becker"/>
    <s v="Corporate"/>
    <s v="United States"/>
    <s v="Plantation"/>
    <x v="2"/>
    <n v="33317"/>
    <s v="South"/>
    <s v="FUR-FU-10001731"/>
    <x v="0"/>
    <x v="5"/>
    <s v="Acrylic Self-Standing Desk Frames"/>
    <n v="6.4080000000000004"/>
    <n v="3"/>
    <n v="0.2"/>
    <n v="1.4418"/>
  </r>
  <r>
    <n v="3661"/>
    <s v="CA-2013-161676"/>
    <x v="0"/>
    <x v="427"/>
    <d v="2013-07-24T00:00:00"/>
    <s v="Standard Class"/>
    <s v="JP-15460"/>
    <s v="Jennifer Patt"/>
    <s v="Corporate"/>
    <s v="United States"/>
    <s v="Glendale"/>
    <x v="16"/>
    <n v="85301"/>
    <s v="West"/>
    <s v="OFF-SU-10004782"/>
    <x v="1"/>
    <x v="14"/>
    <s v="Elite 5&quot; Scissors"/>
    <n v="33.799999999999997"/>
    <n v="5"/>
    <n v="0.2"/>
    <n v="4.2249999999999979"/>
  </r>
  <r>
    <n v="3662"/>
    <s v="CA-2013-155005"/>
    <x v="0"/>
    <x v="900"/>
    <d v="2013-06-16T00:00:00"/>
    <s v="Second Class"/>
    <s v="SC-20050"/>
    <s v="Sample Company A"/>
    <s v="Home Office"/>
    <s v="United States"/>
    <s v="Jackson"/>
    <x v="12"/>
    <n v="49201"/>
    <s v="Central"/>
    <s v="TEC-PH-10003484"/>
    <x v="2"/>
    <x v="7"/>
    <s v="Ooma Telo VoIP Home Phone System"/>
    <n v="377.96999999999997"/>
    <n v="3"/>
    <n v="0"/>
    <n v="94.492500000000007"/>
  </r>
  <r>
    <n v="3663"/>
    <s v="US-2014-129777"/>
    <x v="3"/>
    <x v="445"/>
    <d v="2014-07-10T00:00:00"/>
    <s v="Standard Class"/>
    <s v="FM-14290"/>
    <s v="Frank Merwin"/>
    <s v="Home Office"/>
    <s v="United States"/>
    <s v="Quincy"/>
    <x v="31"/>
    <n v="2169"/>
    <s v="East"/>
    <s v="TEC-AC-10003590"/>
    <x v="2"/>
    <x v="11"/>
    <s v="TRENDnet 56K USB 2.0 Phone, Internet and Fax Modem"/>
    <n v="258.89999999999998"/>
    <n v="10"/>
    <n v="0"/>
    <n v="93.203999999999994"/>
  </r>
  <r>
    <n v="3664"/>
    <s v="US-2014-129777"/>
    <x v="3"/>
    <x v="445"/>
    <d v="2014-07-10T00:00:00"/>
    <s v="Standard Class"/>
    <s v="FM-14290"/>
    <s v="Frank Merwin"/>
    <s v="Home Office"/>
    <s v="United States"/>
    <s v="Quincy"/>
    <x v="31"/>
    <n v="2169"/>
    <s v="East"/>
    <s v="OFF-PA-10001970"/>
    <x v="1"/>
    <x v="10"/>
    <s v="Xerox 1881"/>
    <n v="24.56"/>
    <n v="2"/>
    <n v="0"/>
    <n v="11.543199999999999"/>
  </r>
  <r>
    <n v="3665"/>
    <s v="CA-2011-129364"/>
    <x v="2"/>
    <x v="589"/>
    <d v="2011-12-13T00:00:00"/>
    <s v="Standard Class"/>
    <s v="TB-21250"/>
    <s v="Tim Brockman"/>
    <s v="Consumer"/>
    <s v="United States"/>
    <s v="Salem"/>
    <x v="21"/>
    <n v="97301"/>
    <s v="West"/>
    <s v="OFF-LA-10001569"/>
    <x v="1"/>
    <x v="2"/>
    <s v="Avery 499"/>
    <n v="27.888000000000002"/>
    <n v="7"/>
    <n v="0.2"/>
    <n v="9.0635999999999974"/>
  </r>
  <r>
    <n v="3666"/>
    <s v="CA-2011-129364"/>
    <x v="2"/>
    <x v="589"/>
    <d v="2011-12-13T00:00:00"/>
    <s v="Standard Class"/>
    <s v="TB-21250"/>
    <s v="Tim Brockman"/>
    <s v="Consumer"/>
    <s v="United States"/>
    <s v="Salem"/>
    <x v="21"/>
    <n v="97301"/>
    <s v="West"/>
    <s v="OFF-BI-10001132"/>
    <x v="1"/>
    <x v="8"/>
    <s v="Acco PRESSTEX Data Binder with Storage Hooks, Dark Blue, 9 1/2&quot; X 11&quot;"/>
    <n v="6.4560000000000004"/>
    <n v="4"/>
    <n v="0.7"/>
    <n v="-4.5191999999999979"/>
  </r>
  <r>
    <n v="3667"/>
    <s v="CA-2011-129364"/>
    <x v="2"/>
    <x v="589"/>
    <d v="2011-12-13T00:00:00"/>
    <s v="Standard Class"/>
    <s v="TB-21250"/>
    <s v="Tim Brockman"/>
    <s v="Consumer"/>
    <s v="United States"/>
    <s v="Salem"/>
    <x v="21"/>
    <n v="97301"/>
    <s v="West"/>
    <s v="TEC-PH-10003095"/>
    <x v="2"/>
    <x v="7"/>
    <s v="Samsung HM1900 Bluetooth Headset"/>
    <n v="52.679999999999993"/>
    <n v="3"/>
    <n v="0.2"/>
    <n v="19.754999999999999"/>
  </r>
  <r>
    <n v="3668"/>
    <s v="CA-2011-129364"/>
    <x v="2"/>
    <x v="589"/>
    <d v="2011-12-13T00:00:00"/>
    <s v="Standard Class"/>
    <s v="TB-21250"/>
    <s v="Tim Brockman"/>
    <s v="Consumer"/>
    <s v="United States"/>
    <s v="Salem"/>
    <x v="21"/>
    <n v="97301"/>
    <s v="West"/>
    <s v="OFF-SU-10000432"/>
    <x v="1"/>
    <x v="14"/>
    <s v="Acco Side-Punched Conventional Columnar Pads"/>
    <n v="13.88"/>
    <n v="5"/>
    <n v="0.2"/>
    <n v="-2.6025000000000014"/>
  </r>
  <r>
    <n v="3669"/>
    <s v="CA-2011-129364"/>
    <x v="2"/>
    <x v="589"/>
    <d v="2011-12-13T00:00:00"/>
    <s v="Standard Class"/>
    <s v="TB-21250"/>
    <s v="Tim Brockman"/>
    <s v="Consumer"/>
    <s v="United States"/>
    <s v="Salem"/>
    <x v="21"/>
    <n v="97301"/>
    <s v="West"/>
    <s v="TEC-AC-10004227"/>
    <x v="2"/>
    <x v="11"/>
    <s v="SanDisk Ultra 16 GB MicroSDHC Class 10 Memory Card"/>
    <n v="103.92000000000002"/>
    <n v="10"/>
    <n v="0.2"/>
    <n v="-18.186000000000014"/>
  </r>
  <r>
    <n v="3670"/>
    <s v="CA-2011-129364"/>
    <x v="2"/>
    <x v="589"/>
    <d v="2011-12-13T00:00:00"/>
    <s v="Standard Class"/>
    <s v="TB-21250"/>
    <s v="Tim Brockman"/>
    <s v="Consumer"/>
    <s v="United States"/>
    <s v="Salem"/>
    <x v="21"/>
    <n v="97301"/>
    <s v="West"/>
    <s v="OFF-LA-10004409"/>
    <x v="1"/>
    <x v="2"/>
    <s v="Avery 492"/>
    <n v="11.52"/>
    <n v="5"/>
    <n v="0.2"/>
    <n v="3.7439999999999989"/>
  </r>
  <r>
    <n v="3671"/>
    <s v="CA-2011-129364"/>
    <x v="2"/>
    <x v="589"/>
    <d v="2011-12-13T00:00:00"/>
    <s v="Standard Class"/>
    <s v="TB-21250"/>
    <s v="Tim Brockman"/>
    <s v="Consumer"/>
    <s v="United States"/>
    <s v="Salem"/>
    <x v="21"/>
    <n v="97301"/>
    <s v="West"/>
    <s v="OFF-PA-10001569"/>
    <x v="1"/>
    <x v="10"/>
    <s v="Xerox 232"/>
    <n v="10.368000000000002"/>
    <n v="2"/>
    <n v="0.2"/>
    <n v="3.6288"/>
  </r>
  <r>
    <n v="3672"/>
    <s v="CA-2011-129364"/>
    <x v="2"/>
    <x v="589"/>
    <d v="2011-12-13T00:00:00"/>
    <s v="Standard Class"/>
    <s v="TB-21250"/>
    <s v="Tim Brockman"/>
    <s v="Consumer"/>
    <s v="United States"/>
    <s v="Salem"/>
    <x v="21"/>
    <n v="97301"/>
    <s v="West"/>
    <s v="OFF-ST-10001031"/>
    <x v="1"/>
    <x v="4"/>
    <s v="Adjustable Personal File Tote"/>
    <n v="39.072000000000003"/>
    <n v="3"/>
    <n v="0.2"/>
    <n v="2.9304000000000023"/>
  </r>
  <r>
    <n v="3673"/>
    <s v="CA-2013-104969"/>
    <x v="0"/>
    <x v="143"/>
    <d v="2013-04-15T00:00:00"/>
    <s v="Standard Class"/>
    <s v="EH-14125"/>
    <s v="Eugene Hildebrand"/>
    <s v="Home Office"/>
    <s v="United States"/>
    <s v="Troy"/>
    <x v="24"/>
    <n v="45373"/>
    <s v="East"/>
    <s v="OFF-EN-10002312"/>
    <x v="1"/>
    <x v="12"/>
    <s v="#10 Self-Seal White Envelopes"/>
    <n v="8.8719999999999999"/>
    <n v="1"/>
    <n v="0.2"/>
    <n v="3.2161"/>
  </r>
  <r>
    <n v="3674"/>
    <s v="CA-2013-104969"/>
    <x v="0"/>
    <x v="143"/>
    <d v="2013-04-15T00:00:00"/>
    <s v="Standard Class"/>
    <s v="EH-14125"/>
    <s v="Eugene Hildebrand"/>
    <s v="Home Office"/>
    <s v="United States"/>
    <s v="Troy"/>
    <x v="24"/>
    <n v="45373"/>
    <s v="East"/>
    <s v="OFF-BI-10004224"/>
    <x v="1"/>
    <x v="8"/>
    <s v="Catalog Binders with Expanding Posts"/>
    <n v="121.10400000000003"/>
    <n v="6"/>
    <n v="0.7"/>
    <n v="-100.91999999999999"/>
  </r>
  <r>
    <n v="3675"/>
    <s v="CA-2014-154109"/>
    <x v="3"/>
    <x v="44"/>
    <d v="2014-11-12T00:00:00"/>
    <s v="Standard Class"/>
    <s v="ML-17410"/>
    <s v="Maris LaWare"/>
    <s v="Consumer"/>
    <s v="United States"/>
    <s v="Philadelphia"/>
    <x v="9"/>
    <n v="19143"/>
    <s v="East"/>
    <s v="FUR-CH-10003774"/>
    <x v="0"/>
    <x v="1"/>
    <s v="Global Wood Trimmed Manager's Task Chair, Khaki"/>
    <n v="127.372"/>
    <n v="2"/>
    <n v="0.3"/>
    <n v="-30.933200000000006"/>
  </r>
  <r>
    <n v="3676"/>
    <s v="CA-2014-154109"/>
    <x v="3"/>
    <x v="44"/>
    <d v="2014-11-12T00:00:00"/>
    <s v="Standard Class"/>
    <s v="ML-17410"/>
    <s v="Maris LaWare"/>
    <s v="Consumer"/>
    <s v="United States"/>
    <s v="Philadelphia"/>
    <x v="9"/>
    <n v="19143"/>
    <s v="East"/>
    <s v="OFF-PA-10000157"/>
    <x v="1"/>
    <x v="10"/>
    <s v="Xerox 191"/>
    <n v="47.952000000000005"/>
    <n v="3"/>
    <n v="0.2"/>
    <n v="16.183799999999998"/>
  </r>
  <r>
    <n v="3677"/>
    <s v="CA-2012-156440"/>
    <x v="1"/>
    <x v="901"/>
    <d v="2012-12-09T00:00:00"/>
    <s v="Standard Class"/>
    <s v="MH-17620"/>
    <s v="Matt Hagelstein"/>
    <s v="Corporate"/>
    <s v="United States"/>
    <s v="San Diego"/>
    <x v="1"/>
    <n v="92105"/>
    <s v="West"/>
    <s v="FUR-FU-10004090"/>
    <x v="0"/>
    <x v="5"/>
    <s v="Executive Impressions 14&quot; Contract Wall Clock"/>
    <n v="44.46"/>
    <n v="2"/>
    <n v="0"/>
    <n v="14.671799999999998"/>
  </r>
  <r>
    <n v="3678"/>
    <s v="CA-2012-132626"/>
    <x v="1"/>
    <x v="584"/>
    <d v="2012-07-14T00:00:00"/>
    <s v="Standard Class"/>
    <s v="BT-11680"/>
    <s v="Brian Thompson"/>
    <s v="Consumer"/>
    <s v="United States"/>
    <s v="Clinton"/>
    <x v="39"/>
    <n v="20735"/>
    <s v="East"/>
    <s v="OFF-FA-10002763"/>
    <x v="1"/>
    <x v="13"/>
    <s v="Advantus Map Pennant Flags and Round Head Tacks"/>
    <n v="15.8"/>
    <n v="4"/>
    <n v="0"/>
    <n v="5.0559999999999992"/>
  </r>
  <r>
    <n v="3679"/>
    <s v="CA-2012-132626"/>
    <x v="1"/>
    <x v="584"/>
    <d v="2012-07-14T00:00:00"/>
    <s v="Standard Class"/>
    <s v="BT-11680"/>
    <s v="Brian Thompson"/>
    <s v="Consumer"/>
    <s v="United States"/>
    <s v="Clinton"/>
    <x v="39"/>
    <n v="20735"/>
    <s v="East"/>
    <s v="TEC-MA-10002428"/>
    <x v="2"/>
    <x v="15"/>
    <s v="Fellowes Powershred HS-440 4-Sheet High Security Shredder"/>
    <n v="464.97"/>
    <n v="3"/>
    <n v="0"/>
    <n v="209.23649999999998"/>
  </r>
  <r>
    <n v="3680"/>
    <s v="CA-2012-132626"/>
    <x v="1"/>
    <x v="584"/>
    <d v="2012-07-14T00:00:00"/>
    <s v="Standard Class"/>
    <s v="BT-11680"/>
    <s v="Brian Thompson"/>
    <s v="Consumer"/>
    <s v="United States"/>
    <s v="Clinton"/>
    <x v="39"/>
    <n v="20735"/>
    <s v="East"/>
    <s v="FUR-FU-10002918"/>
    <x v="0"/>
    <x v="5"/>
    <s v="Eldon ClusterMat Chair Mat with Cordless Antistatic Protection"/>
    <n v="181.96"/>
    <n v="2"/>
    <n v="0"/>
    <n v="20.015600000000006"/>
  </r>
  <r>
    <n v="3681"/>
    <s v="CA-2012-132626"/>
    <x v="1"/>
    <x v="584"/>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s v="CA-2012-132626"/>
    <x v="1"/>
    <x v="584"/>
    <d v="2012-07-14T00:00:00"/>
    <s v="Standard Class"/>
    <s v="BT-11680"/>
    <s v="Brian Thompson"/>
    <s v="Consumer"/>
    <s v="United States"/>
    <s v="Clinton"/>
    <x v="39"/>
    <n v="20735"/>
    <s v="East"/>
    <s v="OFF-BI-10002854"/>
    <x v="1"/>
    <x v="8"/>
    <s v="Performers Binder/Pad Holder, Black"/>
    <n v="84.09"/>
    <n v="3"/>
    <n v="0"/>
    <n v="42.045000000000002"/>
  </r>
  <r>
    <n v="3683"/>
    <s v="CA-2012-132626"/>
    <x v="1"/>
    <x v="584"/>
    <d v="2012-07-14T00:00:00"/>
    <s v="Standard Class"/>
    <s v="BT-11680"/>
    <s v="Brian Thompson"/>
    <s v="Consumer"/>
    <s v="United States"/>
    <s v="Clinton"/>
    <x v="39"/>
    <n v="20735"/>
    <s v="East"/>
    <s v="OFF-AR-10002987"/>
    <x v="1"/>
    <x v="6"/>
    <s v="Prismacolor Color Pencil Set"/>
    <n v="79.36"/>
    <n v="4"/>
    <n v="0"/>
    <n v="32.537600000000005"/>
  </r>
  <r>
    <n v="3684"/>
    <s v="CA-2012-132626"/>
    <x v="1"/>
    <x v="584"/>
    <d v="2012-07-14T00:00:00"/>
    <s v="Standard Class"/>
    <s v="BT-11680"/>
    <s v="Brian Thompson"/>
    <s v="Consumer"/>
    <s v="United States"/>
    <s v="Clinton"/>
    <x v="39"/>
    <n v="20735"/>
    <s v="East"/>
    <s v="OFF-BI-10004001"/>
    <x v="1"/>
    <x v="8"/>
    <s v="GBC Recycled VeloBinder Covers"/>
    <n v="153.35999999999999"/>
    <n v="9"/>
    <n v="0"/>
    <n v="70.545599999999979"/>
  </r>
  <r>
    <n v="3685"/>
    <s v="CA-2012-132626"/>
    <x v="1"/>
    <x v="584"/>
    <d v="2012-07-14T00:00:00"/>
    <s v="Standard Class"/>
    <s v="BT-11680"/>
    <s v="Brian Thompson"/>
    <s v="Consumer"/>
    <s v="United States"/>
    <s v="Clinton"/>
    <x v="39"/>
    <n v="20735"/>
    <s v="East"/>
    <s v="OFF-BI-10001634"/>
    <x v="1"/>
    <x v="8"/>
    <s v="Wilson Jones Active Use Binders"/>
    <n v="43.68"/>
    <n v="6"/>
    <n v="0"/>
    <n v="21.403200000000002"/>
  </r>
  <r>
    <n v="3686"/>
    <s v="CA-2012-132626"/>
    <x v="1"/>
    <x v="584"/>
    <d v="2012-07-14T00:00:00"/>
    <s v="Standard Class"/>
    <s v="BT-11680"/>
    <s v="Brian Thompson"/>
    <s v="Consumer"/>
    <s v="United States"/>
    <s v="Clinton"/>
    <x v="39"/>
    <n v="20735"/>
    <s v="East"/>
    <s v="OFF-ST-10003722"/>
    <x v="1"/>
    <x v="4"/>
    <s v="Project Tote Personal File"/>
    <n v="98.21"/>
    <n v="7"/>
    <n v="0"/>
    <n v="28.480899999999984"/>
  </r>
  <r>
    <n v="3687"/>
    <s v="CA-2013-102792"/>
    <x v="0"/>
    <x v="180"/>
    <d v="2013-12-20T00:00:00"/>
    <s v="Standard Class"/>
    <s v="JC-15340"/>
    <s v="Jasper Cacioppo"/>
    <s v="Consumer"/>
    <s v="United States"/>
    <s v="Riverside"/>
    <x v="1"/>
    <n v="92503"/>
    <s v="West"/>
    <s v="OFF-AR-10004757"/>
    <x v="1"/>
    <x v="6"/>
    <s v="Crayola Colored Pencils"/>
    <n v="9.84"/>
    <n v="3"/>
    <n v="0"/>
    <n v="3.2471999999999994"/>
  </r>
  <r>
    <n v="3688"/>
    <s v="CA-2013-108567"/>
    <x v="0"/>
    <x v="244"/>
    <d v="2013-05-25T00:00:00"/>
    <s v="Standard Class"/>
    <s v="DB-13210"/>
    <s v="Dean Braden"/>
    <s v="Consumer"/>
    <s v="United States"/>
    <s v="Port Saint Lucie"/>
    <x v="2"/>
    <n v="34952"/>
    <s v="South"/>
    <s v="OFF-BI-10004140"/>
    <x v="1"/>
    <x v="8"/>
    <s v="Avery Non-Stick Binders"/>
    <n v="2.6940000000000004"/>
    <n v="2"/>
    <n v="0.7"/>
    <n v="-2.2450000000000001"/>
  </r>
  <r>
    <n v="3689"/>
    <s v="CA-2014-140760"/>
    <x v="3"/>
    <x v="455"/>
    <d v="2014-06-06T00:00:00"/>
    <s v="Second Class"/>
    <s v="DO-13435"/>
    <s v="Denny Ordway"/>
    <s v="Consumer"/>
    <s v="United States"/>
    <s v="Mesa"/>
    <x v="16"/>
    <n v="85204"/>
    <s v="West"/>
    <s v="OFF-PA-10002479"/>
    <x v="1"/>
    <x v="10"/>
    <s v="Xerox 4200 Series MultiUse Premium Copy Paper (20Lb. and 84 Bright)"/>
    <n v="25.344000000000001"/>
    <n v="6"/>
    <n v="0.2"/>
    <n v="7.92"/>
  </r>
  <r>
    <n v="3690"/>
    <s v="CA-2014-140760"/>
    <x v="3"/>
    <x v="455"/>
    <d v="2014-06-06T00:00:00"/>
    <s v="Second Class"/>
    <s v="DO-13435"/>
    <s v="Denny Ordway"/>
    <s v="Consumer"/>
    <s v="United States"/>
    <s v="Mesa"/>
    <x v="16"/>
    <n v="85204"/>
    <s v="West"/>
    <s v="OFF-EN-10001141"/>
    <x v="1"/>
    <x v="12"/>
    <s v="Manila Recycled Extra-Heavyweight Clasp Envelopes, 6&quot; x 9&quot;"/>
    <n v="43.92"/>
    <n v="5"/>
    <n v="0.2"/>
    <n v="15.921000000000003"/>
  </r>
  <r>
    <n v="3691"/>
    <s v="US-2012-131359"/>
    <x v="1"/>
    <x v="628"/>
    <d v="2012-11-02T00:00:00"/>
    <s v="Second Class"/>
    <s v="FA-14230"/>
    <s v="Frank Atkinson"/>
    <s v="Corporate"/>
    <s v="United States"/>
    <s v="Denver"/>
    <x v="22"/>
    <n v="80219"/>
    <s v="West"/>
    <s v="TEC-MA-10000597"/>
    <x v="2"/>
    <x v="15"/>
    <s v="Lexmark S315 Color Inkjet Printer"/>
    <n v="59.994000000000007"/>
    <n v="2"/>
    <n v="0.7"/>
    <n v="-45.995400000000004"/>
  </r>
  <r>
    <n v="3692"/>
    <s v="US-2012-131359"/>
    <x v="1"/>
    <x v="628"/>
    <d v="2012-11-02T00:00:00"/>
    <s v="Second Class"/>
    <s v="FA-14230"/>
    <s v="Frank Atkinson"/>
    <s v="Corporate"/>
    <s v="United States"/>
    <s v="Denver"/>
    <x v="22"/>
    <n v="80219"/>
    <s v="West"/>
    <s v="TEC-CO-10001571"/>
    <x v="2"/>
    <x v="16"/>
    <s v="Sharp 1540cs Digital Laser Copier"/>
    <n v="439.99200000000002"/>
    <n v="1"/>
    <n v="0.2"/>
    <n v="164.99700000000001"/>
  </r>
  <r>
    <n v="3693"/>
    <s v="US-2012-131359"/>
    <x v="1"/>
    <x v="628"/>
    <d v="2012-11-02T00:00:00"/>
    <s v="Second Class"/>
    <s v="FA-14230"/>
    <s v="Frank Atkinson"/>
    <s v="Corporate"/>
    <s v="United States"/>
    <s v="Denver"/>
    <x v="22"/>
    <n v="80219"/>
    <s v="West"/>
    <s v="TEC-PH-10004531"/>
    <x v="2"/>
    <x v="7"/>
    <s v="OtterBox Commuter Series Case - iPhone 5 &amp; 5s"/>
    <n v="87.96"/>
    <n v="5"/>
    <n v="0.2"/>
    <n v="30.785999999999998"/>
  </r>
  <r>
    <n v="3694"/>
    <s v="US-2012-131359"/>
    <x v="1"/>
    <x v="628"/>
    <d v="2012-11-02T00:00:00"/>
    <s v="Second Class"/>
    <s v="FA-14230"/>
    <s v="Frank Atkinson"/>
    <s v="Corporate"/>
    <s v="United States"/>
    <s v="Denver"/>
    <x v="22"/>
    <n v="80219"/>
    <s v="West"/>
    <s v="FUR-FU-10003026"/>
    <x v="0"/>
    <x v="5"/>
    <s v="Eldon Regeneration Recycled Desk Accessories, Black"/>
    <n v="15.488"/>
    <n v="4"/>
    <n v="0.2"/>
    <n v="3.6783999999999999"/>
  </r>
  <r>
    <n v="3695"/>
    <s v="CA-2013-142097"/>
    <x v="0"/>
    <x v="680"/>
    <d v="2013-10-21T00:00:00"/>
    <s v="Standard Class"/>
    <s v="QJ-19255"/>
    <s v="Quincy Jones"/>
    <s v="Corporate"/>
    <s v="United States"/>
    <s v="Springfield"/>
    <x v="17"/>
    <n v="22153"/>
    <s v="South"/>
    <s v="OFF-BI-10002082"/>
    <x v="1"/>
    <x v="8"/>
    <s v="GBC Twin Loop Wire Binding Elements"/>
    <n v="232.96"/>
    <n v="7"/>
    <n v="0"/>
    <n v="116.48"/>
  </r>
  <r>
    <n v="3696"/>
    <s v="CA-2013-142097"/>
    <x v="0"/>
    <x v="680"/>
    <d v="2013-10-21T00:00:00"/>
    <s v="Standard Class"/>
    <s v="QJ-19255"/>
    <s v="Quincy Jones"/>
    <s v="Corporate"/>
    <s v="United States"/>
    <s v="Springfield"/>
    <x v="17"/>
    <n v="22153"/>
    <s v="South"/>
    <s v="OFF-EN-10002312"/>
    <x v="1"/>
    <x v="12"/>
    <s v="#10 Self-Seal White Envelopes"/>
    <n v="66.539999999999992"/>
    <n v="6"/>
    <n v="0"/>
    <n v="32.604599999999998"/>
  </r>
  <r>
    <n v="3697"/>
    <s v="CA-2013-142097"/>
    <x v="0"/>
    <x v="680"/>
    <d v="2013-10-21T00:00:00"/>
    <s v="Standard Class"/>
    <s v="QJ-19255"/>
    <s v="Quincy Jones"/>
    <s v="Corporate"/>
    <s v="United States"/>
    <s v="Springfield"/>
    <x v="17"/>
    <n v="22153"/>
    <s v="South"/>
    <s v="OFF-AP-10000696"/>
    <x v="1"/>
    <x v="9"/>
    <s v="Holmes Odor Grabber"/>
    <n v="43.26"/>
    <n v="3"/>
    <n v="0"/>
    <n v="14.275799999999998"/>
  </r>
  <r>
    <n v="3698"/>
    <s v="CA-2012-151680"/>
    <x v="1"/>
    <x v="902"/>
    <d v="2012-11-21T00:00:00"/>
    <s v="Second Class"/>
    <s v="TC-21475"/>
    <s v="Tony Chapman"/>
    <s v="Home Office"/>
    <s v="United States"/>
    <s v="Seattle"/>
    <x v="4"/>
    <n v="98115"/>
    <s v="West"/>
    <s v="FUR-FU-10000305"/>
    <x v="0"/>
    <x v="5"/>
    <s v="Tenex V2T-RE Standard Weight Series Chair Mat, 45&quot; x 53&quot;, Lip 25&quot; x 12&quot;"/>
    <n v="141.96"/>
    <n v="2"/>
    <n v="0"/>
    <n v="22.7136"/>
  </r>
  <r>
    <n v="3699"/>
    <s v="CA-2011-140039"/>
    <x v="2"/>
    <x v="103"/>
    <d v="2011-09-17T00:00:00"/>
    <s v="Standard Class"/>
    <s v="ON-18715"/>
    <s v="Odella Nelson"/>
    <s v="Corporate"/>
    <s v="United States"/>
    <s v="Tempe"/>
    <x v="16"/>
    <n v="85281"/>
    <s v="West"/>
    <s v="OFF-ST-10001034"/>
    <x v="1"/>
    <x v="4"/>
    <s v="Eldon File Chest Portable File"/>
    <n v="79.400000000000006"/>
    <n v="5"/>
    <n v="0.2"/>
    <n v="5.9550000000000054"/>
  </r>
  <r>
    <n v="3700"/>
    <s v="CA-2014-160416"/>
    <x v="3"/>
    <x v="38"/>
    <d v="2014-11-19T00:00:00"/>
    <s v="Second Class"/>
    <s v="AD-10180"/>
    <s v="Alan Dominguez"/>
    <s v="Home Office"/>
    <s v="United States"/>
    <s v="Yonkers"/>
    <x v="15"/>
    <n v="10701"/>
    <s v="East"/>
    <s v="TEC-AC-10004114"/>
    <x v="2"/>
    <x v="11"/>
    <s v="KeyTronic 6101 Series - Keyboard - Black"/>
    <n v="163.96"/>
    <n v="4"/>
    <n v="0"/>
    <n v="70.502800000000008"/>
  </r>
  <r>
    <n v="3701"/>
    <s v="CA-2014-169411"/>
    <x v="3"/>
    <x v="165"/>
    <d v="2014-12-30T00:00:00"/>
    <s v="Standard Class"/>
    <s v="AC-10615"/>
    <s v="Ann Chong"/>
    <s v="Corporate"/>
    <s v="United States"/>
    <s v="Rochester"/>
    <x v="15"/>
    <n v="14609"/>
    <s v="East"/>
    <s v="FUR-FU-10001602"/>
    <x v="0"/>
    <x v="5"/>
    <s v="Eldon Delta Triangular Chair Mat, 52&quot; x 58&quot;, Clear"/>
    <n v="37.93"/>
    <n v="1"/>
    <n v="0"/>
    <n v="6.8273999999999972"/>
  </r>
  <r>
    <n v="3702"/>
    <s v="CA-2013-126543"/>
    <x v="0"/>
    <x v="850"/>
    <d v="2013-01-13T00:00:00"/>
    <s v="Second Class"/>
    <s v="MF-17665"/>
    <s v="Maureen Fritzler"/>
    <s v="Corporate"/>
    <s v="United States"/>
    <s v="Toledo"/>
    <x v="24"/>
    <n v="43615"/>
    <s v="East"/>
    <s v="FUR-FU-10002445"/>
    <x v="0"/>
    <x v="5"/>
    <s v="DAX Two-Tone Rosewood/Black Document Frame, Desktop, 5 x 7"/>
    <n v="15.168000000000001"/>
    <n v="2"/>
    <n v="0.2"/>
    <n v="3.7920000000000011"/>
  </r>
  <r>
    <n v="3703"/>
    <s v="CA-2012-104941"/>
    <x v="1"/>
    <x v="385"/>
    <d v="2012-06-19T00:00:00"/>
    <s v="Standard Class"/>
    <s v="DH-13075"/>
    <s v="Dave Hallsten"/>
    <s v="Corporate"/>
    <s v="United States"/>
    <s v="Decatur"/>
    <x v="19"/>
    <n v="35601"/>
    <s v="South"/>
    <s v="OFF-AR-10004269"/>
    <x v="1"/>
    <x v="6"/>
    <s v="Newell 31"/>
    <n v="24.78"/>
    <n v="6"/>
    <n v="0"/>
    <n v="6.9384000000000006"/>
  </r>
  <r>
    <n v="3704"/>
    <s v="CA-2012-104941"/>
    <x v="1"/>
    <x v="385"/>
    <d v="2012-06-19T00:00:00"/>
    <s v="Standard Class"/>
    <s v="DH-13075"/>
    <s v="Dave Hallsten"/>
    <s v="Corporate"/>
    <s v="United States"/>
    <s v="Decatur"/>
    <x v="19"/>
    <n v="35601"/>
    <s v="South"/>
    <s v="OFF-BI-10001249"/>
    <x v="1"/>
    <x v="8"/>
    <s v="Avery Heavy-Duty EZD View Binder with Locking Rings"/>
    <n v="19.14"/>
    <n v="3"/>
    <n v="0"/>
    <n v="8.8043999999999993"/>
  </r>
  <r>
    <n v="3705"/>
    <s v="CA-2012-104941"/>
    <x v="1"/>
    <x v="385"/>
    <d v="2012-06-19T00:00:00"/>
    <s v="Standard Class"/>
    <s v="DH-13075"/>
    <s v="Dave Hallsten"/>
    <s v="Corporate"/>
    <s v="United States"/>
    <s v="Decatur"/>
    <x v="19"/>
    <n v="35601"/>
    <s v="South"/>
    <s v="TEC-CO-10004202"/>
    <x v="2"/>
    <x v="16"/>
    <s v="Brother DCP1000 Digital 3 in 1 Multifunction Machine"/>
    <n v="899.97"/>
    <n v="3"/>
    <n v="0"/>
    <n v="314.98950000000002"/>
  </r>
  <r>
    <n v="3706"/>
    <s v="CA-2012-104941"/>
    <x v="1"/>
    <x v="385"/>
    <d v="2012-06-19T00:00:00"/>
    <s v="Standard Class"/>
    <s v="DH-13075"/>
    <s v="Dave Hallsten"/>
    <s v="Corporate"/>
    <s v="United States"/>
    <s v="Decatur"/>
    <x v="19"/>
    <n v="35601"/>
    <s v="South"/>
    <s v="OFF-PA-10003363"/>
    <x v="1"/>
    <x v="10"/>
    <s v="Xerox 204"/>
    <n v="32.400000000000006"/>
    <n v="5"/>
    <n v="0"/>
    <n v="15.552000000000001"/>
  </r>
  <r>
    <n v="3707"/>
    <s v="CA-2014-160087"/>
    <x v="3"/>
    <x v="257"/>
    <d v="2014-03-23T00:00:00"/>
    <s v="Standard Class"/>
    <s v="EN-13780"/>
    <s v="Edward Nazzal"/>
    <s v="Consumer"/>
    <s v="United States"/>
    <s v="Dallas"/>
    <x v="5"/>
    <n v="75220"/>
    <s v="Central"/>
    <s v="OFF-AR-10001915"/>
    <x v="1"/>
    <x v="6"/>
    <s v="Peel-Off China Markers"/>
    <n v="23.832000000000001"/>
    <n v="3"/>
    <n v="0.2"/>
    <n v="6.5538000000000007"/>
  </r>
  <r>
    <n v="3708"/>
    <s v="CA-2011-120544"/>
    <x v="2"/>
    <x v="533"/>
    <d v="2011-11-27T00:00:00"/>
    <s v="Standard Class"/>
    <s v="SS-20140"/>
    <s v="Saphhira Shifley"/>
    <s v="Corporate"/>
    <s v="United States"/>
    <s v="Mesquite"/>
    <x v="5"/>
    <n v="75150"/>
    <s v="Central"/>
    <s v="FUR-FU-10001940"/>
    <x v="0"/>
    <x v="5"/>
    <s v="Staples"/>
    <n v="6.3680000000000003"/>
    <n v="2"/>
    <n v="0.6"/>
    <n v="-2.5471999999999984"/>
  </r>
  <r>
    <n v="3709"/>
    <s v="CA-2011-120544"/>
    <x v="2"/>
    <x v="533"/>
    <d v="2011-11-27T00:00:00"/>
    <s v="Standard Class"/>
    <s v="SS-20140"/>
    <s v="Saphhira Shifley"/>
    <s v="Corporate"/>
    <s v="United States"/>
    <s v="Mesquite"/>
    <x v="5"/>
    <n v="75150"/>
    <s v="Central"/>
    <s v="OFF-AP-10004336"/>
    <x v="1"/>
    <x v="9"/>
    <s v="Conquest 14 Commercial Heavy-Duty Upright Vacuum, Collection System, Accessory Kit"/>
    <n v="34.175999999999995"/>
    <n v="3"/>
    <n v="0.8"/>
    <n v="-87.148800000000023"/>
  </r>
  <r>
    <n v="3710"/>
    <s v="CA-2011-120544"/>
    <x v="2"/>
    <x v="533"/>
    <d v="2011-11-27T00:00:00"/>
    <s v="Standard Class"/>
    <s v="SS-20140"/>
    <s v="Saphhira Shifley"/>
    <s v="Corporate"/>
    <s v="United States"/>
    <s v="Mesquite"/>
    <x v="5"/>
    <n v="75150"/>
    <s v="Central"/>
    <s v="TEC-AC-10003709"/>
    <x v="2"/>
    <x v="11"/>
    <s v="Maxell 4.7GB DVD-R 5/Pack"/>
    <n v="5.5440000000000005"/>
    <n v="7"/>
    <n v="0.2"/>
    <n v="1.6632000000000007"/>
  </r>
  <r>
    <n v="3711"/>
    <s v="CA-2014-113670"/>
    <x v="3"/>
    <x v="453"/>
    <d v="2014-10-18T00:00:00"/>
    <s v="First Class"/>
    <s v="RS-19765"/>
    <s v="Roland Schwarz"/>
    <s v="Corporate"/>
    <s v="United States"/>
    <s v="Los Angeles"/>
    <x v="1"/>
    <n v="90045"/>
    <s v="West"/>
    <s v="FUR-TA-10001705"/>
    <x v="0"/>
    <x v="3"/>
    <s v="Bush Advantage Collection Round Conference Table"/>
    <n v="510.24"/>
    <n v="3"/>
    <n v="0.2"/>
    <n v="6.3779999999999575"/>
  </r>
  <r>
    <n v="3712"/>
    <s v="CA-2014-113670"/>
    <x v="3"/>
    <x v="453"/>
    <d v="2014-10-18T00:00:00"/>
    <s v="First Class"/>
    <s v="RS-19765"/>
    <s v="Roland Schwarz"/>
    <s v="Corporate"/>
    <s v="United States"/>
    <s v="Los Angeles"/>
    <x v="1"/>
    <n v="90045"/>
    <s v="West"/>
    <s v="OFF-PA-10000675"/>
    <x v="1"/>
    <x v="10"/>
    <s v="Xerox 1919"/>
    <n v="204.95000000000002"/>
    <n v="5"/>
    <n v="0"/>
    <n v="100.4255"/>
  </r>
  <r>
    <n v="3713"/>
    <s v="CA-2014-166198"/>
    <x v="3"/>
    <x v="81"/>
    <d v="2014-04-25T00:00:00"/>
    <s v="First Class"/>
    <s v="JW-15955"/>
    <s v="Joni Wasserman"/>
    <s v="Consumer"/>
    <s v="United States"/>
    <s v="Seattle"/>
    <x v="4"/>
    <n v="98103"/>
    <s v="West"/>
    <s v="TEC-AC-10000521"/>
    <x v="2"/>
    <x v="11"/>
    <s v="Verbatim Slim CD and DVD Storage Cases, 50/Pack"/>
    <n v="11.54"/>
    <n v="1"/>
    <n v="0"/>
    <n v="3.4619999999999997"/>
  </r>
  <r>
    <n v="3714"/>
    <s v="CA-2014-166198"/>
    <x v="3"/>
    <x v="81"/>
    <d v="2014-04-25T00:00:00"/>
    <s v="First Class"/>
    <s v="JW-15955"/>
    <s v="Joni Wasserman"/>
    <s v="Consumer"/>
    <s v="United States"/>
    <s v="Seattle"/>
    <x v="4"/>
    <n v="98103"/>
    <s v="West"/>
    <s v="FUR-FU-10004622"/>
    <x v="0"/>
    <x v="5"/>
    <s v="Eldon Advantage Foldable Chair Mats for Low Pile Carpets"/>
    <n v="162.60000000000002"/>
    <n v="3"/>
    <n v="0"/>
    <n v="34.145999999999994"/>
  </r>
  <r>
    <n v="3715"/>
    <s v="CA-2011-135608"/>
    <x v="2"/>
    <x v="589"/>
    <d v="2011-12-10T00:00:00"/>
    <s v="Second Class"/>
    <s v="JK-15625"/>
    <s v="Jim Karlsson"/>
    <s v="Consumer"/>
    <s v="United States"/>
    <s v="Olympia"/>
    <x v="4"/>
    <n v="98502"/>
    <s v="West"/>
    <s v="OFF-PA-10001954"/>
    <x v="1"/>
    <x v="10"/>
    <s v="Xerox 1964"/>
    <n v="45.68"/>
    <n v="2"/>
    <n v="0"/>
    <n v="21.012799999999999"/>
  </r>
  <r>
    <n v="3716"/>
    <s v="CA-2011-135608"/>
    <x v="2"/>
    <x v="589"/>
    <d v="2011-12-10T00:00:00"/>
    <s v="Second Class"/>
    <s v="JK-15625"/>
    <s v="Jim Karlsson"/>
    <s v="Consumer"/>
    <s v="United States"/>
    <s v="Olympia"/>
    <x v="4"/>
    <n v="98502"/>
    <s v="West"/>
    <s v="FUR-CH-10002602"/>
    <x v="0"/>
    <x v="1"/>
    <s v="DMI Arturo Collection Mission-style Design Wood Chair"/>
    <n v="603.91999999999996"/>
    <n v="5"/>
    <n v="0.2"/>
    <n v="45.294000000000011"/>
  </r>
  <r>
    <n v="3717"/>
    <s v="CA-2014-144568"/>
    <x v="3"/>
    <x v="148"/>
    <d v="2014-06-03T00:00:00"/>
    <s v="Standard Class"/>
    <s v="JO-15550"/>
    <s v="Jesus Ocampo"/>
    <s v="Home Office"/>
    <s v="United States"/>
    <s v="Omaha"/>
    <x v="8"/>
    <n v="68104"/>
    <s v="Central"/>
    <s v="OFF-FA-10004395"/>
    <x v="1"/>
    <x v="13"/>
    <s v="Plymouth Boxed Rubber Bands by Plymouth"/>
    <n v="23.55"/>
    <n v="5"/>
    <n v="0"/>
    <n v="1.1775000000000002"/>
  </r>
  <r>
    <n v="3718"/>
    <s v="CA-2013-142370"/>
    <x v="0"/>
    <x v="251"/>
    <d v="2013-09-24T00:00:00"/>
    <s v="Standard Class"/>
    <s v="TP-21130"/>
    <s v="Theone Pippenger"/>
    <s v="Consumer"/>
    <s v="United States"/>
    <s v="Columbus"/>
    <x v="32"/>
    <n v="31907"/>
    <s v="South"/>
    <s v="OFF-SU-10003002"/>
    <x v="1"/>
    <x v="14"/>
    <s v="Letter Slitter"/>
    <n v="5.04"/>
    <n v="2"/>
    <n v="0"/>
    <n v="0.15120000000000022"/>
  </r>
  <r>
    <n v="3719"/>
    <s v="CA-2013-142370"/>
    <x v="0"/>
    <x v="251"/>
    <d v="2013-09-24T00:00:00"/>
    <s v="Standard Class"/>
    <s v="TP-21130"/>
    <s v="Theone Pippenger"/>
    <s v="Consumer"/>
    <s v="United States"/>
    <s v="Columbus"/>
    <x v="32"/>
    <n v="31907"/>
    <s v="South"/>
    <s v="TEC-AC-10002926"/>
    <x v="2"/>
    <x v="11"/>
    <s v="Logitech Wireless Marathon Mouse M705"/>
    <n v="249.95000000000002"/>
    <n v="5"/>
    <n v="0"/>
    <n v="107.47850000000001"/>
  </r>
  <r>
    <n v="3720"/>
    <s v="CA-2013-105900"/>
    <x v="0"/>
    <x v="42"/>
    <d v="2013-09-24T00:00:00"/>
    <s v="Standard Class"/>
    <s v="BS-11590"/>
    <s v="Brendan Sweed"/>
    <s v="Corporate"/>
    <s v="United States"/>
    <s v="Columbus"/>
    <x v="14"/>
    <n v="47201"/>
    <s v="Central"/>
    <s v="OFF-AR-10002656"/>
    <x v="1"/>
    <x v="6"/>
    <s v="Sanford Liquid Accent Highlighters"/>
    <n v="33.4"/>
    <n v="5"/>
    <n v="0"/>
    <n v="12.357999999999997"/>
  </r>
  <r>
    <n v="3721"/>
    <s v="CA-2013-151155"/>
    <x v="0"/>
    <x v="887"/>
    <d v="2013-12-25T00:00:00"/>
    <s v="Standard Class"/>
    <s v="AB-10255"/>
    <s v="Alejandro Ballentine"/>
    <s v="Home Office"/>
    <s v="United States"/>
    <s v="Jackson"/>
    <x v="35"/>
    <n v="39212"/>
    <s v="South"/>
    <s v="FUR-FU-10001918"/>
    <x v="0"/>
    <x v="5"/>
    <s v="C-Line Cubicle Keepers Polyproplyene Holder With Velcro Backings"/>
    <n v="18.920000000000002"/>
    <n v="4"/>
    <n v="0"/>
    <n v="7.3788000000000018"/>
  </r>
  <r>
    <n v="3722"/>
    <s v="CA-2013-151155"/>
    <x v="0"/>
    <x v="887"/>
    <d v="2013-12-25T00:00:00"/>
    <s v="Standard Class"/>
    <s v="AB-10255"/>
    <s v="Alejandro Ballentine"/>
    <s v="Home Office"/>
    <s v="United States"/>
    <s v="Jackson"/>
    <x v="35"/>
    <n v="39212"/>
    <s v="South"/>
    <s v="OFF-BI-10003910"/>
    <x v="1"/>
    <x v="8"/>
    <s v="DXL Angle-View Binders with Locking Rings by Samsill"/>
    <n v="15.42"/>
    <n v="2"/>
    <n v="0"/>
    <n v="6.9390000000000001"/>
  </r>
  <r>
    <n v="3723"/>
    <s v="CA-2014-144036"/>
    <x v="3"/>
    <x v="903"/>
    <d v="2014-11-27T00:00:00"/>
    <s v="Standard Class"/>
    <s v="FO-14305"/>
    <s v="Frank Olsen"/>
    <s v="Consumer"/>
    <s v="United States"/>
    <s v="Houston"/>
    <x v="5"/>
    <n v="77070"/>
    <s v="Central"/>
    <s v="OFF-AR-10000122"/>
    <x v="1"/>
    <x v="6"/>
    <s v="Newell 314"/>
    <n v="35.712000000000003"/>
    <n v="8"/>
    <n v="0.2"/>
    <n v="2.2319999999999958"/>
  </r>
  <r>
    <n v="3724"/>
    <s v="US-2011-169789"/>
    <x v="2"/>
    <x v="125"/>
    <d v="2012-01-04T00:00:00"/>
    <s v="Standard Class"/>
    <s v="MF-17665"/>
    <s v="Maureen Fritzler"/>
    <s v="Corporate"/>
    <s v="United States"/>
    <s v="Phoenix"/>
    <x v="16"/>
    <n v="85023"/>
    <s v="West"/>
    <s v="OFF-BI-10004600"/>
    <x v="1"/>
    <x v="8"/>
    <s v="Ibico Ibimaster 300 Manual Binding System"/>
    <n v="551.98500000000013"/>
    <n v="5"/>
    <n v="0.7"/>
    <n v="-459.98750000000018"/>
  </r>
  <r>
    <n v="3725"/>
    <s v="CA-2014-127264"/>
    <x v="3"/>
    <x v="355"/>
    <d v="2014-04-06T00:00:00"/>
    <s v="First Class"/>
    <s v="SA-20830"/>
    <s v="Sue Ann Reed"/>
    <s v="Consumer"/>
    <s v="United States"/>
    <s v="Chicago"/>
    <x v="10"/>
    <n v="60653"/>
    <s v="Central"/>
    <s v="OFF-AR-10003045"/>
    <x v="1"/>
    <x v="6"/>
    <s v="Prang Colored Pencils"/>
    <n v="7.0559999999999992"/>
    <n v="3"/>
    <n v="0.2"/>
    <n v="2.2050000000000001"/>
  </r>
  <r>
    <n v="3726"/>
    <s v="CA-2013-151512"/>
    <x v="0"/>
    <x v="482"/>
    <d v="2014-01-03T00:00:00"/>
    <s v="Standard Class"/>
    <s v="SH-19975"/>
    <s v="Sally Hughsby"/>
    <s v="Corporate"/>
    <s v="United States"/>
    <s v="Denver"/>
    <x v="22"/>
    <n v="80219"/>
    <s v="West"/>
    <s v="OFF-AP-10000252"/>
    <x v="1"/>
    <x v="9"/>
    <s v="Harmony HEPA Quiet Air Purifiers"/>
    <n v="18.72"/>
    <n v="2"/>
    <n v="0.2"/>
    <n v="3.51"/>
  </r>
  <r>
    <n v="3727"/>
    <s v="CA-2013-165169"/>
    <x v="0"/>
    <x v="410"/>
    <d v="2013-06-12T00:00:00"/>
    <s v="Standard Class"/>
    <s v="JL-15235"/>
    <s v="Janet Lee"/>
    <s v="Consumer"/>
    <s v="United States"/>
    <s v="Newark"/>
    <x v="13"/>
    <n v="19711"/>
    <s v="East"/>
    <s v="OFF-ST-10001496"/>
    <x v="1"/>
    <x v="4"/>
    <s v="Standard Rollaway File with Lock"/>
    <n v="360.38"/>
    <n v="2"/>
    <n v="0"/>
    <n v="93.698800000000006"/>
  </r>
  <r>
    <n v="3728"/>
    <s v="CA-2013-165169"/>
    <x v="0"/>
    <x v="410"/>
    <d v="2013-06-12T00:00:00"/>
    <s v="Standard Class"/>
    <s v="JL-15235"/>
    <s v="Janet Lee"/>
    <s v="Consumer"/>
    <s v="United States"/>
    <s v="Newark"/>
    <x v="13"/>
    <n v="19711"/>
    <s v="East"/>
    <s v="OFF-AR-10000122"/>
    <x v="1"/>
    <x v="6"/>
    <s v="Newell 314"/>
    <n v="11.16"/>
    <n v="2"/>
    <n v="0"/>
    <n v="2.7899999999999991"/>
  </r>
  <r>
    <n v="3729"/>
    <s v="CA-2013-165169"/>
    <x v="0"/>
    <x v="410"/>
    <d v="2013-06-12T00:00:00"/>
    <s v="Standard Class"/>
    <s v="JL-15235"/>
    <s v="Janet Lee"/>
    <s v="Consumer"/>
    <s v="United States"/>
    <s v="Newark"/>
    <x v="13"/>
    <n v="19711"/>
    <s v="East"/>
    <s v="OFF-LA-10000407"/>
    <x v="1"/>
    <x v="2"/>
    <s v="Avery White Multi-Purpose Labels"/>
    <n v="14.940000000000001"/>
    <n v="3"/>
    <n v="0"/>
    <n v="6.8723999999999998"/>
  </r>
  <r>
    <n v="3730"/>
    <s v="CA-2012-109575"/>
    <x v="1"/>
    <x v="227"/>
    <d v="2012-09-23T00:00:00"/>
    <s v="Standard Class"/>
    <s v="KH-16630"/>
    <s v="Ken Heidel"/>
    <s v="Corporate"/>
    <s v="United States"/>
    <s v="Clinton"/>
    <x v="39"/>
    <n v="20735"/>
    <s v="East"/>
    <s v="OFF-ST-10004950"/>
    <x v="1"/>
    <x v="4"/>
    <s v="Acco Perma 3000 Stacking Storage Drawers"/>
    <n v="41.96"/>
    <n v="2"/>
    <n v="0"/>
    <n v="7.9724000000000004"/>
  </r>
  <r>
    <n v="3731"/>
    <s v="CA-2012-109575"/>
    <x v="1"/>
    <x v="227"/>
    <d v="2012-09-23T00:00:00"/>
    <s v="Standard Class"/>
    <s v="KH-16630"/>
    <s v="Ken Heidel"/>
    <s v="Corporate"/>
    <s v="United States"/>
    <s v="Clinton"/>
    <x v="39"/>
    <n v="20735"/>
    <s v="East"/>
    <s v="OFF-ST-10004123"/>
    <x v="1"/>
    <x v="4"/>
    <s v="Safco Industrial Wire Shelving System"/>
    <n v="636.86"/>
    <n v="7"/>
    <n v="0"/>
    <n v="0"/>
  </r>
  <r>
    <n v="3732"/>
    <s v="CA-2012-109575"/>
    <x v="1"/>
    <x v="227"/>
    <d v="2012-09-23T00:00:00"/>
    <s v="Standard Class"/>
    <s v="KH-16630"/>
    <s v="Ken Heidel"/>
    <s v="Corporate"/>
    <s v="United States"/>
    <s v="Clinton"/>
    <x v="39"/>
    <n v="20735"/>
    <s v="East"/>
    <s v="TEC-PH-10000730"/>
    <x v="2"/>
    <x v="7"/>
    <s v="Samsung Galaxy S4 Active"/>
    <n v="499.99"/>
    <n v="1"/>
    <n v="0"/>
    <n v="129.99740000000003"/>
  </r>
  <r>
    <n v="3733"/>
    <s v="CA-2012-109575"/>
    <x v="1"/>
    <x v="227"/>
    <d v="2012-09-23T00:00:00"/>
    <s v="Standard Class"/>
    <s v="KH-16630"/>
    <s v="Ken Heidel"/>
    <s v="Corporate"/>
    <s v="United States"/>
    <s v="Clinton"/>
    <x v="39"/>
    <n v="20735"/>
    <s v="East"/>
    <s v="TEC-PH-10000895"/>
    <x v="2"/>
    <x v="7"/>
    <s v="Polycom VVX 310 VoIP phone"/>
    <n v="1259.93"/>
    <n v="7"/>
    <n v="0"/>
    <n v="327.58180000000004"/>
  </r>
  <r>
    <n v="3734"/>
    <s v="CA-2012-109575"/>
    <x v="1"/>
    <x v="227"/>
    <d v="2012-09-23T00:00:00"/>
    <s v="Standard Class"/>
    <s v="KH-16630"/>
    <s v="Ken Heidel"/>
    <s v="Corporate"/>
    <s v="United States"/>
    <s v="Clinton"/>
    <x v="39"/>
    <n v="20735"/>
    <s v="East"/>
    <s v="OFF-BI-10000962"/>
    <x v="1"/>
    <x v="8"/>
    <s v="Acco Flexible ACCOHIDE Square Ring Data Binder, Dark Blue, 11 1/2&quot; X 14&quot; 7/8&quot;"/>
    <n v="65.08"/>
    <n v="4"/>
    <n v="0"/>
    <n v="31.889199999999995"/>
  </r>
  <r>
    <n v="3735"/>
    <s v="CA-2014-168193"/>
    <x v="3"/>
    <x v="904"/>
    <d v="2014-03-12T00:00:00"/>
    <s v="Second Class"/>
    <s v="RM-19750"/>
    <s v="Roland Murray"/>
    <s v="Consumer"/>
    <s v="United States"/>
    <s v="New York City"/>
    <x v="15"/>
    <n v="10011"/>
    <s v="East"/>
    <s v="OFF-PA-10002254"/>
    <x v="1"/>
    <x v="10"/>
    <s v="Xerox 1883"/>
    <n v="26.38"/>
    <n v="1"/>
    <n v="0"/>
    <n v="12.134799999999998"/>
  </r>
  <r>
    <n v="3736"/>
    <s v="CA-2014-168193"/>
    <x v="3"/>
    <x v="904"/>
    <d v="2014-03-12T00:00:00"/>
    <s v="Second Class"/>
    <s v="RM-19750"/>
    <s v="Roland Murray"/>
    <s v="Consumer"/>
    <s v="United States"/>
    <s v="New York City"/>
    <x v="15"/>
    <n v="10011"/>
    <s v="East"/>
    <s v="FUR-FU-10002554"/>
    <x v="0"/>
    <x v="5"/>
    <s v="Westinghouse Floor Lamp with Metal Mesh Shade, Black"/>
    <n v="71.97"/>
    <n v="3"/>
    <n v="0"/>
    <n v="16.553099999999993"/>
  </r>
  <r>
    <n v="3737"/>
    <s v="CA-2013-115476"/>
    <x v="0"/>
    <x v="716"/>
    <d v="2013-03-18T00:00:00"/>
    <s v="Same Day"/>
    <s v="VM-21835"/>
    <s v="Vivian Mathis"/>
    <s v="Consumer"/>
    <s v="United States"/>
    <s v="Newark"/>
    <x v="13"/>
    <n v="19711"/>
    <s v="East"/>
    <s v="TEC-PH-10000673"/>
    <x v="2"/>
    <x v="7"/>
    <s v="Plantronics Voyager Pro HD - Bluetooth Headset"/>
    <n v="129.97999999999999"/>
    <n v="2"/>
    <n v="0"/>
    <n v="62.3904"/>
  </r>
  <r>
    <n v="3738"/>
    <s v="CA-2013-115476"/>
    <x v="0"/>
    <x v="716"/>
    <d v="2013-03-18T00:00:00"/>
    <s v="Same Day"/>
    <s v="VM-21835"/>
    <s v="Vivian Mathis"/>
    <s v="Consumer"/>
    <s v="United States"/>
    <s v="Newark"/>
    <x v="13"/>
    <n v="19711"/>
    <s v="East"/>
    <s v="OFF-BI-10000962"/>
    <x v="1"/>
    <x v="8"/>
    <s v="Acco Flexible ACCOHIDE Square Ring Data Binder, Dark Blue, 11 1/2&quot; X 14&quot; 7/8&quot;"/>
    <n v="32.54"/>
    <n v="2"/>
    <n v="0"/>
    <n v="15.944599999999998"/>
  </r>
  <r>
    <n v="3739"/>
    <s v="CA-2013-133340"/>
    <x v="0"/>
    <x v="10"/>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0000000000005"/>
  </r>
  <r>
    <n v="3740"/>
    <s v="CA-2013-133340"/>
    <x v="0"/>
    <x v="10"/>
    <d v="2013-12-14T00:00:00"/>
    <s v="Standard Class"/>
    <s v="LH-17155"/>
    <s v="Logan Haushalter"/>
    <s v="Consumer"/>
    <s v="United States"/>
    <s v="Jackson"/>
    <x v="12"/>
    <n v="49201"/>
    <s v="Central"/>
    <s v="TEC-AC-10001109"/>
    <x v="2"/>
    <x v="11"/>
    <s v="Logitech Trackman Marble Mouse"/>
    <n v="59.98"/>
    <n v="2"/>
    <n v="0"/>
    <n v="25.191600000000001"/>
  </r>
  <r>
    <n v="3741"/>
    <s v="CA-2013-133340"/>
    <x v="0"/>
    <x v="10"/>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400000000002"/>
  </r>
  <r>
    <n v="3742"/>
    <s v="CA-2013-137848"/>
    <x v="0"/>
    <x v="804"/>
    <d v="2013-01-21T00:00:00"/>
    <s v="Standard Class"/>
    <s v="WB-21850"/>
    <s v="William Brown"/>
    <s v="Consumer"/>
    <s v="United States"/>
    <s v="New York City"/>
    <x v="15"/>
    <n v="10011"/>
    <s v="East"/>
    <s v="OFF-EN-10001137"/>
    <x v="1"/>
    <x v="12"/>
    <s v="#10 Gummed Flap White Envelopes, 100/Box"/>
    <n v="16.52"/>
    <n v="4"/>
    <n v="0"/>
    <n v="7.5991999999999997"/>
  </r>
  <r>
    <n v="3743"/>
    <s v="CA-2013-137848"/>
    <x v="0"/>
    <x v="804"/>
    <d v="2013-01-21T00:00:00"/>
    <s v="Standard Class"/>
    <s v="WB-21850"/>
    <s v="William Brown"/>
    <s v="Consumer"/>
    <s v="United States"/>
    <s v="New York City"/>
    <x v="15"/>
    <n v="10011"/>
    <s v="East"/>
    <s v="OFF-PA-10004285"/>
    <x v="1"/>
    <x v="10"/>
    <s v="Xerox 1959"/>
    <n v="60.12"/>
    <n v="9"/>
    <n v="0"/>
    <n v="28.857599999999998"/>
  </r>
  <r>
    <n v="3744"/>
    <s v="CA-2013-137848"/>
    <x v="0"/>
    <x v="804"/>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r>
  <r>
    <n v="3745"/>
    <s v="CA-2011-113047"/>
    <x v="2"/>
    <x v="745"/>
    <d v="2011-10-24T00:00:00"/>
    <s v="Same Day"/>
    <s v="AP-10915"/>
    <s v="Arthur Prichep"/>
    <s v="Consumer"/>
    <s v="United States"/>
    <s v="Rock Hill"/>
    <x v="20"/>
    <n v="29730"/>
    <s v="South"/>
    <s v="OFF-FA-10002763"/>
    <x v="1"/>
    <x v="13"/>
    <s v="Advantus Map Pennant Flags and Round Head Tacks"/>
    <n v="11.850000000000001"/>
    <n v="3"/>
    <n v="0"/>
    <n v="3.7919999999999994"/>
  </r>
  <r>
    <n v="3746"/>
    <s v="CA-2013-149979"/>
    <x v="0"/>
    <x v="713"/>
    <d v="2013-09-29T00:00:00"/>
    <s v="Second Class"/>
    <s v="RA-19915"/>
    <s v="Russell Applegate"/>
    <s v="Consumer"/>
    <s v="United States"/>
    <s v="Columbus"/>
    <x v="32"/>
    <n v="31907"/>
    <s v="South"/>
    <s v="OFF-ST-10003058"/>
    <x v="1"/>
    <x v="4"/>
    <s v="Eldon Mobile Mega Data Cart  Mega Stackable  Add-On Trays"/>
    <n v="118.25"/>
    <n v="5"/>
    <n v="0"/>
    <n v="34.292499999999997"/>
  </r>
  <r>
    <n v="3747"/>
    <s v="CA-2013-149979"/>
    <x v="0"/>
    <x v="713"/>
    <d v="2013-09-29T00:00:00"/>
    <s v="Second Class"/>
    <s v="RA-19915"/>
    <s v="Russell Applegate"/>
    <s v="Consumer"/>
    <s v="United States"/>
    <s v="Columbus"/>
    <x v="32"/>
    <n v="31907"/>
    <s v="South"/>
    <s v="FUR-CH-10002084"/>
    <x v="0"/>
    <x v="1"/>
    <s v="Hon Mobius Operator's Chair"/>
    <n v="368.96999999999997"/>
    <n v="3"/>
    <n v="0"/>
    <n v="81.173400000000001"/>
  </r>
  <r>
    <n v="3748"/>
    <s v="CA-2014-161956"/>
    <x v="3"/>
    <x v="151"/>
    <d v="2014-08-30T00:00:00"/>
    <s v="Second Class"/>
    <s v="DR-12880"/>
    <s v="Dan Reichenbach"/>
    <s v="Corporate"/>
    <s v="United States"/>
    <s v="Inglewood"/>
    <x v="1"/>
    <n v="90301"/>
    <s v="West"/>
    <s v="FUR-FU-10002937"/>
    <x v="0"/>
    <x v="5"/>
    <s v="GE 48&quot; Fluorescent Tube, Cool White Energy Saver, 34 Watts, 30/Box"/>
    <n v="198.46"/>
    <n v="2"/>
    <n v="0"/>
    <n v="99.23"/>
  </r>
  <r>
    <n v="3749"/>
    <s v="CA-2014-161956"/>
    <x v="3"/>
    <x v="151"/>
    <d v="2014-08-30T00:00:00"/>
    <s v="Second Class"/>
    <s v="DR-12880"/>
    <s v="Dan Reichenbach"/>
    <s v="Corporate"/>
    <s v="United States"/>
    <s v="Inglewood"/>
    <x v="1"/>
    <n v="90301"/>
    <s v="West"/>
    <s v="OFF-AP-10001242"/>
    <x v="1"/>
    <x v="9"/>
    <s v="APC 7 Outlet Network SurgeArrest Surge Protector"/>
    <n v="321.92"/>
    <n v="4"/>
    <n v="0"/>
    <n v="96.575999999999993"/>
  </r>
  <r>
    <n v="3750"/>
    <s v="CA-2014-161956"/>
    <x v="3"/>
    <x v="151"/>
    <d v="2014-08-30T00:00:00"/>
    <s v="Second Class"/>
    <s v="DR-12880"/>
    <s v="Dan Reichenbach"/>
    <s v="Corporate"/>
    <s v="United States"/>
    <s v="Inglewood"/>
    <x v="1"/>
    <n v="90301"/>
    <s v="West"/>
    <s v="TEC-CO-10001571"/>
    <x v="2"/>
    <x v="16"/>
    <s v="Sharp 1540cs Digital Laser Copier"/>
    <n v="879.98400000000004"/>
    <n v="2"/>
    <n v="0.2"/>
    <n v="329.99400000000003"/>
  </r>
  <r>
    <n v="3751"/>
    <s v="CA-2014-161956"/>
    <x v="3"/>
    <x v="151"/>
    <d v="2014-08-30T00:00:00"/>
    <s v="Second Class"/>
    <s v="DR-12880"/>
    <s v="Dan Reichenbach"/>
    <s v="Corporate"/>
    <s v="United States"/>
    <s v="Inglewood"/>
    <x v="1"/>
    <n v="90301"/>
    <s v="West"/>
    <s v="OFF-SU-10002503"/>
    <x v="1"/>
    <x v="14"/>
    <s v="Acme Preferred Stainless Steel Scissors"/>
    <n v="28.4"/>
    <n v="5"/>
    <n v="0"/>
    <n v="8.2359999999999989"/>
  </r>
  <r>
    <n v="3752"/>
    <s v="CA-2014-161956"/>
    <x v="3"/>
    <x v="151"/>
    <d v="2014-08-30T00:00:00"/>
    <s v="Second Class"/>
    <s v="DR-12880"/>
    <s v="Dan Reichenbach"/>
    <s v="Corporate"/>
    <s v="United States"/>
    <s v="Inglewood"/>
    <x v="1"/>
    <n v="90301"/>
    <s v="West"/>
    <s v="FUR-CH-10004886"/>
    <x v="0"/>
    <x v="1"/>
    <s v="Bevis Steel Folding Chairs"/>
    <n v="230.28000000000003"/>
    <n v="3"/>
    <n v="0.2"/>
    <n v="23.027999999999992"/>
  </r>
  <r>
    <n v="3753"/>
    <s v="CA-2014-161956"/>
    <x v="3"/>
    <x v="151"/>
    <d v="2014-08-30T00:00:00"/>
    <s v="Second Class"/>
    <s v="DR-12880"/>
    <s v="Dan Reichenbach"/>
    <s v="Corporate"/>
    <s v="United States"/>
    <s v="Inglewood"/>
    <x v="1"/>
    <n v="90301"/>
    <s v="West"/>
    <s v="OFF-PA-10001289"/>
    <x v="1"/>
    <x v="10"/>
    <s v="White Computer Printout Paper by Universal"/>
    <n v="116.28"/>
    <n v="3"/>
    <n v="0"/>
    <n v="56.977199999999996"/>
  </r>
  <r>
    <n v="3754"/>
    <s v="CA-2014-161956"/>
    <x v="3"/>
    <x v="151"/>
    <d v="2014-08-30T00:00:00"/>
    <s v="Second Class"/>
    <s v="DR-12880"/>
    <s v="Dan Reichenbach"/>
    <s v="Corporate"/>
    <s v="United States"/>
    <s v="Inglewood"/>
    <x v="1"/>
    <n v="90301"/>
    <s v="West"/>
    <s v="OFF-BI-10003650"/>
    <x v="1"/>
    <x v="8"/>
    <s v="GBC DocuBind 300 Electric Binding Machine"/>
    <n v="841.5680000000001"/>
    <n v="2"/>
    <n v="0.2"/>
    <n v="294.54879999999991"/>
  </r>
  <r>
    <n v="3755"/>
    <s v="CA-2014-161956"/>
    <x v="3"/>
    <x v="151"/>
    <d v="2014-08-30T00:00:00"/>
    <s v="Second Class"/>
    <s v="DR-12880"/>
    <s v="Dan Reichenbach"/>
    <s v="Corporate"/>
    <s v="United States"/>
    <s v="Inglewood"/>
    <x v="1"/>
    <n v="90301"/>
    <s v="West"/>
    <s v="OFF-ST-10001370"/>
    <x v="1"/>
    <x v="4"/>
    <s v="Sensible Storage WireTech Storage Systems"/>
    <n v="354.90000000000003"/>
    <n v="5"/>
    <n v="0"/>
    <n v="17.744999999999962"/>
  </r>
  <r>
    <n v="3756"/>
    <s v="CA-2013-116799"/>
    <x v="0"/>
    <x v="840"/>
    <d v="2013-03-07T00:00:00"/>
    <s v="First Class"/>
    <s v="JG-15310"/>
    <s v="Jason Gross"/>
    <s v="Corporate"/>
    <s v="United States"/>
    <s v="Odessa"/>
    <x v="5"/>
    <n v="79762"/>
    <s v="Central"/>
    <s v="OFF-PA-10001892"/>
    <x v="1"/>
    <x v="10"/>
    <s v="Rediform Wirebound &quot;Phone Memo&quot; Message Book, 11 x 5-3/4"/>
    <n v="42.783999999999999"/>
    <n v="7"/>
    <n v="0.2"/>
    <n v="15.509199999999998"/>
  </r>
  <r>
    <n v="3757"/>
    <s v="CA-2013-116799"/>
    <x v="0"/>
    <x v="840"/>
    <d v="2013-03-07T00:00:00"/>
    <s v="First Class"/>
    <s v="JG-15310"/>
    <s v="Jason Gross"/>
    <s v="Corporate"/>
    <s v="United States"/>
    <s v="Odessa"/>
    <x v="5"/>
    <n v="79762"/>
    <s v="Central"/>
    <s v="FUR-CH-10004983"/>
    <x v="0"/>
    <x v="1"/>
    <s v="Office Star - Mid Back Dual function Ergonomic High Back Chair with 2-Way Adjustable Arms"/>
    <n v="563.42999999999984"/>
    <n v="5"/>
    <n v="0.3"/>
    <n v="-56.343000000000018"/>
  </r>
  <r>
    <n v="3758"/>
    <s v="CA-2013-111283"/>
    <x v="0"/>
    <x v="905"/>
    <d v="2013-03-05T00:00:00"/>
    <s v="Standard Class"/>
    <s v="LC-16870"/>
    <s v="Lena Cacioppo"/>
    <s v="Consumer"/>
    <s v="United States"/>
    <s v="Newark"/>
    <x v="24"/>
    <n v="43055"/>
    <s v="East"/>
    <s v="OFF-AR-10001615"/>
    <x v="1"/>
    <x v="6"/>
    <s v="Newell 34"/>
    <n v="111.104"/>
    <n v="7"/>
    <n v="0.2"/>
    <n v="8.3328000000000024"/>
  </r>
  <r>
    <n v="3759"/>
    <s v="CA-2012-167745"/>
    <x v="1"/>
    <x v="227"/>
    <d v="2012-09-23T00:00:00"/>
    <s v="Standard Class"/>
    <s v="GB-14530"/>
    <s v="George Bell"/>
    <s v="Corporate"/>
    <s v="United States"/>
    <s v="Los Angeles"/>
    <x v="1"/>
    <n v="90049"/>
    <s v="West"/>
    <s v="OFF-AR-10003602"/>
    <x v="1"/>
    <x v="6"/>
    <s v="Quartet Omega Colored Chalk, 12/Pack"/>
    <n v="11.68"/>
    <n v="2"/>
    <n v="0"/>
    <n v="5.4895999999999994"/>
  </r>
  <r>
    <n v="3760"/>
    <s v="CA-2012-167745"/>
    <x v="1"/>
    <x v="227"/>
    <d v="2012-09-23T00:00:00"/>
    <s v="Standard Class"/>
    <s v="GB-14530"/>
    <s v="George Bell"/>
    <s v="Corporate"/>
    <s v="United States"/>
    <s v="Los Angeles"/>
    <x v="1"/>
    <n v="90049"/>
    <s v="West"/>
    <s v="OFF-SU-10004782"/>
    <x v="1"/>
    <x v="14"/>
    <s v="Elite 5&quot; Scissors"/>
    <n v="16.899999999999999"/>
    <n v="2"/>
    <n v="0"/>
    <n v="5.0699999999999985"/>
  </r>
  <r>
    <n v="3761"/>
    <s v="CA-2012-167745"/>
    <x v="1"/>
    <x v="227"/>
    <d v="2012-09-23T00:00:00"/>
    <s v="Standard Class"/>
    <s v="GB-14530"/>
    <s v="George Bell"/>
    <s v="Corporate"/>
    <s v="United States"/>
    <s v="Los Angeles"/>
    <x v="1"/>
    <n v="90049"/>
    <s v="West"/>
    <s v="FUR-FU-10001591"/>
    <x v="0"/>
    <x v="5"/>
    <s v="Advantus Panel Wall Certificate Holder - 8.5x11"/>
    <n v="24.4"/>
    <n v="2"/>
    <n v="0"/>
    <n v="10.248000000000001"/>
  </r>
  <r>
    <n v="3762"/>
    <s v="CA-2014-104577"/>
    <x v="3"/>
    <x v="605"/>
    <d v="2014-05-18T00:00:00"/>
    <s v="Standard Class"/>
    <s v="CK-12205"/>
    <s v="Chloris Kastensmidt"/>
    <s v="Consumer"/>
    <s v="United States"/>
    <s v="Everett"/>
    <x v="31"/>
    <n v="2149"/>
    <s v="East"/>
    <s v="OFF-PA-10000659"/>
    <x v="1"/>
    <x v="10"/>
    <s v="TOPS Carbonless Receipt Book, Four 2-3/4 x 7-1/4 Money Receipts per Page"/>
    <n v="87.6"/>
    <n v="5"/>
    <n v="0"/>
    <n v="42.047999999999995"/>
  </r>
  <r>
    <n v="3763"/>
    <s v="CA-2013-156251"/>
    <x v="0"/>
    <x v="572"/>
    <d v="2013-08-19T00:00:00"/>
    <s v="Second Class"/>
    <s v="TS-21160"/>
    <s v="Theresa Swint"/>
    <s v="Corporate"/>
    <s v="United States"/>
    <s v="West Allis"/>
    <x v="6"/>
    <n v="53214"/>
    <s v="Central"/>
    <s v="FUR-BO-10001337"/>
    <x v="0"/>
    <x v="0"/>
    <s v="O'Sullivan Living Dimensions 2-Shelf Bookcases"/>
    <n v="241.96"/>
    <n v="2"/>
    <n v="0"/>
    <n v="24.195999999999998"/>
  </r>
  <r>
    <n v="3764"/>
    <s v="CA-2013-156251"/>
    <x v="0"/>
    <x v="572"/>
    <d v="2013-08-19T00:00:00"/>
    <s v="Second Class"/>
    <s v="TS-21160"/>
    <s v="Theresa Swint"/>
    <s v="Corporate"/>
    <s v="United States"/>
    <s v="West Allis"/>
    <x v="6"/>
    <n v="53214"/>
    <s v="Central"/>
    <s v="OFF-BI-10003529"/>
    <x v="1"/>
    <x v="8"/>
    <s v="Avery Round Ring Poly Binders"/>
    <n v="8.52"/>
    <n v="3"/>
    <n v="0"/>
    <n v="4.1747999999999994"/>
  </r>
  <r>
    <n v="3765"/>
    <s v="CA-2014-125878"/>
    <x v="3"/>
    <x v="906"/>
    <d v="2014-03-03T00:00:00"/>
    <s v="Standard Class"/>
    <s v="MH-18025"/>
    <s v="Michelle Huthwaite"/>
    <s v="Consumer"/>
    <s v="United States"/>
    <s v="Chicago"/>
    <x v="10"/>
    <n v="60623"/>
    <s v="Central"/>
    <s v="OFF-BI-10002609"/>
    <x v="1"/>
    <x v="8"/>
    <s v="Avery Hidden Tab Dividers for Binding Systems"/>
    <n v="1.7879999999999996"/>
    <n v="3"/>
    <n v="0.8"/>
    <n v="-3.0396000000000001"/>
  </r>
  <r>
    <n v="3766"/>
    <s v="CA-2013-163153"/>
    <x v="0"/>
    <x v="844"/>
    <d v="2013-03-26T00:00:00"/>
    <s v="Standard Class"/>
    <s v="DM-12955"/>
    <s v="Dario Medina"/>
    <s v="Corporate"/>
    <s v="United States"/>
    <s v="Houston"/>
    <x v="5"/>
    <n v="77036"/>
    <s v="Central"/>
    <s v="FUR-TA-10004767"/>
    <x v="0"/>
    <x v="3"/>
    <s v="Safco Drafting Table"/>
    <n v="99.372"/>
    <n v="2"/>
    <n v="0.3"/>
    <n v="-1.4196000000000097"/>
  </r>
  <r>
    <n v="3767"/>
    <s v="CA-2013-163153"/>
    <x v="0"/>
    <x v="844"/>
    <d v="2013-03-26T00:00:00"/>
    <s v="Standard Class"/>
    <s v="DM-12955"/>
    <s v="Dario Medina"/>
    <s v="Corporate"/>
    <s v="United States"/>
    <s v="Houston"/>
    <x v="5"/>
    <n v="77036"/>
    <s v="Central"/>
    <s v="OFF-AR-10001868"/>
    <x v="1"/>
    <x v="6"/>
    <s v="Prang Dustless Chalk Sticks"/>
    <n v="1.3440000000000001"/>
    <n v="1"/>
    <n v="0.2"/>
    <n v="0.504"/>
  </r>
  <r>
    <n v="3768"/>
    <s v="CA-2012-103205"/>
    <x v="1"/>
    <x v="575"/>
    <d v="2012-12-10T00:00:00"/>
    <s v="Second Class"/>
    <s v="JJ-15760"/>
    <s v="Joel Jenkins"/>
    <s v="Home Office"/>
    <s v="United States"/>
    <s v="Houston"/>
    <x v="5"/>
    <n v="77036"/>
    <s v="Central"/>
    <s v="TEC-PH-10004896"/>
    <x v="2"/>
    <x v="7"/>
    <s v="Nokia Lumia 521 (T-Mobile)"/>
    <n v="119.96000000000001"/>
    <n v="5"/>
    <n v="0.2"/>
    <n v="11.996000000000002"/>
  </r>
  <r>
    <n v="3769"/>
    <s v="CA-2011-153913"/>
    <x v="2"/>
    <x v="757"/>
    <d v="2011-12-20T00:00:00"/>
    <s v="Second Class"/>
    <s v="KB-16585"/>
    <s v="Ken Black"/>
    <s v="Corporate"/>
    <s v="United States"/>
    <s v="Hialeah"/>
    <x v="2"/>
    <n v="33012"/>
    <s v="South"/>
    <s v="FUR-CH-10000988"/>
    <x v="0"/>
    <x v="1"/>
    <s v="Hon Olson Stacker Stools"/>
    <n v="1013.8320000000001"/>
    <n v="9"/>
    <n v="0.2"/>
    <n v="101.38319999999999"/>
  </r>
  <r>
    <n v="3770"/>
    <s v="CA-2011-153913"/>
    <x v="2"/>
    <x v="757"/>
    <d v="2011-12-20T00:00:00"/>
    <s v="Second Class"/>
    <s v="KB-16585"/>
    <s v="Ken Black"/>
    <s v="Corporate"/>
    <s v="United States"/>
    <s v="Hialeah"/>
    <x v="2"/>
    <n v="33012"/>
    <s v="South"/>
    <s v="OFF-FA-10000490"/>
    <x v="1"/>
    <x v="13"/>
    <s v="OIC Binder Clips, Mini, 1/4&quot; Capacity, Black"/>
    <n v="1.984"/>
    <n v="2"/>
    <n v="0.2"/>
    <n v="0.66959999999999997"/>
  </r>
  <r>
    <n v="3771"/>
    <s v="CA-2013-155530"/>
    <x v="0"/>
    <x v="907"/>
    <d v="2013-12-22T00:00:00"/>
    <s v="Standard Class"/>
    <s v="CM-12160"/>
    <s v="Charles McCrossin"/>
    <s v="Consumer"/>
    <s v="United States"/>
    <s v="San Francisco"/>
    <x v="1"/>
    <n v="94122"/>
    <s v="West"/>
    <s v="FUR-TA-10004256"/>
    <x v="0"/>
    <x v="3"/>
    <s v="Bretford “Just In Time” Height-Adjustable Multi-Task Work Tables"/>
    <n v="2003.52"/>
    <n v="6"/>
    <n v="0.2"/>
    <n v="-325.57200000000023"/>
  </r>
  <r>
    <n v="3772"/>
    <s v="US-2013-101196"/>
    <x v="0"/>
    <x v="536"/>
    <d v="2013-05-18T00:00:00"/>
    <s v="Standard Class"/>
    <s v="FM-14215"/>
    <s v="Filia McAdams"/>
    <s v="Corporate"/>
    <s v="United States"/>
    <s v="Philadelphia"/>
    <x v="9"/>
    <n v="19140"/>
    <s v="East"/>
    <s v="OFF-ST-10004804"/>
    <x v="1"/>
    <x v="4"/>
    <s v="Belkin 19&quot; Vented Equipment Shelf, Black"/>
    <n v="82.367999999999995"/>
    <n v="2"/>
    <n v="0.2"/>
    <n v="-19.562399999999997"/>
  </r>
  <r>
    <n v="3773"/>
    <s v="CA-2011-115357"/>
    <x v="2"/>
    <x v="908"/>
    <d v="2011-08-11T00:00:00"/>
    <s v="Second Class"/>
    <s v="RF-19735"/>
    <s v="Roland Fjeld"/>
    <s v="Consumer"/>
    <s v="United States"/>
    <s v="Columbia"/>
    <x v="20"/>
    <n v="29203"/>
    <s v="South"/>
    <s v="TEC-AC-10000023"/>
    <x v="2"/>
    <x v="11"/>
    <s v="Maxell 74 Minute CD-R Spindle, 50/Pack"/>
    <n v="62.91"/>
    <n v="3"/>
    <n v="0"/>
    <n v="22.647599999999997"/>
  </r>
  <r>
    <n v="3774"/>
    <s v="US-2011-102715"/>
    <x v="2"/>
    <x v="909"/>
    <d v="2011-04-13T00:00:00"/>
    <s v="Second Class"/>
    <s v="JK-15370"/>
    <s v="Jay Kimmel"/>
    <s v="Consumer"/>
    <s v="United States"/>
    <s v="Miami"/>
    <x v="2"/>
    <n v="33180"/>
    <s v="South"/>
    <s v="OFF-FA-10001332"/>
    <x v="1"/>
    <x v="13"/>
    <s v="Acco Banker's Clasps, 5 3/4&quot;-Long"/>
    <n v="6.911999999999999"/>
    <n v="3"/>
    <n v="0.2"/>
    <n v="2.3327999999999998"/>
  </r>
  <r>
    <n v="3775"/>
    <s v="US-2011-102715"/>
    <x v="2"/>
    <x v="909"/>
    <d v="2011-04-13T00:00:00"/>
    <s v="Second Class"/>
    <s v="JK-15370"/>
    <s v="Jay Kimmel"/>
    <s v="Consumer"/>
    <s v="United States"/>
    <s v="Miami"/>
    <x v="2"/>
    <n v="33180"/>
    <s v="South"/>
    <s v="TEC-AC-10002001"/>
    <x v="2"/>
    <x v="11"/>
    <s v="Logitech Wireless Gaming Headset G930"/>
    <n v="383.97600000000006"/>
    <n v="3"/>
    <n v="0.2"/>
    <n v="81.59490000000001"/>
  </r>
  <r>
    <n v="3776"/>
    <s v="US-2011-102715"/>
    <x v="2"/>
    <x v="909"/>
    <d v="2011-04-13T00:00:00"/>
    <s v="Second Class"/>
    <s v="JK-15370"/>
    <s v="Jay Kimmel"/>
    <s v="Consumer"/>
    <s v="United States"/>
    <s v="Miami"/>
    <x v="2"/>
    <n v="33180"/>
    <s v="South"/>
    <s v="OFF-PA-10000029"/>
    <x v="1"/>
    <x v="10"/>
    <s v="Xerox 224"/>
    <n v="10.368000000000002"/>
    <n v="2"/>
    <n v="0.2"/>
    <n v="3.6288"/>
  </r>
  <r>
    <n v="3777"/>
    <s v="US-2011-102715"/>
    <x v="2"/>
    <x v="909"/>
    <d v="2011-04-13T00:00:00"/>
    <s v="Second Class"/>
    <s v="JK-15370"/>
    <s v="Jay Kimmel"/>
    <s v="Consumer"/>
    <s v="United States"/>
    <s v="Miami"/>
    <x v="2"/>
    <n v="33180"/>
    <s v="South"/>
    <s v="TEC-AC-10001874"/>
    <x v="2"/>
    <x v="11"/>
    <s v="Logitech Wireless Anywhere Mouse MX for PC and Mac"/>
    <n v="335.94400000000002"/>
    <n v="7"/>
    <n v="0.2"/>
    <n v="41.992999999999995"/>
  </r>
  <r>
    <n v="3778"/>
    <s v="CA-2012-107937"/>
    <x v="1"/>
    <x v="910"/>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79999999999"/>
  </r>
  <r>
    <n v="3779"/>
    <s v="US-2014-148768"/>
    <x v="3"/>
    <x v="329"/>
    <d v="2014-12-03T00:00:00"/>
    <s v="Second Class"/>
    <s v="PN-18775"/>
    <s v="Parhena Norris"/>
    <s v="Home Office"/>
    <s v="United States"/>
    <s v="Miami"/>
    <x v="2"/>
    <n v="33180"/>
    <s v="South"/>
    <s v="TEC-PH-10002564"/>
    <x v="2"/>
    <x v="7"/>
    <s v="OtterBox Defender Series Case - Samsung Galaxy S4"/>
    <n v="71.975999999999999"/>
    <n v="3"/>
    <n v="0.2"/>
    <n v="8.9969999999999892"/>
  </r>
  <r>
    <n v="3780"/>
    <s v="CA-2014-118521"/>
    <x v="3"/>
    <x v="911"/>
    <d v="2014-02-21T00:00:00"/>
    <s v="Standard Class"/>
    <s v="LF-17185"/>
    <s v="Luke Foster"/>
    <s v="Consumer"/>
    <s v="United States"/>
    <s v="New York City"/>
    <x v="15"/>
    <n v="10035"/>
    <s v="East"/>
    <s v="OFF-PA-10003465"/>
    <x v="1"/>
    <x v="10"/>
    <s v="Xerox 1912"/>
    <n v="37.94"/>
    <n v="2"/>
    <n v="0"/>
    <n v="18.211199999999998"/>
  </r>
  <r>
    <n v="3781"/>
    <s v="CA-2011-149643"/>
    <x v="2"/>
    <x v="912"/>
    <d v="2011-11-20T00:00:00"/>
    <s v="Standard Class"/>
    <s v="RH-19510"/>
    <s v="Rick Huthwaite"/>
    <s v="Home Office"/>
    <s v="United States"/>
    <s v="Manhattan"/>
    <x v="41"/>
    <n v="66502"/>
    <s v="Central"/>
    <s v="TEC-PH-10000038"/>
    <x v="2"/>
    <x v="7"/>
    <s v="Jawbone MINI JAMBOX Wireless Bluetooth Speaker"/>
    <n v="273.95999999999998"/>
    <n v="2"/>
    <n v="0"/>
    <n v="10.958399999999983"/>
  </r>
  <r>
    <n v="3782"/>
    <s v="CA-2012-135314"/>
    <x v="1"/>
    <x v="584"/>
    <d v="2012-07-14T00:00:00"/>
    <s v="Second Class"/>
    <s v="MC-17575"/>
    <s v="Matt Collins"/>
    <s v="Consumer"/>
    <s v="United States"/>
    <s v="Philadelphia"/>
    <x v="9"/>
    <n v="19120"/>
    <s v="East"/>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s v="Consumer"/>
    <s v="United States"/>
    <s v="Memphis"/>
    <x v="18"/>
    <n v="38109"/>
    <s v="South"/>
    <s v="OFF-PA-10003424"/>
    <x v="1"/>
    <x v="10"/>
    <s v="&quot;While you Were Out&quot; Message Book, One Form per Page"/>
    <n v="8.9039999999999999"/>
    <n v="3"/>
    <n v="0.2"/>
    <n v="3.3389999999999995"/>
  </r>
  <r>
    <n v="3784"/>
    <s v="CA-2014-165204"/>
    <x v="3"/>
    <x v="38"/>
    <d v="2014-11-17T00:00:00"/>
    <s v="Second Class"/>
    <s v="MN-17935"/>
    <s v="Michael Nguyen"/>
    <s v="Consumer"/>
    <s v="United States"/>
    <s v="Memphis"/>
    <x v="18"/>
    <n v="38109"/>
    <s v="South"/>
    <s v="OFF-ST-10003716"/>
    <x v="1"/>
    <x v="4"/>
    <s v="Tennsco Double-Tier Lockers"/>
    <n v="720.06400000000008"/>
    <n v="4"/>
    <n v="0.2"/>
    <n v="-63.005600000000015"/>
  </r>
  <r>
    <n v="3785"/>
    <s v="CA-2014-125752"/>
    <x v="3"/>
    <x v="689"/>
    <d v="2014-08-05T00:00:00"/>
    <s v="Standard Class"/>
    <s v="EH-14125"/>
    <s v="Eugene Hildebrand"/>
    <s v="Home Office"/>
    <s v="United States"/>
    <s v="Fort Lauderdale"/>
    <x v="2"/>
    <n v="33311"/>
    <s v="South"/>
    <s v="TEC-AC-10003590"/>
    <x v="2"/>
    <x v="11"/>
    <s v="TRENDnet 56K USB 2.0 Phone, Internet and Fax Modem"/>
    <n v="41.424000000000007"/>
    <n v="2"/>
    <n v="0.2"/>
    <n v="8.2847999999999971"/>
  </r>
  <r>
    <n v="3786"/>
    <s v="CA-2014-112487"/>
    <x v="3"/>
    <x v="377"/>
    <d v="2014-12-31T00:00:00"/>
    <s v="Standard Class"/>
    <s v="TC-21535"/>
    <s v="Tracy Collins"/>
    <s v="Home Office"/>
    <s v="United States"/>
    <s v="Columbus"/>
    <x v="24"/>
    <n v="43229"/>
    <s v="East"/>
    <s v="OFF-BI-10000494"/>
    <x v="1"/>
    <x v="8"/>
    <s v="Acco Economy Flexible Poly Round Ring Binder"/>
    <n v="3.1320000000000001"/>
    <n v="2"/>
    <n v="0.7"/>
    <n v="-2.6099999999999994"/>
  </r>
  <r>
    <n v="3787"/>
    <s v="CA-2013-144218"/>
    <x v="0"/>
    <x v="731"/>
    <d v="2013-11-05T00:00:00"/>
    <s v="Standard Class"/>
    <s v="JD-15895"/>
    <s v="Jonathan Doherty"/>
    <s v="Corporate"/>
    <s v="United States"/>
    <s v="Los Angeles"/>
    <x v="1"/>
    <n v="90045"/>
    <s v="West"/>
    <s v="OFF-ST-10002615"/>
    <x v="1"/>
    <x v="4"/>
    <s v="Dual Level, Single-Width Filing Carts"/>
    <n v="1085.42"/>
    <n v="7"/>
    <n v="0"/>
    <n v="282.20920000000001"/>
  </r>
  <r>
    <n v="3788"/>
    <s v="CA-2013-169971"/>
    <x v="0"/>
    <x v="913"/>
    <d v="2013-09-10T00:00:00"/>
    <s v="Standard Class"/>
    <s v="IL-15100"/>
    <s v="Ivan Liston"/>
    <s v="Consumer"/>
    <s v="United States"/>
    <s v="Houston"/>
    <x v="5"/>
    <n v="77041"/>
    <s v="Central"/>
    <s v="OFF-AR-10002804"/>
    <x v="1"/>
    <x v="6"/>
    <s v="Faber Castell Col-Erase Pencils"/>
    <n v="3.9119999999999999"/>
    <n v="1"/>
    <n v="0.2"/>
    <n v="1.0269000000000001"/>
  </r>
  <r>
    <n v="3789"/>
    <s v="CA-2013-169971"/>
    <x v="0"/>
    <x v="913"/>
    <d v="2013-09-10T00:00:00"/>
    <s v="Standard Class"/>
    <s v="IL-15100"/>
    <s v="Ivan Liston"/>
    <s v="Consumer"/>
    <s v="United States"/>
    <s v="Houston"/>
    <x v="5"/>
    <n v="77041"/>
    <s v="Central"/>
    <s v="OFF-AR-10001044"/>
    <x v="1"/>
    <x v="6"/>
    <s v="BOSTON Ranger #55 Pencil Sharpener, Black"/>
    <n v="62.376000000000005"/>
    <n v="3"/>
    <n v="0.2"/>
    <n v="7.0172999999999952"/>
  </r>
  <r>
    <n v="3790"/>
    <s v="US-2013-133508"/>
    <x v="0"/>
    <x v="764"/>
    <d v="2013-04-22T00:00:00"/>
    <s v="Standard Class"/>
    <s v="SW-20350"/>
    <s v="Sean Wendt"/>
    <s v="Home Office"/>
    <s v="United States"/>
    <s v="Omaha"/>
    <x v="8"/>
    <n v="68104"/>
    <s v="Central"/>
    <s v="OFF-FA-10000134"/>
    <x v="1"/>
    <x v="13"/>
    <s v="Advantus Push Pins, Aluminum Head"/>
    <n v="29.049999999999997"/>
    <n v="5"/>
    <n v="0"/>
    <n v="9.0054999999999996"/>
  </r>
  <r>
    <n v="3791"/>
    <s v="CA-2011-107139"/>
    <x v="2"/>
    <x v="260"/>
    <d v="2011-07-11T00:00:00"/>
    <s v="Standard Class"/>
    <s v="DP-13390"/>
    <s v="Dennis Pardue"/>
    <s v="Home Office"/>
    <s v="United States"/>
    <s v="Los Angeles"/>
    <x v="1"/>
    <n v="90004"/>
    <s v="West"/>
    <s v="OFF-BI-10001670"/>
    <x v="1"/>
    <x v="8"/>
    <s v="Vinyl Sectional Post Binders"/>
    <n v="180.96000000000004"/>
    <n v="6"/>
    <n v="0.2"/>
    <n v="67.86"/>
  </r>
  <r>
    <n v="3792"/>
    <s v="CA-2012-111325"/>
    <x v="1"/>
    <x v="914"/>
    <d v="2012-02-28T00:00:00"/>
    <s v="First Class"/>
    <s v="BT-11395"/>
    <s v="Bill Tyler"/>
    <s v="Corporate"/>
    <s v="United States"/>
    <s v="Altoona"/>
    <x v="9"/>
    <n v="16602"/>
    <s v="East"/>
    <s v="OFF-BI-10000343"/>
    <x v="1"/>
    <x v="8"/>
    <s v="Pressboard Covers with Storage Hooks, 9 1/2&quot; x 11&quot;, Light Blue"/>
    <n v="4.4190000000000005"/>
    <n v="3"/>
    <n v="0.7"/>
    <n v="-3.3879000000000001"/>
  </r>
  <r>
    <n v="3793"/>
    <s v="CA-2012-111325"/>
    <x v="1"/>
    <x v="914"/>
    <d v="2012-02-28T00:00:00"/>
    <s v="First Class"/>
    <s v="BT-11395"/>
    <s v="Bill Tyler"/>
    <s v="Corporate"/>
    <s v="United States"/>
    <s v="Altoona"/>
    <x v="9"/>
    <n v="16602"/>
    <s v="East"/>
    <s v="OFF-AR-10002257"/>
    <x v="1"/>
    <x v="6"/>
    <s v="Eldon Spacemaker Box, Quick-Snap Lid, Clear"/>
    <n v="16.032"/>
    <n v="6"/>
    <n v="0.2"/>
    <n v="2.2043999999999979"/>
  </r>
  <r>
    <n v="3794"/>
    <s v="CA-2012-163762"/>
    <x v="1"/>
    <x v="154"/>
    <d v="2012-12-01T00:00:00"/>
    <s v="Standard Class"/>
    <s v="JE-15475"/>
    <s v="Jeremy Ellison"/>
    <s v="Consumer"/>
    <s v="United States"/>
    <s v="New York City"/>
    <x v="15"/>
    <n v="10024"/>
    <s v="East"/>
    <s v="OFF-AR-10001915"/>
    <x v="1"/>
    <x v="6"/>
    <s v="Peel-Off China Markers"/>
    <n v="29.79"/>
    <n v="3"/>
    <n v="0"/>
    <n v="12.511800000000001"/>
  </r>
  <r>
    <n v="3795"/>
    <s v="US-2011-117163"/>
    <x v="2"/>
    <x v="915"/>
    <d v="2011-02-03T00:00:00"/>
    <s v="Standard Class"/>
    <s v="EJ-13720"/>
    <s v="Ed Jacobs"/>
    <s v="Consumer"/>
    <s v="United States"/>
    <s v="San Diego"/>
    <x v="1"/>
    <n v="92037"/>
    <s v="West"/>
    <s v="OFF-ST-10003692"/>
    <x v="1"/>
    <x v="4"/>
    <s v="Recycled Steel Personal File for Hanging File Folders"/>
    <n v="57.23"/>
    <n v="1"/>
    <n v="0"/>
    <n v="14.307499999999997"/>
  </r>
  <r>
    <n v="3796"/>
    <s v="US-2011-117163"/>
    <x v="2"/>
    <x v="915"/>
    <d v="2011-02-03T00:00:00"/>
    <s v="Standard Class"/>
    <s v="EJ-13720"/>
    <s v="Ed Jacobs"/>
    <s v="Consumer"/>
    <s v="United States"/>
    <s v="San Diego"/>
    <x v="1"/>
    <n v="92037"/>
    <s v="West"/>
    <s v="FUR-TA-10003469"/>
    <x v="0"/>
    <x v="3"/>
    <s v="Balt Split Level Computer Training Table"/>
    <n v="333"/>
    <n v="3"/>
    <n v="0.2"/>
    <n v="-16.649999999999991"/>
  </r>
  <r>
    <n v="3797"/>
    <s v="US-2011-117163"/>
    <x v="2"/>
    <x v="915"/>
    <d v="2011-02-03T00:00:00"/>
    <s v="Standard Class"/>
    <s v="EJ-13720"/>
    <s v="Ed Jacobs"/>
    <s v="Consumer"/>
    <s v="United States"/>
    <s v="San Diego"/>
    <x v="1"/>
    <n v="92037"/>
    <s v="West"/>
    <s v="OFF-AR-10003179"/>
    <x v="1"/>
    <x v="6"/>
    <s v="Dixon Ticonderoga Core-Lock Colored Pencils"/>
    <n v="36.44"/>
    <n v="4"/>
    <n v="0"/>
    <n v="12.025199999999998"/>
  </r>
  <r>
    <n v="3798"/>
    <s v="CA-2014-121314"/>
    <x v="3"/>
    <x v="397"/>
    <d v="2014-09-27T00:00:00"/>
    <s v="First Class"/>
    <s v="BE-11410"/>
    <s v="Bobby Elias"/>
    <s v="Consumer"/>
    <s v="United States"/>
    <s v="Miami"/>
    <x v="2"/>
    <n v="33178"/>
    <s v="South"/>
    <s v="OFF-PA-10003395"/>
    <x v="1"/>
    <x v="10"/>
    <s v="Xerox 1941"/>
    <n v="251.64"/>
    <n v="3"/>
    <n v="0.2"/>
    <n v="88.073999999999984"/>
  </r>
  <r>
    <n v="3799"/>
    <s v="CA-2014-147760"/>
    <x v="3"/>
    <x v="259"/>
    <d v="2014-11-06T00:00:00"/>
    <s v="First Class"/>
    <s v="KL-16555"/>
    <s v="Kelly Lampkin"/>
    <s v="Corporate"/>
    <s v="United States"/>
    <s v="Greensboro"/>
    <x v="3"/>
    <n v="27405"/>
    <s v="South"/>
    <s v="FUR-TA-10004575"/>
    <x v="0"/>
    <x v="3"/>
    <s v="Hon 5100 Series Wood Tables"/>
    <n v="523.76400000000001"/>
    <n v="3"/>
    <n v="0.4"/>
    <n v="-192.04680000000008"/>
  </r>
  <r>
    <n v="3800"/>
    <s v="CA-2014-147760"/>
    <x v="3"/>
    <x v="259"/>
    <d v="2014-11-06T00:00:00"/>
    <s v="First Class"/>
    <s v="KL-16555"/>
    <s v="Kelly Lampkin"/>
    <s v="Corporate"/>
    <s v="United States"/>
    <s v="Greensboro"/>
    <x v="3"/>
    <n v="27405"/>
    <s v="South"/>
    <s v="TEC-PH-10002483"/>
    <x v="2"/>
    <x v="7"/>
    <s v="Motorola Moto X"/>
    <n v="1359.96"/>
    <n v="5"/>
    <n v="0.2"/>
    <n v="118.99650000000003"/>
  </r>
  <r>
    <n v="3801"/>
    <s v="CA-2013-156503"/>
    <x v="0"/>
    <x v="500"/>
    <d v="2013-10-21T00:00:00"/>
    <s v="Standard Class"/>
    <s v="NC-18415"/>
    <s v="Nathan Cano"/>
    <s v="Consumer"/>
    <s v="United States"/>
    <s v="Jacksonville"/>
    <x v="3"/>
    <n v="28540"/>
    <s v="South"/>
    <s v="FUR-CH-10003606"/>
    <x v="0"/>
    <x v="1"/>
    <s v="SAFCO Folding Chair Trolley"/>
    <n v="102.59200000000001"/>
    <n v="1"/>
    <n v="0.2"/>
    <n v="10.2592"/>
  </r>
  <r>
    <n v="3802"/>
    <s v="CA-2013-156503"/>
    <x v="0"/>
    <x v="500"/>
    <d v="2013-10-21T00:00:00"/>
    <s v="Standard Class"/>
    <s v="NC-18415"/>
    <s v="Nathan Cano"/>
    <s v="Consumer"/>
    <s v="United States"/>
    <s v="Jacksonville"/>
    <x v="3"/>
    <n v="28540"/>
    <s v="South"/>
    <s v="TEC-AC-10002473"/>
    <x v="2"/>
    <x v="11"/>
    <s v="Maxell 4.7GB DVD-R"/>
    <n v="22.704000000000001"/>
    <n v="1"/>
    <n v="0.2"/>
    <n v="5.9597999999999995"/>
  </r>
  <r>
    <n v="3803"/>
    <s v="CA-2013-156503"/>
    <x v="0"/>
    <x v="500"/>
    <d v="2013-10-21T00:00:00"/>
    <s v="Standard Class"/>
    <s v="NC-18415"/>
    <s v="Nathan Cano"/>
    <s v="Consumer"/>
    <s v="United States"/>
    <s v="Jacksonville"/>
    <x v="3"/>
    <n v="28540"/>
    <s v="South"/>
    <s v="OFF-PA-10002319"/>
    <x v="1"/>
    <x v="10"/>
    <s v="Xerox 1944"/>
    <n v="93.024000000000001"/>
    <n v="3"/>
    <n v="0.2"/>
    <n v="33.721199999999996"/>
  </r>
  <r>
    <n v="3804"/>
    <s v="CA-2013-156503"/>
    <x v="0"/>
    <x v="500"/>
    <d v="2013-10-21T00:00:00"/>
    <s v="Standard Class"/>
    <s v="NC-18415"/>
    <s v="Nathan Cano"/>
    <s v="Consumer"/>
    <s v="United States"/>
    <s v="Jacksonville"/>
    <x v="3"/>
    <n v="28540"/>
    <s v="South"/>
    <s v="OFF-SU-10000946"/>
    <x v="1"/>
    <x v="14"/>
    <s v="Staples"/>
    <n v="12.768000000000001"/>
    <n v="2"/>
    <n v="0.2"/>
    <n v="1.436399999999999"/>
  </r>
  <r>
    <n v="3805"/>
    <s v="CA-2013-156503"/>
    <x v="0"/>
    <x v="500"/>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7999999999998"/>
  </r>
  <r>
    <n v="3806"/>
    <s v="CA-2013-156503"/>
    <x v="0"/>
    <x v="500"/>
    <d v="2013-10-21T00:00:00"/>
    <s v="Standard Class"/>
    <s v="NC-18415"/>
    <s v="Nathan Cano"/>
    <s v="Consumer"/>
    <s v="United States"/>
    <s v="Jacksonville"/>
    <x v="3"/>
    <n v="28540"/>
    <s v="South"/>
    <s v="OFF-PA-10002377"/>
    <x v="1"/>
    <x v="10"/>
    <s v="Xerox 1916"/>
    <n v="39.152000000000001"/>
    <n v="1"/>
    <n v="0.2"/>
    <n v="14.681999999999999"/>
  </r>
  <r>
    <n v="3807"/>
    <s v="CA-2012-113628"/>
    <x v="1"/>
    <x v="768"/>
    <d v="2012-11-19T00:00:00"/>
    <s v="Standard Class"/>
    <s v="AH-10690"/>
    <s v="Anna Häberlin"/>
    <s v="Corporate"/>
    <s v="United States"/>
    <s v="Plantation"/>
    <x v="2"/>
    <n v="33317"/>
    <s v="South"/>
    <s v="OFF-AR-10001246"/>
    <x v="1"/>
    <x v="6"/>
    <s v="Newell 317"/>
    <n v="11.76"/>
    <n v="5"/>
    <n v="0.2"/>
    <n v="1.3229999999999991"/>
  </r>
  <r>
    <n v="3808"/>
    <s v="CA-2012-113628"/>
    <x v="1"/>
    <x v="768"/>
    <d v="2012-11-19T00:00:00"/>
    <s v="Standard Class"/>
    <s v="AH-10690"/>
    <s v="Anna Häberlin"/>
    <s v="Corporate"/>
    <s v="United States"/>
    <s v="Plantation"/>
    <x v="2"/>
    <n v="33317"/>
    <s v="South"/>
    <s v="OFF-BI-10003291"/>
    <x v="1"/>
    <x v="8"/>
    <s v="Wilson Jones Leather-Like Binders with DublLock Round Rings"/>
    <n v="5.2380000000000013"/>
    <n v="2"/>
    <n v="0.7"/>
    <n v="-4.0158000000000005"/>
  </r>
  <r>
    <n v="3809"/>
    <s v="CA-2012-113628"/>
    <x v="1"/>
    <x v="768"/>
    <d v="2012-11-19T00:00:00"/>
    <s v="Standard Class"/>
    <s v="AH-10690"/>
    <s v="Anna Häberlin"/>
    <s v="Corporate"/>
    <s v="United States"/>
    <s v="Plantation"/>
    <x v="2"/>
    <n v="33317"/>
    <s v="South"/>
    <s v="OFF-BI-10002799"/>
    <x v="1"/>
    <x v="8"/>
    <s v="SlimView Poly Binder, 3/8&quot;"/>
    <n v="4.6619999999999999"/>
    <n v="3"/>
    <n v="0.7"/>
    <n v="-3.7295999999999996"/>
  </r>
  <r>
    <n v="3810"/>
    <s v="CA-2012-113628"/>
    <x v="1"/>
    <x v="768"/>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44"/>
  </r>
  <r>
    <n v="3811"/>
    <s v="CA-2012-113628"/>
    <x v="1"/>
    <x v="768"/>
    <d v="2012-11-19T00:00:00"/>
    <s v="Standard Class"/>
    <s v="AH-10690"/>
    <s v="Anna Häberlin"/>
    <s v="Corporate"/>
    <s v="United States"/>
    <s v="Plantation"/>
    <x v="2"/>
    <n v="33317"/>
    <s v="South"/>
    <s v="TEC-PH-10000441"/>
    <x v="2"/>
    <x v="7"/>
    <s v="VTech DS6151"/>
    <n v="100.792"/>
    <n v="1"/>
    <n v="0.2"/>
    <n v="10.079200000000007"/>
  </r>
  <r>
    <n v="3812"/>
    <s v="CA-2012-113628"/>
    <x v="1"/>
    <x v="768"/>
    <d v="2012-11-19T00:00:00"/>
    <s v="Standard Class"/>
    <s v="AH-10690"/>
    <s v="Anna Häberlin"/>
    <s v="Corporate"/>
    <s v="United States"/>
    <s v="Plantation"/>
    <x v="2"/>
    <n v="33317"/>
    <s v="South"/>
    <s v="FUR-CH-10004477"/>
    <x v="0"/>
    <x v="1"/>
    <s v="Global Push Button Manager's Chair, Indigo"/>
    <n v="146.13600000000002"/>
    <n v="3"/>
    <n v="0.2"/>
    <n v="16.440299999999986"/>
  </r>
  <r>
    <n v="3813"/>
    <s v="CA-2014-147753"/>
    <x v="3"/>
    <x v="916"/>
    <d v="2014-03-06T00:00:00"/>
    <s v="Same Day"/>
    <s v="PK-19075"/>
    <s v="Pete Kriz"/>
    <s v="Consumer"/>
    <s v="United States"/>
    <s v="Milwaukee"/>
    <x v="6"/>
    <n v="53209"/>
    <s v="Central"/>
    <s v="OFF-LA-10003537"/>
    <x v="1"/>
    <x v="2"/>
    <s v="Avery 515"/>
    <n v="25.06"/>
    <n v="2"/>
    <n v="0"/>
    <n v="11.778199999999998"/>
  </r>
  <r>
    <n v="3814"/>
    <s v="CA-2012-103961"/>
    <x v="1"/>
    <x v="599"/>
    <d v="2012-11-09T00:00:00"/>
    <s v="Standard Class"/>
    <s v="NG-18430"/>
    <s v="Nathan Gelder"/>
    <s v="Consumer"/>
    <s v="United States"/>
    <s v="Quincy"/>
    <x v="10"/>
    <n v="62301"/>
    <s v="Central"/>
    <s v="OFF-LA-10004484"/>
    <x v="1"/>
    <x v="2"/>
    <s v="Avery 476"/>
    <n v="19.824000000000002"/>
    <n v="6"/>
    <n v="0.2"/>
    <n v="6.4427999999999992"/>
  </r>
  <r>
    <n v="3815"/>
    <s v="CA-2013-152471"/>
    <x v="0"/>
    <x v="630"/>
    <d v="2013-07-09T00:00:00"/>
    <s v="Same Day"/>
    <s v="ZD-21925"/>
    <s v="Zuschuss Donatelli"/>
    <s v="Consumer"/>
    <s v="United States"/>
    <s v="Jacksonville"/>
    <x v="2"/>
    <n v="32216"/>
    <s v="South"/>
    <s v="TEC-PH-10002824"/>
    <x v="2"/>
    <x v="7"/>
    <s v="Jabra SPEAK 410 Multidevice Speakerphone"/>
    <n v="823.96000000000015"/>
    <n v="5"/>
    <n v="0.2"/>
    <n v="51.497499999999974"/>
  </r>
  <r>
    <n v="3816"/>
    <s v="CA-2013-152471"/>
    <x v="0"/>
    <x v="630"/>
    <d v="2013-07-09T00:00:00"/>
    <s v="Same Day"/>
    <s v="ZD-21925"/>
    <s v="Zuschuss Donatelli"/>
    <s v="Consumer"/>
    <s v="United States"/>
    <s v="Jacksonville"/>
    <x v="2"/>
    <n v="32216"/>
    <s v="South"/>
    <s v="OFF-PA-10004965"/>
    <x v="1"/>
    <x v="10"/>
    <s v="Xerox 1921"/>
    <n v="15.984000000000002"/>
    <n v="2"/>
    <n v="0.2"/>
    <n v="4.9949999999999992"/>
  </r>
  <r>
    <n v="3817"/>
    <s v="CA-2012-102582"/>
    <x v="1"/>
    <x v="426"/>
    <d v="2012-09-19T00:00:00"/>
    <s v="Standard Class"/>
    <s v="NW-18400"/>
    <s v="Natalie Webber"/>
    <s v="Consumer"/>
    <s v="United States"/>
    <s v="Mobile"/>
    <x v="19"/>
    <n v="36608"/>
    <s v="South"/>
    <s v="FUR-TA-10003569"/>
    <x v="0"/>
    <x v="3"/>
    <s v="Bretford CR8500 Series Meeting Room Furniture"/>
    <n v="801.96"/>
    <n v="2"/>
    <n v="0"/>
    <n v="200.49"/>
  </r>
  <r>
    <n v="3818"/>
    <s v="CA-2012-102582"/>
    <x v="1"/>
    <x v="426"/>
    <d v="2012-09-19T00:00:00"/>
    <s v="Standard Class"/>
    <s v="NW-18400"/>
    <s v="Natalie Webber"/>
    <s v="Consumer"/>
    <s v="United States"/>
    <s v="Mobile"/>
    <x v="19"/>
    <n v="36608"/>
    <s v="South"/>
    <s v="TEC-PH-10003187"/>
    <x v="2"/>
    <x v="7"/>
    <s v="Anker Astro Mini 3000mAh Ultra-Compact Portable Charger"/>
    <n v="59.97"/>
    <n v="3"/>
    <n v="0"/>
    <n v="0"/>
  </r>
  <r>
    <n v="3819"/>
    <s v="CA-2012-102582"/>
    <x v="1"/>
    <x v="426"/>
    <d v="2012-09-19T00:00:00"/>
    <s v="Standard Class"/>
    <s v="NW-18400"/>
    <s v="Natalie Webber"/>
    <s v="Consumer"/>
    <s v="United States"/>
    <s v="Mobile"/>
    <x v="19"/>
    <n v="36608"/>
    <s v="South"/>
    <s v="FUR-CH-10004853"/>
    <x v="0"/>
    <x v="1"/>
    <s v="Global Manager's Adjustable Task Chair, Storm"/>
    <n v="1056.8599999999999"/>
    <n v="7"/>
    <n v="0"/>
    <n v="306.48939999999988"/>
  </r>
  <r>
    <n v="3820"/>
    <s v="CA-2014-141873"/>
    <x v="3"/>
    <x v="449"/>
    <d v="2014-10-15T00:00:00"/>
    <s v="Standard Class"/>
    <s v="HG-14845"/>
    <s v="Harry Greene"/>
    <s v="Consumer"/>
    <s v="United States"/>
    <s v="New York City"/>
    <x v="15"/>
    <n v="10024"/>
    <s v="East"/>
    <s v="OFF-BI-10001031"/>
    <x v="1"/>
    <x v="8"/>
    <s v="Pressboard Data Binders by Wilson Jones"/>
    <n v="12.816000000000001"/>
    <n v="3"/>
    <n v="0.2"/>
    <n v="4.3253999999999984"/>
  </r>
  <r>
    <n v="3821"/>
    <s v="CA-2014-141873"/>
    <x v="3"/>
    <x v="449"/>
    <d v="2014-10-15T00:00:00"/>
    <s v="Standard Class"/>
    <s v="HG-14845"/>
    <s v="Harry Greene"/>
    <s v="Consumer"/>
    <s v="United States"/>
    <s v="New York City"/>
    <x v="15"/>
    <n v="10024"/>
    <s v="East"/>
    <s v="FUR-BO-10003034"/>
    <x v="0"/>
    <x v="0"/>
    <s v="O'Sullivan Elevations Bookcase, Cherry Finish"/>
    <n v="314.35199999999998"/>
    <n v="3"/>
    <n v="0.2"/>
    <n v="-15.71759999999999"/>
  </r>
  <r>
    <n v="3822"/>
    <s v="CA-2014-141873"/>
    <x v="3"/>
    <x v="449"/>
    <d v="2014-10-15T00:00:00"/>
    <s v="Standard Class"/>
    <s v="HG-14845"/>
    <s v="Harry Greene"/>
    <s v="Consumer"/>
    <s v="United States"/>
    <s v="New York City"/>
    <x v="15"/>
    <n v="10024"/>
    <s v="East"/>
    <s v="OFF-PA-10000069"/>
    <x v="1"/>
    <x v="10"/>
    <s v="TOPS 4 x 6 Fluorescent Color Memo Sheets, 500 Sheets per Pack"/>
    <n v="18.98"/>
    <n v="2"/>
    <n v="0"/>
    <n v="8.9206000000000003"/>
  </r>
  <r>
    <n v="3823"/>
    <s v="CA-2014-141873"/>
    <x v="3"/>
    <x v="449"/>
    <d v="2014-10-15T00:00:00"/>
    <s v="Standard Class"/>
    <s v="HG-14845"/>
    <s v="Harry Greene"/>
    <s v="Consumer"/>
    <s v="United States"/>
    <s v="New York City"/>
    <x v="15"/>
    <n v="10024"/>
    <s v="East"/>
    <s v="OFF-BI-10003655"/>
    <x v="1"/>
    <x v="8"/>
    <s v="Durable Pressboard Binders"/>
    <n v="18.240000000000002"/>
    <n v="6"/>
    <n v="0.2"/>
    <n v="6.1560000000000006"/>
  </r>
  <r>
    <n v="3824"/>
    <s v="CA-2012-140984"/>
    <x v="1"/>
    <x v="471"/>
    <d v="2012-09-18T00:00:00"/>
    <s v="Standard Class"/>
    <s v="CC-12685"/>
    <s v="Craig Carroll"/>
    <s v="Consumer"/>
    <s v="United States"/>
    <s v="New York City"/>
    <x v="15"/>
    <n v="10011"/>
    <s v="East"/>
    <s v="OFF-ST-10000585"/>
    <x v="1"/>
    <x v="4"/>
    <s v="Economy Rollaway Files"/>
    <n v="991.19999999999993"/>
    <n v="6"/>
    <n v="0"/>
    <n v="257.71199999999999"/>
  </r>
  <r>
    <n v="3825"/>
    <s v="CA-2012-140984"/>
    <x v="1"/>
    <x v="471"/>
    <d v="2012-09-18T00:00:00"/>
    <s v="Standard Class"/>
    <s v="CC-12685"/>
    <s v="Craig Carroll"/>
    <s v="Consumer"/>
    <s v="United States"/>
    <s v="New York City"/>
    <x v="15"/>
    <n v="10011"/>
    <s v="East"/>
    <s v="TEC-CO-10001571"/>
    <x v="2"/>
    <x v="16"/>
    <s v="Sharp 1540cs Digital Laser Copier"/>
    <n v="879.98400000000004"/>
    <n v="2"/>
    <n v="0.2"/>
    <n v="329.99400000000003"/>
  </r>
  <r>
    <n v="3826"/>
    <s v="CA-2012-140984"/>
    <x v="1"/>
    <x v="471"/>
    <d v="2012-09-18T00:00:00"/>
    <s v="Standard Class"/>
    <s v="CC-12685"/>
    <s v="Craig Carroll"/>
    <s v="Consumer"/>
    <s v="United States"/>
    <s v="New York City"/>
    <x v="15"/>
    <n v="10011"/>
    <s v="East"/>
    <s v="OFF-BI-10002012"/>
    <x v="1"/>
    <x v="8"/>
    <s v="Wilson Jones Easy Flow II Sheet Lifters"/>
    <n v="12.96"/>
    <n v="9"/>
    <n v="0.2"/>
    <n v="4.5359999999999996"/>
  </r>
  <r>
    <n v="3827"/>
    <s v="CA-2011-132801"/>
    <x v="2"/>
    <x v="273"/>
    <d v="2011-10-12T00:00:00"/>
    <s v="Standard Class"/>
    <s v="JG-15805"/>
    <s v="John Grady"/>
    <s v="Corporate"/>
    <s v="United States"/>
    <s v="Dallas"/>
    <x v="5"/>
    <n v="75217"/>
    <s v="Central"/>
    <s v="OFF-ST-10001228"/>
    <x v="1"/>
    <x v="4"/>
    <s v="Fellowes Personal Hanging Folder Files, Navy"/>
    <n v="107.44"/>
    <n v="10"/>
    <n v="0.2"/>
    <n v="10.744000000000007"/>
  </r>
  <r>
    <n v="3828"/>
    <s v="CA-2014-141733"/>
    <x v="3"/>
    <x v="917"/>
    <d v="2014-05-12T00:00:00"/>
    <s v="Standard Class"/>
    <s v="RW-19540"/>
    <s v="Rick Wilson"/>
    <s v="Corporate"/>
    <s v="United States"/>
    <s v="Detroit"/>
    <x v="12"/>
    <n v="48234"/>
    <s v="Central"/>
    <s v="FUR-CH-10004086"/>
    <x v="0"/>
    <x v="1"/>
    <s v="Hon 4070 Series Pagoda Armless Upholstered Stacking Chairs"/>
    <n v="1458.65"/>
    <n v="5"/>
    <n v="0"/>
    <n v="423.00849999999997"/>
  </r>
  <r>
    <n v="3829"/>
    <s v="CA-2014-141733"/>
    <x v="3"/>
    <x v="917"/>
    <d v="2014-05-12T00:00:00"/>
    <s v="Standard Class"/>
    <s v="RW-19540"/>
    <s v="Rick Wilson"/>
    <s v="Corporate"/>
    <s v="United States"/>
    <s v="Detroit"/>
    <x v="12"/>
    <n v="48234"/>
    <s v="Central"/>
    <s v="FUR-CH-10002017"/>
    <x v="0"/>
    <x v="1"/>
    <s v="SAFCO Optional Arm Kit for Workspace Cribbage Stacking Chair"/>
    <n v="26.64"/>
    <n v="1"/>
    <n v="0"/>
    <n v="7.4591999999999992"/>
  </r>
  <r>
    <n v="3830"/>
    <s v="CA-2014-141733"/>
    <x v="3"/>
    <x v="917"/>
    <d v="2014-05-12T00:00:00"/>
    <s v="Standard Class"/>
    <s v="RW-19540"/>
    <s v="Rick Wilson"/>
    <s v="Corporate"/>
    <s v="United States"/>
    <s v="Detroit"/>
    <x v="12"/>
    <n v="48234"/>
    <s v="Central"/>
    <s v="FUR-CH-10000595"/>
    <x v="0"/>
    <x v="1"/>
    <s v="Safco Contoured Stacking Chairs"/>
    <n v="476.8"/>
    <n v="2"/>
    <n v="0"/>
    <n v="119.19999999999999"/>
  </r>
  <r>
    <n v="3831"/>
    <s v="CA-2014-141733"/>
    <x v="3"/>
    <x v="917"/>
    <d v="2014-05-12T00:00:00"/>
    <s v="Standard Class"/>
    <s v="RW-19540"/>
    <s v="Rick Wilson"/>
    <s v="Corporate"/>
    <s v="United States"/>
    <s v="Detroit"/>
    <x v="12"/>
    <n v="48234"/>
    <s v="Central"/>
    <s v="OFF-AP-10001563"/>
    <x v="1"/>
    <x v="9"/>
    <s v="Belkin Premiere Surge Master II 8-outlet surge protector"/>
    <n v="87.444000000000003"/>
    <n v="2"/>
    <n v="0.1"/>
    <n v="18.460399999999986"/>
  </r>
  <r>
    <n v="3832"/>
    <s v="US-2012-111927"/>
    <x v="1"/>
    <x v="717"/>
    <d v="2012-11-19T00:00:00"/>
    <s v="Standard Class"/>
    <s v="LS-17230"/>
    <s v="Lycoris Saunders"/>
    <s v="Consumer"/>
    <s v="United States"/>
    <s v="Dover"/>
    <x v="13"/>
    <n v="19901"/>
    <s v="East"/>
    <s v="FUR-FU-10004017"/>
    <x v="0"/>
    <x v="5"/>
    <s v="Executive Impressions 13&quot; Chairman Wall Clock"/>
    <n v="76.14"/>
    <n v="3"/>
    <n v="0"/>
    <n v="26.648999999999997"/>
  </r>
  <r>
    <n v="3833"/>
    <s v="US-2012-111927"/>
    <x v="1"/>
    <x v="717"/>
    <d v="2012-11-19T00:00:00"/>
    <s v="Standard Class"/>
    <s v="LS-17230"/>
    <s v="Lycoris Saunders"/>
    <s v="Consumer"/>
    <s v="United States"/>
    <s v="Dover"/>
    <x v="13"/>
    <n v="19901"/>
    <s v="East"/>
    <s v="OFF-BI-10002571"/>
    <x v="1"/>
    <x v="8"/>
    <s v="Avery Framed View Binder, EZD Ring (Locking), Navy, 1 1/2&quot;"/>
    <n v="19.96"/>
    <n v="2"/>
    <n v="0"/>
    <n v="9.3811999999999998"/>
  </r>
  <r>
    <n v="3834"/>
    <s v="CA-2011-105984"/>
    <x v="2"/>
    <x v="156"/>
    <d v="2011-11-24T00:00:00"/>
    <s v="Same Day"/>
    <s v="MY-18295"/>
    <s v="Muhammed Yedwab"/>
    <s v="Corporate"/>
    <s v="United States"/>
    <s v="Columbus"/>
    <x v="24"/>
    <n v="43229"/>
    <s v="East"/>
    <s v="TEC-PH-10000560"/>
    <x v="2"/>
    <x v="7"/>
    <s v="Samsung Galaxy S III - 16GB - pebble blue (T-Mobile)"/>
    <n v="1049.97"/>
    <n v="5"/>
    <n v="0.4"/>
    <n v="-209.99399999999991"/>
  </r>
  <r>
    <n v="3835"/>
    <s v="CA-2011-105984"/>
    <x v="2"/>
    <x v="156"/>
    <d v="2011-11-24T00:00:00"/>
    <s v="Same Day"/>
    <s v="MY-18295"/>
    <s v="Muhammed Yedwab"/>
    <s v="Corporate"/>
    <s v="United States"/>
    <s v="Columbus"/>
    <x v="24"/>
    <n v="43229"/>
    <s v="East"/>
    <s v="FUR-CH-10000847"/>
    <x v="0"/>
    <x v="1"/>
    <s v="Global Executive Mid-Back Manager's Chair"/>
    <n v="611.05799999999999"/>
    <n v="3"/>
    <n v="0.3"/>
    <n v="-34.917600000000022"/>
  </r>
  <r>
    <n v="3836"/>
    <s v="CA-2011-100363"/>
    <x v="2"/>
    <x v="918"/>
    <d v="2011-04-15T00:00:00"/>
    <s v="Standard Class"/>
    <s v="JM-15655"/>
    <s v="Jim Mitchum"/>
    <s v="Corporate"/>
    <s v="United States"/>
    <s v="Glendale"/>
    <x v="16"/>
    <n v="85301"/>
    <s v="West"/>
    <s v="OFF-FA-10000611"/>
    <x v="1"/>
    <x v="13"/>
    <s v="Binder Clips by OIC"/>
    <n v="2.3679999999999999"/>
    <n v="2"/>
    <n v="0.2"/>
    <n v="0.82879999999999987"/>
  </r>
  <r>
    <n v="3837"/>
    <s v="CA-2011-100363"/>
    <x v="2"/>
    <x v="918"/>
    <d v="2011-04-15T00:00:00"/>
    <s v="Standard Class"/>
    <s v="JM-15655"/>
    <s v="Jim Mitchum"/>
    <s v="Corporate"/>
    <s v="United States"/>
    <s v="Glendale"/>
    <x v="16"/>
    <n v="85301"/>
    <s v="West"/>
    <s v="OFF-PA-10004733"/>
    <x v="1"/>
    <x v="10"/>
    <s v="Things To Do Today Spiral Book"/>
    <n v="19.008000000000003"/>
    <n v="3"/>
    <n v="0.2"/>
    <n v="6.8903999999999979"/>
  </r>
  <r>
    <n v="3838"/>
    <s v="CA-2011-126760"/>
    <x v="2"/>
    <x v="711"/>
    <d v="2011-08-02T00:00:00"/>
    <s v="Standard Class"/>
    <s v="KM-16720"/>
    <s v="Kunst Miller"/>
    <s v="Consumer"/>
    <s v="United States"/>
    <s v="North Las Vegas"/>
    <x v="33"/>
    <n v="89031"/>
    <s v="West"/>
    <s v="TEC-PH-10001363"/>
    <x v="2"/>
    <x v="7"/>
    <s v="Apple iPhone 5S"/>
    <n v="911.98400000000004"/>
    <n v="2"/>
    <n v="0.2"/>
    <n v="113.99799999999991"/>
  </r>
  <r>
    <n v="3839"/>
    <s v="CA-2011-126760"/>
    <x v="2"/>
    <x v="711"/>
    <d v="2011-08-02T00:00:00"/>
    <s v="Standard Class"/>
    <s v="KM-16720"/>
    <s v="Kunst Miller"/>
    <s v="Consumer"/>
    <s v="United States"/>
    <s v="North Las Vegas"/>
    <x v="33"/>
    <n v="89031"/>
    <s v="West"/>
    <s v="FUR-CH-10003312"/>
    <x v="0"/>
    <x v="1"/>
    <s v="Hon 2090 “Pillow Soft” Series Mid Back Swivel/Tilt Chairs"/>
    <n v="674.35200000000009"/>
    <n v="3"/>
    <n v="0.2"/>
    <n v="-109.58220000000011"/>
  </r>
  <r>
    <n v="3840"/>
    <s v="CA-2011-126760"/>
    <x v="2"/>
    <x v="711"/>
    <d v="2011-08-02T00:00:00"/>
    <s v="Standard Class"/>
    <s v="KM-16720"/>
    <s v="Kunst Miller"/>
    <s v="Consumer"/>
    <s v="United States"/>
    <s v="North Las Vegas"/>
    <x v="33"/>
    <n v="89031"/>
    <s v="West"/>
    <s v="FUR-FU-10004018"/>
    <x v="0"/>
    <x v="5"/>
    <s v="Tensor Computer Mounted Lamp"/>
    <n v="134.01"/>
    <n v="9"/>
    <n v="0"/>
    <n v="36.182700000000004"/>
  </r>
  <r>
    <n v="3841"/>
    <s v="CA-2011-126760"/>
    <x v="2"/>
    <x v="711"/>
    <d v="2011-08-02T00:00:00"/>
    <s v="Standard Class"/>
    <s v="KM-16720"/>
    <s v="Kunst Miller"/>
    <s v="Consumer"/>
    <s v="United States"/>
    <s v="North Las Vegas"/>
    <x v="33"/>
    <n v="89031"/>
    <s v="West"/>
    <s v="TEC-AC-10004814"/>
    <x v="2"/>
    <x v="11"/>
    <s v="Logitech Illuminated Ultrathin Keyboard with Backlighting"/>
    <n v="170.97"/>
    <n v="3"/>
    <n v="0"/>
    <n v="70.097700000000003"/>
  </r>
  <r>
    <n v="3842"/>
    <s v="US-2011-109162"/>
    <x v="2"/>
    <x v="785"/>
    <d v="2011-06-12T00:00:00"/>
    <s v="Standard Class"/>
    <s v="KE-16420"/>
    <s v="Katrina Edelman"/>
    <s v="Corporate"/>
    <s v="United States"/>
    <s v="Bristol"/>
    <x v="18"/>
    <n v="37620"/>
    <s v="South"/>
    <s v="FUR-CH-10002647"/>
    <x v="0"/>
    <x v="1"/>
    <s v="Situations Contoured Folding Chairs, 4/Set"/>
    <n v="170.35200000000003"/>
    <n v="3"/>
    <n v="0.2"/>
    <n v="10.647000000000006"/>
  </r>
  <r>
    <n v="3843"/>
    <s v="CA-2011-101931"/>
    <x v="2"/>
    <x v="919"/>
    <d v="2011-10-31T00:00:00"/>
    <s v="First Class"/>
    <s v="TS-21370"/>
    <s v="Todd Sumrall"/>
    <s v="Corporate"/>
    <s v="United States"/>
    <s v="Los Angeles"/>
    <x v="1"/>
    <n v="90049"/>
    <s v="West"/>
    <s v="OFF-BI-10004140"/>
    <x v="1"/>
    <x v="8"/>
    <s v="Avery Non-Stick Binders"/>
    <n v="7.1840000000000011"/>
    <n v="2"/>
    <n v="0.2"/>
    <n v="2.2449999999999992"/>
  </r>
  <r>
    <n v="3844"/>
    <s v="CA-2011-101931"/>
    <x v="2"/>
    <x v="919"/>
    <d v="2011-10-31T00:00:00"/>
    <s v="First Class"/>
    <s v="TS-21370"/>
    <s v="Todd Sumrall"/>
    <s v="Corporate"/>
    <s v="United States"/>
    <s v="Los Angeles"/>
    <x v="1"/>
    <n v="90049"/>
    <s v="West"/>
    <s v="OFF-SU-10002301"/>
    <x v="1"/>
    <x v="14"/>
    <s v="Serrated Blade or Curved Handle Hand Letter Openers"/>
    <n v="6.28"/>
    <n v="2"/>
    <n v="0"/>
    <n v="6.2800000000000189E-2"/>
  </r>
  <r>
    <n v="3845"/>
    <s v="CA-2011-101931"/>
    <x v="2"/>
    <x v="919"/>
    <d v="2011-10-31T00:00:00"/>
    <s v="First Class"/>
    <s v="TS-21370"/>
    <s v="Todd Sumrall"/>
    <s v="Corporate"/>
    <s v="United States"/>
    <s v="Los Angeles"/>
    <x v="1"/>
    <n v="90049"/>
    <s v="West"/>
    <s v="OFF-SU-10000646"/>
    <x v="1"/>
    <x v="14"/>
    <s v="Premier Automatic Letter Opener"/>
    <n v="480.74"/>
    <n v="2"/>
    <n v="0"/>
    <n v="14.422200000000032"/>
  </r>
  <r>
    <n v="3846"/>
    <s v="CA-2011-101931"/>
    <x v="2"/>
    <x v="919"/>
    <d v="2011-10-31T00:00:00"/>
    <s v="First Class"/>
    <s v="TS-21370"/>
    <s v="Todd Sumrall"/>
    <s v="Corporate"/>
    <s v="United States"/>
    <s v="Los Angeles"/>
    <x v="1"/>
    <n v="90049"/>
    <s v="West"/>
    <s v="FUR-BO-10001337"/>
    <x v="0"/>
    <x v="0"/>
    <s v="O'Sullivan Living Dimensions 2-Shelf Bookcases"/>
    <n v="616.99800000000005"/>
    <n v="6"/>
    <n v="0.15"/>
    <n v="-36.293999999999997"/>
  </r>
  <r>
    <n v="3847"/>
    <s v="CA-2011-101931"/>
    <x v="2"/>
    <x v="919"/>
    <d v="2011-10-31T00:00:00"/>
    <s v="First Class"/>
    <s v="TS-21370"/>
    <s v="Todd Sumrall"/>
    <s v="Corporate"/>
    <s v="United States"/>
    <s v="Los Angeles"/>
    <x v="1"/>
    <n v="90049"/>
    <s v="West"/>
    <s v="OFF-ST-10003442"/>
    <x v="1"/>
    <x v="4"/>
    <s v="Eldon Portable Mobile Manager"/>
    <n v="141.4"/>
    <n v="5"/>
    <n v="0"/>
    <n v="38.177999999999997"/>
  </r>
  <r>
    <n v="3848"/>
    <s v="CA-2014-129000"/>
    <x v="3"/>
    <x v="920"/>
    <d v="2014-11-28T00:00:00"/>
    <s v="Second Class"/>
    <s v="SZ-20035"/>
    <s v="Sam Zeldin"/>
    <s v="Home Office"/>
    <s v="United States"/>
    <s v="Canton"/>
    <x v="12"/>
    <n v="48187"/>
    <s v="Central"/>
    <s v="OFF-ST-10001097"/>
    <x v="1"/>
    <x v="4"/>
    <s v="Office Impressions Heavy Duty Welded Shelving &amp; Multimedia Storage Drawers"/>
    <n v="501.81000000000006"/>
    <n v="3"/>
    <n v="0"/>
    <n v="0"/>
  </r>
  <r>
    <n v="3849"/>
    <s v="CA-2014-161053"/>
    <x v="3"/>
    <x v="585"/>
    <d v="2014-09-24T00:00:00"/>
    <s v="First Class"/>
    <s v="JE-15745"/>
    <s v="Joel Eaton"/>
    <s v="Consumer"/>
    <s v="United States"/>
    <s v="Fayetteville"/>
    <x v="36"/>
    <n v="72701"/>
    <s v="South"/>
    <s v="OFF-BI-10004318"/>
    <x v="1"/>
    <x v="8"/>
    <s v="Ibico EB-19 Dual Function Manual Binding System"/>
    <n v="691.96"/>
    <n v="4"/>
    <n v="0"/>
    <n v="318.30160000000001"/>
  </r>
  <r>
    <n v="3850"/>
    <s v="CA-2014-161053"/>
    <x v="3"/>
    <x v="585"/>
    <d v="2014-09-24T00:00:00"/>
    <s v="First Class"/>
    <s v="JE-15745"/>
    <s v="Joel Eaton"/>
    <s v="Consumer"/>
    <s v="United States"/>
    <s v="Fayetteville"/>
    <x v="36"/>
    <n v="72701"/>
    <s v="South"/>
    <s v="TEC-AC-10004633"/>
    <x v="2"/>
    <x v="11"/>
    <s v="Verbatim 25 GB 6x Blu-ray Single Layer Recordable Disc, 3/Pack"/>
    <n v="34.950000000000003"/>
    <n v="5"/>
    <n v="0"/>
    <n v="15.378000000000004"/>
  </r>
  <r>
    <n v="3851"/>
    <s v="CA-2012-142377"/>
    <x v="1"/>
    <x v="784"/>
    <d v="2012-12-09T00:00:00"/>
    <s v="Standard Class"/>
    <s v="MS-17980"/>
    <s v="Michael Stewart"/>
    <s v="Corporate"/>
    <s v="United States"/>
    <s v="Springfield"/>
    <x v="25"/>
    <n v="65807"/>
    <s v="Central"/>
    <s v="OFF-PA-10001970"/>
    <x v="1"/>
    <x v="10"/>
    <s v="Xerox 1881"/>
    <n v="85.96"/>
    <n v="7"/>
    <n v="0"/>
    <n v="40.401199999999996"/>
  </r>
  <r>
    <n v="3852"/>
    <s v="CA-2012-127593"/>
    <x v="1"/>
    <x v="481"/>
    <d v="2012-09-21T00:00:00"/>
    <s v="Same Day"/>
    <s v="DH-13675"/>
    <s v="Duane Huffman"/>
    <s v="Home Office"/>
    <s v="United States"/>
    <s v="Quincy"/>
    <x v="31"/>
    <n v="2169"/>
    <s v="East"/>
    <s v="FUR-FU-10004006"/>
    <x v="0"/>
    <x v="5"/>
    <s v="Deflect-o DuraMat Lighweight, Studded, Beveled Mat for Low Pile Carpeting"/>
    <n v="85.3"/>
    <n v="2"/>
    <n v="0"/>
    <n v="14.500999999999991"/>
  </r>
  <r>
    <n v="3853"/>
    <s v="CA-2014-130526"/>
    <x v="3"/>
    <x v="200"/>
    <d v="2014-11-30T00:00:00"/>
    <s v="First Class"/>
    <s v="GT-14755"/>
    <s v="Guy Thornton"/>
    <s v="Consumer"/>
    <s v="United States"/>
    <s v="Rockford"/>
    <x v="10"/>
    <n v="61107"/>
    <s v="Central"/>
    <s v="OFF-BI-10001524"/>
    <x v="1"/>
    <x v="8"/>
    <s v="GBC Premium Transparent Covers with Diagonal Lined Pattern"/>
    <n v="33.567999999999991"/>
    <n v="8"/>
    <n v="0.8"/>
    <n v="-53.708800000000025"/>
  </r>
  <r>
    <n v="3854"/>
    <s v="US-2014-131849"/>
    <x v="3"/>
    <x v="921"/>
    <d v="2014-06-11T00:00:00"/>
    <s v="Standard Class"/>
    <s v="GH-14410"/>
    <s v="Gary Hansen"/>
    <s v="Home Office"/>
    <s v="United States"/>
    <s v="San Francisco"/>
    <x v="1"/>
    <n v="94122"/>
    <s v="West"/>
    <s v="FUR-FU-10004164"/>
    <x v="0"/>
    <x v="5"/>
    <s v="Eldon 300 Class Desk Accessories, Black"/>
    <n v="4.95"/>
    <n v="1"/>
    <n v="0"/>
    <n v="2.1780000000000004"/>
  </r>
  <r>
    <n v="3855"/>
    <s v="US-2014-131849"/>
    <x v="3"/>
    <x v="921"/>
    <d v="2014-06-11T00:00:00"/>
    <s v="Standard Class"/>
    <s v="GH-14410"/>
    <s v="Gary Hansen"/>
    <s v="Home Office"/>
    <s v="United States"/>
    <s v="San Francisco"/>
    <x v="1"/>
    <n v="94122"/>
    <s v="West"/>
    <s v="OFF-ST-10002957"/>
    <x v="1"/>
    <x v="4"/>
    <s v="Sterilite Show Offs Storage Containers"/>
    <n v="26.400000000000002"/>
    <n v="5"/>
    <n v="0"/>
    <n v="0"/>
  </r>
  <r>
    <n v="3856"/>
    <s v="US-2014-105389"/>
    <x v="3"/>
    <x v="436"/>
    <d v="2014-10-29T00:00:00"/>
    <s v="Second Class"/>
    <s v="DM-13015"/>
    <s v="Darrin Martin"/>
    <s v="Consumer"/>
    <s v="United States"/>
    <s v="San Antonio"/>
    <x v="5"/>
    <n v="78207"/>
    <s v="Central"/>
    <s v="OFF-BI-10004364"/>
    <x v="1"/>
    <x v="8"/>
    <s v="Storex Dura Pro Binders"/>
    <n v="3.5639999999999992"/>
    <n v="3"/>
    <n v="0.8"/>
    <n v="-6.2370000000000019"/>
  </r>
  <r>
    <n v="3857"/>
    <s v="US-2014-105389"/>
    <x v="3"/>
    <x v="436"/>
    <d v="2014-10-29T00:00:00"/>
    <s v="Second Class"/>
    <s v="DM-13015"/>
    <s v="Darrin Martin"/>
    <s v="Consumer"/>
    <s v="United States"/>
    <s v="San Antonio"/>
    <x v="5"/>
    <n v="78207"/>
    <s v="Central"/>
    <s v="TEC-PH-10002824"/>
    <x v="2"/>
    <x v="7"/>
    <s v="Jabra SPEAK 410 Multidevice Speakerphone"/>
    <n v="823.96000000000015"/>
    <n v="5"/>
    <n v="0.2"/>
    <n v="51.497499999999974"/>
  </r>
  <r>
    <n v="3858"/>
    <s v="US-2014-105389"/>
    <x v="3"/>
    <x v="436"/>
    <d v="2014-10-29T00:00:00"/>
    <s v="Second Class"/>
    <s v="DM-13015"/>
    <s v="Darrin Martin"/>
    <s v="Consumer"/>
    <s v="United States"/>
    <s v="San Antonio"/>
    <x v="5"/>
    <n v="78207"/>
    <s v="Central"/>
    <s v="OFF-AR-10000634"/>
    <x v="1"/>
    <x v="6"/>
    <s v="Newell 320"/>
    <n v="10.272000000000002"/>
    <n v="3"/>
    <n v="0.2"/>
    <n v="0.89880000000000004"/>
  </r>
  <r>
    <n v="3859"/>
    <s v="CA-2011-140816"/>
    <x v="2"/>
    <x v="414"/>
    <d v="2011-12-20T00:00:00"/>
    <s v="Same Day"/>
    <s v="TC-21295"/>
    <s v="Toby Carlisle"/>
    <s v="Consumer"/>
    <s v="United States"/>
    <s v="Thornton"/>
    <x v="22"/>
    <n v="80229"/>
    <s v="West"/>
    <s v="TEC-AC-10001539"/>
    <x v="2"/>
    <x v="11"/>
    <s v="Logitech G430 Surround Sound Gaming Headset with Dolby 7.1 Technology"/>
    <n v="447.94399999999996"/>
    <n v="7"/>
    <n v="0.2"/>
    <n v="89.588799999999992"/>
  </r>
  <r>
    <n v="3860"/>
    <s v="CA-2014-154039"/>
    <x v="3"/>
    <x v="922"/>
    <d v="2014-02-23T00:00:00"/>
    <s v="Standard Class"/>
    <s v="JK-16120"/>
    <s v="Julie Kriz"/>
    <s v="Home Office"/>
    <s v="United States"/>
    <s v="Chicago"/>
    <x v="10"/>
    <n v="60653"/>
    <s v="Central"/>
    <s v="FUR-TA-10001932"/>
    <x v="0"/>
    <x v="3"/>
    <s v="Chromcraft 48&quot; x 96&quot; Racetrack Double Pedestal Table"/>
    <n v="480.96"/>
    <n v="3"/>
    <n v="0.5"/>
    <n v="-269.33760000000001"/>
  </r>
  <r>
    <n v="3861"/>
    <s v="CA-2014-154039"/>
    <x v="3"/>
    <x v="922"/>
    <d v="2014-02-23T00:00:00"/>
    <s v="Standard Class"/>
    <s v="JK-16120"/>
    <s v="Julie Kriz"/>
    <s v="Home Office"/>
    <s v="United States"/>
    <s v="Chicago"/>
    <x v="10"/>
    <n v="60653"/>
    <s v="Central"/>
    <s v="TEC-PH-10002789"/>
    <x v="2"/>
    <x v="7"/>
    <s v="LG Exalt"/>
    <n v="124.79200000000002"/>
    <n v="1"/>
    <n v="0.2"/>
    <n v="10.919299999999996"/>
  </r>
  <r>
    <n v="3862"/>
    <s v="CA-2011-135755"/>
    <x v="2"/>
    <x v="523"/>
    <d v="2011-05-10T00:00:00"/>
    <s v="Standard Class"/>
    <s v="NC-18415"/>
    <s v="Nathan Cano"/>
    <s v="Consumer"/>
    <s v="United States"/>
    <s v="Yonkers"/>
    <x v="15"/>
    <n v="10701"/>
    <s v="East"/>
    <s v="OFF-BI-10004828"/>
    <x v="1"/>
    <x v="8"/>
    <s v="GBC Poly Designer Binding Covers"/>
    <n v="40.176000000000002"/>
    <n v="3"/>
    <n v="0.2"/>
    <n v="14.563799999999997"/>
  </r>
  <r>
    <n v="3863"/>
    <s v="CA-2011-135755"/>
    <x v="2"/>
    <x v="523"/>
    <d v="2011-05-10T00:00:00"/>
    <s v="Standard Class"/>
    <s v="NC-18415"/>
    <s v="Nathan Cano"/>
    <s v="Consumer"/>
    <s v="United States"/>
    <s v="Yonkers"/>
    <x v="15"/>
    <n v="10701"/>
    <s v="East"/>
    <s v="OFF-BI-10003981"/>
    <x v="1"/>
    <x v="8"/>
    <s v="Avery Durable Plastic 1&quot; Binders"/>
    <n v="10.896000000000001"/>
    <n v="3"/>
    <n v="0.2"/>
    <n v="3.9497999999999998"/>
  </r>
  <r>
    <n v="3864"/>
    <s v="CA-2014-123246"/>
    <x v="3"/>
    <x v="161"/>
    <d v="2014-10-20T00:00:00"/>
    <s v="Second Class"/>
    <s v="AJ-10960"/>
    <s v="Astrea Jones"/>
    <s v="Consumer"/>
    <s v="United States"/>
    <s v="San Diego"/>
    <x v="1"/>
    <n v="92037"/>
    <s v="West"/>
    <s v="OFF-AR-10001770"/>
    <x v="1"/>
    <x v="6"/>
    <s v="Economy #2 Pencils"/>
    <n v="10.64"/>
    <n v="4"/>
    <n v="0"/>
    <n v="2.7664"/>
  </r>
  <r>
    <n v="3865"/>
    <s v="CA-2012-157133"/>
    <x v="1"/>
    <x v="109"/>
    <d v="2012-12-03T00:00:00"/>
    <s v="Standard Class"/>
    <s v="LC-16885"/>
    <s v="Lena Creighton"/>
    <s v="Consumer"/>
    <s v="United States"/>
    <s v="Champaign"/>
    <x v="10"/>
    <n v="61821"/>
    <s v="Central"/>
    <s v="FUR-FU-10004904"/>
    <x v="0"/>
    <x v="5"/>
    <s v="Eldon &quot;L&quot; Workstation Diamond Chairmat"/>
    <n v="151.96"/>
    <n v="5"/>
    <n v="0.6"/>
    <n v="-182.35200000000003"/>
  </r>
  <r>
    <n v="3866"/>
    <s v="CA-2011-124709"/>
    <x v="2"/>
    <x v="923"/>
    <d v="2011-07-29T00:00:00"/>
    <s v="Second Class"/>
    <s v="GW-14605"/>
    <s v="Giulietta Weimer"/>
    <s v="Consumer"/>
    <s v="United States"/>
    <s v="San Francisco"/>
    <x v="1"/>
    <n v="94122"/>
    <s v="West"/>
    <s v="TEC-AC-10002842"/>
    <x v="2"/>
    <x v="11"/>
    <s v="WD My Passport Ultra 2TB Portable External Hard Drive"/>
    <n v="238"/>
    <n v="2"/>
    <n v="0"/>
    <n v="38.080000000000013"/>
  </r>
  <r>
    <n v="3867"/>
    <s v="CA-2014-146360"/>
    <x v="3"/>
    <x v="756"/>
    <d v="2014-04-26T00:00:00"/>
    <s v="Second Class"/>
    <s v="SC-20305"/>
    <s v="Sean Christensen"/>
    <s v="Consumer"/>
    <s v="United States"/>
    <s v="Lawrence"/>
    <x v="14"/>
    <n v="46226"/>
    <s v="Central"/>
    <s v="TEC-AC-10003590"/>
    <x v="2"/>
    <x v="11"/>
    <s v="TRENDnet 56K USB 2.0 Phone, Internet and Fax Modem"/>
    <n v="155.34"/>
    <n v="6"/>
    <n v="0"/>
    <n v="55.922399999999996"/>
  </r>
  <r>
    <n v="3868"/>
    <s v="CA-2012-132486"/>
    <x v="1"/>
    <x v="924"/>
    <d v="2012-10-27T00:00:00"/>
    <s v="Second Class"/>
    <s v="JF-15355"/>
    <s v="Jay Fein"/>
    <s v="Consumer"/>
    <s v="United States"/>
    <s v="San Diego"/>
    <x v="1"/>
    <n v="92105"/>
    <s v="West"/>
    <s v="TEC-AC-10000710"/>
    <x v="2"/>
    <x v="11"/>
    <s v="Maxell DVD-RAM Discs"/>
    <n v="148.32"/>
    <n v="9"/>
    <n v="0"/>
    <n v="63.777600000000007"/>
  </r>
  <r>
    <n v="3869"/>
    <s v="CA-2012-132486"/>
    <x v="1"/>
    <x v="924"/>
    <d v="2012-10-27T00:00:00"/>
    <s v="Second Class"/>
    <s v="JF-15355"/>
    <s v="Jay Fein"/>
    <s v="Consumer"/>
    <s v="United States"/>
    <s v="San Diego"/>
    <x v="1"/>
    <n v="92105"/>
    <s v="West"/>
    <s v="FUR-CH-10004495"/>
    <x v="0"/>
    <x v="1"/>
    <s v="Global Leather and Oak Executive Chair, Black"/>
    <n v="240.78400000000002"/>
    <n v="1"/>
    <n v="0.2"/>
    <n v="27.088199999999965"/>
  </r>
  <r>
    <n v="3870"/>
    <s v="CA-2012-132486"/>
    <x v="1"/>
    <x v="924"/>
    <d v="2012-10-27T00:00:00"/>
    <s v="Second Class"/>
    <s v="JF-15355"/>
    <s v="Jay Fein"/>
    <s v="Consumer"/>
    <s v="United States"/>
    <s v="San Diego"/>
    <x v="1"/>
    <n v="92105"/>
    <s v="West"/>
    <s v="FUR-CH-10004540"/>
    <x v="0"/>
    <x v="1"/>
    <s v="Global Chrome Stack Chair"/>
    <n v="191.96800000000002"/>
    <n v="7"/>
    <n v="0.2"/>
    <n v="16.797200000000004"/>
  </r>
  <r>
    <n v="3871"/>
    <s v="CA-2012-132486"/>
    <x v="1"/>
    <x v="924"/>
    <d v="2012-10-27T00:00:00"/>
    <s v="Second Class"/>
    <s v="JF-15355"/>
    <s v="Jay Fein"/>
    <s v="Consumer"/>
    <s v="United States"/>
    <s v="San Diego"/>
    <x v="1"/>
    <n v="92105"/>
    <s v="West"/>
    <s v="OFF-PA-10004971"/>
    <x v="1"/>
    <x v="10"/>
    <s v="Xerox 196"/>
    <n v="11.56"/>
    <n v="2"/>
    <n v="0"/>
    <n v="5.6644000000000005"/>
  </r>
  <r>
    <n v="3872"/>
    <s v="CA-2012-132486"/>
    <x v="1"/>
    <x v="924"/>
    <d v="2012-10-27T00:00:00"/>
    <s v="Second Class"/>
    <s v="JF-15355"/>
    <s v="Jay Fein"/>
    <s v="Consumer"/>
    <s v="United States"/>
    <s v="San Diego"/>
    <x v="1"/>
    <n v="92105"/>
    <s v="West"/>
    <s v="OFF-EN-10002600"/>
    <x v="1"/>
    <x v="12"/>
    <s v="Redi-Strip #10 Envelopes, 4 1/8 x 9 1/2"/>
    <n v="11.8"/>
    <n v="4"/>
    <n v="0"/>
    <n v="5.6639999999999997"/>
  </r>
  <r>
    <n v="3873"/>
    <s v="CA-2012-132486"/>
    <x v="1"/>
    <x v="924"/>
    <d v="2012-10-27T00:00:00"/>
    <s v="Second Class"/>
    <s v="JF-15355"/>
    <s v="Jay Fein"/>
    <s v="Consumer"/>
    <s v="United States"/>
    <s v="San Diego"/>
    <x v="1"/>
    <n v="92105"/>
    <s v="West"/>
    <s v="FUR-CH-10001854"/>
    <x v="0"/>
    <x v="1"/>
    <s v="Office Star - Professional Matrix Back Chair with 2-to-1 Synchro Tilt and Mesh Fabric Seat"/>
    <n v="842.35200000000009"/>
    <n v="3"/>
    <n v="0.2"/>
    <n v="42.117600000000039"/>
  </r>
  <r>
    <n v="3874"/>
    <s v="CA-2013-136231"/>
    <x v="0"/>
    <x v="64"/>
    <d v="2013-09-08T00:00:00"/>
    <s v="Second Class"/>
    <s v="DM-13015"/>
    <s v="Darrin Martin"/>
    <s v="Consumer"/>
    <s v="United States"/>
    <s v="Johnson City"/>
    <x v="18"/>
    <n v="37604"/>
    <s v="South"/>
    <s v="OFF-EN-10001099"/>
    <x v="1"/>
    <x v="12"/>
    <s v="Staples"/>
    <n v="23.472000000000001"/>
    <n v="3"/>
    <n v="0.2"/>
    <n v="7.6283999999999974"/>
  </r>
  <r>
    <n v="3875"/>
    <s v="CA-2013-136231"/>
    <x v="0"/>
    <x v="64"/>
    <d v="2013-09-08T00:00:00"/>
    <s v="Second Class"/>
    <s v="DM-13015"/>
    <s v="Darrin Martin"/>
    <s v="Consumer"/>
    <s v="United States"/>
    <s v="Johnson City"/>
    <x v="18"/>
    <n v="37604"/>
    <s v="South"/>
    <s v="OFF-BI-10001597"/>
    <x v="1"/>
    <x v="8"/>
    <s v="Wilson Jones Ledger-Size, Piano-Hinge Binder, 2&quot;, Blue"/>
    <n v="86.058000000000007"/>
    <n v="7"/>
    <n v="0.7"/>
    <n v="-63.109199999999987"/>
  </r>
  <r>
    <n v="3876"/>
    <s v="CA-2013-136231"/>
    <x v="0"/>
    <x v="64"/>
    <d v="2013-09-08T00:00:00"/>
    <s v="Second Class"/>
    <s v="DM-13015"/>
    <s v="Darrin Martin"/>
    <s v="Consumer"/>
    <s v="United States"/>
    <s v="Johnson City"/>
    <x v="18"/>
    <n v="37604"/>
    <s v="South"/>
    <s v="TEC-PH-10002660"/>
    <x v="2"/>
    <x v="7"/>
    <s v="Nortel Networks T7316 E Nt8 B27"/>
    <n v="108.78399999999999"/>
    <n v="2"/>
    <n v="0.2"/>
    <n v="6.7990000000000066"/>
  </r>
  <r>
    <n v="3877"/>
    <s v="CA-2013-136231"/>
    <x v="0"/>
    <x v="64"/>
    <d v="2013-09-08T00:00:00"/>
    <s v="Second Class"/>
    <s v="DM-13015"/>
    <s v="Darrin Martin"/>
    <s v="Consumer"/>
    <s v="United States"/>
    <s v="Johnson City"/>
    <x v="18"/>
    <n v="37604"/>
    <s v="South"/>
    <s v="OFF-PA-10000327"/>
    <x v="1"/>
    <x v="10"/>
    <s v="Xerox 1971"/>
    <n v="10.272000000000002"/>
    <n v="3"/>
    <n v="0.2"/>
    <n v="3.2099999999999982"/>
  </r>
  <r>
    <n v="3878"/>
    <s v="CA-2013-140641"/>
    <x v="0"/>
    <x v="99"/>
    <d v="2013-11-03T00:00:00"/>
    <s v="Standard Class"/>
    <s v="EP-13915"/>
    <s v="Emily Phan"/>
    <s v="Consumer"/>
    <s v="United States"/>
    <s v="Tampa"/>
    <x v="2"/>
    <n v="33614"/>
    <s v="South"/>
    <s v="OFF-BI-10001191"/>
    <x v="1"/>
    <x v="8"/>
    <s v="Canvas Sectional Post Binders"/>
    <n v="38.190000000000012"/>
    <n v="5"/>
    <n v="0.7"/>
    <n v="-26.732999999999997"/>
  </r>
  <r>
    <n v="3879"/>
    <s v="CA-2011-151001"/>
    <x v="2"/>
    <x v="267"/>
    <d v="2011-04-07T00:00:00"/>
    <s v="First Class"/>
    <s v="JG-15805"/>
    <s v="John Grady"/>
    <s v="Corporate"/>
    <s v="United States"/>
    <s v="Decatur"/>
    <x v="10"/>
    <n v="62521"/>
    <s v="Central"/>
    <s v="OFF-ST-10003455"/>
    <x v="1"/>
    <x v="4"/>
    <s v="Tenex File Box, Personal Filing Tote with Lid, Black"/>
    <n v="49.632000000000005"/>
    <n v="4"/>
    <n v="0.2"/>
    <n v="3.7224000000000004"/>
  </r>
  <r>
    <n v="3880"/>
    <s v="CA-2011-151001"/>
    <x v="2"/>
    <x v="267"/>
    <d v="2011-04-07T00:00:00"/>
    <s v="First Class"/>
    <s v="JG-15805"/>
    <s v="John Grady"/>
    <s v="Corporate"/>
    <s v="United States"/>
    <s v="Decatur"/>
    <x v="10"/>
    <n v="62521"/>
    <s v="Central"/>
    <s v="OFF-ST-10001031"/>
    <x v="1"/>
    <x v="4"/>
    <s v="Adjustable Personal File Tote"/>
    <n v="52.096000000000004"/>
    <n v="4"/>
    <n v="0.2"/>
    <n v="3.9072000000000031"/>
  </r>
  <r>
    <n v="3881"/>
    <s v="CA-2012-129896"/>
    <x v="1"/>
    <x v="925"/>
    <d v="2012-06-20T00:00:00"/>
    <s v="Standard Class"/>
    <s v="PF-19120"/>
    <s v="Peter Fuller"/>
    <s v="Consumer"/>
    <s v="United States"/>
    <s v="Gilbert"/>
    <x v="16"/>
    <n v="85234"/>
    <s v="West"/>
    <s v="OFF-PA-10002245"/>
    <x v="1"/>
    <x v="10"/>
    <s v="Xerox 1895"/>
    <n v="9.5680000000000014"/>
    <n v="2"/>
    <n v="0.2"/>
    <n v="2.9899999999999993"/>
  </r>
  <r>
    <n v="3882"/>
    <s v="CA-2012-129896"/>
    <x v="1"/>
    <x v="925"/>
    <d v="2012-06-20T00:00:00"/>
    <s v="Standard Class"/>
    <s v="PF-19120"/>
    <s v="Peter Fuller"/>
    <s v="Consumer"/>
    <s v="United States"/>
    <s v="Gilbert"/>
    <x v="16"/>
    <n v="85234"/>
    <s v="West"/>
    <s v="OFF-ST-10004804"/>
    <x v="1"/>
    <x v="4"/>
    <s v="Belkin 19&quot; Vented Equipment Shelf, Black"/>
    <n v="82.367999999999995"/>
    <n v="2"/>
    <n v="0.2"/>
    <n v="-19.562399999999997"/>
  </r>
  <r>
    <n v="3883"/>
    <s v="CA-2012-129896"/>
    <x v="1"/>
    <x v="925"/>
    <d v="2012-06-20T00:00:00"/>
    <s v="Standard Class"/>
    <s v="PF-19120"/>
    <s v="Peter Fuller"/>
    <s v="Consumer"/>
    <s v="United States"/>
    <s v="Gilbert"/>
    <x v="16"/>
    <n v="85234"/>
    <s v="West"/>
    <s v="FUR-FU-10004904"/>
    <x v="0"/>
    <x v="5"/>
    <s v="Eldon &quot;L&quot; Workstation Diamond Chairmat"/>
    <n v="364.70400000000006"/>
    <n v="6"/>
    <n v="0.2"/>
    <n v="-36.470400000000041"/>
  </r>
  <r>
    <n v="3884"/>
    <s v="CA-2012-129896"/>
    <x v="1"/>
    <x v="925"/>
    <d v="2012-06-20T00:00:00"/>
    <s v="Standard Class"/>
    <s v="PF-19120"/>
    <s v="Peter Fuller"/>
    <s v="Consumer"/>
    <s v="United States"/>
    <s v="Gilbert"/>
    <x v="16"/>
    <n v="85234"/>
    <s v="West"/>
    <s v="FUR-FU-10002396"/>
    <x v="0"/>
    <x v="5"/>
    <s v="DAX Copper Panel Document Frame, 5 x 7 Size"/>
    <n v="40.256"/>
    <n v="4"/>
    <n v="0.2"/>
    <n v="11.070400000000003"/>
  </r>
  <r>
    <n v="3885"/>
    <s v="CA-2011-152849"/>
    <x v="2"/>
    <x v="260"/>
    <d v="2011-07-12T00:00:00"/>
    <s v="Standard Class"/>
    <s v="DW-13195"/>
    <s v="David Wiener"/>
    <s v="Corporate"/>
    <s v="United States"/>
    <s v="Knoxville"/>
    <x v="18"/>
    <n v="37918"/>
    <s v="South"/>
    <s v="OFF-AR-10002833"/>
    <x v="1"/>
    <x v="6"/>
    <s v="Newell 322"/>
    <n v="4.3680000000000003"/>
    <n v="3"/>
    <n v="0.2"/>
    <n v="0.3822000000000001"/>
  </r>
  <r>
    <n v="3886"/>
    <s v="US-2014-127341"/>
    <x v="3"/>
    <x v="926"/>
    <d v="2014-02-03T00:00:00"/>
    <s v="Standard Class"/>
    <s v="CK-12595"/>
    <s v="Clytie Kelty"/>
    <s v="Consumer"/>
    <s v="United States"/>
    <s v="Chicago"/>
    <x v="10"/>
    <n v="60653"/>
    <s v="Central"/>
    <s v="OFF-BI-10001072"/>
    <x v="1"/>
    <x v="8"/>
    <s v="GBC Clear Cover, 8-1/2 x 11, unpunched, 25 covers per pack"/>
    <n v="12.127999999999997"/>
    <n v="4"/>
    <n v="0.8"/>
    <n v="-20.617600000000003"/>
  </r>
  <r>
    <n v="3887"/>
    <s v="CA-2013-167759"/>
    <x v="0"/>
    <x v="840"/>
    <d v="2013-03-09T00:00:00"/>
    <s v="Second Class"/>
    <s v="CC-12670"/>
    <s v="Craig Carreira"/>
    <s v="Consumer"/>
    <s v="United States"/>
    <s v="Bloomington"/>
    <x v="14"/>
    <n v="47401"/>
    <s v="Central"/>
    <s v="TEC-PH-10003171"/>
    <x v="2"/>
    <x v="7"/>
    <s v="Plantronics Encore H101 Dual Earpieces Headset"/>
    <n v="134.85000000000002"/>
    <n v="3"/>
    <n v="0"/>
    <n v="37.757999999999996"/>
  </r>
  <r>
    <n v="3888"/>
    <s v="CA-2011-100895"/>
    <x v="2"/>
    <x v="270"/>
    <d v="2011-06-06T00:00:00"/>
    <s v="Standard Class"/>
    <s v="SV-20785"/>
    <s v="Stewart Visinsky"/>
    <s v="Consumer"/>
    <s v="United States"/>
    <s v="Roswell"/>
    <x v="32"/>
    <n v="30076"/>
    <s v="South"/>
    <s v="OFF-AR-10004511"/>
    <x v="1"/>
    <x v="6"/>
    <s v="Sanford Colorific Scented Colored Pencils, 12/Pack"/>
    <n v="8.56"/>
    <n v="2"/>
    <n v="0"/>
    <n v="2.6536"/>
  </r>
  <r>
    <n v="3889"/>
    <s v="CA-2011-100895"/>
    <x v="2"/>
    <x v="270"/>
    <d v="2011-06-06T00:00:00"/>
    <s v="Standard Class"/>
    <s v="SV-20785"/>
    <s v="Stewart Visinsky"/>
    <s v="Consumer"/>
    <s v="United States"/>
    <s v="Roswell"/>
    <x v="32"/>
    <n v="30076"/>
    <s v="South"/>
    <s v="TEC-PH-10001425"/>
    <x v="2"/>
    <x v="7"/>
    <s v="Mophie Juice Pack Helium for iPhone"/>
    <n v="239.96999999999997"/>
    <n v="3"/>
    <n v="0"/>
    <n v="67.191599999999994"/>
  </r>
  <r>
    <n v="3890"/>
    <s v="CA-2011-100895"/>
    <x v="2"/>
    <x v="270"/>
    <d v="2011-06-06T00:00:00"/>
    <s v="Standard Class"/>
    <s v="SV-20785"/>
    <s v="Stewart Visinsky"/>
    <s v="Consumer"/>
    <s v="United States"/>
    <s v="Roswell"/>
    <x v="32"/>
    <n v="30076"/>
    <s v="South"/>
    <s v="OFF-ST-10001490"/>
    <x v="1"/>
    <x v="4"/>
    <s v="Hot File 7-Pocket, Floor Stand"/>
    <n v="356.94"/>
    <n v="2"/>
    <n v="0"/>
    <n v="107.08199999999997"/>
  </r>
  <r>
    <n v="3891"/>
    <s v="US-2013-163881"/>
    <x v="0"/>
    <x v="390"/>
    <d v="2013-12-01T00:00:00"/>
    <s v="Standard Class"/>
    <s v="SP-20860"/>
    <s v="Sung Pak"/>
    <s v="Corporate"/>
    <s v="United States"/>
    <s v="Los Angeles"/>
    <x v="1"/>
    <n v="90036"/>
    <s v="West"/>
    <s v="TEC-AC-10003033"/>
    <x v="2"/>
    <x v="11"/>
    <s v="Plantronics CS510 - Over-the-Head monaural Wireless Headset System"/>
    <n v="659.9"/>
    <n v="2"/>
    <n v="0"/>
    <n v="217.76699999999994"/>
  </r>
  <r>
    <n v="3892"/>
    <s v="US-2013-163881"/>
    <x v="0"/>
    <x v="390"/>
    <d v="2013-12-01T00:00:00"/>
    <s v="Standard Class"/>
    <s v="SP-20860"/>
    <s v="Sung Pak"/>
    <s v="Corporate"/>
    <s v="United States"/>
    <s v="Los Angeles"/>
    <x v="1"/>
    <n v="90036"/>
    <s v="West"/>
    <s v="FUR-CH-10001394"/>
    <x v="0"/>
    <x v="1"/>
    <s v="Global Leather Executive Chair"/>
    <n v="1684.7520000000002"/>
    <n v="6"/>
    <n v="0.2"/>
    <n v="210.59399999999977"/>
  </r>
  <r>
    <n v="3893"/>
    <s v="US-2013-163881"/>
    <x v="0"/>
    <x v="390"/>
    <d v="2013-12-01T00:00:00"/>
    <s v="Standard Class"/>
    <s v="SP-20860"/>
    <s v="Sung Pak"/>
    <s v="Corporate"/>
    <s v="United States"/>
    <s v="Los Angeles"/>
    <x v="1"/>
    <n v="90036"/>
    <s v="West"/>
    <s v="TEC-AC-10000420"/>
    <x v="2"/>
    <x v="11"/>
    <s v="Logitech G500s Laser Gaming Mouse with Adjustable Weight Tuning"/>
    <n v="559.91999999999996"/>
    <n v="8"/>
    <n v="0"/>
    <n v="190.37279999999998"/>
  </r>
  <r>
    <n v="3894"/>
    <s v="US-2013-144547"/>
    <x v="0"/>
    <x v="338"/>
    <d v="2013-11-15T00:00:00"/>
    <s v="Standard Class"/>
    <s v="MS-17770"/>
    <s v="Maxwell Schwartz"/>
    <s v="Consumer"/>
    <s v="United States"/>
    <s v="Houston"/>
    <x v="5"/>
    <n v="77036"/>
    <s v="Central"/>
    <s v="TEC-AC-10004901"/>
    <x v="2"/>
    <x v="11"/>
    <s v="Kensington SlimBlade Notebook Wireless Mouse with Nano Receiver "/>
    <n v="279.94400000000002"/>
    <n v="7"/>
    <n v="0.2"/>
    <n v="48.990200000000002"/>
  </r>
  <r>
    <n v="3895"/>
    <s v="US-2011-112200"/>
    <x v="2"/>
    <x v="754"/>
    <d v="2011-11-28T00:00:00"/>
    <s v="Standard Class"/>
    <s v="TC-21475"/>
    <s v="Tony Chapman"/>
    <s v="Home Office"/>
    <s v="United States"/>
    <s v="Bolingbrook"/>
    <x v="10"/>
    <n v="60440"/>
    <s v="Central"/>
    <s v="OFF-BI-10002571"/>
    <x v="1"/>
    <x v="8"/>
    <s v="Avery Framed View Binder, EZD Ring (Locking), Navy, 1 1/2&quot;"/>
    <n v="9.9799999999999969"/>
    <n v="5"/>
    <n v="0.8"/>
    <n v="-16.467000000000002"/>
  </r>
  <r>
    <n v="3896"/>
    <s v="CA-2014-110212"/>
    <x v="3"/>
    <x v="927"/>
    <d v="2014-05-06T00:00:00"/>
    <s v="Standard Class"/>
    <s v="SJ-20125"/>
    <s v="Sanjit Jacobs"/>
    <s v="Home Office"/>
    <s v="United States"/>
    <s v="Texarkana"/>
    <x v="36"/>
    <n v="71854"/>
    <s v="South"/>
    <s v="TEC-AC-10002331"/>
    <x v="2"/>
    <x v="11"/>
    <s v="Maxell 74 Minute CDR, 10/Pack"/>
    <n v="48.9"/>
    <n v="5"/>
    <n v="0"/>
    <n v="18.093"/>
  </r>
  <r>
    <n v="3897"/>
    <s v="CA-2014-134285"/>
    <x v="3"/>
    <x v="226"/>
    <d v="2014-12-13T00:00:00"/>
    <s v="Standard Class"/>
    <s v="DS-13180"/>
    <s v="David Smith"/>
    <s v="Corporate"/>
    <s v="United States"/>
    <s v="San Antonio"/>
    <x v="5"/>
    <n v="78207"/>
    <s v="Central"/>
    <s v="OFF-FA-10000611"/>
    <x v="1"/>
    <x v="13"/>
    <s v="Binder Clips by OIC"/>
    <n v="3.5519999999999996"/>
    <n v="3"/>
    <n v="0.2"/>
    <n v="1.2431999999999999"/>
  </r>
  <r>
    <n v="3898"/>
    <s v="CA-2014-134285"/>
    <x v="3"/>
    <x v="226"/>
    <d v="2014-12-13T00:00:00"/>
    <s v="Standard Class"/>
    <s v="DS-13180"/>
    <s v="David Smith"/>
    <s v="Corporate"/>
    <s v="United States"/>
    <s v="San Antonio"/>
    <x v="5"/>
    <n v="78207"/>
    <s v="Central"/>
    <s v="OFF-PA-10000304"/>
    <x v="1"/>
    <x v="10"/>
    <s v="Xerox 1995"/>
    <n v="15.552000000000003"/>
    <n v="3"/>
    <n v="0.2"/>
    <n v="5.4432"/>
  </r>
  <r>
    <n v="3899"/>
    <s v="CA-2014-102267"/>
    <x v="3"/>
    <x v="329"/>
    <d v="2014-12-05T00:00:00"/>
    <s v="Standard Class"/>
    <s v="SC-20800"/>
    <s v="Stuart Calhoun"/>
    <s v="Consumer"/>
    <s v="United States"/>
    <s v="Edinburg"/>
    <x v="5"/>
    <n v="78539"/>
    <s v="Central"/>
    <s v="OFF-FA-10000611"/>
    <x v="1"/>
    <x v="13"/>
    <s v="Binder Clips by OIC"/>
    <n v="2.3679999999999999"/>
    <n v="2"/>
    <n v="0.2"/>
    <n v="0.82879999999999987"/>
  </r>
  <r>
    <n v="3900"/>
    <s v="CA-2014-157980"/>
    <x v="3"/>
    <x v="226"/>
    <d v="2014-12-10T00:00:00"/>
    <s v="First Class"/>
    <s v="SH-20395"/>
    <s v="Shahid Hopkins"/>
    <s v="Consumer"/>
    <s v="United States"/>
    <s v="Toledo"/>
    <x v="24"/>
    <n v="43615"/>
    <s v="East"/>
    <s v="TEC-AC-10002567"/>
    <x v="2"/>
    <x v="11"/>
    <s v="Logitech G602 Wireless Gaming Mouse"/>
    <n v="127.98399999999999"/>
    <n v="2"/>
    <n v="0.2"/>
    <n v="25.596799999999998"/>
  </r>
  <r>
    <n v="3901"/>
    <s v="CA-2012-121097"/>
    <x v="1"/>
    <x v="928"/>
    <d v="2012-01-08T00:00:00"/>
    <s v="Standard Class"/>
    <s v="SF-20965"/>
    <s v="Sylvia Foulston"/>
    <s v="Corporate"/>
    <s v="United States"/>
    <s v="Baytown"/>
    <x v="5"/>
    <n v="77520"/>
    <s v="Central"/>
    <s v="OFF-PA-10001937"/>
    <x v="1"/>
    <x v="10"/>
    <s v="Xerox 21"/>
    <n v="10.368000000000002"/>
    <n v="2"/>
    <n v="0.2"/>
    <n v="3.6288"/>
  </r>
  <r>
    <n v="3902"/>
    <s v="CA-2012-151043"/>
    <x v="1"/>
    <x v="717"/>
    <d v="2012-11-20T00:00:00"/>
    <s v="Standard Class"/>
    <s v="MG-17680"/>
    <s v="Maureen Gastineau"/>
    <s v="Home Office"/>
    <s v="United States"/>
    <s v="Philadelphia"/>
    <x v="9"/>
    <n v="19143"/>
    <s v="East"/>
    <s v="TEC-AC-10001090"/>
    <x v="2"/>
    <x v="11"/>
    <s v="Micro Innovations Wireless Classic Keyboard with Mouse"/>
    <n v="47.984000000000002"/>
    <n v="2"/>
    <n v="0.2"/>
    <n v="-1.199600000000002"/>
  </r>
  <r>
    <n v="3903"/>
    <s v="US-2012-119312"/>
    <x v="1"/>
    <x v="653"/>
    <d v="2012-10-07T00:00:00"/>
    <s v="Second Class"/>
    <s v="CS-12400"/>
    <s v="Christopher Schild"/>
    <s v="Home Office"/>
    <s v="United States"/>
    <s v="Los Angeles"/>
    <x v="1"/>
    <n v="90045"/>
    <s v="West"/>
    <s v="OFF-ST-10000943"/>
    <x v="1"/>
    <x v="4"/>
    <s v="Eldon ProFile File 'N Store Portable File Tub Letter/Legal Size Black"/>
    <n v="270.33999999999997"/>
    <n v="14"/>
    <n v="0"/>
    <n v="75.6952"/>
  </r>
  <r>
    <n v="3904"/>
    <s v="CA-2012-167010"/>
    <x v="1"/>
    <x v="57"/>
    <d v="2012-04-10T00:00:00"/>
    <s v="Standard Class"/>
    <s v="VT-21700"/>
    <s v="Valerie Takahito"/>
    <s v="Home Office"/>
    <s v="United States"/>
    <s v="Philadelphia"/>
    <x v="9"/>
    <n v="19143"/>
    <s v="East"/>
    <s v="OFF-AP-10004036"/>
    <x v="1"/>
    <x v="9"/>
    <s v="Bionaire 99.97% HEPA Air Cleaner"/>
    <n v="98.111999999999995"/>
    <n v="7"/>
    <n v="0.2"/>
    <n v="18.396000000000001"/>
  </r>
  <r>
    <n v="3905"/>
    <s v="CA-2012-167010"/>
    <x v="1"/>
    <x v="57"/>
    <d v="2012-04-10T00:00:00"/>
    <s v="Standard Class"/>
    <s v="VT-21700"/>
    <s v="Valerie Takahito"/>
    <s v="Home Office"/>
    <s v="United States"/>
    <s v="Philadelphia"/>
    <x v="9"/>
    <n v="19143"/>
    <s v="East"/>
    <s v="OFF-ST-10003816"/>
    <x v="1"/>
    <x v="4"/>
    <s v="Fellowes High-Stak Drawer Files"/>
    <n v="563.80799999999999"/>
    <n v="4"/>
    <n v="0.2"/>
    <n v="21.142799999999966"/>
  </r>
  <r>
    <n v="3906"/>
    <s v="CA-2012-167010"/>
    <x v="1"/>
    <x v="57"/>
    <d v="2012-04-10T00:00:00"/>
    <s v="Standard Class"/>
    <s v="VT-21700"/>
    <s v="Valerie Takahito"/>
    <s v="Home Office"/>
    <s v="United States"/>
    <s v="Philadelphia"/>
    <x v="9"/>
    <n v="19143"/>
    <s v="East"/>
    <s v="OFF-BI-10002072"/>
    <x v="1"/>
    <x v="8"/>
    <s v="Cardinal Slant-D Ring Binders"/>
    <n v="10.428000000000001"/>
    <n v="4"/>
    <n v="0.7"/>
    <n v="-6.9519999999999982"/>
  </r>
  <r>
    <n v="3907"/>
    <s v="CA-2012-167010"/>
    <x v="1"/>
    <x v="57"/>
    <d v="2012-04-10T00:00:00"/>
    <s v="Standard Class"/>
    <s v="VT-21700"/>
    <s v="Valerie Takahito"/>
    <s v="Home Office"/>
    <s v="United States"/>
    <s v="Philadelphia"/>
    <x v="9"/>
    <n v="19143"/>
    <s v="East"/>
    <s v="FUR-FU-10001468"/>
    <x v="0"/>
    <x v="5"/>
    <s v="Tenex Antistatic Computer Chair Mats"/>
    <n v="547.13599999999997"/>
    <n v="4"/>
    <n v="0.2"/>
    <n v="-68.392000000000053"/>
  </r>
  <r>
    <n v="3908"/>
    <s v="CA-2012-167010"/>
    <x v="1"/>
    <x v="57"/>
    <d v="2012-04-10T00:00:00"/>
    <s v="Standard Class"/>
    <s v="VT-21700"/>
    <s v="Valerie Takahito"/>
    <s v="Home Office"/>
    <s v="United States"/>
    <s v="Philadelphia"/>
    <x v="9"/>
    <n v="19143"/>
    <s v="East"/>
    <s v="TEC-PH-10000347"/>
    <x v="2"/>
    <x v="7"/>
    <s v="Cush Cases Heavy Duty Rugged Cover Case for Samsung Galaxy S5 - Purple"/>
    <n v="14.850000000000001"/>
    <n v="5"/>
    <n v="0.4"/>
    <n v="-3.2175000000000002"/>
  </r>
  <r>
    <n v="3909"/>
    <s v="CA-2012-167010"/>
    <x v="1"/>
    <x v="57"/>
    <d v="2012-04-10T00:00:00"/>
    <s v="Standard Class"/>
    <s v="VT-21700"/>
    <s v="Valerie Takahito"/>
    <s v="Home Office"/>
    <s v="United States"/>
    <s v="Philadelphia"/>
    <x v="9"/>
    <n v="19143"/>
    <s v="East"/>
    <s v="TEC-PH-10002844"/>
    <x v="2"/>
    <x v="7"/>
    <s v="Speck Products Candyshell Flip Case"/>
    <n v="41.988"/>
    <n v="2"/>
    <n v="0.4"/>
    <n v="-9.7972000000000037"/>
  </r>
  <r>
    <n v="3910"/>
    <s v="CA-2012-167010"/>
    <x v="1"/>
    <x v="57"/>
    <d v="2012-04-10T00:00:00"/>
    <s v="Standard Class"/>
    <s v="VT-21700"/>
    <s v="Valerie Takahito"/>
    <s v="Home Office"/>
    <s v="United States"/>
    <s v="Philadelphia"/>
    <x v="9"/>
    <n v="19143"/>
    <s v="East"/>
    <s v="FUR-FU-10001037"/>
    <x v="0"/>
    <x v="5"/>
    <s v="DAX Charcoal/Nickel-Tone Document Frame, 5 x 7"/>
    <n v="7.5840000000000005"/>
    <n v="1"/>
    <n v="0.2"/>
    <n v="2.37"/>
  </r>
  <r>
    <n v="3911"/>
    <s v="CA-2012-167010"/>
    <x v="1"/>
    <x v="57"/>
    <d v="2012-04-10T00:00:00"/>
    <s v="Standard Class"/>
    <s v="VT-21700"/>
    <s v="Valerie Takahito"/>
    <s v="Home Office"/>
    <s v="United States"/>
    <s v="Philadelphia"/>
    <x v="9"/>
    <n v="19143"/>
    <s v="East"/>
    <s v="FUR-BO-10004218"/>
    <x v="0"/>
    <x v="0"/>
    <s v="Bush Heritage Pine Collection 5-Shelf Bookcase, Albany Pine Finish, *Special Order"/>
    <n v="352.45"/>
    <n v="5"/>
    <n v="0.5"/>
    <n v="-211.47"/>
  </r>
  <r>
    <n v="3912"/>
    <s v="CA-2014-126788"/>
    <x v="3"/>
    <x v="929"/>
    <d v="2014-06-07T00:00:00"/>
    <s v="First Class"/>
    <s v="AB-10105"/>
    <s v="Adrian Barton"/>
    <s v="Consumer"/>
    <s v="United States"/>
    <s v="Pearland"/>
    <x v="5"/>
    <n v="77581"/>
    <s v="Central"/>
    <s v="TEC-PH-10001619"/>
    <x v="2"/>
    <x v="7"/>
    <s v="LG G3"/>
    <n v="470.37600000000009"/>
    <n v="3"/>
    <n v="0.2"/>
    <n v="52.917299999999955"/>
  </r>
  <r>
    <n v="3913"/>
    <s v="CA-2014-148068"/>
    <x v="3"/>
    <x v="65"/>
    <d v="2014-09-26T00:00:00"/>
    <s v="Standard Class"/>
    <s v="MM-18280"/>
    <s v="Muhammed MacIntyre"/>
    <s v="Corporate"/>
    <s v="United States"/>
    <s v="New York City"/>
    <x v="15"/>
    <n v="10035"/>
    <s v="East"/>
    <s v="OFF-PA-10001639"/>
    <x v="1"/>
    <x v="10"/>
    <s v="Xerox 203"/>
    <n v="19.440000000000001"/>
    <n v="3"/>
    <n v="0"/>
    <n v="9.3312000000000008"/>
  </r>
  <r>
    <n v="3914"/>
    <s v="CA-2014-148068"/>
    <x v="3"/>
    <x v="65"/>
    <d v="2014-09-26T00:00:00"/>
    <s v="Standard Class"/>
    <s v="MM-18280"/>
    <s v="Muhammed MacIntyre"/>
    <s v="Corporate"/>
    <s v="United States"/>
    <s v="New York City"/>
    <x v="15"/>
    <n v="10035"/>
    <s v="East"/>
    <s v="FUR-FU-10002268"/>
    <x v="0"/>
    <x v="5"/>
    <s v="Ultra Door Push Plate"/>
    <n v="9.82"/>
    <n v="2"/>
    <n v="0"/>
    <n v="3.2405999999999997"/>
  </r>
  <r>
    <n v="3915"/>
    <s v="US-2014-142573"/>
    <x v="3"/>
    <x v="930"/>
    <d v="2014-07-24T00:00:00"/>
    <s v="Standard Class"/>
    <s v="ML-17410"/>
    <s v="Maris LaWare"/>
    <s v="Consumer"/>
    <s v="United States"/>
    <s v="Phoenix"/>
    <x v="16"/>
    <n v="85023"/>
    <s v="West"/>
    <s v="FUR-TA-10001932"/>
    <x v="0"/>
    <x v="3"/>
    <s v="Chromcraft 48&quot; x 96&quot; Racetrack Double Pedestal Table"/>
    <n v="801.59999999999991"/>
    <n v="5"/>
    <n v="0.5"/>
    <n v="-448.89599999999996"/>
  </r>
  <r>
    <n v="3916"/>
    <s v="US-2014-142573"/>
    <x v="3"/>
    <x v="930"/>
    <d v="2014-07-24T00:00:00"/>
    <s v="Standard Class"/>
    <s v="ML-17410"/>
    <s v="Maris LaWare"/>
    <s v="Consumer"/>
    <s v="United States"/>
    <s v="Phoenix"/>
    <x v="16"/>
    <n v="85023"/>
    <s v="West"/>
    <s v="FUR-CH-10004218"/>
    <x v="0"/>
    <x v="1"/>
    <s v="Global Fabric Manager's Chair, Dark Gray"/>
    <n v="161.56800000000001"/>
    <n v="2"/>
    <n v="0.2"/>
    <n v="10.098000000000006"/>
  </r>
  <r>
    <n v="3917"/>
    <s v="US-2014-142573"/>
    <x v="3"/>
    <x v="930"/>
    <d v="2014-07-24T00:00:00"/>
    <s v="Standard Class"/>
    <s v="ML-17410"/>
    <s v="Maris LaWare"/>
    <s v="Consumer"/>
    <s v="United States"/>
    <s v="Phoenix"/>
    <x v="16"/>
    <n v="85023"/>
    <s v="West"/>
    <s v="OFF-PA-10000246"/>
    <x v="1"/>
    <x v="10"/>
    <s v="Riverleaf Stik-Withit Designer Note Cubes"/>
    <n v="16.096"/>
    <n v="2"/>
    <n v="0.2"/>
    <n v="5.2312000000000003"/>
  </r>
  <r>
    <n v="3918"/>
    <s v="US-2014-142573"/>
    <x v="3"/>
    <x v="930"/>
    <d v="2014-07-24T00:00:00"/>
    <s v="Standard Class"/>
    <s v="ML-17410"/>
    <s v="Maris LaWare"/>
    <s v="Consumer"/>
    <s v="United States"/>
    <s v="Phoenix"/>
    <x v="16"/>
    <n v="85023"/>
    <s v="West"/>
    <s v="OFF-BI-10003350"/>
    <x v="1"/>
    <x v="8"/>
    <s v="Acco Expandable Hanging Binders"/>
    <n v="7.6560000000000006"/>
    <n v="4"/>
    <n v="0.7"/>
    <n v="-6.1247999999999987"/>
  </r>
  <r>
    <n v="3919"/>
    <s v="US-2014-142573"/>
    <x v="3"/>
    <x v="930"/>
    <d v="2014-07-24T00:00:00"/>
    <s v="Standard Class"/>
    <s v="ML-17410"/>
    <s v="Maris LaWare"/>
    <s v="Consumer"/>
    <s v="United States"/>
    <s v="Phoenix"/>
    <x v="16"/>
    <n v="85023"/>
    <s v="West"/>
    <s v="FUR-CH-10000513"/>
    <x v="0"/>
    <x v="1"/>
    <s v="High-Back Leather Manager's Chair"/>
    <n v="311.97600000000006"/>
    <n v="3"/>
    <n v="0.2"/>
    <n v="-42.89670000000001"/>
  </r>
  <r>
    <n v="3920"/>
    <s v="US-2012-148817"/>
    <x v="1"/>
    <x v="494"/>
    <d v="2012-12-07T00:00:00"/>
    <s v="Standard Class"/>
    <s v="KD-16495"/>
    <s v="Keith Dawkins"/>
    <s v="Corporate"/>
    <s v="United States"/>
    <s v="Chesapeake"/>
    <x v="17"/>
    <n v="23320"/>
    <s v="South"/>
    <s v="OFF-ST-10001321"/>
    <x v="1"/>
    <x v="4"/>
    <s v="Decoflex Hanging Personal Folder File, Blue"/>
    <n v="61.68"/>
    <n v="4"/>
    <n v="0"/>
    <n v="16.653600000000004"/>
  </r>
  <r>
    <n v="3921"/>
    <s v="US-2012-148817"/>
    <x v="1"/>
    <x v="494"/>
    <d v="2012-12-07T00:00:00"/>
    <s v="Standard Class"/>
    <s v="KD-16495"/>
    <s v="Keith Dawkins"/>
    <s v="Corporate"/>
    <s v="United States"/>
    <s v="Chesapeake"/>
    <x v="17"/>
    <n v="23320"/>
    <s v="South"/>
    <s v="OFF-BI-10004233"/>
    <x v="1"/>
    <x v="8"/>
    <s v="GBC Pre-Punched Binding Paper, Plastic, White, 8-1/2&quot; x 11&quot;"/>
    <n v="63.96"/>
    <n v="4"/>
    <n v="0"/>
    <n v="30.700800000000001"/>
  </r>
  <r>
    <n v="3922"/>
    <s v="CA-2013-110044"/>
    <x v="0"/>
    <x v="931"/>
    <d v="2013-07-03T00:00:00"/>
    <s v="Second Class"/>
    <s v="RF-19735"/>
    <s v="Roland Fjeld"/>
    <s v="Consumer"/>
    <s v="United States"/>
    <s v="Chicago"/>
    <x v="10"/>
    <n v="60610"/>
    <s v="Central"/>
    <s v="TEC-PH-10001299"/>
    <x v="2"/>
    <x v="7"/>
    <s v="Polycom CX300 Desktop Phone USB VoIP phone"/>
    <n v="359.97600000000006"/>
    <n v="3"/>
    <n v="0.2"/>
    <n v="35.997600000000006"/>
  </r>
  <r>
    <n v="3923"/>
    <s v="CA-2014-146920"/>
    <x v="3"/>
    <x v="735"/>
    <d v="2014-09-02T00:00:00"/>
    <s v="Standard Class"/>
    <s v="SC-20305"/>
    <s v="Sean Christensen"/>
    <s v="Consumer"/>
    <s v="United States"/>
    <s v="Chicago"/>
    <x v="10"/>
    <n v="60623"/>
    <s v="Central"/>
    <s v="OFF-PA-10002479"/>
    <x v="1"/>
    <x v="10"/>
    <s v="Xerox 4200 Series MultiUse Premium Copy Paper (20Lb. and 84 Bright)"/>
    <n v="25.344000000000001"/>
    <n v="6"/>
    <n v="0.2"/>
    <n v="7.92"/>
  </r>
  <r>
    <n v="3924"/>
    <s v="CA-2014-146920"/>
    <x v="3"/>
    <x v="735"/>
    <d v="2014-09-02T00:00:00"/>
    <s v="Standard Class"/>
    <s v="SC-20305"/>
    <s v="Sean Christensen"/>
    <s v="Consumer"/>
    <s v="United States"/>
    <s v="Chicago"/>
    <x v="10"/>
    <n v="60623"/>
    <s v="Central"/>
    <s v="OFF-PA-10001461"/>
    <x v="1"/>
    <x v="10"/>
    <s v="HP Office Paper (20Lb. and 87 Bright)"/>
    <n v="26.720000000000002"/>
    <n v="5"/>
    <n v="0.2"/>
    <n v="9.3520000000000003"/>
  </r>
  <r>
    <n v="3925"/>
    <s v="CA-2011-103940"/>
    <x v="2"/>
    <x v="328"/>
    <d v="2011-09-21T00:00:00"/>
    <s v="Standard Class"/>
    <s v="BN-11515"/>
    <s v="Bradley Nguyen"/>
    <s v="Consumer"/>
    <s v="United States"/>
    <s v="Seattle"/>
    <x v="4"/>
    <n v="98103"/>
    <s v="West"/>
    <s v="OFF-ST-10004963"/>
    <x v="1"/>
    <x v="4"/>
    <s v="Eldon Gobal File Keepers"/>
    <n v="30.28"/>
    <n v="2"/>
    <n v="0"/>
    <n v="1.2111999999999981"/>
  </r>
  <r>
    <n v="3926"/>
    <s v="CA-2011-103940"/>
    <x v="2"/>
    <x v="328"/>
    <d v="2011-09-21T00:00:00"/>
    <s v="Standard Class"/>
    <s v="BN-11515"/>
    <s v="Bradley Nguyen"/>
    <s v="Consumer"/>
    <s v="United States"/>
    <s v="Seattle"/>
    <x v="4"/>
    <n v="98103"/>
    <s v="West"/>
    <s v="OFF-ST-10000943"/>
    <x v="1"/>
    <x v="4"/>
    <s v="Eldon ProFile File 'N Store Portable File Tub Letter/Legal Size Black"/>
    <n v="57.929999999999993"/>
    <n v="3"/>
    <n v="0"/>
    <n v="16.220400000000001"/>
  </r>
  <r>
    <n v="3927"/>
    <s v="CA-2011-103940"/>
    <x v="2"/>
    <x v="328"/>
    <d v="2011-09-21T00:00:00"/>
    <s v="Standard Class"/>
    <s v="BN-11515"/>
    <s v="Bradley Nguyen"/>
    <s v="Consumer"/>
    <s v="United States"/>
    <s v="Seattle"/>
    <x v="4"/>
    <n v="98103"/>
    <s v="West"/>
    <s v="FUR-FU-10004671"/>
    <x v="0"/>
    <x v="5"/>
    <s v="Executive Impressions 12&quot; Wall Clock"/>
    <n v="35.340000000000003"/>
    <n v="2"/>
    <n v="0"/>
    <n v="13.429200000000002"/>
  </r>
  <r>
    <n v="3928"/>
    <s v="CA-2011-103940"/>
    <x v="2"/>
    <x v="328"/>
    <d v="2011-09-21T00:00:00"/>
    <s v="Standard Class"/>
    <s v="BN-11515"/>
    <s v="Bradley Nguyen"/>
    <s v="Consumer"/>
    <s v="United States"/>
    <s v="Seattle"/>
    <x v="4"/>
    <n v="98103"/>
    <s v="West"/>
    <s v="OFF-BI-10002735"/>
    <x v="1"/>
    <x v="8"/>
    <s v="GBC Prestige Therm-A-Bind Covers"/>
    <n v="137.24"/>
    <n v="5"/>
    <n v="0.2"/>
    <n v="46.3185"/>
  </r>
  <r>
    <n v="3929"/>
    <s v="CA-2013-162082"/>
    <x v="0"/>
    <x v="560"/>
    <d v="2013-03-18T00:00:00"/>
    <s v="First Class"/>
    <s v="JS-15880"/>
    <s v="John Stevenson"/>
    <s v="Consumer"/>
    <s v="United States"/>
    <s v="Harlingen"/>
    <x v="5"/>
    <n v="78550"/>
    <s v="Central"/>
    <s v="FUR-BO-10004409"/>
    <x v="0"/>
    <x v="0"/>
    <s v="Safco Value Mate Series Steel Bookcases, Baked Enamel Finish on Steel, Gray"/>
    <n v="241.33199999999999"/>
    <n v="5"/>
    <n v="0.32"/>
    <n v="-14.195999999999998"/>
  </r>
  <r>
    <n v="3930"/>
    <s v="CA-2013-162082"/>
    <x v="0"/>
    <x v="560"/>
    <d v="2013-03-18T00:00:00"/>
    <s v="First Class"/>
    <s v="JS-15880"/>
    <s v="John Stevenson"/>
    <s v="Consumer"/>
    <s v="United States"/>
    <s v="Harlingen"/>
    <x v="5"/>
    <n v="78550"/>
    <s v="Central"/>
    <s v="OFF-PA-10001934"/>
    <x v="1"/>
    <x v="10"/>
    <s v="Xerox 1993"/>
    <n v="5.1840000000000011"/>
    <n v="1"/>
    <n v="0.2"/>
    <n v="1.8792"/>
  </r>
  <r>
    <n v="3931"/>
    <s v="CA-2013-162082"/>
    <x v="0"/>
    <x v="560"/>
    <d v="2013-03-18T00:00:00"/>
    <s v="First Class"/>
    <s v="JS-15880"/>
    <s v="John Stevenson"/>
    <s v="Consumer"/>
    <s v="United States"/>
    <s v="Harlingen"/>
    <x v="5"/>
    <n v="78550"/>
    <s v="Central"/>
    <s v="OFF-AR-10001044"/>
    <x v="1"/>
    <x v="6"/>
    <s v="BOSTON Ranger #55 Pencil Sharpener, Black"/>
    <n v="145.54400000000001"/>
    <n v="7"/>
    <n v="0.2"/>
    <n v="16.373699999999992"/>
  </r>
  <r>
    <n v="3932"/>
    <s v="CA-2013-132094"/>
    <x v="0"/>
    <x v="370"/>
    <d v="2013-09-03T00:00:00"/>
    <s v="Standard Class"/>
    <s v="VG-21805"/>
    <s v="Vivek Grady"/>
    <s v="Corporate"/>
    <s v="United States"/>
    <s v="Philadelphia"/>
    <x v="9"/>
    <n v="19140"/>
    <s v="East"/>
    <s v="OFF-AR-10004165"/>
    <x v="1"/>
    <x v="6"/>
    <s v="Binney &amp; Smith inkTank Erasable Pocket Highlighter, Chisel Tip, Yellow"/>
    <n v="5.4719999999999995"/>
    <n v="3"/>
    <n v="0.2"/>
    <n v="1.6416000000000004"/>
  </r>
  <r>
    <n v="3933"/>
    <s v="CA-2013-132094"/>
    <x v="0"/>
    <x v="370"/>
    <d v="2013-09-03T00:00:00"/>
    <s v="Standard Class"/>
    <s v="VG-21805"/>
    <s v="Vivek Grady"/>
    <s v="Corporate"/>
    <s v="United States"/>
    <s v="Philadelphia"/>
    <x v="9"/>
    <n v="19140"/>
    <s v="East"/>
    <s v="TEC-AC-10001109"/>
    <x v="2"/>
    <x v="11"/>
    <s v="Logitech Trackman Marble Mouse"/>
    <n v="47.984000000000002"/>
    <n v="2"/>
    <n v="0.2"/>
    <n v="13.195600000000001"/>
  </r>
  <r>
    <n v="3934"/>
    <s v="CA-2014-123001"/>
    <x v="3"/>
    <x v="264"/>
    <d v="2014-09-09T00:00:00"/>
    <s v="Standard Class"/>
    <s v="AW-10840"/>
    <s v="Anthony Witt"/>
    <s v="Consumer"/>
    <s v="United States"/>
    <s v="Bakersfield"/>
    <x v="1"/>
    <n v="93309"/>
    <s v="West"/>
    <s v="OFF-AR-10001919"/>
    <x v="1"/>
    <x v="6"/>
    <s v="OIC #2 Pencils, Medium Soft"/>
    <n v="9.3999999999999986"/>
    <n v="5"/>
    <n v="0"/>
    <n v="2.7259999999999995"/>
  </r>
  <r>
    <n v="3935"/>
    <s v="CA-2014-123001"/>
    <x v="3"/>
    <x v="264"/>
    <d v="2014-09-09T00:00:00"/>
    <s v="Standard Class"/>
    <s v="AW-10840"/>
    <s v="Anthony Witt"/>
    <s v="Consumer"/>
    <s v="United States"/>
    <s v="Bakersfield"/>
    <x v="1"/>
    <n v="93309"/>
    <s v="West"/>
    <s v="OFF-LA-10004544"/>
    <x v="1"/>
    <x v="2"/>
    <s v="Avery 505"/>
    <n v="74"/>
    <n v="5"/>
    <n v="0"/>
    <n v="37"/>
  </r>
  <r>
    <n v="3936"/>
    <s v="CA-2014-123001"/>
    <x v="3"/>
    <x v="264"/>
    <d v="2014-09-09T00:00:00"/>
    <s v="Standard Class"/>
    <s v="AW-10840"/>
    <s v="Anthony Witt"/>
    <s v="Consumer"/>
    <s v="United States"/>
    <s v="Bakersfield"/>
    <x v="1"/>
    <n v="93309"/>
    <s v="West"/>
    <s v="TEC-PH-10003484"/>
    <x v="2"/>
    <x v="7"/>
    <s v="Ooma Telo VoIP Home Phone System"/>
    <n v="201.584"/>
    <n v="2"/>
    <n v="0.2"/>
    <n v="12.599000000000004"/>
  </r>
  <r>
    <n v="3937"/>
    <s v="CA-2012-118955"/>
    <x v="1"/>
    <x v="382"/>
    <d v="2012-06-20T00:00:00"/>
    <s v="Standard Class"/>
    <s v="LS-17230"/>
    <s v="Lycoris Saunders"/>
    <s v="Consumer"/>
    <s v="United States"/>
    <s v="Grand Prairie"/>
    <x v="5"/>
    <n v="75051"/>
    <s v="Central"/>
    <s v="OFF-EN-10001028"/>
    <x v="1"/>
    <x v="12"/>
    <s v="Staples"/>
    <n v="28.752000000000002"/>
    <n v="3"/>
    <n v="0.2"/>
    <n v="9.3443999999999985"/>
  </r>
  <r>
    <n v="3938"/>
    <s v="CA-2012-118955"/>
    <x v="1"/>
    <x v="382"/>
    <d v="2012-06-20T00:00:00"/>
    <s v="Standard Class"/>
    <s v="LS-17230"/>
    <s v="Lycoris Saunders"/>
    <s v="Consumer"/>
    <s v="United States"/>
    <s v="Grand Prairie"/>
    <x v="5"/>
    <n v="75051"/>
    <s v="Central"/>
    <s v="OFF-PA-10004156"/>
    <x v="1"/>
    <x v="10"/>
    <s v="Xerox 188"/>
    <n v="27.216000000000001"/>
    <n v="3"/>
    <n v="0.2"/>
    <n v="9.8657999999999983"/>
  </r>
  <r>
    <n v="3939"/>
    <s v="CA-2012-118955"/>
    <x v="1"/>
    <x v="382"/>
    <d v="2012-06-20T00:00:00"/>
    <s v="Standard Class"/>
    <s v="LS-17230"/>
    <s v="Lycoris Saunders"/>
    <s v="Consumer"/>
    <s v="United States"/>
    <s v="Grand Prairie"/>
    <x v="5"/>
    <n v="75051"/>
    <s v="Central"/>
    <s v="FUR-CH-10001708"/>
    <x v="0"/>
    <x v="1"/>
    <s v="Office Star - Contemporary Swivel Chair with Padded Adjustable Arms and Flex Back"/>
    <n v="197.37199999999999"/>
    <n v="2"/>
    <n v="0.3"/>
    <n v="-25.376400000000018"/>
  </r>
  <r>
    <n v="3940"/>
    <s v="US-2013-143448"/>
    <x v="0"/>
    <x v="107"/>
    <d v="2013-12-11T00:00:00"/>
    <s v="Same Day"/>
    <s v="MH-17455"/>
    <s v="Mark Hamilton"/>
    <s v="Consumer"/>
    <s v="United States"/>
    <s v="Greenwood"/>
    <x v="14"/>
    <n v="46142"/>
    <s v="Central"/>
    <s v="FUR-CH-10003379"/>
    <x v="0"/>
    <x v="1"/>
    <s v="Global Commerce Series High-Back Swivel/Tilt Chairs"/>
    <n v="1424.9"/>
    <n v="5"/>
    <n v="0"/>
    <n v="356.22500000000002"/>
  </r>
  <r>
    <n v="3941"/>
    <s v="CA-2014-117863"/>
    <x v="3"/>
    <x v="796"/>
    <d v="2014-05-24T00:00:00"/>
    <s v="Standard Class"/>
    <s v="TS-21340"/>
    <s v="Toby Swindell"/>
    <s v="Consumer"/>
    <s v="United States"/>
    <s v="New York City"/>
    <x v="15"/>
    <n v="10024"/>
    <s v="East"/>
    <s v="FUR-FU-10002456"/>
    <x v="0"/>
    <x v="5"/>
    <s v="Master Caster Door Stop, Large Neon Orange"/>
    <n v="14.56"/>
    <n v="2"/>
    <n v="0"/>
    <n v="6.2608000000000015"/>
  </r>
  <r>
    <n v="3942"/>
    <s v="CA-2014-117863"/>
    <x v="3"/>
    <x v="796"/>
    <d v="2014-05-24T00:00:00"/>
    <s v="Standard Class"/>
    <s v="TS-21340"/>
    <s v="Toby Swindell"/>
    <s v="Consumer"/>
    <s v="United States"/>
    <s v="New York City"/>
    <x v="15"/>
    <n v="10024"/>
    <s v="East"/>
    <s v="OFF-BI-10000605"/>
    <x v="1"/>
    <x v="8"/>
    <s v="Acco Pressboard Covers with Storage Hooks, 9 1/2&quot; x 11&quot;, Executive Red"/>
    <n v="3.048"/>
    <n v="1"/>
    <n v="0.2"/>
    <n v="1.0286999999999997"/>
  </r>
  <r>
    <n v="3943"/>
    <s v="CA-2014-160458"/>
    <x v="3"/>
    <x v="837"/>
    <d v="2014-05-30T00:00:00"/>
    <s v="Second Class"/>
    <s v="EH-13945"/>
    <s v="Eric Hoffmann"/>
    <s v="Consumer"/>
    <s v="United States"/>
    <s v="Memphis"/>
    <x v="18"/>
    <n v="38109"/>
    <s v="South"/>
    <s v="OFF-PA-10001166"/>
    <x v="1"/>
    <x v="10"/>
    <s v="Xerox 2"/>
    <n v="25.920000000000005"/>
    <n v="5"/>
    <n v="0.2"/>
    <n v="9.0719999999999992"/>
  </r>
  <r>
    <n v="3944"/>
    <s v="US-2013-142685"/>
    <x v="0"/>
    <x v="661"/>
    <d v="2013-07-01T00:00:00"/>
    <s v="Standard Class"/>
    <s v="MG-17695"/>
    <s v="Maureen Gnade"/>
    <s v="Consumer"/>
    <s v="United States"/>
    <s v="Buffalo"/>
    <x v="15"/>
    <n v="14215"/>
    <s v="East"/>
    <s v="OFF-SU-10000157"/>
    <x v="1"/>
    <x v="14"/>
    <s v="Compact Automatic Electric Letter Opener"/>
    <n v="835.17000000000007"/>
    <n v="7"/>
    <n v="0"/>
    <n v="16.703400000000016"/>
  </r>
  <r>
    <n v="3945"/>
    <s v="CA-2013-133144"/>
    <x v="0"/>
    <x v="458"/>
    <d v="2013-05-22T00:00:00"/>
    <s v="Second Class"/>
    <s v="DO-13435"/>
    <s v="Denny Ordway"/>
    <s v="Consumer"/>
    <s v="United States"/>
    <s v="Los Angeles"/>
    <x v="1"/>
    <n v="90036"/>
    <s v="West"/>
    <s v="OFF-PA-10004971"/>
    <x v="1"/>
    <x v="10"/>
    <s v="Xerox 196"/>
    <n v="17.34"/>
    <n v="3"/>
    <n v="0"/>
    <n v="8.4966000000000008"/>
  </r>
  <r>
    <n v="3946"/>
    <s v="CA-2014-167871"/>
    <x v="3"/>
    <x v="551"/>
    <d v="2014-11-24T00:00:00"/>
    <s v="Standard Class"/>
    <s v="AF-10870"/>
    <s v="Art Ferguson"/>
    <s v="Consumer"/>
    <s v="United States"/>
    <s v="Homestead"/>
    <x v="2"/>
    <n v="33030"/>
    <s v="South"/>
    <s v="OFF-PA-10001977"/>
    <x v="1"/>
    <x v="10"/>
    <s v="Xerox 194"/>
    <n v="44.384"/>
    <n v="1"/>
    <n v="0.2"/>
    <n v="15.534399999999998"/>
  </r>
  <r>
    <n v="3947"/>
    <s v="CA-2014-167871"/>
    <x v="3"/>
    <x v="551"/>
    <d v="2014-11-24T00:00:00"/>
    <s v="Standard Class"/>
    <s v="AF-10870"/>
    <s v="Art Ferguson"/>
    <s v="Consumer"/>
    <s v="United States"/>
    <s v="Homestead"/>
    <x v="2"/>
    <n v="33030"/>
    <s v="South"/>
    <s v="OFF-SU-10001225"/>
    <x v="1"/>
    <x v="14"/>
    <s v="Staples"/>
    <n v="2.9440000000000004"/>
    <n v="1"/>
    <n v="0.2"/>
    <n v="-0.66240000000000021"/>
  </r>
  <r>
    <n v="3948"/>
    <s v="CA-2013-119963"/>
    <x v="0"/>
    <x v="741"/>
    <d v="2013-11-23T00:00:00"/>
    <s v="Standard Class"/>
    <s v="SN-20710"/>
    <s v="Steve Nguyen"/>
    <s v="Home Office"/>
    <s v="United States"/>
    <s v="Pasadena"/>
    <x v="5"/>
    <n v="77506"/>
    <s v="Central"/>
    <s v="OFF-AR-10003514"/>
    <x v="1"/>
    <x v="6"/>
    <s v="4009 Highlighters by Sanford"/>
    <n v="6.3680000000000003"/>
    <n v="2"/>
    <n v="0.2"/>
    <n v="1.0347999999999993"/>
  </r>
  <r>
    <n v="3949"/>
    <s v="CA-2013-119963"/>
    <x v="0"/>
    <x v="741"/>
    <d v="2013-11-23T00:00:00"/>
    <s v="Standard Class"/>
    <s v="SN-20710"/>
    <s v="Steve Nguyen"/>
    <s v="Home Office"/>
    <s v="United States"/>
    <s v="Pasadena"/>
    <x v="5"/>
    <n v="77506"/>
    <s v="Central"/>
    <s v="OFF-LA-10003510"/>
    <x v="1"/>
    <x v="2"/>
    <s v="Avery 4027 File Folder Labels for Dot Matrix Printers, 5000 Labels per Box, White"/>
    <n v="48.848000000000006"/>
    <n v="2"/>
    <n v="0.2"/>
    <n v="15.8756"/>
  </r>
  <r>
    <n v="3950"/>
    <s v="CA-2013-119963"/>
    <x v="0"/>
    <x v="741"/>
    <d v="2013-11-23T00:00:00"/>
    <s v="Standard Class"/>
    <s v="SN-20710"/>
    <s v="Steve Nguyen"/>
    <s v="Home Office"/>
    <s v="United States"/>
    <s v="Pasadena"/>
    <x v="5"/>
    <n v="77506"/>
    <s v="Central"/>
    <s v="OFF-PA-10001970"/>
    <x v="1"/>
    <x v="10"/>
    <s v="Xerox 1881"/>
    <n v="19.648"/>
    <n v="2"/>
    <n v="0.2"/>
    <n v="6.6311999999999989"/>
  </r>
  <r>
    <n v="3951"/>
    <s v="CA-2013-119963"/>
    <x v="0"/>
    <x v="741"/>
    <d v="2013-11-23T00:00:00"/>
    <s v="Standard Class"/>
    <s v="SN-20710"/>
    <s v="Steve Nguyen"/>
    <s v="Home Office"/>
    <s v="United States"/>
    <s v="Pasadena"/>
    <x v="5"/>
    <n v="77506"/>
    <s v="Central"/>
    <s v="FUR-CH-10003817"/>
    <x v="0"/>
    <x v="1"/>
    <s v="Global Value Steno Chair, Gray"/>
    <n v="255.108"/>
    <n v="6"/>
    <n v="0.3"/>
    <n v="-18.221999999999994"/>
  </r>
  <r>
    <n v="3952"/>
    <s v="CA-2011-121167"/>
    <x v="2"/>
    <x v="683"/>
    <d v="2011-11-30T00:00:00"/>
    <s v="Second Class"/>
    <s v="MO-17500"/>
    <s v="Mary O'Rourke"/>
    <s v="Consumer"/>
    <s v="United States"/>
    <s v="Freeport"/>
    <x v="15"/>
    <n v="11520"/>
    <s v="East"/>
    <s v="OFF-BI-10003676"/>
    <x v="1"/>
    <x v="8"/>
    <s v="GBC Standard Recycled Report Covers, Clear Plastic Sheets"/>
    <n v="17.248000000000001"/>
    <n v="2"/>
    <n v="0.2"/>
    <n v="6.0367999999999986"/>
  </r>
  <r>
    <n v="3953"/>
    <s v="US-2013-151862"/>
    <x v="0"/>
    <x v="398"/>
    <d v="2013-03-09T00:00:00"/>
    <s v="Standard Class"/>
    <s v="ON-18715"/>
    <s v="Odella Nelson"/>
    <s v="Corporate"/>
    <s v="United States"/>
    <s v="Denver"/>
    <x v="22"/>
    <n v="80219"/>
    <s v="West"/>
    <s v="TEC-PH-10003535"/>
    <x v="2"/>
    <x v="7"/>
    <s v="RCA ViSYS 25423RE1 Corded phone"/>
    <n v="159.98400000000001"/>
    <n v="2"/>
    <n v="0.2"/>
    <n v="13.998599999999989"/>
  </r>
  <r>
    <n v="3954"/>
    <s v="CA-2014-152961"/>
    <x v="3"/>
    <x v="787"/>
    <d v="2014-01-20T00:00:00"/>
    <s v="Standard Class"/>
    <s v="SC-20095"/>
    <s v="Sanjit Chand"/>
    <s v="Consumer"/>
    <s v="United States"/>
    <s v="Quincy"/>
    <x v="31"/>
    <n v="2169"/>
    <s v="East"/>
    <s v="OFF-PA-10004675"/>
    <x v="1"/>
    <x v="10"/>
    <s v="Telephone Message Books with Fax/Mobile Section, 5 1/2&quot; x 3 3/16&quot;"/>
    <n v="12.7"/>
    <n v="2"/>
    <n v="0"/>
    <n v="5.8419999999999996"/>
  </r>
  <r>
    <n v="3955"/>
    <s v="CA-2011-133228"/>
    <x v="2"/>
    <x v="527"/>
    <d v="2011-04-09T00:00:00"/>
    <s v="Standard Class"/>
    <s v="MS-17710"/>
    <s v="Maurice Satty"/>
    <s v="Consumer"/>
    <s v="United States"/>
    <s v="Detroit"/>
    <x v="12"/>
    <n v="48205"/>
    <s v="Central"/>
    <s v="FUR-FU-10004020"/>
    <x v="0"/>
    <x v="5"/>
    <s v="Advantus Panel Wall Acrylic Frame"/>
    <n v="5.47"/>
    <n v="1"/>
    <n v="0"/>
    <n v="2.3521000000000001"/>
  </r>
  <r>
    <n v="3956"/>
    <s v="CA-2011-133228"/>
    <x v="2"/>
    <x v="527"/>
    <d v="2011-04-09T00:00:00"/>
    <s v="Standard Class"/>
    <s v="MS-17710"/>
    <s v="Maurice Satty"/>
    <s v="Consumer"/>
    <s v="United States"/>
    <s v="Detroit"/>
    <x v="12"/>
    <n v="48205"/>
    <s v="Central"/>
    <s v="OFF-AR-10001955"/>
    <x v="1"/>
    <x v="6"/>
    <s v="Newell 319"/>
    <n v="79.36"/>
    <n v="4"/>
    <n v="0"/>
    <n v="23.807999999999993"/>
  </r>
  <r>
    <n v="3957"/>
    <s v="CA-2013-114951"/>
    <x v="0"/>
    <x v="190"/>
    <d v="2013-07-04T00:00:00"/>
    <s v="Standard Class"/>
    <s v="DN-13690"/>
    <s v="Duane Noonan"/>
    <s v="Consumer"/>
    <s v="United States"/>
    <s v="San Francisco"/>
    <x v="1"/>
    <n v="94109"/>
    <s v="West"/>
    <s v="FUR-FU-10002364"/>
    <x v="0"/>
    <x v="5"/>
    <s v="Eldon Expressions Wood Desk Accessories, Oak"/>
    <n v="22.14"/>
    <n v="3"/>
    <n v="0"/>
    <n v="6.4205999999999976"/>
  </r>
  <r>
    <n v="3958"/>
    <s v="CA-2013-156573"/>
    <x v="0"/>
    <x v="211"/>
    <d v="2013-06-03T00:00:00"/>
    <s v="Standard Class"/>
    <s v="RB-19360"/>
    <s v="Raymond Buch"/>
    <s v="Consumer"/>
    <s v="United States"/>
    <s v="Nashville"/>
    <x v="18"/>
    <n v="37211"/>
    <s v="South"/>
    <s v="OFF-BI-10002414"/>
    <x v="1"/>
    <x v="8"/>
    <s v="GBC ProClick Spines for 32-Hole Punch"/>
    <n v="11.277000000000001"/>
    <n v="3"/>
    <n v="0.7"/>
    <n v="-8.6456999999999979"/>
  </r>
  <r>
    <n v="3959"/>
    <s v="CA-2013-156573"/>
    <x v="0"/>
    <x v="211"/>
    <d v="2013-06-03T00:00:00"/>
    <s v="Standard Class"/>
    <s v="RB-19360"/>
    <s v="Raymond Buch"/>
    <s v="Consumer"/>
    <s v="United States"/>
    <s v="Nashville"/>
    <x v="18"/>
    <n v="37211"/>
    <s v="South"/>
    <s v="OFF-AR-10003732"/>
    <x v="1"/>
    <x v="6"/>
    <s v="Newell 333"/>
    <n v="4.4479999999999995"/>
    <n v="2"/>
    <n v="0.2"/>
    <n v="0.3335999999999999"/>
  </r>
  <r>
    <n v="3960"/>
    <s v="CA-2013-156573"/>
    <x v="0"/>
    <x v="211"/>
    <d v="2013-06-03T00:00:00"/>
    <s v="Standard Class"/>
    <s v="RB-19360"/>
    <s v="Raymond Buch"/>
    <s v="Consumer"/>
    <s v="United States"/>
    <s v="Nashville"/>
    <x v="18"/>
    <n v="37211"/>
    <s v="South"/>
    <s v="FUR-FU-10001085"/>
    <x v="0"/>
    <x v="5"/>
    <s v="3M Polarizing Light Filter Sleeves"/>
    <n v="44.76"/>
    <n v="3"/>
    <n v="0.2"/>
    <n v="14.546999999999995"/>
  </r>
  <r>
    <n v="3961"/>
    <s v="CA-2012-113901"/>
    <x v="1"/>
    <x v="324"/>
    <d v="2012-10-24T00:00:00"/>
    <s v="Standard Class"/>
    <s v="NH-18610"/>
    <s v="Nicole Hansen"/>
    <s v="Corporate"/>
    <s v="United States"/>
    <s v="Detroit"/>
    <x v="12"/>
    <n v="48227"/>
    <s v="Central"/>
    <s v="OFF-BI-10001249"/>
    <x v="1"/>
    <x v="8"/>
    <s v="Avery Heavy-Duty EZD View Binder with Locking Rings"/>
    <n v="38.28"/>
    <n v="6"/>
    <n v="0"/>
    <n v="17.608799999999999"/>
  </r>
  <r>
    <n v="3962"/>
    <s v="CA-2012-113901"/>
    <x v="1"/>
    <x v="324"/>
    <d v="2012-10-24T00:00:00"/>
    <s v="Standard Class"/>
    <s v="NH-18610"/>
    <s v="Nicole Hansen"/>
    <s v="Corporate"/>
    <s v="United States"/>
    <s v="Detroit"/>
    <x v="12"/>
    <n v="48227"/>
    <s v="Central"/>
    <s v="TEC-PH-10002564"/>
    <x v="2"/>
    <x v="7"/>
    <s v="OtterBox Defender Series Case - Samsung Galaxy S4"/>
    <n v="149.94999999999999"/>
    <n v="5"/>
    <n v="0"/>
    <n v="44.984999999999985"/>
  </r>
  <r>
    <n v="3963"/>
    <s v="CA-2014-134838"/>
    <x v="3"/>
    <x v="600"/>
    <d v="2014-02-21T00:00:00"/>
    <s v="First Class"/>
    <s v="ED-13885"/>
    <s v="Emily Ducich"/>
    <s v="Home Office"/>
    <s v="United States"/>
    <s v="Los Angeles"/>
    <x v="1"/>
    <n v="90045"/>
    <s v="West"/>
    <s v="OFF-AR-10000634"/>
    <x v="1"/>
    <x v="6"/>
    <s v="Newell 320"/>
    <n v="12.84"/>
    <n v="3"/>
    <n v="0"/>
    <n v="3.4668000000000005"/>
  </r>
  <r>
    <n v="3964"/>
    <s v="CA-2014-134838"/>
    <x v="3"/>
    <x v="600"/>
    <d v="2014-02-21T00:00:00"/>
    <s v="First Class"/>
    <s v="ED-13885"/>
    <s v="Emily Ducich"/>
    <s v="Home Office"/>
    <s v="United States"/>
    <s v="Los Angeles"/>
    <x v="1"/>
    <n v="90045"/>
    <s v="West"/>
    <s v="FUR-FU-10004018"/>
    <x v="0"/>
    <x v="5"/>
    <s v="Tensor Computer Mounted Lamp"/>
    <n v="44.67"/>
    <n v="3"/>
    <n v="0"/>
    <n v="12.060900000000002"/>
  </r>
  <r>
    <n v="3965"/>
    <s v="CA-2013-120257"/>
    <x v="0"/>
    <x v="897"/>
    <d v="2013-09-29T00:00:00"/>
    <s v="Standard Class"/>
    <s v="PW-19240"/>
    <s v="Pierre Wener"/>
    <s v="Consumer"/>
    <s v="United States"/>
    <s v="Philadelphia"/>
    <x v="9"/>
    <n v="19140"/>
    <s v="East"/>
    <s v="OFF-AR-10003481"/>
    <x v="1"/>
    <x v="6"/>
    <s v="Newell 348"/>
    <n v="7.8719999999999999"/>
    <n v="3"/>
    <n v="0.2"/>
    <n v="0.88559999999999883"/>
  </r>
  <r>
    <n v="3966"/>
    <s v="CA-2011-164910"/>
    <x v="2"/>
    <x v="607"/>
    <d v="2011-11-17T00:00:00"/>
    <s v="Second Class"/>
    <s v="DM-13345"/>
    <s v="Denise Monton"/>
    <s v="Corporate"/>
    <s v="United States"/>
    <s v="Asheville"/>
    <x v="3"/>
    <n v="28806"/>
    <s v="South"/>
    <s v="OFF-AR-10003651"/>
    <x v="1"/>
    <x v="6"/>
    <s v="Newell 350"/>
    <n v="7.8719999999999999"/>
    <n v="3"/>
    <n v="0.2"/>
    <n v="0.88559999999999883"/>
  </r>
  <r>
    <n v="3967"/>
    <s v="CA-2013-149902"/>
    <x v="0"/>
    <x v="178"/>
    <d v="2013-04-07T00:00:00"/>
    <s v="Standard Class"/>
    <s v="DW-13540"/>
    <s v="Don Weiss"/>
    <s v="Consumer"/>
    <s v="United States"/>
    <s v="New York City"/>
    <x v="15"/>
    <n v="10024"/>
    <s v="East"/>
    <s v="OFF-AR-10002956"/>
    <x v="1"/>
    <x v="6"/>
    <s v="Boston 16801 Nautilus Battery Pencil Sharpener"/>
    <n v="88.04"/>
    <n v="4"/>
    <n v="0"/>
    <n v="22.8904"/>
  </r>
  <r>
    <n v="3968"/>
    <s v="CA-2013-146010"/>
    <x v="0"/>
    <x v="244"/>
    <d v="2013-05-24T00:00:00"/>
    <s v="First Class"/>
    <s v="EH-14125"/>
    <s v="Eugene Hildebrand"/>
    <s v="Home Office"/>
    <s v="United States"/>
    <s v="Colorado Springs"/>
    <x v="22"/>
    <n v="80906"/>
    <s v="West"/>
    <s v="OFF-BI-10003638"/>
    <x v="1"/>
    <x v="8"/>
    <s v="GBC Durable Plastic Covers"/>
    <n v="40.635000000000012"/>
    <n v="7"/>
    <n v="0.7"/>
    <n v="-32.507999999999996"/>
  </r>
  <r>
    <n v="3969"/>
    <s v="US-2012-163685"/>
    <x v="1"/>
    <x v="932"/>
    <d v="2012-06-05T00:00:00"/>
    <s v="Standard Class"/>
    <s v="KE-16420"/>
    <s v="Katrina Edelman"/>
    <s v="Corporate"/>
    <s v="United States"/>
    <s v="San Antonio"/>
    <x v="5"/>
    <n v="78207"/>
    <s v="Central"/>
    <s v="OFF-BI-10001890"/>
    <x v="1"/>
    <x v="8"/>
    <s v="Avery Poly Binder Pockets"/>
    <n v="5.7279999999999989"/>
    <n v="8"/>
    <n v="0.8"/>
    <n v="-9.1648000000000032"/>
  </r>
  <r>
    <n v="3970"/>
    <s v="US-2012-163685"/>
    <x v="1"/>
    <x v="932"/>
    <d v="2012-06-05T00:00:00"/>
    <s v="Standard Class"/>
    <s v="KE-16420"/>
    <s v="Katrina Edelman"/>
    <s v="Corporate"/>
    <s v="United States"/>
    <s v="San Antonio"/>
    <x v="5"/>
    <n v="78207"/>
    <s v="Central"/>
    <s v="OFF-PA-10002606"/>
    <x v="1"/>
    <x v="10"/>
    <s v="Xerox 1928"/>
    <n v="42.24"/>
    <n v="10"/>
    <n v="0.2"/>
    <n v="13.199999999999998"/>
  </r>
  <r>
    <n v="3971"/>
    <s v="CA-2011-135090"/>
    <x v="2"/>
    <x v="754"/>
    <d v="2011-11-26T00:00:00"/>
    <s v="Standard Class"/>
    <s v="SP-20920"/>
    <s v="Susan Pistek"/>
    <s v="Consumer"/>
    <s v="United States"/>
    <s v="Los Angeles"/>
    <x v="1"/>
    <n v="90036"/>
    <s v="West"/>
    <s v="OFF-PA-10002245"/>
    <x v="1"/>
    <x v="10"/>
    <s v="Xerox 1895"/>
    <n v="53.820000000000007"/>
    <n v="9"/>
    <n v="0"/>
    <n v="24.218999999999998"/>
  </r>
  <r>
    <n v="3972"/>
    <s v="CA-2012-132374"/>
    <x v="1"/>
    <x v="933"/>
    <d v="2012-02-24T00:00:00"/>
    <s v="Second Class"/>
    <s v="PS-19045"/>
    <s v="Penelope Sewall"/>
    <s v="Home Office"/>
    <s v="United States"/>
    <s v="Sterling Heights"/>
    <x v="12"/>
    <n v="48310"/>
    <s v="Central"/>
    <s v="OFF-AR-10001615"/>
    <x v="1"/>
    <x v="6"/>
    <s v="Newell 34"/>
    <n v="79.36"/>
    <n v="4"/>
    <n v="0"/>
    <n v="20.633600000000001"/>
  </r>
  <r>
    <n v="3973"/>
    <s v="CA-2013-167556"/>
    <x v="0"/>
    <x v="892"/>
    <d v="2013-04-03T00:00:00"/>
    <s v="Standard Class"/>
    <s v="JM-15250"/>
    <s v="Janet Martin"/>
    <s v="Consumer"/>
    <s v="United States"/>
    <s v="New York City"/>
    <x v="15"/>
    <n v="10009"/>
    <s v="East"/>
    <s v="OFF-PA-10000466"/>
    <x v="1"/>
    <x v="10"/>
    <s v="Memo Book, 100 Message Capacity, 5 3/8” x 11”"/>
    <n v="13.48"/>
    <n v="2"/>
    <n v="0"/>
    <n v="6.74"/>
  </r>
  <r>
    <n v="3974"/>
    <s v="CA-2013-167556"/>
    <x v="0"/>
    <x v="892"/>
    <d v="2013-04-03T00:00:00"/>
    <s v="Standard Class"/>
    <s v="JM-15250"/>
    <s v="Janet Martin"/>
    <s v="Consumer"/>
    <s v="United States"/>
    <s v="New York City"/>
    <x v="15"/>
    <n v="10009"/>
    <s v="East"/>
    <s v="OFF-BI-10003708"/>
    <x v="1"/>
    <x v="8"/>
    <s v="Acco Four Pocket Poly Ring Binder with Label Holder, Smoke, 1&quot;"/>
    <n v="29.800000000000004"/>
    <n v="5"/>
    <n v="0.2"/>
    <n v="9.3124999999999982"/>
  </r>
  <r>
    <n v="3975"/>
    <s v="CA-2013-167556"/>
    <x v="0"/>
    <x v="892"/>
    <d v="2013-04-03T00:00:00"/>
    <s v="Standard Class"/>
    <s v="JM-15250"/>
    <s v="Janet Martin"/>
    <s v="Consumer"/>
    <s v="United States"/>
    <s v="New York City"/>
    <x v="15"/>
    <n v="10009"/>
    <s v="East"/>
    <s v="FUR-FU-10004848"/>
    <x v="0"/>
    <x v="5"/>
    <s v="Howard Miller 13-3/4&quot; Diameter Brushed Chrome Round Wall Clock"/>
    <n v="414"/>
    <n v="8"/>
    <n v="0"/>
    <n v="124.19999999999999"/>
  </r>
  <r>
    <n v="3976"/>
    <s v="CA-2013-167556"/>
    <x v="0"/>
    <x v="892"/>
    <d v="2013-04-03T00:00:00"/>
    <s v="Standard Class"/>
    <s v="JM-15250"/>
    <s v="Janet Martin"/>
    <s v="Consumer"/>
    <s v="United States"/>
    <s v="New York City"/>
    <x v="15"/>
    <n v="10009"/>
    <s v="East"/>
    <s v="OFF-BI-10000320"/>
    <x v="1"/>
    <x v="8"/>
    <s v="GBC Plastic Binding Combs"/>
    <n v="41.328000000000003"/>
    <n v="7"/>
    <n v="0.2"/>
    <n v="14.981400000000001"/>
  </r>
  <r>
    <n v="3977"/>
    <s v="US-2013-116400"/>
    <x v="0"/>
    <x v="332"/>
    <d v="2013-10-25T00:00:00"/>
    <s v="First Class"/>
    <s v="EB-13930"/>
    <s v="Eric Barreto"/>
    <s v="Consumer"/>
    <s v="United States"/>
    <s v="Richmond"/>
    <x v="17"/>
    <n v="23223"/>
    <s v="South"/>
    <s v="FUR-FU-10003731"/>
    <x v="0"/>
    <x v="5"/>
    <s v="Eldon Expressions Wood and Plastic Desk Accessories, Oak"/>
    <n v="39.92"/>
    <n v="4"/>
    <n v="0"/>
    <n v="11.177600000000002"/>
  </r>
  <r>
    <n v="3978"/>
    <s v="CA-2014-101308"/>
    <x v="3"/>
    <x v="280"/>
    <d v="2014-10-08T00:00:00"/>
    <s v="Standard Class"/>
    <s v="FG-14260"/>
    <s v="Frank Gastineau"/>
    <s v="Home Office"/>
    <s v="United States"/>
    <s v="Seattle"/>
    <x v="4"/>
    <n v="98105"/>
    <s v="West"/>
    <s v="OFF-FA-10002780"/>
    <x v="1"/>
    <x v="13"/>
    <s v="Staples"/>
    <n v="8.94"/>
    <n v="3"/>
    <n v="0"/>
    <n v="4.1123999999999992"/>
  </r>
  <r>
    <n v="3979"/>
    <s v="CA-2014-101308"/>
    <x v="3"/>
    <x v="280"/>
    <d v="2014-10-08T00:00:00"/>
    <s v="Standard Class"/>
    <s v="FG-14260"/>
    <s v="Frank Gastineau"/>
    <s v="Home Office"/>
    <s v="United States"/>
    <s v="Seattle"/>
    <x v="4"/>
    <n v="98105"/>
    <s v="West"/>
    <s v="TEC-PH-10003800"/>
    <x v="2"/>
    <x v="7"/>
    <s v="i.Sound Portable Power - 8000 mAh"/>
    <n v="84.784000000000006"/>
    <n v="2"/>
    <n v="0.2"/>
    <n v="-20.136200000000006"/>
  </r>
  <r>
    <n v="3980"/>
    <s v="CA-2011-114517"/>
    <x v="2"/>
    <x v="851"/>
    <d v="2011-12-27T00:00:00"/>
    <s v="Standard Class"/>
    <s v="TH-21235"/>
    <s v="Tiffany House"/>
    <s v="Corporate"/>
    <s v="United States"/>
    <s v="New York City"/>
    <x v="15"/>
    <n v="10024"/>
    <s v="East"/>
    <s v="FUR-TA-10001676"/>
    <x v="0"/>
    <x v="3"/>
    <s v="Hon 61000 Series Interactive Training Tables"/>
    <n v="53.315999999999995"/>
    <n v="2"/>
    <n v="0.4"/>
    <n v="-19.549200000000006"/>
  </r>
  <r>
    <n v="3981"/>
    <s v="CA-2011-114517"/>
    <x v="2"/>
    <x v="851"/>
    <d v="2011-12-27T00:00:00"/>
    <s v="Standard Class"/>
    <s v="TH-21235"/>
    <s v="Tiffany House"/>
    <s v="Corporate"/>
    <s v="United States"/>
    <s v="New York City"/>
    <x v="15"/>
    <n v="10024"/>
    <s v="East"/>
    <s v="OFF-AP-10002350"/>
    <x v="1"/>
    <x v="9"/>
    <s v="Belkin F9H710-06 7 Outlet SurgeMaster Surge Protector"/>
    <n v="56.519999999999996"/>
    <n v="3"/>
    <n v="0"/>
    <n v="15.8256"/>
  </r>
  <r>
    <n v="3982"/>
    <s v="CA-2014-119564"/>
    <x v="3"/>
    <x v="934"/>
    <d v="2014-12-21T00:00:00"/>
    <s v="Standard Class"/>
    <s v="PL-18925"/>
    <s v="Paul Lucas"/>
    <s v="Home Office"/>
    <s v="United States"/>
    <s v="Seattle"/>
    <x v="4"/>
    <n v="98115"/>
    <s v="West"/>
    <s v="FUR-FU-10003096"/>
    <x v="0"/>
    <x v="5"/>
    <s v="Master Giant Foot Doorstop, Safety Yellow"/>
    <n v="22.77"/>
    <n v="3"/>
    <n v="0"/>
    <n v="9.7911000000000001"/>
  </r>
  <r>
    <n v="3983"/>
    <s v="CA-2013-135265"/>
    <x v="0"/>
    <x v="274"/>
    <d v="2013-07-10T00:00:00"/>
    <s v="Second Class"/>
    <s v="CC-12370"/>
    <s v="Christopher Conant"/>
    <s v="Consumer"/>
    <s v="United States"/>
    <s v="Los Angeles"/>
    <x v="1"/>
    <n v="90045"/>
    <s v="West"/>
    <s v="FUR-CH-10003061"/>
    <x v="0"/>
    <x v="1"/>
    <s v="Global Leather Task Chair, Black"/>
    <n v="287.96800000000002"/>
    <n v="4"/>
    <n v="0.2"/>
    <n v="-3.5996000000000521"/>
  </r>
  <r>
    <n v="3984"/>
    <s v="CA-2013-135265"/>
    <x v="0"/>
    <x v="274"/>
    <d v="2013-07-10T00:00:00"/>
    <s v="Second Class"/>
    <s v="CC-12370"/>
    <s v="Christopher Conant"/>
    <s v="Consumer"/>
    <s v="United States"/>
    <s v="Los Angeles"/>
    <x v="1"/>
    <n v="90045"/>
    <s v="West"/>
    <s v="TEC-CO-10003763"/>
    <x v="2"/>
    <x v="16"/>
    <s v="Canon PC1060 Personal Laser Copier"/>
    <n v="2799.9600000000005"/>
    <n v="5"/>
    <n v="0.2"/>
    <n v="944.98649999999986"/>
  </r>
  <r>
    <n v="3985"/>
    <s v="CA-2013-135265"/>
    <x v="0"/>
    <x v="274"/>
    <d v="2013-07-10T00:00:00"/>
    <s v="Second Class"/>
    <s v="CC-12370"/>
    <s v="Christopher Conant"/>
    <s v="Consumer"/>
    <s v="United States"/>
    <s v="Los Angeles"/>
    <x v="1"/>
    <n v="90045"/>
    <s v="West"/>
    <s v="OFF-PA-10002923"/>
    <x v="1"/>
    <x v="10"/>
    <s v="Xerox 1942"/>
    <n v="48.94"/>
    <n v="1"/>
    <n v="0"/>
    <n v="24.47"/>
  </r>
  <r>
    <n v="3986"/>
    <s v="CA-2013-108735"/>
    <x v="0"/>
    <x v="764"/>
    <d v="2013-04-22T00:00:00"/>
    <s v="Standard Class"/>
    <s v="JM-15535"/>
    <s v="Jessica Myrick"/>
    <s v="Consumer"/>
    <s v="United States"/>
    <s v="Lakewood"/>
    <x v="1"/>
    <n v="90712"/>
    <s v="West"/>
    <s v="FUR-BO-10003441"/>
    <x v="0"/>
    <x v="0"/>
    <s v="Bush Westfield Collection Bookcases, Fully Assembled"/>
    <n v="257.49900000000002"/>
    <n v="3"/>
    <n v="0.15"/>
    <n v="24.235199999999978"/>
  </r>
  <r>
    <n v="3987"/>
    <s v="CA-2014-112333"/>
    <x v="3"/>
    <x v="798"/>
    <d v="2014-04-15T00:00:00"/>
    <s v="Standard Class"/>
    <s v="KF-16285"/>
    <s v="Karen Ferguson"/>
    <s v="Home Office"/>
    <s v="United States"/>
    <s v="Plainfield"/>
    <x v="30"/>
    <n v="7060"/>
    <s v="East"/>
    <s v="OFF-ST-10001780"/>
    <x v="1"/>
    <x v="4"/>
    <s v="Tennsco 16-Compartment Lockers with Coat Rack"/>
    <n v="2591.56"/>
    <n v="4"/>
    <n v="0"/>
    <n v="621.97440000000006"/>
  </r>
  <r>
    <n v="3988"/>
    <s v="CA-2014-112333"/>
    <x v="3"/>
    <x v="798"/>
    <d v="2014-04-15T00:00:00"/>
    <s v="Standard Class"/>
    <s v="KF-16285"/>
    <s v="Karen Ferguson"/>
    <s v="Home Office"/>
    <s v="United States"/>
    <s v="Plainfield"/>
    <x v="30"/>
    <n v="7060"/>
    <s v="East"/>
    <s v="OFF-AP-10001962"/>
    <x v="1"/>
    <x v="9"/>
    <s v="Black &amp; Decker Filter for Double Action Dustbuster Cordless Vac BLDV7210"/>
    <n v="41.95"/>
    <n v="5"/>
    <n v="0"/>
    <n v="10.487500000000001"/>
  </r>
  <r>
    <n v="3989"/>
    <s v="US-2013-159415"/>
    <x v="0"/>
    <x v="764"/>
    <d v="2013-04-23T00:00:00"/>
    <s v="Standard Class"/>
    <s v="CS-12175"/>
    <s v="Charles Sheldon"/>
    <s v="Corporate"/>
    <s v="United States"/>
    <s v="Columbia"/>
    <x v="18"/>
    <n v="38401"/>
    <s v="South"/>
    <s v="FUR-FU-10003798"/>
    <x v="0"/>
    <x v="5"/>
    <s v="Ultra Door Kickplate, 8&quot;H x 34&quot;W"/>
    <n v="79.12"/>
    <n v="5"/>
    <n v="0.2"/>
    <n v="13.845999999999997"/>
  </r>
  <r>
    <n v="3990"/>
    <s v="CA-2011-122588"/>
    <x v="2"/>
    <x v="641"/>
    <d v="2011-11-27T00:00:00"/>
    <s v="Second Class"/>
    <s v="AR-10540"/>
    <s v="Andy Reiter"/>
    <s v="Consumer"/>
    <s v="United States"/>
    <s v="Woonsocket"/>
    <x v="34"/>
    <n v="2895"/>
    <s v="East"/>
    <s v="FUR-FU-10001095"/>
    <x v="0"/>
    <x v="5"/>
    <s v="DAX Black Cherry Wood-Tone Poster Frame"/>
    <n v="52.96"/>
    <n v="2"/>
    <n v="0"/>
    <n v="20.1248"/>
  </r>
  <r>
    <n v="3991"/>
    <s v="CA-2011-137589"/>
    <x v="2"/>
    <x v="935"/>
    <d v="2011-11-08T00:00:00"/>
    <s v="Standard Class"/>
    <s v="MS-17770"/>
    <s v="Maxwell Schwartz"/>
    <s v="Consumer"/>
    <s v="United States"/>
    <s v="Lancaster"/>
    <x v="9"/>
    <n v="17602"/>
    <s v="East"/>
    <s v="OFF-SU-10000157"/>
    <x v="1"/>
    <x v="14"/>
    <s v="Compact Automatic Electric Letter Opener"/>
    <n v="286.34400000000005"/>
    <n v="3"/>
    <n v="0.2"/>
    <n v="-64.427400000000006"/>
  </r>
  <r>
    <n v="3992"/>
    <s v="CA-2012-161998"/>
    <x v="1"/>
    <x v="489"/>
    <d v="2012-05-05T00:00:00"/>
    <s v="Standard Class"/>
    <s v="DB-13120"/>
    <s v="David Bremer"/>
    <s v="Corporate"/>
    <s v="United States"/>
    <s v="Tampa"/>
    <x v="2"/>
    <n v="33614"/>
    <s v="South"/>
    <s v="FUR-FU-10001095"/>
    <x v="0"/>
    <x v="5"/>
    <s v="DAX Black Cherry Wood-Tone Poster Frame"/>
    <n v="63.552000000000007"/>
    <n v="3"/>
    <n v="0.2"/>
    <n v="14.299199999999999"/>
  </r>
  <r>
    <n v="3993"/>
    <s v="CA-2012-161998"/>
    <x v="1"/>
    <x v="489"/>
    <d v="2012-05-05T00:00:00"/>
    <s v="Standard Class"/>
    <s v="DB-13120"/>
    <s v="David Bremer"/>
    <s v="Corporate"/>
    <s v="United States"/>
    <s v="Tampa"/>
    <x v="2"/>
    <n v="33614"/>
    <s v="South"/>
    <s v="OFF-SU-10004261"/>
    <x v="1"/>
    <x v="14"/>
    <s v="Fiskars 8&quot; Scissors, 2/Pack"/>
    <n v="41.375999999999998"/>
    <n v="3"/>
    <n v="0.2"/>
    <n v="4.6547999999999927"/>
  </r>
  <r>
    <n v="3994"/>
    <s v="CA-2012-161998"/>
    <x v="1"/>
    <x v="489"/>
    <d v="2012-05-05T00:00:00"/>
    <s v="Standard Class"/>
    <s v="DB-13120"/>
    <s v="David Bremer"/>
    <s v="Corporate"/>
    <s v="United States"/>
    <s v="Tampa"/>
    <x v="2"/>
    <n v="33614"/>
    <s v="South"/>
    <s v="OFF-AR-10004022"/>
    <x v="1"/>
    <x v="6"/>
    <s v="Panasonic KP-380BK Classic Electric Pencil Sharpener"/>
    <n v="172.70400000000001"/>
    <n v="6"/>
    <n v="0.2"/>
    <n v="10.793999999999983"/>
  </r>
  <r>
    <n v="3995"/>
    <s v="CA-2012-105627"/>
    <x v="1"/>
    <x v="936"/>
    <d v="2012-03-12T00:00:00"/>
    <s v="Standard Class"/>
    <s v="DK-12895"/>
    <s v="Dana Kaydos"/>
    <s v="Consumer"/>
    <s v="United States"/>
    <s v="Kenosha"/>
    <x v="6"/>
    <n v="53142"/>
    <s v="Central"/>
    <s v="FUR-BO-10002916"/>
    <x v="0"/>
    <x v="0"/>
    <s v="Rush Hierlooms Collection 1&quot; Thick Stackable Bookcases"/>
    <n v="512.93999999999994"/>
    <n v="3"/>
    <n v="0"/>
    <n v="97.45859999999999"/>
  </r>
  <r>
    <n v="3996"/>
    <s v="CA-2012-105627"/>
    <x v="1"/>
    <x v="936"/>
    <d v="2012-03-12T00:00:00"/>
    <s v="Standard Class"/>
    <s v="DK-12895"/>
    <s v="Dana Kaydos"/>
    <s v="Consumer"/>
    <s v="United States"/>
    <s v="Kenosha"/>
    <x v="6"/>
    <n v="53142"/>
    <s v="Central"/>
    <s v="FUR-CH-10002084"/>
    <x v="0"/>
    <x v="1"/>
    <s v="Hon Mobius Operator's Chair"/>
    <n v="860.93"/>
    <n v="7"/>
    <n v="0"/>
    <n v="189.40460000000002"/>
  </r>
  <r>
    <n v="3997"/>
    <s v="CA-2012-105627"/>
    <x v="1"/>
    <x v="936"/>
    <d v="2012-03-12T00:00:00"/>
    <s v="Standard Class"/>
    <s v="DK-12895"/>
    <s v="Dana Kaydos"/>
    <s v="Consumer"/>
    <s v="United States"/>
    <s v="Kenosha"/>
    <x v="6"/>
    <n v="53142"/>
    <s v="Central"/>
    <s v="TEC-PH-10003012"/>
    <x v="2"/>
    <x v="7"/>
    <s v="Nortel Meridian M3904 Professional Digital phone"/>
    <n v="769.95"/>
    <n v="5"/>
    <n v="0"/>
    <n v="223.28549999999993"/>
  </r>
  <r>
    <n v="3998"/>
    <s v="CA-2012-105627"/>
    <x v="1"/>
    <x v="936"/>
    <d v="2012-03-12T00:00:00"/>
    <s v="Standard Class"/>
    <s v="DK-12895"/>
    <s v="Dana Kaydos"/>
    <s v="Consumer"/>
    <s v="United States"/>
    <s v="Kenosha"/>
    <x v="6"/>
    <n v="53142"/>
    <s v="Central"/>
    <s v="OFF-AR-10002704"/>
    <x v="1"/>
    <x v="6"/>
    <s v="Boston 1900 Electric Pencil Sharpener"/>
    <n v="14.98"/>
    <n v="1"/>
    <n v="0"/>
    <n v="4.4939999999999998"/>
  </r>
  <r>
    <n v="3999"/>
    <s v="CA-2012-105627"/>
    <x v="1"/>
    <x v="936"/>
    <d v="2012-03-12T00:00:00"/>
    <s v="Standard Class"/>
    <s v="DK-12895"/>
    <s v="Dana Kaydos"/>
    <s v="Consumer"/>
    <s v="United States"/>
    <s v="Kenosha"/>
    <x v="6"/>
    <n v="53142"/>
    <s v="Central"/>
    <s v="FUR-FU-10000308"/>
    <x v="0"/>
    <x v="5"/>
    <s v="Deflect-o Glass Clear Studded Chair Mats"/>
    <n v="373.08"/>
    <n v="6"/>
    <n v="0"/>
    <n v="82.077600000000004"/>
  </r>
  <r>
    <n v="4000"/>
    <s v="US-2012-149629"/>
    <x v="1"/>
    <x v="789"/>
    <d v="2012-07-20T00:00:00"/>
    <s v="Second Class"/>
    <s v="MP-17965"/>
    <s v="Michael Paige"/>
    <s v="Corporate"/>
    <s v="United States"/>
    <s v="Port Saint Lucie"/>
    <x v="2"/>
    <n v="34952"/>
    <s v="South"/>
    <s v="FUR-BO-10004709"/>
    <x v="0"/>
    <x v="0"/>
    <s v="Bush Westfield Collection Bookcases, Medium Cherry Finish"/>
    <n v="231.92000000000002"/>
    <n v="5"/>
    <n v="0.2"/>
    <n v="5.7980000000000018"/>
  </r>
  <r>
    <n v="4001"/>
    <s v="CA-2011-116834"/>
    <x v="2"/>
    <x v="856"/>
    <d v="2011-10-16T00:00:00"/>
    <s v="Standard Class"/>
    <s v="Dp-13240"/>
    <s v="Dean percer"/>
    <s v="Home Office"/>
    <s v="United States"/>
    <s v="Seattle"/>
    <x v="4"/>
    <n v="98115"/>
    <s v="West"/>
    <s v="FUR-FU-10001196"/>
    <x v="0"/>
    <x v="5"/>
    <s v="DAX Cubicle Frames - 8x10"/>
    <n v="63.47"/>
    <n v="11"/>
    <n v="0"/>
    <n v="19.040999999999997"/>
  </r>
  <r>
    <n v="4002"/>
    <s v="CA-2011-116834"/>
    <x v="2"/>
    <x v="856"/>
    <d v="2011-10-16T00:00:00"/>
    <s v="Standard Class"/>
    <s v="Dp-13240"/>
    <s v="Dean percer"/>
    <s v="Home Office"/>
    <s v="United States"/>
    <s v="Seattle"/>
    <x v="4"/>
    <n v="98115"/>
    <s v="West"/>
    <s v="TEC-AC-10002942"/>
    <x v="2"/>
    <x v="11"/>
    <s v="WD My Passport Ultra 1TB Portable External Hard Drive"/>
    <n v="345"/>
    <n v="5"/>
    <n v="0"/>
    <n v="58.649999999999984"/>
  </r>
  <r>
    <n v="4003"/>
    <s v="CA-2013-145730"/>
    <x v="0"/>
    <x v="840"/>
    <d v="2013-03-09T00:00:00"/>
    <s v="Standard Class"/>
    <s v="CC-12220"/>
    <s v="Chris Cortes"/>
    <s v="Consumer"/>
    <s v="United States"/>
    <s v="San Antonio"/>
    <x v="5"/>
    <n v="78207"/>
    <s v="Central"/>
    <s v="FUR-TA-10004915"/>
    <x v="0"/>
    <x v="3"/>
    <s v="Office Impressions End Table, 20-1/2&quot;H x 24&quot;W x 20&quot;D"/>
    <n v="637.89599999999996"/>
    <n v="3"/>
    <n v="0.3"/>
    <n v="-127.57919999999996"/>
  </r>
  <r>
    <n v="4004"/>
    <s v="CA-2013-145730"/>
    <x v="0"/>
    <x v="840"/>
    <d v="2013-03-09T00:00:00"/>
    <s v="Standard Class"/>
    <s v="CC-12220"/>
    <s v="Chris Cortes"/>
    <s v="Consumer"/>
    <s v="United States"/>
    <s v="San Antonio"/>
    <x v="5"/>
    <n v="78207"/>
    <s v="Central"/>
    <s v="TEC-MA-10001016"/>
    <x v="2"/>
    <x v="15"/>
    <s v="Canon PC170 Desktop Personal Copier"/>
    <n v="287.90999999999997"/>
    <n v="3"/>
    <n v="0.4"/>
    <n v="33.589499999999987"/>
  </r>
  <r>
    <n v="4005"/>
    <s v="CA-2013-145730"/>
    <x v="0"/>
    <x v="840"/>
    <d v="2013-03-09T00:00:00"/>
    <s v="Standard Class"/>
    <s v="CC-12220"/>
    <s v="Chris Cortes"/>
    <s v="Consumer"/>
    <s v="United States"/>
    <s v="San Antonio"/>
    <x v="5"/>
    <n v="78207"/>
    <s v="Central"/>
    <s v="OFF-EN-10000483"/>
    <x v="1"/>
    <x v="12"/>
    <s v="White Envelopes, White Envelopes with Clear Poly Window"/>
    <n v="36.6"/>
    <n v="3"/>
    <n v="0.2"/>
    <n v="11.894999999999994"/>
  </r>
  <r>
    <n v="4006"/>
    <s v="US-2012-168732"/>
    <x v="1"/>
    <x v="895"/>
    <d v="2012-12-16T00:00:00"/>
    <s v="Standard Class"/>
    <s v="KM-16660"/>
    <s v="Khloe Miller"/>
    <s v="Consumer"/>
    <s v="United States"/>
    <s v="Roswell"/>
    <x v="32"/>
    <n v="30076"/>
    <s v="South"/>
    <s v="OFF-AR-10003087"/>
    <x v="1"/>
    <x v="6"/>
    <s v="Staples"/>
    <n v="1.78"/>
    <n v="1"/>
    <n v="0"/>
    <n v="0.49839999999999995"/>
  </r>
  <r>
    <n v="4007"/>
    <s v="US-2012-168732"/>
    <x v="1"/>
    <x v="895"/>
    <d v="2012-12-16T00:00:00"/>
    <s v="Standard Class"/>
    <s v="KM-16660"/>
    <s v="Khloe Miller"/>
    <s v="Consumer"/>
    <s v="United States"/>
    <s v="Roswell"/>
    <x v="32"/>
    <n v="30076"/>
    <s v="South"/>
    <s v="OFF-PA-10000520"/>
    <x v="1"/>
    <x v="10"/>
    <s v="Xerox 201"/>
    <n v="25.92"/>
    <n v="4"/>
    <n v="0"/>
    <n v="12.441600000000001"/>
  </r>
  <r>
    <n v="4008"/>
    <s v="US-2012-168732"/>
    <x v="1"/>
    <x v="895"/>
    <d v="2012-12-16T00:00:00"/>
    <s v="Standard Class"/>
    <s v="KM-16660"/>
    <s v="Khloe Miller"/>
    <s v="Consumer"/>
    <s v="United States"/>
    <s v="Roswell"/>
    <x v="32"/>
    <n v="30076"/>
    <s v="South"/>
    <s v="TEC-AC-10001553"/>
    <x v="2"/>
    <x v="11"/>
    <s v="Memorex 25GB 6X Branded Blu-Ray Recordable Disc, 15/Pack"/>
    <n v="101.94"/>
    <n v="6"/>
    <n v="0"/>
    <n v="21.407399999999999"/>
  </r>
  <r>
    <n v="4009"/>
    <s v="CA-2012-107468"/>
    <x v="1"/>
    <x v="217"/>
    <d v="2012-12-22T00:00:00"/>
    <s v="Standard Class"/>
    <s v="MK-17905"/>
    <s v="Michael Kennedy"/>
    <s v="Corporate"/>
    <s v="United States"/>
    <s v="Louisville"/>
    <x v="22"/>
    <n v="80027"/>
    <s v="West"/>
    <s v="OFF-AR-10000634"/>
    <x v="1"/>
    <x v="6"/>
    <s v="Newell 320"/>
    <n v="6.8480000000000008"/>
    <n v="2"/>
    <n v="0.2"/>
    <n v="0.59920000000000018"/>
  </r>
  <r>
    <n v="4010"/>
    <s v="CA-2014-144463"/>
    <x v="3"/>
    <x v="314"/>
    <d v="2014-01-06T00:00:00"/>
    <s v="Standard Class"/>
    <s v="SC-20725"/>
    <s v="Steven Cartwright"/>
    <s v="Consumer"/>
    <s v="United States"/>
    <s v="Los Angeles"/>
    <x v="1"/>
    <n v="90036"/>
    <s v="West"/>
    <s v="FUR-FU-10001215"/>
    <x v="0"/>
    <x v="5"/>
    <s v="Howard Miller 11-1/2&quot; Diameter Brentwood Wall Clock"/>
    <n v="474.43"/>
    <n v="11"/>
    <n v="0"/>
    <n v="199.26060000000004"/>
  </r>
  <r>
    <n v="4011"/>
    <s v="CA-2014-100811"/>
    <x v="3"/>
    <x v="610"/>
    <d v="2014-11-25T00:00:00"/>
    <s v="First Class"/>
    <s v="CC-12475"/>
    <s v="Cindy Chapman"/>
    <s v="Consumer"/>
    <s v="United States"/>
    <s v="Philadelphia"/>
    <x v="9"/>
    <n v="19143"/>
    <s v="East"/>
    <s v="OFF-PA-10001204"/>
    <x v="1"/>
    <x v="10"/>
    <s v="Xerox 1972"/>
    <n v="8.4480000000000004"/>
    <n v="2"/>
    <n v="0.2"/>
    <n v="2.6399999999999997"/>
  </r>
  <r>
    <n v="4012"/>
    <s v="CA-2014-100811"/>
    <x v="3"/>
    <x v="610"/>
    <d v="2014-11-25T00:00:00"/>
    <s v="First Class"/>
    <s v="CC-12475"/>
    <s v="Cindy Chapman"/>
    <s v="Consumer"/>
    <s v="United States"/>
    <s v="Philadelphia"/>
    <x v="9"/>
    <n v="19143"/>
    <s v="East"/>
    <s v="OFF-ST-10002444"/>
    <x v="1"/>
    <x v="4"/>
    <s v="Recycled Eldon Regeneration Jumbo File"/>
    <n v="39.295999999999999"/>
    <n v="4"/>
    <n v="0.2"/>
    <n v="3.9295999999999989"/>
  </r>
  <r>
    <n v="4013"/>
    <s v="CA-2012-153612"/>
    <x v="1"/>
    <x v="937"/>
    <d v="2012-12-27T00:00:00"/>
    <s v="Standard Class"/>
    <s v="BT-11305"/>
    <s v="Beth Thompson"/>
    <s v="Home Office"/>
    <s v="United States"/>
    <s v="Superior"/>
    <x v="6"/>
    <n v="54880"/>
    <s v="Central"/>
    <s v="OFF-AR-10000203"/>
    <x v="1"/>
    <x v="6"/>
    <s v="Newell 336"/>
    <n v="17.12"/>
    <n v="4"/>
    <n v="0"/>
    <n v="4.9647999999999985"/>
  </r>
  <r>
    <n v="4014"/>
    <s v="CA-2012-165624"/>
    <x v="1"/>
    <x v="841"/>
    <d v="2012-08-28T00:00:00"/>
    <s v="Standard Class"/>
    <s v="FH-14350"/>
    <s v="Fred Harton"/>
    <s v="Consumer"/>
    <s v="United States"/>
    <s v="Atlanta"/>
    <x v="32"/>
    <n v="30318"/>
    <s v="South"/>
    <s v="OFF-AP-10000828"/>
    <x v="1"/>
    <x v="9"/>
    <s v="Avanti 4.4 Cu. Ft. Refrigerator"/>
    <n v="542.93999999999994"/>
    <n v="3"/>
    <n v="0"/>
    <n v="152.02319999999997"/>
  </r>
  <r>
    <n v="4015"/>
    <s v="CA-2012-165624"/>
    <x v="1"/>
    <x v="841"/>
    <d v="2012-08-28T00:00:00"/>
    <s v="Standard Class"/>
    <s v="FH-14350"/>
    <s v="Fred Harton"/>
    <s v="Consumer"/>
    <s v="United States"/>
    <s v="Atlanta"/>
    <x v="32"/>
    <n v="30318"/>
    <s v="South"/>
    <s v="OFF-LA-10003190"/>
    <x v="1"/>
    <x v="2"/>
    <s v="Avery 474"/>
    <n v="8.64"/>
    <n v="3"/>
    <n v="0"/>
    <n v="4.2336"/>
  </r>
  <r>
    <n v="4016"/>
    <s v="CA-2012-165624"/>
    <x v="1"/>
    <x v="841"/>
    <d v="2012-08-28T00:00:00"/>
    <s v="Standard Class"/>
    <s v="FH-14350"/>
    <s v="Fred Harton"/>
    <s v="Consumer"/>
    <s v="United States"/>
    <s v="Atlanta"/>
    <x v="32"/>
    <n v="30318"/>
    <s v="South"/>
    <s v="OFF-PA-10002319"/>
    <x v="1"/>
    <x v="10"/>
    <s v="Xerox 1944"/>
    <n v="193.79999999999998"/>
    <n v="5"/>
    <n v="0"/>
    <n v="94.962000000000003"/>
  </r>
  <r>
    <n v="4017"/>
    <s v="CA-2012-165624"/>
    <x v="1"/>
    <x v="841"/>
    <d v="2012-08-28T00:00:00"/>
    <s v="Standard Class"/>
    <s v="FH-14350"/>
    <s v="Fred Harton"/>
    <s v="Consumer"/>
    <s v="United States"/>
    <s v="Atlanta"/>
    <x v="32"/>
    <n v="30318"/>
    <s v="South"/>
    <s v="OFF-PA-10003893"/>
    <x v="1"/>
    <x v="10"/>
    <s v="Xerox 1962"/>
    <n v="21.400000000000002"/>
    <n v="5"/>
    <n v="0"/>
    <n v="9.629999999999999"/>
  </r>
  <r>
    <n v="4018"/>
    <s v="CA-2012-165624"/>
    <x v="1"/>
    <x v="841"/>
    <d v="2012-08-28T00:00:00"/>
    <s v="Standard Class"/>
    <s v="FH-14350"/>
    <s v="Fred Harton"/>
    <s v="Consumer"/>
    <s v="United States"/>
    <s v="Atlanta"/>
    <x v="32"/>
    <n v="30318"/>
    <s v="South"/>
    <s v="OFF-PA-10002499"/>
    <x v="1"/>
    <x v="10"/>
    <s v="Xerox 1890"/>
    <n v="97.88"/>
    <n v="2"/>
    <n v="0"/>
    <n v="48.94"/>
  </r>
  <r>
    <n v="4019"/>
    <s v="CA-2012-165624"/>
    <x v="1"/>
    <x v="841"/>
    <d v="2012-08-28T00:00:00"/>
    <s v="Standard Class"/>
    <s v="FH-14350"/>
    <s v="Fred Harton"/>
    <s v="Consumer"/>
    <s v="United States"/>
    <s v="Atlanta"/>
    <x v="32"/>
    <n v="30318"/>
    <s v="South"/>
    <s v="TEC-AC-10004568"/>
    <x v="2"/>
    <x v="11"/>
    <s v="Maxell LTO Ultrium - 800 GB"/>
    <n v="251.91"/>
    <n v="9"/>
    <n v="0"/>
    <n v="47.862899999999982"/>
  </r>
  <r>
    <n v="4020"/>
    <s v="CA-2012-165624"/>
    <x v="1"/>
    <x v="841"/>
    <d v="2012-08-28T00:00:00"/>
    <s v="Standard Class"/>
    <s v="FH-14350"/>
    <s v="Fred Harton"/>
    <s v="Consumer"/>
    <s v="United States"/>
    <s v="Atlanta"/>
    <x v="32"/>
    <n v="30318"/>
    <s v="South"/>
    <s v="OFF-AP-10001492"/>
    <x v="1"/>
    <x v="9"/>
    <s v="Acco Six-Outlet Power Strip, 4' Cord Length"/>
    <n v="25.86"/>
    <n v="3"/>
    <n v="0"/>
    <n v="6.7236000000000002"/>
  </r>
  <r>
    <n v="4021"/>
    <s v="CA-2011-154963"/>
    <x v="2"/>
    <x v="169"/>
    <d v="2011-06-27T00:00:00"/>
    <s v="Standard Class"/>
    <s v="AA-10645"/>
    <s v="Anna Andreadi"/>
    <s v="Consumer"/>
    <s v="United States"/>
    <s v="Chester"/>
    <x v="9"/>
    <n v="19013"/>
    <s v="East"/>
    <s v="FUR-CH-10004698"/>
    <x v="0"/>
    <x v="1"/>
    <s v="Padded Folding Chairs, Black, 4/Carton"/>
    <n v="170.05799999999999"/>
    <n v="3"/>
    <n v="0.3"/>
    <n v="-4.858799999999988"/>
  </r>
  <r>
    <n v="4022"/>
    <s v="CA-2011-154963"/>
    <x v="2"/>
    <x v="169"/>
    <d v="2011-06-27T00:00:00"/>
    <s v="Standard Class"/>
    <s v="AA-10645"/>
    <s v="Anna Andreadi"/>
    <s v="Consumer"/>
    <s v="United States"/>
    <s v="Chester"/>
    <x v="9"/>
    <n v="19013"/>
    <s v="East"/>
    <s v="TEC-PH-10004093"/>
    <x v="2"/>
    <x v="7"/>
    <s v="Panasonic Kx-TS550"/>
    <n v="82.782000000000011"/>
    <n v="3"/>
    <n v="0.4"/>
    <n v="-15.176700000000004"/>
  </r>
  <r>
    <n v="4023"/>
    <s v="CA-2011-154963"/>
    <x v="2"/>
    <x v="169"/>
    <d v="2011-06-27T00:00:00"/>
    <s v="Standard Class"/>
    <s v="AA-10645"/>
    <s v="Anna Andreadi"/>
    <s v="Consumer"/>
    <s v="United States"/>
    <s v="Chester"/>
    <x v="9"/>
    <n v="19013"/>
    <s v="East"/>
    <s v="FUR-CH-10000454"/>
    <x v="0"/>
    <x v="1"/>
    <s v="Hon Deluxe Fabric Upholstered Stacking Chairs, Rounded Back"/>
    <n v="853.92999999999984"/>
    <n v="5"/>
    <n v="0.3"/>
    <n v="0"/>
  </r>
  <r>
    <n v="4024"/>
    <s v="CA-2014-130764"/>
    <x v="3"/>
    <x v="855"/>
    <d v="2014-10-29T00:00:00"/>
    <s v="First Class"/>
    <s v="JO-15145"/>
    <s v="Jack O'Briant"/>
    <s v="Corporate"/>
    <s v="United States"/>
    <s v="San Francisco"/>
    <x v="1"/>
    <n v="94110"/>
    <s v="West"/>
    <s v="FUR-BO-10003034"/>
    <x v="0"/>
    <x v="0"/>
    <s v="O'Sullivan Elevations Bookcase, Cherry Finish"/>
    <n v="556.66499999999996"/>
    <n v="5"/>
    <n v="0.15"/>
    <n v="6.5490000000000208"/>
  </r>
  <r>
    <n v="4025"/>
    <s v="CA-2014-130764"/>
    <x v="3"/>
    <x v="855"/>
    <d v="2014-10-29T00:00:00"/>
    <s v="First Class"/>
    <s v="JO-15145"/>
    <s v="Jack O'Briant"/>
    <s v="Corporate"/>
    <s v="United States"/>
    <s v="San Francisco"/>
    <x v="1"/>
    <n v="94110"/>
    <s v="West"/>
    <s v="TEC-PH-10003215"/>
    <x v="2"/>
    <x v="7"/>
    <s v="Jackery Bar Premium Fast-charging Portable Charger"/>
    <n v="95.84"/>
    <n v="4"/>
    <n v="0.2"/>
    <n v="34.741999999999997"/>
  </r>
  <r>
    <n v="4026"/>
    <s v="CA-2014-139311"/>
    <x v="3"/>
    <x v="938"/>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599999999998"/>
  </r>
  <r>
    <n v="4027"/>
    <s v="CA-2014-139311"/>
    <x v="3"/>
    <x v="938"/>
    <d v="2014-08-14T00:00:00"/>
    <s v="First Class"/>
    <s v="SF-20965"/>
    <s v="Sylvia Foulston"/>
    <s v="Corporate"/>
    <s v="United States"/>
    <s v="Bedford"/>
    <x v="5"/>
    <n v="76021"/>
    <s v="Central"/>
    <s v="OFF-AR-10004582"/>
    <x v="1"/>
    <x v="6"/>
    <s v="BIC Brite Liner Grip Highlighters"/>
    <n v="9.1840000000000011"/>
    <n v="7"/>
    <n v="0.2"/>
    <n v="2.8699999999999992"/>
  </r>
  <r>
    <n v="4028"/>
    <s v="CA-2014-139311"/>
    <x v="3"/>
    <x v="938"/>
    <d v="2014-08-14T00:00:00"/>
    <s v="First Class"/>
    <s v="SF-20965"/>
    <s v="Sylvia Foulston"/>
    <s v="Corporate"/>
    <s v="United States"/>
    <s v="Bedford"/>
    <x v="5"/>
    <n v="76021"/>
    <s v="Central"/>
    <s v="TEC-PH-10001557"/>
    <x v="2"/>
    <x v="7"/>
    <s v="Pyle PMP37LED"/>
    <n v="153.584"/>
    <n v="2"/>
    <n v="0.2"/>
    <n v="13.438599999999994"/>
  </r>
  <r>
    <n v="4029"/>
    <s v="CA-2014-139311"/>
    <x v="3"/>
    <x v="938"/>
    <d v="2014-08-14T00:00:00"/>
    <s v="First Class"/>
    <s v="SF-20965"/>
    <s v="Sylvia Foulston"/>
    <s v="Corporate"/>
    <s v="United States"/>
    <s v="Bedford"/>
    <x v="5"/>
    <n v="76021"/>
    <s v="Central"/>
    <s v="OFF-BI-10004209"/>
    <x v="1"/>
    <x v="8"/>
    <s v="Fellowes Twister Kit, Gray/Clear, 3/pkg"/>
    <n v="12.863999999999995"/>
    <n v="8"/>
    <n v="0.8"/>
    <n v="-22.512"/>
  </r>
  <r>
    <n v="4030"/>
    <s v="CA-2014-124296"/>
    <x v="3"/>
    <x v="165"/>
    <d v="2014-12-29T00:00:00"/>
    <s v="Standard Class"/>
    <s v="CS-12355"/>
    <s v="Christine Sundaresam"/>
    <s v="Consumer"/>
    <s v="United States"/>
    <s v="Lafayette"/>
    <x v="28"/>
    <n v="70506"/>
    <s v="South"/>
    <s v="TEC-MA-10003183"/>
    <x v="2"/>
    <x v="15"/>
    <s v="DYMO CardScan Personal V9 Business Card Scanner"/>
    <n v="479.97"/>
    <n v="3"/>
    <n v="0"/>
    <n v="239.98500000000001"/>
  </r>
  <r>
    <n v="4031"/>
    <s v="CA-2014-124296"/>
    <x v="3"/>
    <x v="165"/>
    <d v="2014-12-29T00:00:00"/>
    <s v="Standard Class"/>
    <s v="CS-12355"/>
    <s v="Christine Sundaresam"/>
    <s v="Consumer"/>
    <s v="United States"/>
    <s v="Lafayette"/>
    <x v="28"/>
    <n v="70506"/>
    <s v="South"/>
    <s v="FUR-CH-10002439"/>
    <x v="0"/>
    <x v="1"/>
    <s v="Iceberg Nesting Folding Chair, 19w x 6d x 43h"/>
    <n v="232.88"/>
    <n v="4"/>
    <n v="0"/>
    <n v="60.5488"/>
  </r>
  <r>
    <n v="4032"/>
    <s v="CA-2013-169957"/>
    <x v="0"/>
    <x v="182"/>
    <d v="2013-10-01T00:00:00"/>
    <s v="Standard Class"/>
    <s v="SN-20710"/>
    <s v="Steve Nguyen"/>
    <s v="Home Office"/>
    <s v="United States"/>
    <s v="Covington"/>
    <x v="4"/>
    <n v="98042"/>
    <s v="West"/>
    <s v="OFF-AP-10000576"/>
    <x v="1"/>
    <x v="9"/>
    <s v="Belkin 7 Outlet SurgeMaster II"/>
    <n v="236.88"/>
    <n v="6"/>
    <n v="0"/>
    <n v="66.326400000000007"/>
  </r>
  <r>
    <n v="4033"/>
    <s v="CA-2013-169957"/>
    <x v="0"/>
    <x v="182"/>
    <d v="2013-10-01T00:00:00"/>
    <s v="Standard Class"/>
    <s v="SN-20710"/>
    <s v="Steve Nguyen"/>
    <s v="Home Office"/>
    <s v="United States"/>
    <s v="Covington"/>
    <x v="4"/>
    <n v="98042"/>
    <s v="West"/>
    <s v="OFF-PA-10004040"/>
    <x v="1"/>
    <x v="10"/>
    <s v="Universal Premium White Copier/Laser Paper (20Lb. and 87 Bright)"/>
    <n v="29.900000000000002"/>
    <n v="5"/>
    <n v="0"/>
    <n v="14.651"/>
  </r>
  <r>
    <n v="4034"/>
    <s v="CA-2013-169957"/>
    <x v="0"/>
    <x v="182"/>
    <d v="2013-10-01T00:00:00"/>
    <s v="Standard Class"/>
    <s v="SN-20710"/>
    <s v="Steve Nguyen"/>
    <s v="Home Office"/>
    <s v="United States"/>
    <s v="Covington"/>
    <x v="4"/>
    <n v="98042"/>
    <s v="West"/>
    <s v="TEC-AC-10003063"/>
    <x v="2"/>
    <x v="11"/>
    <s v="Micro Innovations USB RF Wireless Keyboard with Mouse"/>
    <n v="100"/>
    <n v="4"/>
    <n v="0"/>
    <n v="21"/>
  </r>
  <r>
    <n v="4035"/>
    <s v="US-2013-108777"/>
    <x v="0"/>
    <x v="939"/>
    <d v="2013-12-13T00:00:00"/>
    <s v="Same Day"/>
    <s v="JM-15655"/>
    <s v="Jim Mitchum"/>
    <s v="Corporate"/>
    <s v="United States"/>
    <s v="Lorain"/>
    <x v="24"/>
    <n v="44052"/>
    <s v="East"/>
    <s v="OFF-BI-10003982"/>
    <x v="1"/>
    <x v="8"/>
    <s v="Wilson Jones Century Plastic Molded Ring Binders"/>
    <n v="18.693000000000001"/>
    <n v="3"/>
    <n v="0.7"/>
    <n v="-14.331299999999992"/>
  </r>
  <r>
    <n v="4036"/>
    <s v="US-2013-108777"/>
    <x v="0"/>
    <x v="939"/>
    <d v="2013-12-13T00:00:00"/>
    <s v="Same Day"/>
    <s v="JM-15655"/>
    <s v="Jim Mitchum"/>
    <s v="Corporate"/>
    <s v="United States"/>
    <s v="Lorain"/>
    <x v="24"/>
    <n v="44052"/>
    <s v="East"/>
    <s v="TEC-AC-10002567"/>
    <x v="2"/>
    <x v="11"/>
    <s v="Logitech G602 Wireless Gaming Mouse"/>
    <n v="383.952"/>
    <n v="6"/>
    <n v="0.2"/>
    <n v="76.790399999999977"/>
  </r>
  <r>
    <n v="4037"/>
    <s v="CA-2012-148859"/>
    <x v="1"/>
    <x v="75"/>
    <d v="2013-01-01T00:00:00"/>
    <s v="Standard Class"/>
    <s v="FH-14350"/>
    <s v="Fred Harton"/>
    <s v="Consumer"/>
    <s v="United States"/>
    <s v="Chicago"/>
    <x v="10"/>
    <n v="60623"/>
    <s v="Central"/>
    <s v="OFF-ST-10004950"/>
    <x v="1"/>
    <x v="4"/>
    <s v="Tenex Personal Filing Tote With Secure Closure Lid, Black/Frost"/>
    <n v="24.816000000000003"/>
    <n v="2"/>
    <n v="0.2"/>
    <n v="1.5509999999999984"/>
  </r>
  <r>
    <n v="4038"/>
    <s v="CA-2011-110786"/>
    <x v="2"/>
    <x v="282"/>
    <d v="2012-01-02T00:00:00"/>
    <s v="Standard Class"/>
    <s v="AJ-10795"/>
    <s v="Anthony Johnson"/>
    <s v="Corporate"/>
    <s v="United States"/>
    <s v="San Francisco"/>
    <x v="1"/>
    <n v="94110"/>
    <s v="West"/>
    <s v="FUR-FU-10000550"/>
    <x v="0"/>
    <x v="5"/>
    <s v="Stacking Trays by OIC"/>
    <n v="24.900000000000002"/>
    <n v="5"/>
    <n v="0"/>
    <n v="8.2169999999999987"/>
  </r>
  <r>
    <n v="4039"/>
    <s v="CA-2011-110786"/>
    <x v="2"/>
    <x v="282"/>
    <d v="2012-01-02T00:00:00"/>
    <s v="Standard Class"/>
    <s v="AJ-10795"/>
    <s v="Anthony Johnson"/>
    <s v="Corporate"/>
    <s v="United States"/>
    <s v="San Francisco"/>
    <x v="1"/>
    <n v="94110"/>
    <s v="West"/>
    <s v="OFF-PA-10000528"/>
    <x v="1"/>
    <x v="10"/>
    <s v="Xerox 1981"/>
    <n v="21.12"/>
    <n v="4"/>
    <n v="0"/>
    <n v="9.5039999999999996"/>
  </r>
  <r>
    <n v="4040"/>
    <s v="CA-2011-110786"/>
    <x v="2"/>
    <x v="282"/>
    <d v="2012-01-02T00:00:00"/>
    <s v="Standard Class"/>
    <s v="AJ-10795"/>
    <s v="Anthony Johnson"/>
    <s v="Corporate"/>
    <s v="United States"/>
    <s v="San Francisco"/>
    <x v="1"/>
    <n v="94110"/>
    <s v="West"/>
    <s v="TEC-MA-10003183"/>
    <x v="2"/>
    <x v="15"/>
    <s v="DYMO CardScan Personal V9 Business Card Scanner"/>
    <n v="767.95200000000011"/>
    <n v="6"/>
    <n v="0.2"/>
    <n v="287.98199999999997"/>
  </r>
  <r>
    <n v="4041"/>
    <s v="CA-2011-110786"/>
    <x v="2"/>
    <x v="282"/>
    <d v="2012-01-02T00:00:00"/>
    <s v="Standard Class"/>
    <s v="AJ-10795"/>
    <s v="Anthony Johnson"/>
    <s v="Corporate"/>
    <s v="United States"/>
    <s v="San Francisco"/>
    <x v="1"/>
    <n v="94110"/>
    <s v="West"/>
    <s v="OFF-BI-10003305"/>
    <x v="1"/>
    <x v="8"/>
    <s v="Avery Hanging File Binders"/>
    <n v="14.352000000000002"/>
    <n v="3"/>
    <n v="0.2"/>
    <n v="4.6643999999999988"/>
  </r>
  <r>
    <n v="4042"/>
    <s v="CA-2011-110786"/>
    <x v="2"/>
    <x v="282"/>
    <d v="2012-01-02T00:00:00"/>
    <s v="Standard Class"/>
    <s v="AJ-10795"/>
    <s v="Anthony Johnson"/>
    <s v="Corporate"/>
    <s v="United States"/>
    <s v="San Francisco"/>
    <x v="1"/>
    <n v="94110"/>
    <s v="West"/>
    <s v="TEC-PH-10001425"/>
    <x v="2"/>
    <x v="7"/>
    <s v="Mophie Juice Pack Helium for iPhone"/>
    <n v="191.976"/>
    <n v="3"/>
    <n v="0.2"/>
    <n v="19.197599999999994"/>
  </r>
  <r>
    <n v="4043"/>
    <s v="CA-2011-110786"/>
    <x v="2"/>
    <x v="282"/>
    <d v="2012-01-02T00:00:00"/>
    <s v="Standard Class"/>
    <s v="AJ-10795"/>
    <s v="Anthony Johnson"/>
    <s v="Corporate"/>
    <s v="United States"/>
    <s v="San Francisco"/>
    <x v="1"/>
    <n v="94110"/>
    <s v="West"/>
    <s v="OFF-LA-10001474"/>
    <x v="1"/>
    <x v="2"/>
    <s v="Avery 477"/>
    <n v="274.77"/>
    <n v="9"/>
    <n v="0"/>
    <n v="126.39420000000001"/>
  </r>
  <r>
    <n v="4044"/>
    <s v="CA-2011-110786"/>
    <x v="2"/>
    <x v="282"/>
    <d v="2012-01-02T00:00:00"/>
    <s v="Standard Class"/>
    <s v="AJ-10795"/>
    <s v="Anthony Johnson"/>
    <s v="Corporate"/>
    <s v="United States"/>
    <s v="San Francisco"/>
    <x v="1"/>
    <n v="94110"/>
    <s v="West"/>
    <s v="FUR-FU-10000672"/>
    <x v="0"/>
    <x v="5"/>
    <s v="Executive Impressions 10&quot; Spectator Wall Clock"/>
    <n v="70.56"/>
    <n v="6"/>
    <n v="0"/>
    <n v="23.990399999999994"/>
  </r>
  <r>
    <n v="4045"/>
    <s v="CA-2012-137750"/>
    <x v="1"/>
    <x v="608"/>
    <d v="2012-06-30T00:00:00"/>
    <s v="Standard Class"/>
    <s v="JF-15565"/>
    <s v="Jill Fjeld"/>
    <s v="Consumer"/>
    <s v="United States"/>
    <s v="San Francisco"/>
    <x v="1"/>
    <n v="94110"/>
    <s v="West"/>
    <s v="FUR-FU-10001979"/>
    <x v="0"/>
    <x v="5"/>
    <s v="Dana Halogen Swing-Arm Architect Lamp"/>
    <n v="204.85"/>
    <n v="5"/>
    <n v="0"/>
    <n v="57.358000000000011"/>
  </r>
  <r>
    <n v="4046"/>
    <s v="CA-2012-136378"/>
    <x v="1"/>
    <x v="788"/>
    <d v="2012-04-07T00:00:00"/>
    <s v="Standard Class"/>
    <s v="CS-11845"/>
    <s v="Cari Sayre"/>
    <s v="Corporate"/>
    <s v="United States"/>
    <s v="Houston"/>
    <x v="5"/>
    <n v="77070"/>
    <s v="Central"/>
    <s v="OFF-BI-10003707"/>
    <x v="1"/>
    <x v="8"/>
    <s v="Aluminum Screw Posts"/>
    <n v="9.155999999999997"/>
    <n v="3"/>
    <n v="0.8"/>
    <n v="-13.734000000000002"/>
  </r>
  <r>
    <n v="4047"/>
    <s v="CA-2014-100356"/>
    <x v="3"/>
    <x v="208"/>
    <d v="2014-10-26T00:00:00"/>
    <s v="Standard Class"/>
    <s v="SP-20920"/>
    <s v="Susan Pistek"/>
    <s v="Consumer"/>
    <s v="United States"/>
    <s v="Chicago"/>
    <x v="10"/>
    <n v="60653"/>
    <s v="Central"/>
    <s v="OFF-AP-10002191"/>
    <x v="1"/>
    <x v="9"/>
    <s v="Belkin 8 Outlet SurgeMaster II Gold Surge Protector"/>
    <n v="23.991999999999994"/>
    <n v="2"/>
    <n v="0.8"/>
    <n v="-62.379199999999997"/>
  </r>
  <r>
    <n v="4048"/>
    <s v="US-2012-166520"/>
    <x v="1"/>
    <x v="747"/>
    <d v="2012-07-19T00:00:00"/>
    <s v="First Class"/>
    <s v="KE-16420"/>
    <s v="Katrina Edelman"/>
    <s v="Corporate"/>
    <s v="United States"/>
    <s v="New York City"/>
    <x v="15"/>
    <n v="10035"/>
    <s v="East"/>
    <s v="OFF-PA-10000501"/>
    <x v="1"/>
    <x v="10"/>
    <s v="Petty Cash Envelope"/>
    <n v="80.88"/>
    <n v="3"/>
    <n v="0"/>
    <n v="39.6312"/>
  </r>
  <r>
    <n v="4049"/>
    <s v="US-2012-166520"/>
    <x v="1"/>
    <x v="747"/>
    <d v="2012-07-19T00:00:00"/>
    <s v="First Class"/>
    <s v="KE-16420"/>
    <s v="Katrina Edelman"/>
    <s v="Corporate"/>
    <s v="United States"/>
    <s v="New York City"/>
    <x v="15"/>
    <n v="10035"/>
    <s v="East"/>
    <s v="TEC-AC-10001990"/>
    <x v="2"/>
    <x v="11"/>
    <s v="Kensington Orbit Wireless Mobile Trackball for PC and Mac"/>
    <n v="599.9"/>
    <n v="10"/>
    <n v="0"/>
    <n v="191.96799999999996"/>
  </r>
  <r>
    <n v="4050"/>
    <s v="CA-2014-136350"/>
    <x v="3"/>
    <x v="92"/>
    <d v="2014-06-27T00:00:00"/>
    <s v="Second Class"/>
    <s v="GA-14515"/>
    <s v="George Ashbrook"/>
    <s v="Consumer"/>
    <s v="United States"/>
    <s v="New York City"/>
    <x v="15"/>
    <n v="10011"/>
    <s v="East"/>
    <s v="FUR-FU-10003601"/>
    <x v="0"/>
    <x v="5"/>
    <s v="Deflect-o RollaMat Studded, Beveled Mat for Medium Pile Carpeting"/>
    <n v="276.69"/>
    <n v="3"/>
    <n v="0"/>
    <n v="49.804199999999994"/>
  </r>
  <r>
    <n v="4051"/>
    <s v="CA-2014-136350"/>
    <x v="3"/>
    <x v="92"/>
    <d v="2014-06-27T00:00:00"/>
    <s v="Second Class"/>
    <s v="GA-14515"/>
    <s v="George Ashbrook"/>
    <s v="Consumer"/>
    <s v="United States"/>
    <s v="New York City"/>
    <x v="15"/>
    <n v="10011"/>
    <s v="East"/>
    <s v="FUR-CH-10001891"/>
    <x v="0"/>
    <x v="1"/>
    <s v="Global Deluxe Office Fabric Chairs"/>
    <n v="172.76400000000001"/>
    <n v="2"/>
    <n v="0.1"/>
    <n v="32.633200000000016"/>
  </r>
  <r>
    <n v="4052"/>
    <s v="CA-2011-122931"/>
    <x v="2"/>
    <x v="411"/>
    <d v="2011-10-03T00:00:00"/>
    <s v="Standard Class"/>
    <s v="SM-20950"/>
    <s v="Suzanne McNair"/>
    <s v="Corporate"/>
    <s v="United States"/>
    <s v="Philadelphia"/>
    <x v="9"/>
    <n v="19134"/>
    <s v="East"/>
    <s v="OFF-AR-10003469"/>
    <x v="1"/>
    <x v="6"/>
    <s v="Nontoxic Chalk"/>
    <n v="4.2240000000000002"/>
    <n v="3"/>
    <n v="0.2"/>
    <n v="1.4783999999999997"/>
  </r>
  <r>
    <n v="4053"/>
    <s v="CA-2011-122931"/>
    <x v="2"/>
    <x v="411"/>
    <d v="2011-10-03T00:00:00"/>
    <s v="Standard Class"/>
    <s v="SM-20950"/>
    <s v="Suzanne McNair"/>
    <s v="Corporate"/>
    <s v="United States"/>
    <s v="Philadelphia"/>
    <x v="9"/>
    <n v="19134"/>
    <s v="East"/>
    <s v="FUR-TA-10004175"/>
    <x v="0"/>
    <x v="3"/>
    <s v="Hon 30&quot; x 60&quot; Table with Locking Drawer"/>
    <n v="409.27199999999999"/>
    <n v="2"/>
    <n v="0.4"/>
    <n v="-81.854399999999998"/>
  </r>
  <r>
    <n v="4054"/>
    <s v="CA-2011-122931"/>
    <x v="2"/>
    <x v="411"/>
    <d v="2011-10-03T00:00:00"/>
    <s v="Standard Class"/>
    <s v="SM-20950"/>
    <s v="Suzanne McNair"/>
    <s v="Corporate"/>
    <s v="United States"/>
    <s v="Philadelphia"/>
    <x v="9"/>
    <n v="19134"/>
    <s v="East"/>
    <s v="OFF-LA-10002945"/>
    <x v="1"/>
    <x v="2"/>
    <s v="Permanent Self-Adhesive File Folder Labels for Typewriters, 1 1/8 x 3 1/2, White"/>
    <n v="55.44"/>
    <n v="11"/>
    <n v="0.2"/>
    <n v="18.017999999999997"/>
  </r>
  <r>
    <n v="4055"/>
    <s v="CA-2011-122931"/>
    <x v="2"/>
    <x v="411"/>
    <d v="2011-10-03T00:00:00"/>
    <s v="Standard Class"/>
    <s v="SM-20950"/>
    <s v="Suzanne McNair"/>
    <s v="Corporate"/>
    <s v="United States"/>
    <s v="Philadelphia"/>
    <x v="9"/>
    <n v="19134"/>
    <s v="East"/>
    <s v="OFF-PA-10000533"/>
    <x v="1"/>
    <x v="10"/>
    <s v="Southworth Parchment Paper &amp; Envelopes"/>
    <n v="20.928000000000001"/>
    <n v="4"/>
    <n v="0.2"/>
    <n v="6.8015999999999996"/>
  </r>
  <r>
    <n v="4056"/>
    <s v="CA-2011-122931"/>
    <x v="2"/>
    <x v="411"/>
    <d v="2011-10-03T00:00:00"/>
    <s v="Standard Class"/>
    <s v="SM-20950"/>
    <s v="Suzanne McNair"/>
    <s v="Corporate"/>
    <s v="United States"/>
    <s v="Philadelphia"/>
    <x v="9"/>
    <n v="19134"/>
    <s v="East"/>
    <s v="OFF-ST-10004459"/>
    <x v="1"/>
    <x v="4"/>
    <s v="Tennsco Single-Tier Lockers"/>
    <n v="1801.6320000000001"/>
    <n v="6"/>
    <n v="0.2"/>
    <n v="-337.80600000000004"/>
  </r>
  <r>
    <n v="4057"/>
    <s v="CA-2011-122931"/>
    <x v="2"/>
    <x v="411"/>
    <d v="2011-10-03T00:00:00"/>
    <s v="Standard Class"/>
    <s v="SM-20950"/>
    <s v="Suzanne McNair"/>
    <s v="Corporate"/>
    <s v="United States"/>
    <s v="Philadelphia"/>
    <x v="9"/>
    <n v="19134"/>
    <s v="East"/>
    <s v="FUR-TA-10004147"/>
    <x v="0"/>
    <x v="3"/>
    <s v="Hon 4060 Series Tables"/>
    <n v="67.175999999999988"/>
    <n v="1"/>
    <n v="0.4"/>
    <n v="-20.152800000000006"/>
  </r>
  <r>
    <n v="4058"/>
    <s v="CA-2011-163034"/>
    <x v="2"/>
    <x v="156"/>
    <d v="2011-11-28T00:00:00"/>
    <s v="Standard Class"/>
    <s v="DK-12985"/>
    <s v="Darren Koutras"/>
    <s v="Consumer"/>
    <s v="United States"/>
    <s v="Chicago"/>
    <x v="10"/>
    <n v="60610"/>
    <s v="Central"/>
    <s v="OFF-ST-10000046"/>
    <x v="1"/>
    <x v="4"/>
    <s v="Fellowes Super Stor/Drawer Files"/>
    <n v="646.20000000000005"/>
    <n v="5"/>
    <n v="0.2"/>
    <n v="-8.0774999999999864"/>
  </r>
  <r>
    <n v="4059"/>
    <s v="CA-2012-124058"/>
    <x v="1"/>
    <x v="312"/>
    <d v="2012-11-24T00:00:00"/>
    <s v="Standard Class"/>
    <s v="LC-16885"/>
    <s v="Lena Creighton"/>
    <s v="Consumer"/>
    <s v="United States"/>
    <s v="Oakland"/>
    <x v="1"/>
    <n v="94601"/>
    <s v="West"/>
    <s v="TEC-PH-10004774"/>
    <x v="2"/>
    <x v="7"/>
    <s v="Gear Head AU3700S Headset"/>
    <n v="72.744000000000014"/>
    <n v="7"/>
    <n v="0.2"/>
    <n v="-15.458100000000007"/>
  </r>
  <r>
    <n v="4060"/>
    <s v="CA-2012-124058"/>
    <x v="1"/>
    <x v="312"/>
    <d v="2012-11-24T00:00:00"/>
    <s v="Standard Class"/>
    <s v="LC-16885"/>
    <s v="Lena Creighton"/>
    <s v="Consumer"/>
    <s v="United States"/>
    <s v="Oakland"/>
    <x v="1"/>
    <n v="94601"/>
    <s v="West"/>
    <s v="FUR-CH-10000595"/>
    <x v="0"/>
    <x v="1"/>
    <s v="Safco Contoured Stacking Chairs"/>
    <n v="572.16000000000008"/>
    <n v="3"/>
    <n v="0.2"/>
    <n v="35.759999999999962"/>
  </r>
  <r>
    <n v="4061"/>
    <s v="CA-2013-129196"/>
    <x v="0"/>
    <x v="474"/>
    <d v="2013-11-08T00:00:00"/>
    <s v="Standard Class"/>
    <s v="XP-21865"/>
    <s v="Xylona Preis"/>
    <s v="Consumer"/>
    <s v="United States"/>
    <s v="Chicago"/>
    <x v="10"/>
    <n v="60610"/>
    <s v="Central"/>
    <s v="TEC-AC-10002473"/>
    <x v="2"/>
    <x v="11"/>
    <s v="Maxell 4.7GB DVD-R"/>
    <n v="68.111999999999995"/>
    <n v="3"/>
    <n v="0.2"/>
    <n v="17.879399999999997"/>
  </r>
  <r>
    <n v="4062"/>
    <s v="US-2012-138716"/>
    <x v="1"/>
    <x v="14"/>
    <d v="2012-09-20T00:00:00"/>
    <s v="First Class"/>
    <s v="CS-11845"/>
    <s v="Cari Sayre"/>
    <s v="Corporate"/>
    <s v="United States"/>
    <s v="Seattle"/>
    <x v="4"/>
    <n v="98105"/>
    <s v="West"/>
    <s v="OFF-BI-10001628"/>
    <x v="1"/>
    <x v="8"/>
    <s v="Acco Data Flex Cable Posts For Top &amp; Bottom Load Binders, 6&quot; Capacity"/>
    <n v="25.031999999999996"/>
    <n v="3"/>
    <n v="0.2"/>
    <n v="7.822499999999998"/>
  </r>
  <r>
    <n v="4063"/>
    <s v="US-2013-122182"/>
    <x v="0"/>
    <x v="612"/>
    <d v="2013-03-15T00:00:00"/>
    <s v="Standard Class"/>
    <s v="BD-11770"/>
    <s v="Bryan Davis"/>
    <s v="Consumer"/>
    <s v="United States"/>
    <s v="Philadelphia"/>
    <x v="9"/>
    <n v="19143"/>
    <s v="East"/>
    <s v="TEC-AC-10002800"/>
    <x v="2"/>
    <x v="11"/>
    <s v="Plantronics Audio 478 Stereo USB Headset"/>
    <n v="39.992000000000004"/>
    <n v="1"/>
    <n v="0.2"/>
    <n v="7.4984999999999964"/>
  </r>
  <r>
    <n v="4064"/>
    <s v="US-2011-130358"/>
    <x v="2"/>
    <x v="670"/>
    <d v="2011-06-26T00:00:00"/>
    <s v="First Class"/>
    <s v="DL-13330"/>
    <s v="Denise Leinenbach"/>
    <s v="Consumer"/>
    <s v="United States"/>
    <s v="Concord"/>
    <x v="3"/>
    <n v="28027"/>
    <s v="South"/>
    <s v="OFF-AR-10002766"/>
    <x v="1"/>
    <x v="6"/>
    <s v="Prang Drawing Pencil Set"/>
    <n v="20.015999999999998"/>
    <n v="9"/>
    <n v="0.2"/>
    <n v="1.7514000000000003"/>
  </r>
  <r>
    <n v="4065"/>
    <s v="US-2011-130358"/>
    <x v="2"/>
    <x v="670"/>
    <d v="2011-06-26T00:00:00"/>
    <s v="First Class"/>
    <s v="DL-13330"/>
    <s v="Denise Leinenbach"/>
    <s v="Consumer"/>
    <s v="United States"/>
    <s v="Concord"/>
    <x v="3"/>
    <n v="28027"/>
    <s v="South"/>
    <s v="OFF-SU-10002522"/>
    <x v="1"/>
    <x v="14"/>
    <s v="Acme Kleen Earth Office Shears"/>
    <n v="3.1040000000000001"/>
    <n v="1"/>
    <n v="0.2"/>
    <n v="0.34919999999999951"/>
  </r>
  <r>
    <n v="4066"/>
    <s v="CA-2011-102673"/>
    <x v="2"/>
    <x v="301"/>
    <d v="2011-11-05T00:00:00"/>
    <s v="Standard Class"/>
    <s v="KH-16630"/>
    <s v="Ken Heidel"/>
    <s v="Corporate"/>
    <s v="United States"/>
    <s v="Charlotte"/>
    <x v="3"/>
    <n v="28205"/>
    <s v="South"/>
    <s v="OFF-FA-10003021"/>
    <x v="1"/>
    <x v="13"/>
    <s v="Staples"/>
    <n v="7.52"/>
    <n v="5"/>
    <n v="0.2"/>
    <n v="1.4099999999999997"/>
  </r>
  <r>
    <n v="4067"/>
    <s v="CA-2011-102673"/>
    <x v="2"/>
    <x v="301"/>
    <d v="2011-11-05T00:00:00"/>
    <s v="Standard Class"/>
    <s v="KH-16630"/>
    <s v="Ken Heidel"/>
    <s v="Corporate"/>
    <s v="United States"/>
    <s v="Charlotte"/>
    <x v="3"/>
    <n v="28205"/>
    <s v="South"/>
    <s v="OFF-AR-10000634"/>
    <x v="1"/>
    <x v="6"/>
    <s v="Newell 320"/>
    <n v="10.272000000000002"/>
    <n v="3"/>
    <n v="0.2"/>
    <n v="0.89880000000000004"/>
  </r>
  <r>
    <n v="4068"/>
    <s v="CA-2011-102673"/>
    <x v="2"/>
    <x v="301"/>
    <d v="2011-11-05T00:00:00"/>
    <s v="Standard Class"/>
    <s v="KH-16630"/>
    <s v="Ken Heidel"/>
    <s v="Corporate"/>
    <s v="United States"/>
    <s v="Charlotte"/>
    <x v="3"/>
    <n v="28205"/>
    <s v="South"/>
    <s v="OFF-LA-10001771"/>
    <x v="1"/>
    <x v="2"/>
    <s v="Avery 513"/>
    <n v="47.808000000000007"/>
    <n v="12"/>
    <n v="0.2"/>
    <n v="15.537599999999998"/>
  </r>
  <r>
    <n v="4069"/>
    <s v="CA-2011-102673"/>
    <x v="2"/>
    <x v="301"/>
    <d v="2011-11-05T00:00:00"/>
    <s v="Standard Class"/>
    <s v="KH-16630"/>
    <s v="Ken Heidel"/>
    <s v="Corporate"/>
    <s v="United States"/>
    <s v="Charlotte"/>
    <x v="3"/>
    <n v="28205"/>
    <s v="South"/>
    <s v="TEC-PH-10004434"/>
    <x v="2"/>
    <x v="7"/>
    <s v="Cisco IP Phone 7961G VoIP phone - Dark gray"/>
    <n v="978.83999999999992"/>
    <n v="9"/>
    <n v="0.2"/>
    <n v="110.1194999999999"/>
  </r>
  <r>
    <n v="4070"/>
    <s v="CA-2013-145303"/>
    <x v="0"/>
    <x v="770"/>
    <d v="2013-09-01T00:00:00"/>
    <s v="First Class"/>
    <s v="TP-21415"/>
    <s v="Tom Prescott"/>
    <s v="Consumer"/>
    <s v="United States"/>
    <s v="Dallas"/>
    <x v="5"/>
    <n v="75081"/>
    <s v="Central"/>
    <s v="OFF-BI-10000050"/>
    <x v="1"/>
    <x v="8"/>
    <s v="Angle-D Binders with Locking Rings, Label Holders"/>
    <n v="13.139999999999997"/>
    <n v="9"/>
    <n v="0.8"/>
    <n v="-21.681000000000004"/>
  </r>
  <r>
    <n v="4071"/>
    <s v="CA-2013-145303"/>
    <x v="0"/>
    <x v="770"/>
    <d v="2013-09-01T00:00:00"/>
    <s v="First Class"/>
    <s v="TP-21415"/>
    <s v="Tom Prescott"/>
    <s v="Consumer"/>
    <s v="United States"/>
    <s v="Dallas"/>
    <x v="5"/>
    <n v="75081"/>
    <s v="Central"/>
    <s v="OFF-BI-10002414"/>
    <x v="1"/>
    <x v="8"/>
    <s v="GBC ProClick Spines for 32-Hole Punch"/>
    <n v="10.023999999999997"/>
    <n v="4"/>
    <n v="0.8"/>
    <n v="-16.539600000000007"/>
  </r>
  <r>
    <n v="4072"/>
    <s v="CA-2013-145303"/>
    <x v="0"/>
    <x v="770"/>
    <d v="2013-09-01T00:00:00"/>
    <s v="First Class"/>
    <s v="TP-21415"/>
    <s v="Tom Prescott"/>
    <s v="Consumer"/>
    <s v="United States"/>
    <s v="Dallas"/>
    <x v="5"/>
    <n v="75081"/>
    <s v="Central"/>
    <s v="FUR-BO-10003159"/>
    <x v="0"/>
    <x v="0"/>
    <s v="Sauder Camden County Collection Libraries, Planked Cherry Finish"/>
    <n v="156.37279999999998"/>
    <n v="2"/>
    <n v="0.32"/>
    <n v="-52.890800000000027"/>
  </r>
  <r>
    <n v="4073"/>
    <s v="CA-2012-156104"/>
    <x v="1"/>
    <x v="401"/>
    <d v="2012-12-08T00:00:00"/>
    <s v="Second Class"/>
    <s v="NP-18685"/>
    <s v="Nora Pelletier"/>
    <s v="Home Office"/>
    <s v="United States"/>
    <s v="Indianapolis"/>
    <x v="14"/>
    <n v="46203"/>
    <s v="Central"/>
    <s v="TEC-CO-10002095"/>
    <x v="2"/>
    <x v="16"/>
    <s v="Hewlett Packard 610 Color Digital Copier / Printer"/>
    <n v="999.98"/>
    <n v="2"/>
    <n v="0"/>
    <n v="449.99099999999999"/>
  </r>
  <r>
    <n v="4074"/>
    <s v="US-2012-164308"/>
    <x v="1"/>
    <x v="496"/>
    <d v="2012-09-27T00:00:00"/>
    <s v="First Class"/>
    <s v="SC-20680"/>
    <s v="Steve Carroll"/>
    <s v="Home Office"/>
    <s v="United States"/>
    <s v="Broken Arrow"/>
    <x v="26"/>
    <n v="74012"/>
    <s v="Central"/>
    <s v="TEC-PH-10004120"/>
    <x v="2"/>
    <x v="7"/>
    <s v="AT&amp;T 1080 Phone"/>
    <n v="821.94"/>
    <n v="6"/>
    <n v="0"/>
    <n v="213.70440000000002"/>
  </r>
  <r>
    <n v="4075"/>
    <s v="CA-2014-108112"/>
    <x v="3"/>
    <x v="940"/>
    <d v="2014-11-21T00:00:00"/>
    <s v="Standard Class"/>
    <s v="DK-12895"/>
    <s v="Dana Kaydos"/>
    <s v="Consumer"/>
    <s v="United States"/>
    <s v="Miramar"/>
    <x v="2"/>
    <n v="33023"/>
    <s v="South"/>
    <s v="FUR-FU-10003553"/>
    <x v="0"/>
    <x v="5"/>
    <s v="Howard Miller 13-1/2&quot; Diameter Rosebrook Wall Clock"/>
    <n v="220.06399999999999"/>
    <n v="4"/>
    <n v="0.2"/>
    <n v="55.016000000000012"/>
  </r>
  <r>
    <n v="4076"/>
    <s v="CA-2014-108112"/>
    <x v="3"/>
    <x v="940"/>
    <d v="2014-11-21T00:00:00"/>
    <s v="Standard Class"/>
    <s v="DK-12895"/>
    <s v="Dana Kaydos"/>
    <s v="Consumer"/>
    <s v="United States"/>
    <s v="Miramar"/>
    <x v="2"/>
    <n v="33023"/>
    <s v="South"/>
    <s v="FUR-FU-10001488"/>
    <x v="0"/>
    <x v="5"/>
    <s v="Tenex 46&quot; x 60&quot; Computer Anti-Static Chairmat, Rectangular Shaped"/>
    <n v="339.13600000000002"/>
    <n v="4"/>
    <n v="0.2"/>
    <n v="0"/>
  </r>
  <r>
    <n v="4077"/>
    <s v="CA-2012-100685"/>
    <x v="1"/>
    <x v="546"/>
    <d v="2012-12-21T00:00:00"/>
    <s v="Second Class"/>
    <s v="SM-20950"/>
    <s v="Suzanne McNair"/>
    <s v="Corporate"/>
    <s v="United States"/>
    <s v="Omaha"/>
    <x v="8"/>
    <n v="68104"/>
    <s v="Central"/>
    <s v="OFF-BI-10003094"/>
    <x v="1"/>
    <x v="8"/>
    <s v="Self-Adhesive Ring Binder Labels"/>
    <n v="7.04"/>
    <n v="2"/>
    <n v="0"/>
    <n v="3.3087999999999997"/>
  </r>
  <r>
    <n v="4078"/>
    <s v="CA-2012-100685"/>
    <x v="1"/>
    <x v="546"/>
    <d v="2012-12-21T00:00:00"/>
    <s v="Second Class"/>
    <s v="SM-20950"/>
    <s v="Suzanne McNair"/>
    <s v="Corporate"/>
    <s v="United States"/>
    <s v="Omaha"/>
    <x v="8"/>
    <n v="68104"/>
    <s v="Central"/>
    <s v="OFF-FA-10003472"/>
    <x v="1"/>
    <x v="13"/>
    <s v="Bagged Rubber Bands"/>
    <n v="5.04"/>
    <n v="4"/>
    <n v="0"/>
    <n v="0.2016"/>
  </r>
  <r>
    <n v="4079"/>
    <s v="CA-2012-100685"/>
    <x v="1"/>
    <x v="546"/>
    <d v="2012-12-21T00:00:00"/>
    <s v="Second Class"/>
    <s v="SM-20950"/>
    <s v="Suzanne McNair"/>
    <s v="Corporate"/>
    <s v="United States"/>
    <s v="Omaha"/>
    <x v="8"/>
    <n v="68104"/>
    <s v="Central"/>
    <s v="OFF-PA-10001289"/>
    <x v="1"/>
    <x v="10"/>
    <s v="White Computer Printout Paper by Universal"/>
    <n v="116.28"/>
    <n v="3"/>
    <n v="0"/>
    <n v="56.977199999999996"/>
  </r>
  <r>
    <n v="4080"/>
    <s v="CA-2012-165414"/>
    <x v="1"/>
    <x v="379"/>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28"/>
  </r>
  <r>
    <n v="4081"/>
    <s v="CA-2013-140417"/>
    <x v="0"/>
    <x v="477"/>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r>
  <r>
    <n v="4082"/>
    <s v="CA-2013-140417"/>
    <x v="0"/>
    <x v="477"/>
    <d v="2013-09-30T00:00:00"/>
    <s v="Standard Class"/>
    <s v="KE-16420"/>
    <s v="Katrina Edelman"/>
    <s v="Corporate"/>
    <s v="United States"/>
    <s v="Tigard"/>
    <x v="21"/>
    <n v="97224"/>
    <s v="West"/>
    <s v="OFF-BI-10004828"/>
    <x v="1"/>
    <x v="8"/>
    <s v="GBC Poly Designer Binding Covers"/>
    <n v="5.0220000000000002"/>
    <n v="1"/>
    <n v="0.7"/>
    <n v="-3.5153999999999996"/>
  </r>
  <r>
    <n v="4083"/>
    <s v="US-2014-151316"/>
    <x v="3"/>
    <x v="92"/>
    <d v="2014-07-01T00:00:00"/>
    <s v="Standard Class"/>
    <s v="MC-17635"/>
    <s v="Matthew Clasen"/>
    <s v="Corporate"/>
    <s v="United States"/>
    <s v="Decatur"/>
    <x v="10"/>
    <n v="62521"/>
    <s v="Central"/>
    <s v="OFF-BI-10004632"/>
    <x v="1"/>
    <x v="8"/>
    <s v="Ibico Hi-Tech Manual Binding System"/>
    <n v="182.99399999999997"/>
    <n v="3"/>
    <n v="0.8"/>
    <n v="-320.23950000000013"/>
  </r>
  <r>
    <n v="4084"/>
    <s v="US-2014-151316"/>
    <x v="3"/>
    <x v="92"/>
    <d v="2014-07-01T00:00:00"/>
    <s v="Standard Class"/>
    <s v="MC-17635"/>
    <s v="Matthew Clasen"/>
    <s v="Corporate"/>
    <s v="United States"/>
    <s v="Decatur"/>
    <x v="10"/>
    <n v="62521"/>
    <s v="Central"/>
    <s v="OFF-PA-10000327"/>
    <x v="1"/>
    <x v="10"/>
    <s v="Xerox 1971"/>
    <n v="10.272000000000002"/>
    <n v="3"/>
    <n v="0.2"/>
    <n v="3.2099999999999982"/>
  </r>
  <r>
    <n v="4085"/>
    <s v="CA-2014-163692"/>
    <x v="3"/>
    <x v="210"/>
    <d v="2014-09-10T00:00:00"/>
    <s v="First Class"/>
    <s v="Dp-13240"/>
    <s v="Dean percer"/>
    <s v="Home Office"/>
    <s v="United States"/>
    <s v="Phoenix"/>
    <x v="16"/>
    <n v="85023"/>
    <s v="West"/>
    <s v="OFF-BI-10003291"/>
    <x v="1"/>
    <x v="8"/>
    <s v="Wilson Jones Leather-Like Binders with DublLock Round Rings"/>
    <n v="7.857000000000002"/>
    <n v="3"/>
    <n v="0.7"/>
    <n v="-6.0236999999999998"/>
  </r>
  <r>
    <n v="4086"/>
    <s v="CA-2013-111913"/>
    <x v="0"/>
    <x v="578"/>
    <d v="2013-08-07T00:00:00"/>
    <s v="Second Class"/>
    <s v="LC-16930"/>
    <s v="Linda Cazamias"/>
    <s v="Corporate"/>
    <s v="United States"/>
    <s v="Sacramento"/>
    <x v="1"/>
    <n v="95823"/>
    <s v="West"/>
    <s v="TEC-PH-10002275"/>
    <x v="2"/>
    <x v="7"/>
    <s v="Mitel 5320 IP Phone VoIP phone"/>
    <n v="302.38400000000001"/>
    <n v="2"/>
    <n v="0.2"/>
    <n v="30.238400000000013"/>
  </r>
  <r>
    <n v="4087"/>
    <s v="CA-2013-111913"/>
    <x v="0"/>
    <x v="578"/>
    <d v="2013-08-07T00:00:00"/>
    <s v="Second Class"/>
    <s v="LC-16930"/>
    <s v="Linda Cazamias"/>
    <s v="Corporate"/>
    <s v="United States"/>
    <s v="Sacramento"/>
    <x v="1"/>
    <n v="95823"/>
    <s v="West"/>
    <s v="OFF-BI-10003291"/>
    <x v="1"/>
    <x v="8"/>
    <s v="Wilson Jones Leather-Like Binders with DublLock Round Rings"/>
    <n v="20.952000000000002"/>
    <n v="3"/>
    <n v="0.2"/>
    <n v="7.0712999999999981"/>
  </r>
  <r>
    <n v="4088"/>
    <s v="CA-2013-111913"/>
    <x v="0"/>
    <x v="578"/>
    <d v="2013-08-07T00:00:00"/>
    <s v="Second Class"/>
    <s v="LC-16930"/>
    <s v="Linda Cazamias"/>
    <s v="Corporate"/>
    <s v="United States"/>
    <s v="Sacramento"/>
    <x v="1"/>
    <n v="95823"/>
    <s v="West"/>
    <s v="OFF-BI-10000343"/>
    <x v="1"/>
    <x v="8"/>
    <s v="Pressboard Covers with Storage Hooks, 9 1/2&quot; x 11&quot;, Light Blue"/>
    <n v="11.784000000000001"/>
    <n v="3"/>
    <n v="0.2"/>
    <n v="3.9770999999999996"/>
  </r>
  <r>
    <n v="4089"/>
    <s v="US-2011-156559"/>
    <x v="2"/>
    <x v="710"/>
    <d v="2011-08-26T00:00:00"/>
    <s v="Standard Class"/>
    <s v="LH-16900"/>
    <s v="Lena Hernandez"/>
    <s v="Consumer"/>
    <s v="United States"/>
    <s v="Jonesboro"/>
    <x v="36"/>
    <n v="72401"/>
    <s v="South"/>
    <s v="FUR-BO-10000711"/>
    <x v="0"/>
    <x v="0"/>
    <s v="Hon Metal Bookcases, Gray"/>
    <n v="638.82000000000005"/>
    <n v="9"/>
    <n v="0"/>
    <n v="172.48140000000001"/>
  </r>
  <r>
    <n v="4090"/>
    <s v="CA-2013-161473"/>
    <x v="0"/>
    <x v="178"/>
    <d v="2013-04-06T00:00:00"/>
    <s v="Standard Class"/>
    <s v="TB-21175"/>
    <s v="Thomas Boland"/>
    <s v="Corporate"/>
    <s v="United States"/>
    <s v="New York City"/>
    <x v="15"/>
    <n v="10035"/>
    <s v="East"/>
    <s v="OFF-LA-10001297"/>
    <x v="1"/>
    <x v="2"/>
    <s v="Avery 473"/>
    <n v="20.7"/>
    <n v="2"/>
    <n v="0"/>
    <n v="9.9359999999999999"/>
  </r>
  <r>
    <n v="4091"/>
    <s v="CA-2013-161473"/>
    <x v="0"/>
    <x v="178"/>
    <d v="2013-04-06T00:00:00"/>
    <s v="Standard Class"/>
    <s v="TB-21175"/>
    <s v="Thomas Boland"/>
    <s v="Corporate"/>
    <s v="United States"/>
    <s v="New York City"/>
    <x v="15"/>
    <n v="10035"/>
    <s v="East"/>
    <s v="OFF-SU-10001574"/>
    <x v="1"/>
    <x v="14"/>
    <s v="Acme Value Line Scissors"/>
    <n v="10.95"/>
    <n v="3"/>
    <n v="0"/>
    <n v="3.2849999999999993"/>
  </r>
  <r>
    <n v="4092"/>
    <s v="CA-2013-161473"/>
    <x v="0"/>
    <x v="178"/>
    <d v="2013-04-06T00:00:00"/>
    <s v="Standard Class"/>
    <s v="TB-21175"/>
    <s v="Thomas Boland"/>
    <s v="Corporate"/>
    <s v="United States"/>
    <s v="New York City"/>
    <x v="15"/>
    <n v="10035"/>
    <s v="East"/>
    <s v="OFF-BI-10003305"/>
    <x v="1"/>
    <x v="8"/>
    <s v="Avery Hanging File Binders"/>
    <n v="14.352000000000002"/>
    <n v="3"/>
    <n v="0.2"/>
    <n v="4.6643999999999988"/>
  </r>
  <r>
    <n v="4093"/>
    <s v="CA-2014-166576"/>
    <x v="3"/>
    <x v="941"/>
    <d v="2014-05-19T00:00:00"/>
    <s v="First Class"/>
    <s v="JM-15865"/>
    <s v="John Murray"/>
    <s v="Consumer"/>
    <s v="United States"/>
    <s v="Akron"/>
    <x v="24"/>
    <n v="44312"/>
    <s v="East"/>
    <s v="OFF-ST-10002574"/>
    <x v="1"/>
    <x v="4"/>
    <s v="SAFCO Commercial Wire Shelving, Black"/>
    <n v="221.024"/>
    <n v="2"/>
    <n v="0.2"/>
    <n v="-55.256"/>
  </r>
  <r>
    <n v="4094"/>
    <s v="CA-2012-102491"/>
    <x v="1"/>
    <x v="252"/>
    <d v="2012-08-28T00:00:00"/>
    <s v="Standard Class"/>
    <s v="KW-16435"/>
    <s v="Katrina Willman"/>
    <s v="Consumer"/>
    <s v="United States"/>
    <s v="Florence"/>
    <x v="0"/>
    <n v="41042"/>
    <s v="South"/>
    <s v="TEC-MA-10000864"/>
    <x v="2"/>
    <x v="15"/>
    <s v="Cisco 9971 IP Video Phone Charcoal"/>
    <n v="3080"/>
    <n v="7"/>
    <n v="0"/>
    <n v="1416.7999999999997"/>
  </r>
  <r>
    <n v="4095"/>
    <s v="CA-2012-102491"/>
    <x v="1"/>
    <x v="252"/>
    <d v="2012-08-28T00:00:00"/>
    <s v="Standard Class"/>
    <s v="KW-16435"/>
    <s v="Katrina Willman"/>
    <s v="Consumer"/>
    <s v="United States"/>
    <s v="Florence"/>
    <x v="0"/>
    <n v="41042"/>
    <s v="South"/>
    <s v="TEC-AC-10003289"/>
    <x v="2"/>
    <x v="11"/>
    <s v="Anker Ultra-Slim Mini Bluetooth 3.0 Wireless Keyboard"/>
    <n v="79.959999999999994"/>
    <n v="4"/>
    <n v="0"/>
    <n v="18.390799999999999"/>
  </r>
  <r>
    <n v="4096"/>
    <s v="CA-2012-102491"/>
    <x v="1"/>
    <x v="252"/>
    <d v="2012-08-28T00:00:00"/>
    <s v="Standard Class"/>
    <s v="KW-16435"/>
    <s v="Katrina Willman"/>
    <s v="Consumer"/>
    <s v="United States"/>
    <s v="Florence"/>
    <x v="0"/>
    <n v="41042"/>
    <s v="South"/>
    <s v="TEC-PH-10001619"/>
    <x v="2"/>
    <x v="7"/>
    <s v="LG G3"/>
    <n v="587.97"/>
    <n v="3"/>
    <n v="0"/>
    <n v="170.51129999999998"/>
  </r>
  <r>
    <n v="4097"/>
    <s v="CA-2011-116904"/>
    <x v="2"/>
    <x v="865"/>
    <d v="2011-09-28T00:00:00"/>
    <s v="Standard Class"/>
    <s v="SC-20095"/>
    <s v="Sanjit Chand"/>
    <s v="Consumer"/>
    <s v="United States"/>
    <s v="Minneapolis"/>
    <x v="11"/>
    <n v="55407"/>
    <s v="Central"/>
    <s v="OFF-PA-10004888"/>
    <x v="1"/>
    <x v="10"/>
    <s v="Xerox 217"/>
    <n v="32.400000000000006"/>
    <n v="5"/>
    <n v="0"/>
    <n v="15.552000000000001"/>
  </r>
  <r>
    <n v="4098"/>
    <s v="CA-2011-116904"/>
    <x v="2"/>
    <x v="865"/>
    <d v="2011-09-28T00:00:00"/>
    <s v="Standard Class"/>
    <s v="SC-20095"/>
    <s v="Sanjit Chand"/>
    <s v="Consumer"/>
    <s v="United States"/>
    <s v="Minneapolis"/>
    <x v="11"/>
    <n v="55407"/>
    <s v="Central"/>
    <s v="OFF-ST-10000736"/>
    <x v="1"/>
    <x v="4"/>
    <s v="Carina Double Wide Media Storage Towers in Natural &amp; Black"/>
    <n v="404.90000000000003"/>
    <n v="5"/>
    <n v="0"/>
    <n v="16.195999999999984"/>
  </r>
  <r>
    <n v="4099"/>
    <s v="CA-2011-116904"/>
    <x v="2"/>
    <x v="865"/>
    <d v="2011-09-28T00:00:00"/>
    <s v="Standard Class"/>
    <s v="SC-20095"/>
    <s v="Sanjit Chand"/>
    <s v="Consumer"/>
    <s v="United States"/>
    <s v="Minneapolis"/>
    <x v="11"/>
    <n v="55407"/>
    <s v="Central"/>
    <s v="OFF-BI-10001120"/>
    <x v="1"/>
    <x v="8"/>
    <s v="Ibico EPK-21 Electric Binding System"/>
    <n v="9449.9500000000007"/>
    <n v="5"/>
    <n v="0"/>
    <n v="4630.4755000000005"/>
  </r>
  <r>
    <n v="4100"/>
    <s v="CA-2011-116904"/>
    <x v="2"/>
    <x v="865"/>
    <d v="2011-09-28T00:00:00"/>
    <s v="Standard Class"/>
    <s v="SC-20095"/>
    <s v="Sanjit Chand"/>
    <s v="Consumer"/>
    <s v="United States"/>
    <s v="Minneapolis"/>
    <x v="11"/>
    <n v="55407"/>
    <s v="Central"/>
    <s v="OFF-BI-10000301"/>
    <x v="1"/>
    <x v="8"/>
    <s v="GBC Instant Report Kit"/>
    <n v="12.94"/>
    <n v="2"/>
    <n v="0"/>
    <n v="6.47"/>
  </r>
  <r>
    <n v="4101"/>
    <s v="US-2014-102288"/>
    <x v="3"/>
    <x v="249"/>
    <d v="2014-06-24T00:00:00"/>
    <s v="Standard Class"/>
    <s v="ZC-21910"/>
    <s v="Zuschuss Carroll"/>
    <s v="Consumer"/>
    <s v="United States"/>
    <s v="Houston"/>
    <x v="5"/>
    <n v="77095"/>
    <s v="Central"/>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s v="Consumer"/>
    <s v="United States"/>
    <s v="Houston"/>
    <x v="5"/>
    <n v="77095"/>
    <s v="Central"/>
    <s v="OFF-AP-10002906"/>
    <x v="1"/>
    <x v="9"/>
    <s v="Hoover Replacement Belt for Commercial Guardsman Heavy-Duty Upright Vacuum"/>
    <n v="0.44399999999999995"/>
    <n v="1"/>
    <n v="0.8"/>
    <n v="-1.1100000000000003"/>
  </r>
  <r>
    <n v="4103"/>
    <s v="US-2014-102288"/>
    <x v="3"/>
    <x v="249"/>
    <d v="2014-06-24T00:00:00"/>
    <s v="Standard Class"/>
    <s v="ZC-21910"/>
    <s v="Zuschuss Carroll"/>
    <s v="Consumer"/>
    <s v="United States"/>
    <s v="Houston"/>
    <x v="5"/>
    <n v="77095"/>
    <s v="Central"/>
    <s v="OFF-PA-10000740"/>
    <x v="1"/>
    <x v="10"/>
    <s v="Xerox 1982"/>
    <n v="146.17600000000002"/>
    <n v="8"/>
    <n v="0.2"/>
    <n v="47.50719999999999"/>
  </r>
  <r>
    <n v="4104"/>
    <s v="CA-2014-137456"/>
    <x v="3"/>
    <x v="202"/>
    <d v="2014-12-22T00:00:00"/>
    <s v="Same Day"/>
    <s v="RB-19465"/>
    <s v="Rick Bensley"/>
    <s v="Home Office"/>
    <s v="United States"/>
    <s v="Fremont"/>
    <x v="8"/>
    <n v="68025"/>
    <s v="Central"/>
    <s v="FUR-FU-10001940"/>
    <x v="0"/>
    <x v="5"/>
    <s v="Staples"/>
    <n v="15.92"/>
    <n v="2"/>
    <n v="0"/>
    <n v="7.0048000000000012"/>
  </r>
  <r>
    <n v="4105"/>
    <s v="US-2014-155999"/>
    <x v="3"/>
    <x v="783"/>
    <d v="2014-08-14T00:00:00"/>
    <s v="Standard Class"/>
    <s v="JK-15370"/>
    <s v="Jay Kimmel"/>
    <s v="Consumer"/>
    <s v="United States"/>
    <s v="San Diego"/>
    <x v="1"/>
    <n v="92105"/>
    <s v="West"/>
    <s v="TEC-PH-10000439"/>
    <x v="2"/>
    <x v="7"/>
    <s v="GE DSL Phone Line Filter"/>
    <n v="159.96000000000004"/>
    <n v="5"/>
    <n v="0.2"/>
    <n v="17.995499999999979"/>
  </r>
  <r>
    <n v="4106"/>
    <s v="US-2014-155999"/>
    <x v="3"/>
    <x v="783"/>
    <d v="2014-08-14T00:00:00"/>
    <s v="Standard Class"/>
    <s v="JK-15370"/>
    <s v="Jay Kimmel"/>
    <s v="Consumer"/>
    <s v="United States"/>
    <s v="San Diego"/>
    <x v="1"/>
    <n v="92105"/>
    <s v="West"/>
    <s v="OFF-BI-10000404"/>
    <x v="1"/>
    <x v="8"/>
    <s v="Avery Printable Repositionable Plastic Tabs"/>
    <n v="13.76"/>
    <n v="2"/>
    <n v="0.2"/>
    <n v="4.6440000000000001"/>
  </r>
  <r>
    <n v="4107"/>
    <s v="US-2013-148334"/>
    <x v="0"/>
    <x v="250"/>
    <d v="2013-08-27T00:00:00"/>
    <s v="Standard Class"/>
    <s v="DD-13570"/>
    <s v="Dorothy Dickinson"/>
    <s v="Consumer"/>
    <s v="United States"/>
    <s v="Houston"/>
    <x v="5"/>
    <n v="77041"/>
    <s v="Central"/>
    <s v="OFF-BI-10003676"/>
    <x v="1"/>
    <x v="8"/>
    <s v="GBC Standard Recycled Report Covers, Clear Plastic Sheets"/>
    <n v="4.3119999999999985"/>
    <n v="2"/>
    <n v="0.8"/>
    <n v="-6.8992000000000022"/>
  </r>
  <r>
    <n v="4108"/>
    <s v="CA-2012-105599"/>
    <x v="1"/>
    <x v="67"/>
    <d v="2012-09-07T00:00:00"/>
    <s v="Same Day"/>
    <s v="MC-17275"/>
    <s v="Marc Crier"/>
    <s v="Consumer"/>
    <s v="United States"/>
    <s v="New York City"/>
    <x v="15"/>
    <n v="10011"/>
    <s v="East"/>
    <s v="OFF-ST-10002486"/>
    <x v="1"/>
    <x v="4"/>
    <s v="Eldon Shelf Savers Cubes and Bins"/>
    <n v="13.96"/>
    <n v="2"/>
    <n v="0"/>
    <n v="0.27919999999999945"/>
  </r>
  <r>
    <n v="4109"/>
    <s v="CA-2012-105599"/>
    <x v="1"/>
    <x v="67"/>
    <d v="2012-09-07T00:00:00"/>
    <s v="Same Day"/>
    <s v="MC-17275"/>
    <s v="Marc Crier"/>
    <s v="Consumer"/>
    <s v="United States"/>
    <s v="New York City"/>
    <x v="15"/>
    <n v="10011"/>
    <s v="East"/>
    <s v="FUR-TA-10003837"/>
    <x v="0"/>
    <x v="3"/>
    <s v="Anderson Hickey Conga Table Tops &amp; Accessories"/>
    <n v="27.414000000000001"/>
    <n v="3"/>
    <n v="0.4"/>
    <n v="-14.163900000000005"/>
  </r>
  <r>
    <n v="4110"/>
    <s v="CA-2012-153717"/>
    <x v="1"/>
    <x v="707"/>
    <d v="2013-01-01T00:00:00"/>
    <s v="Standard Class"/>
    <s v="DL-13495"/>
    <s v="Dionis Lloyd"/>
    <s v="Corporate"/>
    <s v="United States"/>
    <s v="Detroit"/>
    <x v="12"/>
    <n v="48227"/>
    <s v="Central"/>
    <s v="TEC-PH-10002923"/>
    <x v="2"/>
    <x v="7"/>
    <s v="Logitech B530 USB Headset - headset - Full size, Binaural"/>
    <n v="73.98"/>
    <n v="2"/>
    <n v="0"/>
    <n v="19.974600000000002"/>
  </r>
  <r>
    <n v="4111"/>
    <s v="CA-2012-153717"/>
    <x v="1"/>
    <x v="707"/>
    <d v="2013-01-01T00:00:00"/>
    <s v="Standard Class"/>
    <s v="DL-13495"/>
    <s v="Dionis Lloyd"/>
    <s v="Corporate"/>
    <s v="United States"/>
    <s v="Detroit"/>
    <x v="12"/>
    <n v="48227"/>
    <s v="Central"/>
    <s v="FUR-BO-10004360"/>
    <x v="0"/>
    <x v="0"/>
    <s v="Rush Hierlooms Collection Rich Wood Bookcases"/>
    <n v="160.97999999999999"/>
    <n v="1"/>
    <n v="0"/>
    <n v="20.927400000000006"/>
  </r>
  <r>
    <n v="4112"/>
    <s v="CA-2012-153717"/>
    <x v="1"/>
    <x v="707"/>
    <d v="2013-01-01T00:00:00"/>
    <s v="Standard Class"/>
    <s v="DL-13495"/>
    <s v="Dionis Lloyd"/>
    <s v="Corporate"/>
    <s v="United States"/>
    <s v="Detroit"/>
    <x v="12"/>
    <n v="48227"/>
    <s v="Central"/>
    <s v="OFF-PA-10002160"/>
    <x v="1"/>
    <x v="10"/>
    <s v="Xerox 1978"/>
    <n v="17.34"/>
    <n v="3"/>
    <n v="0"/>
    <n v="8.4966000000000008"/>
  </r>
  <r>
    <n v="4113"/>
    <s v="CA-2012-153717"/>
    <x v="1"/>
    <x v="707"/>
    <d v="2013-01-01T00:00:00"/>
    <s v="Standard Class"/>
    <s v="DL-13495"/>
    <s v="Dionis Lloyd"/>
    <s v="Corporate"/>
    <s v="United States"/>
    <s v="Detroit"/>
    <x v="12"/>
    <n v="48227"/>
    <s v="Central"/>
    <s v="OFF-AR-10002375"/>
    <x v="1"/>
    <x v="6"/>
    <s v="Newell 351"/>
    <n v="3.28"/>
    <n v="1"/>
    <n v="0"/>
    <n v="0.9511999999999996"/>
  </r>
  <r>
    <n v="4114"/>
    <s v="CA-2012-116687"/>
    <x v="1"/>
    <x v="942"/>
    <d v="2012-05-07T00:00:00"/>
    <s v="Standard Class"/>
    <s v="NC-18625"/>
    <s v="Noah Childs"/>
    <s v="Corporate"/>
    <s v="United States"/>
    <s v="Houston"/>
    <x v="5"/>
    <n v="77095"/>
    <s v="Central"/>
    <s v="OFF-LA-10000443"/>
    <x v="1"/>
    <x v="2"/>
    <s v="Avery 501"/>
    <n v="8.8559999999999999"/>
    <n v="3"/>
    <n v="0.2"/>
    <n v="2.9888999999999997"/>
  </r>
  <r>
    <n v="4115"/>
    <s v="CA-2012-116687"/>
    <x v="1"/>
    <x v="942"/>
    <d v="2012-05-07T00:00:00"/>
    <s v="Standard Class"/>
    <s v="NC-18625"/>
    <s v="Noah Childs"/>
    <s v="Corporate"/>
    <s v="United States"/>
    <s v="Houston"/>
    <x v="5"/>
    <n v="77095"/>
    <s v="Central"/>
    <s v="TEC-PH-10001750"/>
    <x v="2"/>
    <x v="7"/>
    <s v="Samsung Rugby III"/>
    <n v="158.376"/>
    <n v="3"/>
    <n v="0.2"/>
    <n v="13.857900000000008"/>
  </r>
  <r>
    <n v="4116"/>
    <s v="CA-2013-163573"/>
    <x v="0"/>
    <x v="390"/>
    <d v="2013-11-28T00:00:00"/>
    <s v="First Class"/>
    <s v="AC-10450"/>
    <s v="Amy Cox"/>
    <s v="Consumer"/>
    <s v="United States"/>
    <s v="Seattle"/>
    <x v="4"/>
    <n v="98105"/>
    <s v="West"/>
    <s v="OFF-BI-10004632"/>
    <x v="1"/>
    <x v="8"/>
    <s v="Ibico Hi-Tech Manual Binding System"/>
    <n v="1219.96"/>
    <n v="5"/>
    <n v="0.2"/>
    <n v="381.23749999999995"/>
  </r>
  <r>
    <n v="4117"/>
    <s v="CA-2012-153416"/>
    <x v="1"/>
    <x v="27"/>
    <d v="2012-11-29T00:00:00"/>
    <s v="Standard Class"/>
    <s v="TS-21340"/>
    <s v="Toby Swindell"/>
    <s v="Consumer"/>
    <s v="United States"/>
    <s v="Los Angeles"/>
    <x v="1"/>
    <n v="90036"/>
    <s v="West"/>
    <s v="OFF-BI-10002813"/>
    <x v="1"/>
    <x v="8"/>
    <s v="Avery Reinforcements for Hole-Punch Pages"/>
    <n v="3.1680000000000001"/>
    <n v="2"/>
    <n v="0.2"/>
    <n v="0.99"/>
  </r>
  <r>
    <n v="4118"/>
    <s v="CA-2012-153416"/>
    <x v="1"/>
    <x v="27"/>
    <d v="2012-11-29T00:00:00"/>
    <s v="Standard Class"/>
    <s v="TS-21340"/>
    <s v="Toby Swindell"/>
    <s v="Consumer"/>
    <s v="United States"/>
    <s v="Los Angeles"/>
    <x v="1"/>
    <n v="90036"/>
    <s v="West"/>
    <s v="OFF-PA-10002005"/>
    <x v="1"/>
    <x v="10"/>
    <s v="Xerox 225"/>
    <n v="19.440000000000001"/>
    <n v="3"/>
    <n v="0"/>
    <n v="9.3312000000000008"/>
  </r>
  <r>
    <n v="4119"/>
    <s v="CA-2012-153416"/>
    <x v="1"/>
    <x v="27"/>
    <d v="2012-11-29T00:00:00"/>
    <s v="Standard Class"/>
    <s v="TS-21340"/>
    <s v="Toby Swindell"/>
    <s v="Consumer"/>
    <s v="United States"/>
    <s v="Los Angeles"/>
    <x v="1"/>
    <n v="90036"/>
    <s v="West"/>
    <s v="OFF-ST-10000060"/>
    <x v="1"/>
    <x v="4"/>
    <s v="Fellowes Bankers Box Staxonsteel Drawer File/Stacking System"/>
    <n v="454.86"/>
    <n v="7"/>
    <n v="0"/>
    <n v="54.583200000000019"/>
  </r>
  <r>
    <n v="4120"/>
    <s v="CA-2012-153416"/>
    <x v="1"/>
    <x v="27"/>
    <d v="2012-11-29T00:00:00"/>
    <s v="Standard Class"/>
    <s v="TS-21340"/>
    <s v="Toby Swindell"/>
    <s v="Consumer"/>
    <s v="United States"/>
    <s v="Los Angeles"/>
    <x v="1"/>
    <n v="90036"/>
    <s v="West"/>
    <s v="OFF-BI-10002706"/>
    <x v="1"/>
    <x v="8"/>
    <s v="Avery Premier Heavy-Duty Binder with Round Locking Rings"/>
    <n v="91.391999999999996"/>
    <n v="8"/>
    <n v="0.2"/>
    <n v="29.702399999999997"/>
  </r>
  <r>
    <n v="4121"/>
    <s v="CA-2014-117394"/>
    <x v="3"/>
    <x v="507"/>
    <d v="2014-09-11T00:00:00"/>
    <s v="Standard Class"/>
    <s v="MM-17920"/>
    <s v="Michael Moore"/>
    <s v="Consumer"/>
    <s v="United States"/>
    <s v="Philadelphia"/>
    <x v="9"/>
    <n v="19120"/>
    <s v="East"/>
    <s v="TEC-AC-10000199"/>
    <x v="2"/>
    <x v="11"/>
    <s v="Kingston Digital DataTraveler 8GB USB 2.0"/>
    <n v="19.040000000000003"/>
    <n v="4"/>
    <n v="0.2"/>
    <n v="-1.4279999999999999"/>
  </r>
  <r>
    <n v="4122"/>
    <s v="CA-2014-133823"/>
    <x v="3"/>
    <x v="943"/>
    <d v="2014-05-13T00:00:00"/>
    <s v="Same Day"/>
    <s v="LP-17080"/>
    <s v="Liz Pelletier"/>
    <s v="Consumer"/>
    <s v="United States"/>
    <s v="Seattle"/>
    <x v="4"/>
    <n v="98103"/>
    <s v="West"/>
    <s v="OFF-PA-10002870"/>
    <x v="1"/>
    <x v="10"/>
    <s v="Ampad Phone Message Book, Recycled, 400 Message Capacity, 5 ¾” x 11”"/>
    <n v="37.44"/>
    <n v="6"/>
    <n v="0"/>
    <n v="16.847999999999999"/>
  </r>
  <r>
    <n v="4123"/>
    <s v="CA-2014-133823"/>
    <x v="3"/>
    <x v="943"/>
    <d v="2014-05-13T00:00:00"/>
    <s v="Same Day"/>
    <s v="LP-17080"/>
    <s v="Liz Pelletier"/>
    <s v="Consumer"/>
    <s v="United States"/>
    <s v="Seattle"/>
    <x v="4"/>
    <n v="98103"/>
    <s v="West"/>
    <s v="OFF-LA-10004545"/>
    <x v="1"/>
    <x v="2"/>
    <s v="Avery 50"/>
    <n v="37.589999999999996"/>
    <n v="3"/>
    <n v="0"/>
    <n v="17.667299999999997"/>
  </r>
  <r>
    <n v="4124"/>
    <s v="CA-2014-133823"/>
    <x v="3"/>
    <x v="943"/>
    <d v="2014-05-13T00:00:00"/>
    <s v="Same Day"/>
    <s v="LP-17080"/>
    <s v="Liz Pelletier"/>
    <s v="Consumer"/>
    <s v="United States"/>
    <s v="Seattle"/>
    <x v="4"/>
    <n v="98103"/>
    <s v="West"/>
    <s v="OFF-BI-10000962"/>
    <x v="1"/>
    <x v="8"/>
    <s v="Acco Flexible ACCOHIDE Square Ring Data Binder, Dark Blue, 11 1/2&quot; X 14&quot; 7/8&quot;"/>
    <n v="26.032"/>
    <n v="2"/>
    <n v="0.2"/>
    <n v="9.4365999999999985"/>
  </r>
  <r>
    <n v="4125"/>
    <s v="CA-2011-127523"/>
    <x v="2"/>
    <x v="218"/>
    <d v="2011-05-18T00:00:00"/>
    <s v="Standard Class"/>
    <s v="BG-11695"/>
    <s v="Brooke Gillingham"/>
    <s v="Corporate"/>
    <s v="United States"/>
    <s v="Watertown"/>
    <x v="15"/>
    <n v="13601"/>
    <s v="East"/>
    <s v="OFF-AP-10004249"/>
    <x v="1"/>
    <x v="9"/>
    <s v="Staples"/>
    <n v="35.910000000000004"/>
    <n v="3"/>
    <n v="0"/>
    <n v="9.6956999999999987"/>
  </r>
  <r>
    <n v="4126"/>
    <s v="CA-2014-123239"/>
    <x v="3"/>
    <x v="944"/>
    <d v="2014-08-01T00:00:00"/>
    <s v="Second Class"/>
    <s v="MG-18145"/>
    <s v="Mike Gockenbach"/>
    <s v="Consumer"/>
    <s v="United States"/>
    <s v="Jacksonville"/>
    <x v="2"/>
    <n v="32216"/>
    <s v="South"/>
    <s v="FUR-FU-10001602"/>
    <x v="0"/>
    <x v="5"/>
    <s v="Eldon Delta Triangular Chair Mat, 52&quot; x 58&quot;, Clear"/>
    <n v="91.032000000000011"/>
    <n v="3"/>
    <n v="0.2"/>
    <n v="-2.2758000000000109"/>
  </r>
  <r>
    <n v="4127"/>
    <s v="CA-2014-156769"/>
    <x v="3"/>
    <x v="636"/>
    <d v="2014-05-10T00:00:00"/>
    <s v="First Class"/>
    <s v="GZ-14470"/>
    <s v="Gary Zandusky"/>
    <s v="Consumer"/>
    <s v="United States"/>
    <s v="Arlington"/>
    <x v="17"/>
    <n v="22204"/>
    <s v="South"/>
    <s v="OFF-AR-10003179"/>
    <x v="1"/>
    <x v="6"/>
    <s v="Dixon Ticonderoga Core-Lock Colored Pencils"/>
    <n v="54.66"/>
    <n v="6"/>
    <n v="0"/>
    <n v="18.037799999999997"/>
  </r>
  <r>
    <n v="4128"/>
    <s v="CA-2011-127299"/>
    <x v="2"/>
    <x v="111"/>
    <d v="2011-09-24T00:00:00"/>
    <s v="Standard Class"/>
    <s v="JL-15835"/>
    <s v="John Lee"/>
    <s v="Consumer"/>
    <s v="United States"/>
    <s v="Charlotte"/>
    <x v="3"/>
    <n v="28205"/>
    <s v="South"/>
    <s v="OFF-ST-10003722"/>
    <x v="1"/>
    <x v="4"/>
    <s v="Project Tote Personal File"/>
    <n v="67.343999999999994"/>
    <n v="6"/>
    <n v="0.2"/>
    <n v="7.5761999999999894"/>
  </r>
  <r>
    <n v="4129"/>
    <s v="CA-2011-127299"/>
    <x v="2"/>
    <x v="111"/>
    <d v="2011-09-24T00:00:00"/>
    <s v="Standard Class"/>
    <s v="JL-15835"/>
    <s v="John Lee"/>
    <s v="Consumer"/>
    <s v="United States"/>
    <s v="Charlotte"/>
    <x v="3"/>
    <n v="28205"/>
    <s v="South"/>
    <s v="TEC-MA-10001127"/>
    <x v="2"/>
    <x v="15"/>
    <s v="HP Designjet T520 Inkjet Large Format Printer - 24&quot; Color"/>
    <n v="2624.9850000000001"/>
    <n v="3"/>
    <n v="0.5"/>
    <n v="-944.99460000000045"/>
  </r>
  <r>
    <n v="4130"/>
    <s v="CA-2012-121272"/>
    <x v="1"/>
    <x v="368"/>
    <d v="2012-04-04T00:00:00"/>
    <s v="Standard Class"/>
    <s v="DO-13435"/>
    <s v="Denny Ordway"/>
    <s v="Consumer"/>
    <s v="United States"/>
    <s v="Seattle"/>
    <x v="4"/>
    <n v="98103"/>
    <s v="West"/>
    <s v="OFF-AP-10001947"/>
    <x v="1"/>
    <x v="9"/>
    <s v="Acco 6 Outlet Guardian Premium Plus Surge Suppressor"/>
    <n v="73.28"/>
    <n v="4"/>
    <n v="0"/>
    <n v="21.251199999999997"/>
  </r>
  <r>
    <n v="4131"/>
    <s v="CA-2011-115336"/>
    <x v="2"/>
    <x v="728"/>
    <d v="2011-11-25T00:00:00"/>
    <s v="Standard Class"/>
    <s v="AB-10600"/>
    <s v="Ann Blume"/>
    <s v="Corporate"/>
    <s v="United States"/>
    <s v="Chicago"/>
    <x v="10"/>
    <n v="60623"/>
    <s v="Central"/>
    <s v="OFF-BI-10001107"/>
    <x v="1"/>
    <x v="8"/>
    <s v="GBC White Gloss Covers, Plain Front"/>
    <n v="14.479999999999997"/>
    <n v="5"/>
    <n v="0.8"/>
    <n v="-23.89200000000001"/>
  </r>
  <r>
    <n v="4132"/>
    <s v="CA-2012-111703"/>
    <x v="1"/>
    <x v="740"/>
    <d v="2012-07-09T00:00:00"/>
    <s v="Standard Class"/>
    <s v="KB-16315"/>
    <s v="Karl Braun"/>
    <s v="Consumer"/>
    <s v="United States"/>
    <s v="Hollywood"/>
    <x v="2"/>
    <n v="33021"/>
    <s v="South"/>
    <s v="OFF-PA-10000349"/>
    <x v="1"/>
    <x v="10"/>
    <s v="Staples"/>
    <n v="11.952000000000002"/>
    <n v="3"/>
    <n v="0.2"/>
    <n v="4.0338000000000003"/>
  </r>
  <r>
    <n v="4133"/>
    <s v="CA-2012-111703"/>
    <x v="1"/>
    <x v="740"/>
    <d v="2012-07-09T00:00:00"/>
    <s v="Standard Class"/>
    <s v="KB-16315"/>
    <s v="Karl Braun"/>
    <s v="Consumer"/>
    <s v="United States"/>
    <s v="Hollywood"/>
    <x v="2"/>
    <n v="33021"/>
    <s v="South"/>
    <s v="OFF-PA-10003349"/>
    <x v="1"/>
    <x v="10"/>
    <s v="Xerox 1957"/>
    <n v="15.552000000000003"/>
    <n v="3"/>
    <n v="0.2"/>
    <n v="5.6375999999999999"/>
  </r>
  <r>
    <n v="4134"/>
    <s v="CA-2011-128839"/>
    <x v="2"/>
    <x v="78"/>
    <d v="2011-09-13T00:00:00"/>
    <s v="Standard Class"/>
    <s v="TT-21070"/>
    <s v="Ted Trevino"/>
    <s v="Consumer"/>
    <s v="United States"/>
    <s v="Chesapeake"/>
    <x v="17"/>
    <n v="23320"/>
    <s v="South"/>
    <s v="OFF-FA-10002280"/>
    <x v="1"/>
    <x v="13"/>
    <s v="Advantus Plastic Paper Clips"/>
    <n v="45"/>
    <n v="9"/>
    <n v="0"/>
    <n v="21.599999999999998"/>
  </r>
  <r>
    <n v="4135"/>
    <s v="CA-2011-128839"/>
    <x v="2"/>
    <x v="78"/>
    <d v="2011-09-13T00:00:00"/>
    <s v="Standard Class"/>
    <s v="TT-21070"/>
    <s v="Ted Trevino"/>
    <s v="Consumer"/>
    <s v="United States"/>
    <s v="Chesapeake"/>
    <x v="17"/>
    <n v="23320"/>
    <s v="South"/>
    <s v="TEC-MA-10000029"/>
    <x v="2"/>
    <x v="15"/>
    <s v="Epson WorkForce WF-2530 All-in-One Printer, Copier Scanner"/>
    <n v="209.96999999999997"/>
    <n v="3"/>
    <n v="0"/>
    <n v="90.287100000000009"/>
  </r>
  <r>
    <n v="4136"/>
    <s v="CA-2014-105914"/>
    <x v="3"/>
    <x v="280"/>
    <d v="2014-10-09T00:00:00"/>
    <s v="Standard Class"/>
    <s v="PV-18985"/>
    <s v="Paul Van Hugh"/>
    <s v="Home Office"/>
    <s v="United States"/>
    <s v="Los Angeles"/>
    <x v="1"/>
    <n v="90036"/>
    <s v="West"/>
    <s v="OFF-BI-10002854"/>
    <x v="1"/>
    <x v="8"/>
    <s v="Performers Binder/Pad Holder, Black"/>
    <n v="112.12000000000002"/>
    <n v="5"/>
    <n v="0.2"/>
    <n v="42.045000000000002"/>
  </r>
  <r>
    <n v="4137"/>
    <s v="CA-2014-105914"/>
    <x v="3"/>
    <x v="280"/>
    <d v="2014-10-09T00:00:00"/>
    <s v="Standard Class"/>
    <s v="PV-18985"/>
    <s v="Paul Van Hugh"/>
    <s v="Home Office"/>
    <s v="United States"/>
    <s v="Los Angeles"/>
    <x v="1"/>
    <n v="90036"/>
    <s v="West"/>
    <s v="OFF-ST-10003716"/>
    <x v="1"/>
    <x v="4"/>
    <s v="Tennsco Double-Tier Lockers"/>
    <n v="1575.14"/>
    <n v="7"/>
    <n v="0"/>
    <n v="204.76820000000001"/>
  </r>
  <r>
    <n v="4138"/>
    <s v="CA-2014-110926"/>
    <x v="3"/>
    <x v="123"/>
    <d v="2014-11-24T00:00:00"/>
    <s v="Standard Class"/>
    <s v="DD-13570"/>
    <s v="Dorothy Dickinson"/>
    <s v="Consumer"/>
    <s v="United States"/>
    <s v="Alexandria"/>
    <x v="17"/>
    <n v="22304"/>
    <s v="South"/>
    <s v="OFF-FA-10000624"/>
    <x v="1"/>
    <x v="13"/>
    <s v="OIC Binder Clips"/>
    <n v="25.060000000000002"/>
    <n v="7"/>
    <n v="0"/>
    <n v="12.530000000000001"/>
  </r>
  <r>
    <n v="4139"/>
    <s v="CA-2013-117226"/>
    <x v="0"/>
    <x v="945"/>
    <d v="2014-01-02T00:00:00"/>
    <s v="First Class"/>
    <s v="KD-16495"/>
    <s v="Keith Dawkins"/>
    <s v="Corporate"/>
    <s v="United States"/>
    <s v="Deer Park"/>
    <x v="5"/>
    <n v="77536"/>
    <s v="Central"/>
    <s v="OFF-BI-10004654"/>
    <x v="1"/>
    <x v="8"/>
    <s v="Avery Binding System Hidden Tab Executive Style Index Sets"/>
    <n v="6.9239999999999977"/>
    <n v="6"/>
    <n v="0.8"/>
    <n v="-10.385999999999999"/>
  </r>
  <r>
    <n v="4140"/>
    <s v="CA-2014-127313"/>
    <x v="3"/>
    <x v="96"/>
    <d v="2014-12-05T00:00:00"/>
    <s v="First Class"/>
    <s v="RA-19285"/>
    <s v="Ralph Arnett"/>
    <s v="Consumer"/>
    <s v="United States"/>
    <s v="Philadelphia"/>
    <x v="9"/>
    <n v="19120"/>
    <s v="East"/>
    <s v="OFF-ST-10001228"/>
    <x v="1"/>
    <x v="4"/>
    <s v="Personal File Boxes with Fold-Down Carry Handle"/>
    <n v="37.392000000000003"/>
    <n v="3"/>
    <n v="0.2"/>
    <n v="2.336999999999998"/>
  </r>
  <r>
    <n v="4141"/>
    <s v="CA-2014-127313"/>
    <x v="3"/>
    <x v="96"/>
    <d v="2014-12-05T00:00:00"/>
    <s v="First Class"/>
    <s v="RA-19285"/>
    <s v="Ralph Arnett"/>
    <s v="Consumer"/>
    <s v="United States"/>
    <s v="Philadelphia"/>
    <x v="9"/>
    <n v="19120"/>
    <s v="East"/>
    <s v="FUR-FU-10003798"/>
    <x v="0"/>
    <x v="5"/>
    <s v="Ultra Door Kickplate, 8&quot;H x 34&quot;W"/>
    <n v="79.12"/>
    <n v="5"/>
    <n v="0.2"/>
    <n v="13.845999999999997"/>
  </r>
  <r>
    <n v="4142"/>
    <s v="CA-2013-136287"/>
    <x v="0"/>
    <x v="900"/>
    <d v="2013-06-18T00:00:00"/>
    <s v="Standard Class"/>
    <s v="SS-20590"/>
    <s v="Sonia Sunley"/>
    <s v="Consumer"/>
    <s v="United States"/>
    <s v="Wichita"/>
    <x v="41"/>
    <n v="67212"/>
    <s v="Central"/>
    <s v="OFF-LA-10003148"/>
    <x v="1"/>
    <x v="2"/>
    <s v="Avery 51"/>
    <n v="18.899999999999999"/>
    <n v="3"/>
    <n v="0"/>
    <n v="8.6939999999999991"/>
  </r>
  <r>
    <n v="4143"/>
    <s v="US-2011-107699"/>
    <x v="2"/>
    <x v="946"/>
    <d v="2011-05-23T00:00:00"/>
    <s v="Standard Class"/>
    <s v="JH-15820"/>
    <s v="John Huston"/>
    <s v="Consumer"/>
    <s v="United States"/>
    <s v="Midland"/>
    <x v="12"/>
    <n v="48640"/>
    <s v="Central"/>
    <s v="OFF-BI-10001249"/>
    <x v="1"/>
    <x v="8"/>
    <s v="Avery Heavy-Duty EZD View Binder with Locking Rings"/>
    <n v="57.42"/>
    <n v="9"/>
    <n v="0"/>
    <n v="26.413199999999996"/>
  </r>
  <r>
    <n v="4144"/>
    <s v="CA-2014-112725"/>
    <x v="3"/>
    <x v="289"/>
    <d v="2014-02-07T00:00:00"/>
    <s v="Standard Class"/>
    <s v="EH-14125"/>
    <s v="Eugene Hildebrand"/>
    <s v="Home Office"/>
    <s v="United States"/>
    <s v="San Francisco"/>
    <x v="1"/>
    <n v="94110"/>
    <s v="West"/>
    <s v="OFF-AR-10003759"/>
    <x v="1"/>
    <x v="6"/>
    <s v="Crayola Anti Dust Chalk, 12/Pack"/>
    <n v="12.74"/>
    <n v="7"/>
    <n v="0"/>
    <n v="5.7329999999999997"/>
  </r>
  <r>
    <n v="4145"/>
    <s v="CA-2014-112725"/>
    <x v="3"/>
    <x v="289"/>
    <d v="2014-02-07T00:00:00"/>
    <s v="Standard Class"/>
    <s v="EH-14125"/>
    <s v="Eugene Hildebrand"/>
    <s v="Home Office"/>
    <s v="United States"/>
    <s v="San Francisco"/>
    <x v="1"/>
    <n v="94110"/>
    <s v="West"/>
    <s v="OFF-AR-10001227"/>
    <x v="1"/>
    <x v="6"/>
    <s v="Newell 338"/>
    <n v="8.82"/>
    <n v="3"/>
    <n v="0"/>
    <n v="2.3814000000000002"/>
  </r>
  <r>
    <n v="4146"/>
    <s v="CA-2014-112725"/>
    <x v="3"/>
    <x v="289"/>
    <d v="2014-02-07T00:00:00"/>
    <s v="Standard Class"/>
    <s v="EH-14125"/>
    <s v="Eugene Hildebrand"/>
    <s v="Home Office"/>
    <s v="United States"/>
    <s v="San Francisco"/>
    <x v="1"/>
    <n v="94110"/>
    <s v="West"/>
    <s v="FUR-CH-10000863"/>
    <x v="0"/>
    <x v="1"/>
    <s v="Novimex Swivel Fabric Task Chair"/>
    <n v="120.78399999999999"/>
    <n v="1"/>
    <n v="0.2"/>
    <n v="-13.588200000000001"/>
  </r>
  <r>
    <n v="4147"/>
    <s v="CA-2012-136196"/>
    <x v="1"/>
    <x v="109"/>
    <d v="2012-12-04T00:00:00"/>
    <s v="Standard Class"/>
    <s v="TP-21415"/>
    <s v="Tom Prescott"/>
    <s v="Consumer"/>
    <s v="United States"/>
    <s v="Freeport"/>
    <x v="15"/>
    <n v="11520"/>
    <s v="East"/>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s v="Consumer"/>
    <s v="United States"/>
    <s v="Austin"/>
    <x v="5"/>
    <n v="78745"/>
    <s v="Central"/>
    <s v="OFF-BI-10000962"/>
    <x v="1"/>
    <x v="8"/>
    <s v="Acco Flexible ACCOHIDE Square Ring Data Binder, Dark Blue, 11 1/2&quot; X 14&quot; 7/8&quot;"/>
    <n v="9.7619999999999969"/>
    <n v="3"/>
    <n v="0.8"/>
    <n v="-15.131100000000004"/>
  </r>
  <r>
    <n v="4149"/>
    <s v="CA-2014-106068"/>
    <x v="3"/>
    <x v="436"/>
    <d v="2014-10-29T00:00:00"/>
    <s v="Standard Class"/>
    <s v="RB-19330"/>
    <s v="Randy Bradley"/>
    <s v="Consumer"/>
    <s v="United States"/>
    <s v="Austin"/>
    <x v="5"/>
    <n v="78745"/>
    <s v="Central"/>
    <s v="OFF-ST-10004507"/>
    <x v="1"/>
    <x v="4"/>
    <s v="Advantus Rolling Storage Box"/>
    <n v="13.719999999999999"/>
    <n v="1"/>
    <n v="0.2"/>
    <n v="1.2004999999999999"/>
  </r>
  <r>
    <n v="4150"/>
    <s v="CA-2014-106068"/>
    <x v="3"/>
    <x v="436"/>
    <d v="2014-10-29T00:00:00"/>
    <s v="Standard Class"/>
    <s v="RB-19330"/>
    <s v="Randy Bradley"/>
    <s v="Consumer"/>
    <s v="United States"/>
    <s v="Austin"/>
    <x v="5"/>
    <n v="78745"/>
    <s v="Central"/>
    <s v="TEC-AC-10002942"/>
    <x v="2"/>
    <x v="11"/>
    <s v="WD My Passport Ultra 1TB Portable External Hard Drive"/>
    <n v="55.2"/>
    <n v="1"/>
    <n v="0.2"/>
    <n v="-2.0700000000000038"/>
  </r>
  <r>
    <n v="4151"/>
    <s v="CA-2014-106068"/>
    <x v="3"/>
    <x v="436"/>
    <d v="2014-10-29T00:00:00"/>
    <s v="Standard Class"/>
    <s v="RB-19330"/>
    <s v="Randy Bradley"/>
    <s v="Consumer"/>
    <s v="United States"/>
    <s v="Austin"/>
    <x v="5"/>
    <n v="78745"/>
    <s v="Central"/>
    <s v="OFF-ST-10002344"/>
    <x v="1"/>
    <x v="4"/>
    <s v="Carina 42&quot;Hx23 3/4&quot;W Media Storage Unit"/>
    <n v="259.13600000000002"/>
    <n v="4"/>
    <n v="0.2"/>
    <n v="-58.305599999999984"/>
  </r>
  <r>
    <n v="4152"/>
    <s v="CA-2014-100160"/>
    <x v="3"/>
    <x v="210"/>
    <d v="2014-09-12T00:00:00"/>
    <s v="Standard Class"/>
    <s v="CB-12025"/>
    <s v="Cassandra Brandow"/>
    <s v="Consumer"/>
    <s v="United States"/>
    <s v="Philadelphia"/>
    <x v="9"/>
    <n v="19134"/>
    <s v="East"/>
    <s v="OFF-LA-10002475"/>
    <x v="1"/>
    <x v="2"/>
    <s v="Avery 519"/>
    <n v="29.24"/>
    <n v="5"/>
    <n v="0.2"/>
    <n v="9.8685000000000009"/>
  </r>
  <r>
    <n v="4153"/>
    <s v="CA-2014-100160"/>
    <x v="3"/>
    <x v="210"/>
    <d v="2014-09-12T00:00:00"/>
    <s v="Standard Class"/>
    <s v="CB-12025"/>
    <s v="Cassandra Brandow"/>
    <s v="Consumer"/>
    <s v="United States"/>
    <s v="Philadelphia"/>
    <x v="9"/>
    <n v="19134"/>
    <s v="East"/>
    <s v="OFF-PA-10003072"/>
    <x v="1"/>
    <x v="10"/>
    <s v="Eureka Recycled Copy Paper 8 1/2&quot; x 11&quot;, Ream"/>
    <n v="15.552000000000003"/>
    <n v="3"/>
    <n v="0.2"/>
    <n v="5.4432"/>
  </r>
  <r>
    <n v="4154"/>
    <s v="CA-2014-100160"/>
    <x v="3"/>
    <x v="210"/>
    <d v="2014-09-12T00:00:00"/>
    <s v="Standard Class"/>
    <s v="CB-12025"/>
    <s v="Cassandra Brandow"/>
    <s v="Consumer"/>
    <s v="United States"/>
    <s v="Philadelphia"/>
    <x v="9"/>
    <n v="19134"/>
    <s v="East"/>
    <s v="OFF-EN-10001509"/>
    <x v="1"/>
    <x v="12"/>
    <s v="Poly String Tie Envelopes"/>
    <n v="4.8960000000000008"/>
    <n v="3"/>
    <n v="0.2"/>
    <n v="1.6523999999999992"/>
  </r>
  <r>
    <n v="4155"/>
    <s v="CA-2013-139689"/>
    <x v="0"/>
    <x v="723"/>
    <d v="2014-01-04T00:00:00"/>
    <s v="Standard Class"/>
    <s v="MP-17965"/>
    <s v="Michael Paige"/>
    <s v="Corporate"/>
    <s v="United States"/>
    <s v="Bristol"/>
    <x v="18"/>
    <n v="37620"/>
    <s v="South"/>
    <s v="OFF-BI-10004781"/>
    <x v="1"/>
    <x v="8"/>
    <s v="GBC Wire Binding Strips"/>
    <n v="38.088000000000001"/>
    <n v="4"/>
    <n v="0.7"/>
    <n v="-27.93119999999999"/>
  </r>
  <r>
    <n v="4156"/>
    <s v="CA-2013-139689"/>
    <x v="0"/>
    <x v="723"/>
    <d v="2014-01-04T00:00:00"/>
    <s v="Standard Class"/>
    <s v="MP-17965"/>
    <s v="Michael Paige"/>
    <s v="Corporate"/>
    <s v="United States"/>
    <s v="Bristol"/>
    <x v="18"/>
    <n v="37620"/>
    <s v="South"/>
    <s v="OFF-BI-10000145"/>
    <x v="1"/>
    <x v="8"/>
    <s v="Zipper Ring Binder Pockets"/>
    <n v="2.8080000000000007"/>
    <n v="3"/>
    <n v="0.7"/>
    <n v="-1.9656000000000002"/>
  </r>
  <r>
    <n v="4157"/>
    <s v="CA-2012-101091"/>
    <x v="1"/>
    <x v="901"/>
    <d v="2012-12-09T00:00:00"/>
    <s v="Second Class"/>
    <s v="SW-20245"/>
    <s v="Scot Wooten"/>
    <s v="Consumer"/>
    <s v="United States"/>
    <s v="Philadelphia"/>
    <x v="9"/>
    <n v="19140"/>
    <s v="East"/>
    <s v="TEC-AC-10003280"/>
    <x v="2"/>
    <x v="11"/>
    <s v="Belkin F8E887 USB Wired Ergonomic Keyboard"/>
    <n v="47.984000000000002"/>
    <n v="2"/>
    <n v="0.2"/>
    <n v="0.59979999999999656"/>
  </r>
  <r>
    <n v="4158"/>
    <s v="CA-2012-101091"/>
    <x v="1"/>
    <x v="901"/>
    <d v="2012-12-09T00:00:00"/>
    <s v="Second Class"/>
    <s v="SW-20245"/>
    <s v="Scot Wooten"/>
    <s v="Consumer"/>
    <s v="United States"/>
    <s v="Philadelphia"/>
    <x v="9"/>
    <n v="19140"/>
    <s v="East"/>
    <s v="OFF-BI-10001107"/>
    <x v="1"/>
    <x v="8"/>
    <s v="GBC White Gloss Covers, Plain Front"/>
    <n v="26.064000000000007"/>
    <n v="6"/>
    <n v="0.7"/>
    <n v="-19.982399999999991"/>
  </r>
  <r>
    <n v="4159"/>
    <s v="CA-2011-126907"/>
    <x v="2"/>
    <x v="301"/>
    <d v="2011-11-08T00:00:00"/>
    <s v="Standard Class"/>
    <s v="SM-20950"/>
    <s v="Suzanne McNair"/>
    <s v="Corporate"/>
    <s v="United States"/>
    <s v="Chicago"/>
    <x v="10"/>
    <n v="60610"/>
    <s v="Central"/>
    <s v="OFF-PA-10000533"/>
    <x v="1"/>
    <x v="10"/>
    <s v="Southworth Parchment Paper &amp; Envelopes"/>
    <n v="15.696000000000002"/>
    <n v="3"/>
    <n v="0.2"/>
    <n v="5.1011999999999995"/>
  </r>
  <r>
    <n v="4160"/>
    <s v="US-2013-164588"/>
    <x v="0"/>
    <x v="947"/>
    <d v="2013-04-24T00:00:00"/>
    <s v="Standard Class"/>
    <s v="AP-10915"/>
    <s v="Arthur Prichep"/>
    <s v="Consumer"/>
    <s v="United States"/>
    <s v="Columbus"/>
    <x v="32"/>
    <n v="31907"/>
    <s v="South"/>
    <s v="OFF-AR-10003056"/>
    <x v="1"/>
    <x v="6"/>
    <s v="Newell 341"/>
    <n v="12.84"/>
    <n v="3"/>
    <n v="0"/>
    <n v="3.7235999999999989"/>
  </r>
  <r>
    <n v="4161"/>
    <s v="CA-2014-115546"/>
    <x v="3"/>
    <x v="304"/>
    <d v="2014-05-19T00:00:00"/>
    <s v="Standard Class"/>
    <s v="AH-10465"/>
    <s v="Amy Hunt"/>
    <s v="Consumer"/>
    <s v="United States"/>
    <s v="New York City"/>
    <x v="15"/>
    <n v="10035"/>
    <s v="East"/>
    <s v="TEC-PH-10002834"/>
    <x v="2"/>
    <x v="7"/>
    <s v="Google Nexus 5"/>
    <n v="539.97"/>
    <n v="3"/>
    <n v="0"/>
    <n v="134.99250000000001"/>
  </r>
  <r>
    <n v="4162"/>
    <s v="CA-2014-115546"/>
    <x v="3"/>
    <x v="304"/>
    <d v="2014-05-19T00:00:00"/>
    <s v="Standard Class"/>
    <s v="AH-10465"/>
    <s v="Amy Hunt"/>
    <s v="Consumer"/>
    <s v="United States"/>
    <s v="New York City"/>
    <x v="15"/>
    <n v="10035"/>
    <s v="East"/>
    <s v="OFF-ST-10002214"/>
    <x v="1"/>
    <x v="4"/>
    <s v="X-Rack File for Hanging Folders"/>
    <n v="22.58"/>
    <n v="2"/>
    <n v="0"/>
    <n v="5.8707999999999991"/>
  </r>
  <r>
    <n v="4163"/>
    <s v="CA-2012-163587"/>
    <x v="1"/>
    <x v="948"/>
    <d v="2012-03-18T00:00:00"/>
    <s v="Standard Class"/>
    <s v="EP-13915"/>
    <s v="Emily Phan"/>
    <s v="Consumer"/>
    <s v="United States"/>
    <s v="Dover"/>
    <x v="38"/>
    <n v="3820"/>
    <s v="East"/>
    <s v="OFF-LA-10004484"/>
    <x v="1"/>
    <x v="2"/>
    <s v="Avery 476"/>
    <n v="16.52"/>
    <n v="4"/>
    <n v="0"/>
    <n v="7.5991999999999997"/>
  </r>
  <r>
    <n v="4164"/>
    <s v="CA-2012-163587"/>
    <x v="1"/>
    <x v="948"/>
    <d v="2012-03-18T00:00:00"/>
    <s v="Standard Class"/>
    <s v="EP-13915"/>
    <s v="Emily Phan"/>
    <s v="Consumer"/>
    <s v="United States"/>
    <s v="Dover"/>
    <x v="38"/>
    <n v="3820"/>
    <s v="East"/>
    <s v="OFF-BI-10003091"/>
    <x v="1"/>
    <x v="8"/>
    <s v="GBC DocuBind TL200 Manual Binding Machine"/>
    <n v="671.93999999999994"/>
    <n v="3"/>
    <n v="0"/>
    <n v="315.81179999999995"/>
  </r>
  <r>
    <n v="4165"/>
    <s v="US-2014-106131"/>
    <x v="3"/>
    <x v="424"/>
    <d v="2014-01-17T00:00:00"/>
    <s v="First Class"/>
    <s v="TP-21565"/>
    <s v="Tracy Poddar"/>
    <s v="Corporate"/>
    <s v="United States"/>
    <s v="Aurora"/>
    <x v="22"/>
    <n v="80013"/>
    <s v="West"/>
    <s v="TEC-AC-10003027"/>
    <x v="2"/>
    <x v="11"/>
    <s v="Imation 8GB Mini TravelDrive USB 2.0 Flash Drive"/>
    <n v="169.06400000000002"/>
    <n v="7"/>
    <n v="0.2"/>
    <n v="-14.793099999999995"/>
  </r>
  <r>
    <n v="4166"/>
    <s v="US-2014-106131"/>
    <x v="3"/>
    <x v="424"/>
    <d v="2014-01-17T00:00:00"/>
    <s v="First Class"/>
    <s v="TP-21565"/>
    <s v="Tracy Poddar"/>
    <s v="Corporate"/>
    <s v="United States"/>
    <s v="Aurora"/>
    <x v="22"/>
    <n v="80013"/>
    <s v="West"/>
    <s v="OFF-ST-10003638"/>
    <x v="1"/>
    <x v="4"/>
    <s v="Mobile Personal File Cube"/>
    <n v="168.624"/>
    <n v="9"/>
    <n v="0.2"/>
    <n v="14.754599999999996"/>
  </r>
  <r>
    <n v="4167"/>
    <s v="CA-2012-160213"/>
    <x v="1"/>
    <x v="936"/>
    <d v="2012-03-13T00:00:00"/>
    <s v="Standard Class"/>
    <s v="AR-10825"/>
    <s v="Anthony Rawles"/>
    <s v="Corporate"/>
    <s v="United States"/>
    <s v="Long Beach"/>
    <x v="15"/>
    <n v="11561"/>
    <s v="East"/>
    <s v="OFF-PA-10003848"/>
    <x v="1"/>
    <x v="10"/>
    <s v="Xerox 1997"/>
    <n v="19.440000000000001"/>
    <n v="3"/>
    <n v="0"/>
    <n v="9.3312000000000008"/>
  </r>
  <r>
    <n v="4168"/>
    <s v="CA-2011-157924"/>
    <x v="2"/>
    <x v="856"/>
    <d v="2011-10-13T00:00:00"/>
    <s v="First Class"/>
    <s v="HA-14920"/>
    <s v="Helen Andreada"/>
    <s v="Consumer"/>
    <s v="United States"/>
    <s v="Pasadena"/>
    <x v="1"/>
    <n v="91104"/>
    <s v="West"/>
    <s v="OFF-ST-10002352"/>
    <x v="1"/>
    <x v="4"/>
    <s v="Iris Project Case"/>
    <n v="31.92"/>
    <n v="4"/>
    <n v="0"/>
    <n v="8.299199999999999"/>
  </r>
  <r>
    <n v="4169"/>
    <s v="CA-2011-157924"/>
    <x v="2"/>
    <x v="856"/>
    <d v="2011-10-13T00:00:00"/>
    <s v="First Class"/>
    <s v="HA-14920"/>
    <s v="Helen Andreada"/>
    <s v="Consumer"/>
    <s v="United States"/>
    <s v="Pasadena"/>
    <x v="1"/>
    <n v="91104"/>
    <s v="West"/>
    <s v="FUR-CH-10000229"/>
    <x v="0"/>
    <x v="1"/>
    <s v="Global Enterprise Series Seating High-Back Swivel/Tilt Chairs"/>
    <n v="433.56800000000004"/>
    <n v="2"/>
    <n v="0.2"/>
    <n v="-65.035200000000046"/>
  </r>
  <r>
    <n v="4170"/>
    <s v="CA-2012-100216"/>
    <x v="1"/>
    <x v="657"/>
    <d v="2012-04-14T00:00:00"/>
    <s v="First Class"/>
    <s v="HJ-14875"/>
    <s v="Heather Jas"/>
    <s v="Home Office"/>
    <s v="United States"/>
    <s v="Mesa"/>
    <x v="16"/>
    <n v="85204"/>
    <s v="West"/>
    <s v="OFF-PA-10000788"/>
    <x v="1"/>
    <x v="10"/>
    <s v="Xerox 210"/>
    <n v="31.104000000000006"/>
    <n v="6"/>
    <n v="0.2"/>
    <n v="10.8864"/>
  </r>
  <r>
    <n v="4171"/>
    <s v="CA-2012-100216"/>
    <x v="1"/>
    <x v="657"/>
    <d v="2012-04-14T00:00:00"/>
    <s v="First Class"/>
    <s v="HJ-14875"/>
    <s v="Heather Jas"/>
    <s v="Home Office"/>
    <s v="United States"/>
    <s v="Mesa"/>
    <x v="16"/>
    <n v="85204"/>
    <s v="West"/>
    <s v="OFF-PA-10002968"/>
    <x v="1"/>
    <x v="10"/>
    <s v="Xerox 1973"/>
    <n v="54.816000000000003"/>
    <n v="3"/>
    <n v="0.2"/>
    <n v="17.815199999999997"/>
  </r>
  <r>
    <n v="4172"/>
    <s v="CA-2014-100601"/>
    <x v="3"/>
    <x v="673"/>
    <d v="2014-11-21T00:00:00"/>
    <s v="Standard Class"/>
    <s v="JK-15370"/>
    <s v="Jay Kimmel"/>
    <s v="Consumer"/>
    <s v="United States"/>
    <s v="Fresno"/>
    <x v="1"/>
    <n v="93727"/>
    <s v="West"/>
    <s v="OFF-ST-10002486"/>
    <x v="1"/>
    <x v="4"/>
    <s v="Eldon Shelf Savers Cubes and Bins"/>
    <n v="48.86"/>
    <n v="7"/>
    <n v="0"/>
    <n v="0.97719999999999807"/>
  </r>
  <r>
    <n v="4173"/>
    <s v="CA-2013-152163"/>
    <x v="0"/>
    <x v="949"/>
    <d v="2013-07-02T00:00:00"/>
    <s v="Same Day"/>
    <s v="JF-15355"/>
    <s v="Jay Fein"/>
    <s v="Consumer"/>
    <s v="United States"/>
    <s v="Columbia"/>
    <x v="20"/>
    <n v="29203"/>
    <s v="South"/>
    <s v="OFF-BI-10002215"/>
    <x v="1"/>
    <x v="8"/>
    <s v="Wilson Jones Hanging View Binder, White, 1&quot;"/>
    <n v="14.2"/>
    <n v="2"/>
    <n v="0"/>
    <n v="6.5319999999999991"/>
  </r>
  <r>
    <n v="4174"/>
    <s v="CA-2013-152163"/>
    <x v="0"/>
    <x v="949"/>
    <d v="2013-07-02T00:00:00"/>
    <s v="Same Day"/>
    <s v="JF-15355"/>
    <s v="Jay Fein"/>
    <s v="Consumer"/>
    <s v="United States"/>
    <s v="Columbia"/>
    <x v="20"/>
    <n v="29203"/>
    <s v="South"/>
    <s v="OFF-PA-10000788"/>
    <x v="1"/>
    <x v="10"/>
    <s v="Xerox 210"/>
    <n v="12.96"/>
    <n v="2"/>
    <n v="0"/>
    <n v="6.2208000000000006"/>
  </r>
  <r>
    <n v="4175"/>
    <s v="CA-2013-152163"/>
    <x v="0"/>
    <x v="949"/>
    <d v="2013-07-02T00:00:00"/>
    <s v="Same Day"/>
    <s v="JF-15355"/>
    <s v="Jay Fein"/>
    <s v="Consumer"/>
    <s v="United States"/>
    <s v="Columbia"/>
    <x v="20"/>
    <n v="29203"/>
    <s v="South"/>
    <s v="OFF-BI-10003364"/>
    <x v="1"/>
    <x v="8"/>
    <s v="Binding Machine Supplies"/>
    <n v="58.34"/>
    <n v="2"/>
    <n v="0"/>
    <n v="28.0032"/>
  </r>
  <r>
    <n v="4176"/>
    <s v="CA-2012-154340"/>
    <x v="1"/>
    <x v="239"/>
    <d v="2012-11-30T00:00:00"/>
    <s v="First Class"/>
    <s v="EK-13795"/>
    <s v="Eileen Kiefer"/>
    <s v="Home Office"/>
    <s v="United States"/>
    <s v="Santa Ana"/>
    <x v="1"/>
    <n v="92704"/>
    <s v="West"/>
    <s v="OFF-AR-10003582"/>
    <x v="1"/>
    <x v="6"/>
    <s v="Boston Electric Pencil Sharpener, Model 1818, Charcoal Black"/>
    <n v="56.3"/>
    <n v="2"/>
    <n v="0"/>
    <n v="15.764000000000003"/>
  </r>
  <r>
    <n v="4177"/>
    <s v="CA-2011-128846"/>
    <x v="2"/>
    <x v="884"/>
    <d v="2011-04-12T00:00:00"/>
    <s v="Standard Class"/>
    <s v="RS-19765"/>
    <s v="Roland Schwarz"/>
    <s v="Corporate"/>
    <s v="United States"/>
    <s v="Columbia"/>
    <x v="20"/>
    <n v="29203"/>
    <s v="South"/>
    <s v="TEC-PH-10003273"/>
    <x v="2"/>
    <x v="7"/>
    <s v="AT&amp;T TR1909W"/>
    <n v="629.94999999999993"/>
    <n v="5"/>
    <n v="0"/>
    <n v="163.78700000000003"/>
  </r>
  <r>
    <n v="4178"/>
    <s v="CA-2011-128846"/>
    <x v="2"/>
    <x v="884"/>
    <d v="2011-04-12T00:00:00"/>
    <s v="Standard Class"/>
    <s v="RS-19765"/>
    <s v="Roland Schwarz"/>
    <s v="Corporate"/>
    <s v="United States"/>
    <s v="Columbia"/>
    <x v="20"/>
    <n v="29203"/>
    <s v="South"/>
    <s v="OFF-PA-10000100"/>
    <x v="1"/>
    <x v="10"/>
    <s v="Xerox 1945"/>
    <n v="122.97"/>
    <n v="3"/>
    <n v="0"/>
    <n v="60.255300000000005"/>
  </r>
  <r>
    <n v="4179"/>
    <s v="CA-2013-148593"/>
    <x v="0"/>
    <x v="950"/>
    <d v="2013-06-19T00:00:00"/>
    <s v="Second Class"/>
    <s v="BD-11320"/>
    <s v="Bill Donatelli"/>
    <s v="Consumer"/>
    <s v="United States"/>
    <s v="Los Angeles"/>
    <x v="1"/>
    <n v="90045"/>
    <s v="West"/>
    <s v="OFF-PA-10001776"/>
    <x v="1"/>
    <x v="10"/>
    <s v="Wirebound Message Books, Four 2 3/4&quot; x 5&quot; Forms per Page, 600 Sets per Book"/>
    <n v="46.349999999999994"/>
    <n v="5"/>
    <n v="0"/>
    <n v="21.784499999999998"/>
  </r>
  <r>
    <n v="4180"/>
    <s v="US-2014-119039"/>
    <x v="3"/>
    <x v="904"/>
    <d v="2014-03-11T00:00:00"/>
    <s v="Standard Class"/>
    <s v="BF-11170"/>
    <s v="Ben Ferrer"/>
    <s v="Home Office"/>
    <s v="United States"/>
    <s v="San Francisco"/>
    <x v="1"/>
    <n v="94109"/>
    <s v="West"/>
    <s v="OFF-BI-10004182"/>
    <x v="1"/>
    <x v="8"/>
    <s v="Economy Binders"/>
    <n v="14.976000000000001"/>
    <n v="9"/>
    <n v="0.2"/>
    <n v="5.4288000000000007"/>
  </r>
  <r>
    <n v="4181"/>
    <s v="CA-2014-128426"/>
    <x v="3"/>
    <x v="566"/>
    <d v="2014-10-12T00:00:00"/>
    <s v="Standard Class"/>
    <s v="JK-15730"/>
    <s v="Joe Kamberova"/>
    <s v="Consumer"/>
    <s v="United States"/>
    <s v="Houston"/>
    <x v="5"/>
    <n v="77036"/>
    <s v="Central"/>
    <s v="OFF-BI-10000756"/>
    <x v="1"/>
    <x v="8"/>
    <s v="Storex DuraTech Recycled Plastic Frosted Binders"/>
    <n v="4.2399999999999993"/>
    <n v="5"/>
    <n v="0.8"/>
    <n v="-6.3599999999999994"/>
  </r>
  <r>
    <n v="4182"/>
    <s v="US-2014-136868"/>
    <x v="3"/>
    <x v="833"/>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s v="US-2014-136868"/>
    <x v="3"/>
    <x v="833"/>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79999999999993"/>
  </r>
  <r>
    <n v="4184"/>
    <s v="US-2014-136868"/>
    <x v="3"/>
    <x v="833"/>
    <d v="2014-10-13T00:00:00"/>
    <s v="Standard Class"/>
    <s v="CR-12820"/>
    <s v="Cyra Reiten"/>
    <s v="Home Office"/>
    <s v="United States"/>
    <s v="New York City"/>
    <x v="15"/>
    <n v="10035"/>
    <s v="East"/>
    <s v="OFF-ST-10000991"/>
    <x v="1"/>
    <x v="4"/>
    <s v="Space Solutions HD Industrial Steel Shelving."/>
    <n v="344.90999999999997"/>
    <n v="3"/>
    <n v="0"/>
    <n v="10.347300000000004"/>
  </r>
  <r>
    <n v="4185"/>
    <s v="CA-2013-143749"/>
    <x v="0"/>
    <x v="5"/>
    <d v="2013-12-08T00:00:00"/>
    <s v="First Class"/>
    <s v="AG-10300"/>
    <s v="Aleksandra Gannaway"/>
    <s v="Corporate"/>
    <s v="United States"/>
    <s v="Franklin"/>
    <x v="31"/>
    <n v="2038"/>
    <s v="East"/>
    <s v="FUR-BO-10002853"/>
    <x v="0"/>
    <x v="0"/>
    <s v="O'Sullivan 5-Shelf Heavy-Duty Bookcases"/>
    <n v="81.94"/>
    <n v="1"/>
    <n v="0"/>
    <n v="20.484999999999999"/>
  </r>
  <r>
    <n v="4186"/>
    <s v="CA-2013-111493"/>
    <x v="0"/>
    <x v="147"/>
    <d v="2013-10-23T00:00:00"/>
    <s v="First Class"/>
    <s v="CM-12160"/>
    <s v="Charles McCrossin"/>
    <s v="Consumer"/>
    <s v="United States"/>
    <s v="Baltimore"/>
    <x v="39"/>
    <n v="21215"/>
    <s v="East"/>
    <s v="TEC-AC-10004510"/>
    <x v="2"/>
    <x v="11"/>
    <s v="Logitech Desktop MK120 Mouse and keyboard Combo"/>
    <n v="98.16"/>
    <n v="6"/>
    <n v="0"/>
    <n v="9.8159999999999954"/>
  </r>
  <r>
    <n v="4187"/>
    <s v="CA-2014-112536"/>
    <x v="3"/>
    <x v="796"/>
    <d v="2014-05-24T00:00:00"/>
    <s v="Standard Class"/>
    <s v="SG-20890"/>
    <s v="Susan Gilcrest"/>
    <s v="Corporate"/>
    <s v="United States"/>
    <s v="Mcallen"/>
    <x v="5"/>
    <n v="78501"/>
    <s v="Central"/>
    <s v="OFF-BI-10003712"/>
    <x v="1"/>
    <x v="8"/>
    <s v="Acco Pressboard Covers with Storage Hooks, 14 7/8&quot; x 11&quot;, Light Blue"/>
    <n v="6.8739999999999988"/>
    <n v="7"/>
    <n v="0.8"/>
    <n v="-10.654700000000002"/>
  </r>
  <r>
    <n v="4188"/>
    <s v="CA-2014-112536"/>
    <x v="3"/>
    <x v="796"/>
    <d v="2014-05-24T00:00:00"/>
    <s v="Standard Class"/>
    <s v="SG-20890"/>
    <s v="Susan Gilcrest"/>
    <s v="Corporate"/>
    <s v="United States"/>
    <s v="Mcallen"/>
    <x v="5"/>
    <n v="78501"/>
    <s v="Central"/>
    <s v="OFF-BI-10002571"/>
    <x v="1"/>
    <x v="8"/>
    <s v="Avery Framed View Binder, EZD Ring (Locking), Navy, 1 1/2&quot;"/>
    <n v="1.9959999999999996"/>
    <n v="1"/>
    <n v="0.8"/>
    <n v="-3.293400000000001"/>
  </r>
  <r>
    <n v="4189"/>
    <s v="CA-2014-112536"/>
    <x v="3"/>
    <x v="796"/>
    <d v="2014-05-24T00:00:00"/>
    <s v="Standard Class"/>
    <s v="SG-20890"/>
    <s v="Susan Gilcrest"/>
    <s v="Corporate"/>
    <s v="United States"/>
    <s v="Mcallen"/>
    <x v="5"/>
    <n v="78501"/>
    <s v="Central"/>
    <s v="OFF-ST-10004835"/>
    <x v="1"/>
    <x v="4"/>
    <s v="Plastic Stacking Crates &amp; Casters"/>
    <n v="8.9280000000000008"/>
    <n v="2"/>
    <n v="0.2"/>
    <n v="0.66959999999999997"/>
  </r>
  <r>
    <n v="4190"/>
    <s v="CA-2013-157714"/>
    <x v="0"/>
    <x v="182"/>
    <d v="2013-10-02T00:00:00"/>
    <s v="Second Class"/>
    <s v="CS-12175"/>
    <s v="Charles Sheldon"/>
    <s v="Corporate"/>
    <s v="United States"/>
    <s v="Iowa City"/>
    <x v="23"/>
    <n v="52240"/>
    <s v="Central"/>
    <s v="OFF-PA-10004022"/>
    <x v="1"/>
    <x v="10"/>
    <s v="Hammermill Color Copier Paper (28Lb. and 96 Bright)"/>
    <n v="9.99"/>
    <n v="1"/>
    <n v="0"/>
    <n v="4.4954999999999998"/>
  </r>
  <r>
    <n v="4191"/>
    <s v="CA-2014-166709"/>
    <x v="3"/>
    <x v="701"/>
    <d v="2014-11-23T00:00:00"/>
    <s v="Standard Class"/>
    <s v="HL-15040"/>
    <s v="Hunter Lopez"/>
    <s v="Consumer"/>
    <s v="United States"/>
    <s v="Newark"/>
    <x v="13"/>
    <n v="19711"/>
    <s v="East"/>
    <s v="TEC-CO-10004722"/>
    <x v="2"/>
    <x v="16"/>
    <s v="Canon imageCLASS 2200 Advanced Copier"/>
    <n v="10499.97"/>
    <n v="3"/>
    <n v="0"/>
    <n v="5039.9856"/>
  </r>
  <r>
    <n v="4192"/>
    <s v="CA-2012-129392"/>
    <x v="1"/>
    <x v="951"/>
    <d v="2012-07-08T00:00:00"/>
    <s v="Same Day"/>
    <s v="DM-13015"/>
    <s v="Darrin Martin"/>
    <s v="Consumer"/>
    <s v="United States"/>
    <s v="Houston"/>
    <x v="5"/>
    <n v="77070"/>
    <s v="Central"/>
    <s v="OFF-PA-10004248"/>
    <x v="1"/>
    <x v="10"/>
    <s v="Xerox 1990"/>
    <n v="21.12"/>
    <n v="5"/>
    <n v="0.2"/>
    <n v="6.5999999999999988"/>
  </r>
  <r>
    <n v="4193"/>
    <s v="CA-2012-150875"/>
    <x v="1"/>
    <x v="547"/>
    <d v="2012-11-20T00:00:00"/>
    <s v="Standard Class"/>
    <s v="HK-14890"/>
    <s v="Heather Kirkland"/>
    <s v="Corporate"/>
    <s v="United States"/>
    <s v="Boise"/>
    <x v="45"/>
    <n v="83704"/>
    <s v="West"/>
    <s v="FUR-TA-10000577"/>
    <x v="0"/>
    <x v="3"/>
    <s v="Bretford CR4500 Series Slim Rectangular Table"/>
    <n v="696.42"/>
    <n v="2"/>
    <n v="0"/>
    <n v="160.17660000000001"/>
  </r>
  <r>
    <n v="4194"/>
    <s v="CA-2012-150875"/>
    <x v="1"/>
    <x v="547"/>
    <d v="2012-11-20T00:00:00"/>
    <s v="Standard Class"/>
    <s v="HK-14890"/>
    <s v="Heather Kirkland"/>
    <s v="Corporate"/>
    <s v="United States"/>
    <s v="Boise"/>
    <x v="45"/>
    <n v="83704"/>
    <s v="West"/>
    <s v="TEC-PH-10001254"/>
    <x v="2"/>
    <x v="7"/>
    <s v="Jabra BIZ 2300 Duo QD Duo Corded Headset"/>
    <n v="304.77600000000001"/>
    <n v="3"/>
    <n v="0.2"/>
    <n v="22.858199999999982"/>
  </r>
  <r>
    <n v="4195"/>
    <s v="CA-2012-154200"/>
    <x v="1"/>
    <x v="652"/>
    <d v="2012-06-22T00:00:00"/>
    <s v="Standard Class"/>
    <s v="BG-11740"/>
    <s v="Bruce Geld"/>
    <s v="Consumer"/>
    <s v="United States"/>
    <s v="San Diego"/>
    <x v="1"/>
    <n v="92105"/>
    <s v="West"/>
    <s v="OFF-AR-10001044"/>
    <x v="1"/>
    <x v="6"/>
    <s v="BOSTON Ranger #55 Pencil Sharpener, Black"/>
    <n v="51.98"/>
    <n v="2"/>
    <n v="0"/>
    <n v="15.074199999999998"/>
  </r>
  <r>
    <n v="4196"/>
    <s v="CA-2013-124233"/>
    <x v="0"/>
    <x v="143"/>
    <d v="2013-04-15T00:00:00"/>
    <s v="Standard Class"/>
    <s v="CK-12595"/>
    <s v="Clytie Kelty"/>
    <s v="Consumer"/>
    <s v="United States"/>
    <s v="Los Angeles"/>
    <x v="1"/>
    <n v="90032"/>
    <s v="West"/>
    <s v="FUR-FU-10002597"/>
    <x v="0"/>
    <x v="5"/>
    <s v="C-Line Magnetic Cubicle Keepers, Clear Polypropylene"/>
    <n v="24.700000000000003"/>
    <n v="5"/>
    <n v="0"/>
    <n v="10.374000000000001"/>
  </r>
  <r>
    <n v="4197"/>
    <s v="US-2012-134271"/>
    <x v="1"/>
    <x v="24"/>
    <d v="2012-04-23T00:00:00"/>
    <s v="Second Class"/>
    <s v="RF-19735"/>
    <s v="Roland Fjeld"/>
    <s v="Consumer"/>
    <s v="United States"/>
    <s v="New York City"/>
    <x v="15"/>
    <n v="10024"/>
    <s v="East"/>
    <s v="OFF-LA-10004093"/>
    <x v="1"/>
    <x v="2"/>
    <s v="Avery 486"/>
    <n v="21.93"/>
    <n v="3"/>
    <n v="0"/>
    <n v="10.307099999999998"/>
  </r>
  <r>
    <n v="4198"/>
    <s v="US-2013-161683"/>
    <x v="0"/>
    <x v="275"/>
    <d v="2013-12-09T00:00:00"/>
    <s v="Standard Class"/>
    <s v="CJ-12010"/>
    <s v="Caroline Jumper"/>
    <s v="Consumer"/>
    <s v="United States"/>
    <s v="Philadelphia"/>
    <x v="9"/>
    <n v="19134"/>
    <s v="East"/>
    <s v="OFF-AP-10000179"/>
    <x v="1"/>
    <x v="9"/>
    <s v="Honeywell Enviracaire Portable HEPA Air Cleaner for up to 10 x 16 Room"/>
    <n v="394.81600000000003"/>
    <n v="4"/>
    <n v="0.2"/>
    <n v="93.768799999999999"/>
  </r>
  <r>
    <n v="4199"/>
    <s v="US-2013-161683"/>
    <x v="0"/>
    <x v="275"/>
    <d v="2013-12-09T00:00:00"/>
    <s v="Standard Class"/>
    <s v="CJ-12010"/>
    <s v="Caroline Jumper"/>
    <s v="Consumer"/>
    <s v="United States"/>
    <s v="Philadelphia"/>
    <x v="9"/>
    <n v="19134"/>
    <s v="East"/>
    <s v="OFF-BI-10001072"/>
    <x v="1"/>
    <x v="8"/>
    <s v="GBC Clear Cover, 8-1/2 x 11, unpunched, 25 covers per pack"/>
    <n v="18.192000000000004"/>
    <n v="4"/>
    <n v="0.7"/>
    <n v="-14.553600000000003"/>
  </r>
  <r>
    <n v="4200"/>
    <s v="CA-2012-143105"/>
    <x v="1"/>
    <x v="895"/>
    <d v="2012-12-10T00:00:00"/>
    <s v="Same Day"/>
    <s v="MA-17560"/>
    <s v="Matt Abelman"/>
    <s v="Home Office"/>
    <s v="United States"/>
    <s v="New York City"/>
    <x v="15"/>
    <n v="10024"/>
    <s v="East"/>
    <s v="OFF-LA-10004093"/>
    <x v="1"/>
    <x v="2"/>
    <s v="Avery 486"/>
    <n v="7.31"/>
    <n v="1"/>
    <n v="0"/>
    <n v="3.4356999999999998"/>
  </r>
  <r>
    <n v="4201"/>
    <s v="CA-2012-143105"/>
    <x v="1"/>
    <x v="895"/>
    <d v="2012-12-10T00:00:00"/>
    <s v="Same Day"/>
    <s v="MA-17560"/>
    <s v="Matt Abelman"/>
    <s v="Home Office"/>
    <s v="United States"/>
    <s v="New York City"/>
    <x v="15"/>
    <n v="10024"/>
    <s v="East"/>
    <s v="TEC-CO-10002095"/>
    <x v="2"/>
    <x v="16"/>
    <s v="Hewlett Packard 610 Color Digital Copier / Printer"/>
    <n v="799.98400000000004"/>
    <n v="2"/>
    <n v="0.2"/>
    <n v="249.99499999999998"/>
  </r>
  <r>
    <n v="4202"/>
    <s v="CA-2012-143105"/>
    <x v="1"/>
    <x v="895"/>
    <d v="2012-12-10T00:00:00"/>
    <s v="Same Day"/>
    <s v="MA-17560"/>
    <s v="Matt Abelman"/>
    <s v="Home Office"/>
    <s v="United States"/>
    <s v="New York City"/>
    <x v="15"/>
    <n v="10024"/>
    <s v="East"/>
    <s v="OFF-PA-10002713"/>
    <x v="1"/>
    <x v="10"/>
    <s v="Adams Phone Message Book, 200 Message Capacity, 8 1/16” x 11”"/>
    <n v="41.28"/>
    <n v="6"/>
    <n v="0"/>
    <n v="18.988799999999998"/>
  </r>
  <r>
    <n v="4203"/>
    <s v="CA-2012-143105"/>
    <x v="1"/>
    <x v="895"/>
    <d v="2012-12-10T00:00:00"/>
    <s v="Same Day"/>
    <s v="MA-17560"/>
    <s v="Matt Abelman"/>
    <s v="Home Office"/>
    <s v="United States"/>
    <s v="New York City"/>
    <x v="15"/>
    <n v="10024"/>
    <s v="East"/>
    <s v="OFF-PA-10002254"/>
    <x v="1"/>
    <x v="10"/>
    <s v="Xerox 1883"/>
    <n v="184.66"/>
    <n v="7"/>
    <n v="0"/>
    <n v="84.943599999999989"/>
  </r>
  <r>
    <n v="4204"/>
    <s v="CA-2011-145387"/>
    <x v="2"/>
    <x v="656"/>
    <d v="2011-11-02T00:00:00"/>
    <s v="Second Class"/>
    <s v="AM-10705"/>
    <s v="Anne McFarland"/>
    <s v="Consumer"/>
    <s v="United States"/>
    <s v="Cranston"/>
    <x v="34"/>
    <n v="2920"/>
    <s v="East"/>
    <s v="OFF-AR-10001683"/>
    <x v="1"/>
    <x v="6"/>
    <s v="Lumber Crayons"/>
    <n v="49.25"/>
    <n v="5"/>
    <n v="0"/>
    <n v="18.715000000000003"/>
  </r>
  <r>
    <n v="4205"/>
    <s v="CA-2011-145387"/>
    <x v="2"/>
    <x v="656"/>
    <d v="2011-11-02T00:00:00"/>
    <s v="Second Class"/>
    <s v="AM-10705"/>
    <s v="Anne McFarland"/>
    <s v="Consumer"/>
    <s v="United States"/>
    <s v="Cranston"/>
    <x v="34"/>
    <n v="2920"/>
    <s v="East"/>
    <s v="OFF-PA-10002195"/>
    <x v="1"/>
    <x v="10"/>
    <s v="RSVP Cards &amp; Envelopes, Blank White, 8-1/2&quot; X 11&quot;, 24 Cards/25 Envelopes/Set"/>
    <n v="10.16"/>
    <n v="2"/>
    <n v="0"/>
    <n v="4.7751999999999999"/>
  </r>
  <r>
    <n v="4206"/>
    <s v="CA-2011-145387"/>
    <x v="2"/>
    <x v="656"/>
    <d v="2011-11-02T00:00:00"/>
    <s v="Second Class"/>
    <s v="AM-10705"/>
    <s v="Anne McFarland"/>
    <s v="Consumer"/>
    <s v="United States"/>
    <s v="Cranston"/>
    <x v="34"/>
    <n v="2920"/>
    <s v="East"/>
    <s v="FUR-FU-10002364"/>
    <x v="0"/>
    <x v="5"/>
    <s v="Eldon Expressions Wood Desk Accessories, Oak"/>
    <n v="14.76"/>
    <n v="2"/>
    <n v="0"/>
    <n v="4.2803999999999984"/>
  </r>
  <r>
    <n v="4207"/>
    <s v="CA-2011-145387"/>
    <x v="2"/>
    <x v="656"/>
    <d v="2011-11-02T00:00:00"/>
    <s v="Second Class"/>
    <s v="AM-10705"/>
    <s v="Anne McFarland"/>
    <s v="Consumer"/>
    <s v="United States"/>
    <s v="Cranston"/>
    <x v="34"/>
    <n v="2920"/>
    <s v="East"/>
    <s v="OFF-BI-10004001"/>
    <x v="1"/>
    <x v="8"/>
    <s v="GBC Recycled VeloBinder Covers"/>
    <n v="34.08"/>
    <n v="2"/>
    <n v="0"/>
    <n v="15.676799999999997"/>
  </r>
  <r>
    <n v="4208"/>
    <s v="CA-2011-145387"/>
    <x v="2"/>
    <x v="656"/>
    <d v="2011-11-02T00:00:00"/>
    <s v="Second Class"/>
    <s v="AM-10705"/>
    <s v="Anne McFarland"/>
    <s v="Consumer"/>
    <s v="United States"/>
    <s v="Cranston"/>
    <x v="34"/>
    <n v="2920"/>
    <s v="East"/>
    <s v="FUR-FU-10000023"/>
    <x v="0"/>
    <x v="5"/>
    <s v="Eldon Wave Desk Accessories"/>
    <n v="17.669999999999998"/>
    <n v="3"/>
    <n v="0"/>
    <n v="7.7748000000000008"/>
  </r>
  <r>
    <n v="4209"/>
    <s v="CA-2011-145387"/>
    <x v="2"/>
    <x v="656"/>
    <d v="2011-11-02T00:00:00"/>
    <s v="Second Class"/>
    <s v="AM-10705"/>
    <s v="Anne McFarland"/>
    <s v="Consumer"/>
    <s v="United States"/>
    <s v="Cranston"/>
    <x v="34"/>
    <n v="2920"/>
    <s v="East"/>
    <s v="FUR-CH-10002320"/>
    <x v="0"/>
    <x v="1"/>
    <s v="Hon Pagoda Stacking Chairs"/>
    <n v="1604.9"/>
    <n v="5"/>
    <n v="0"/>
    <n v="481.46999999999991"/>
  </r>
  <r>
    <n v="4210"/>
    <s v="CA-2011-145387"/>
    <x v="2"/>
    <x v="656"/>
    <d v="2011-11-02T00:00:00"/>
    <s v="Second Class"/>
    <s v="AM-10705"/>
    <s v="Anne McFarland"/>
    <s v="Consumer"/>
    <s v="United States"/>
    <s v="Cranston"/>
    <x v="34"/>
    <n v="2920"/>
    <s v="East"/>
    <s v="FUR-TA-10003238"/>
    <x v="0"/>
    <x v="3"/>
    <s v="Chromcraft Bull-Nose Wood 48&quot; x 96&quot; Rectangular Conference Tables"/>
    <n v="385.68599999999998"/>
    <n v="1"/>
    <n v="0.3"/>
    <n v="-60.607800000000026"/>
  </r>
  <r>
    <n v="4211"/>
    <s v="CA-2014-109715"/>
    <x v="3"/>
    <x v="34"/>
    <d v="2014-12-15T00:00:00"/>
    <s v="Standard Class"/>
    <s v="AH-10585"/>
    <s v="Angele Hood"/>
    <s v="Consumer"/>
    <s v="United States"/>
    <s v="Chicago"/>
    <x v="10"/>
    <n v="60623"/>
    <s v="Central"/>
    <s v="OFF-PA-10004965"/>
    <x v="1"/>
    <x v="10"/>
    <s v="Xerox 1921"/>
    <n v="15.984000000000002"/>
    <n v="2"/>
    <n v="0.2"/>
    <n v="4.9949999999999992"/>
  </r>
  <r>
    <n v="4212"/>
    <s v="CA-2011-166457"/>
    <x v="2"/>
    <x v="952"/>
    <d v="2011-05-09T00:00:00"/>
    <s v="Second Class"/>
    <s v="PF-19120"/>
    <s v="Peter Fuller"/>
    <s v="Consumer"/>
    <s v="United States"/>
    <s v="Richmond"/>
    <x v="0"/>
    <n v="40475"/>
    <s v="South"/>
    <s v="OFF-PA-10003016"/>
    <x v="1"/>
    <x v="10"/>
    <s v="Adams &quot;While You Were Out&quot; Message Pads"/>
    <n v="9.42"/>
    <n v="3"/>
    <n v="0"/>
    <n v="4.238999999999999"/>
  </r>
  <r>
    <n v="4213"/>
    <s v="CA-2011-166457"/>
    <x v="2"/>
    <x v="952"/>
    <d v="2011-05-09T00:00:00"/>
    <s v="Second Class"/>
    <s v="PF-19120"/>
    <s v="Peter Fuller"/>
    <s v="Consumer"/>
    <s v="United States"/>
    <s v="Richmond"/>
    <x v="0"/>
    <n v="40475"/>
    <s v="South"/>
    <s v="OFF-AR-10003651"/>
    <x v="1"/>
    <x v="6"/>
    <s v="Newell 350"/>
    <n v="6.56"/>
    <n v="2"/>
    <n v="0"/>
    <n v="1.9023999999999992"/>
  </r>
  <r>
    <n v="4214"/>
    <s v="CA-2011-166457"/>
    <x v="2"/>
    <x v="952"/>
    <d v="2011-05-09T00:00:00"/>
    <s v="Second Class"/>
    <s v="PF-19120"/>
    <s v="Peter Fuller"/>
    <s v="Consumer"/>
    <s v="United States"/>
    <s v="Richmond"/>
    <x v="0"/>
    <n v="40475"/>
    <s v="South"/>
    <s v="OFF-PA-10001363"/>
    <x v="1"/>
    <x v="10"/>
    <s v="Xerox 1933"/>
    <n v="24.56"/>
    <n v="2"/>
    <n v="0"/>
    <n v="11.543199999999999"/>
  </r>
  <r>
    <n v="4215"/>
    <s v="CA-2013-164637"/>
    <x v="0"/>
    <x v="758"/>
    <d v="2013-03-09T00:00:00"/>
    <s v="Standard Class"/>
    <s v="RD-19480"/>
    <s v="Rick Duston"/>
    <s v="Consumer"/>
    <s v="United States"/>
    <s v="Mishawaka"/>
    <x v="14"/>
    <n v="46544"/>
    <s v="Central"/>
    <s v="OFF-BI-10003876"/>
    <x v="1"/>
    <x v="8"/>
    <s v="Green Canvas Binder for 8-1/2&quot; x 14&quot; Sheets"/>
    <n v="128.39999999999998"/>
    <n v="3"/>
    <n v="0"/>
    <n v="64.199999999999989"/>
  </r>
  <r>
    <n v="4216"/>
    <s v="CA-2011-103590"/>
    <x v="2"/>
    <x v="953"/>
    <d v="2011-12-04T00:00:00"/>
    <s v="Standard Class"/>
    <s v="JL-15505"/>
    <s v="Jeremy Lonsdale"/>
    <s v="Consumer"/>
    <s v="United States"/>
    <s v="Mount Vernon"/>
    <x v="15"/>
    <n v="10550"/>
    <s v="East"/>
    <s v="OFF-EN-10004007"/>
    <x v="1"/>
    <x v="12"/>
    <s v="Park Ridge Embossed Executive Business Envelopes"/>
    <n v="62.28"/>
    <n v="4"/>
    <n v="0"/>
    <n v="29.271599999999999"/>
  </r>
  <r>
    <n v="4217"/>
    <s v="CA-2012-111234"/>
    <x v="1"/>
    <x v="954"/>
    <d v="2012-02-22T00:00:00"/>
    <s v="Standard Class"/>
    <s v="AB-10600"/>
    <s v="Ann Blume"/>
    <s v="Corporate"/>
    <s v="United States"/>
    <s v="Los Angeles"/>
    <x v="1"/>
    <n v="90004"/>
    <s v="West"/>
    <s v="OFF-LA-10002271"/>
    <x v="1"/>
    <x v="2"/>
    <s v="Smead Alpha-Z Color-Coded Second Alphabetical Labels and Starter Set"/>
    <n v="9.24"/>
    <n v="3"/>
    <n v="0"/>
    <n v="4.4352"/>
  </r>
  <r>
    <n v="4218"/>
    <s v="CA-2014-149881"/>
    <x v="3"/>
    <x v="719"/>
    <d v="2014-04-04T00:00:00"/>
    <s v="First Class"/>
    <s v="NC-18535"/>
    <s v="Nick Crebassa"/>
    <s v="Corporate"/>
    <s v="United States"/>
    <s v="San Francisco"/>
    <x v="1"/>
    <n v="94110"/>
    <s v="West"/>
    <s v="FUR-BO-10003894"/>
    <x v="0"/>
    <x v="0"/>
    <s v="Safco Value Mate Steel Bookcase, Baked Enamel Finish on Steel, Black"/>
    <n v="482.66399999999999"/>
    <n v="8"/>
    <n v="0.15"/>
    <n v="85.175999999999974"/>
  </r>
  <r>
    <n v="4219"/>
    <s v="CA-2014-149881"/>
    <x v="3"/>
    <x v="719"/>
    <d v="2014-04-04T00:00:00"/>
    <s v="First Class"/>
    <s v="NC-18535"/>
    <s v="Nick Crebassa"/>
    <s v="Corporate"/>
    <s v="United States"/>
    <s v="San Francisco"/>
    <x v="1"/>
    <n v="94110"/>
    <s v="West"/>
    <s v="TEC-MA-10000418"/>
    <x v="2"/>
    <x v="15"/>
    <s v="Cubify CubeX 3D Printer Double Head Print"/>
    <n v="4799.9839999999995"/>
    <n v="2"/>
    <n v="0.2"/>
    <n v="359.99879999999962"/>
  </r>
  <r>
    <n v="4220"/>
    <s v="CA-2014-134565"/>
    <x v="3"/>
    <x v="532"/>
    <d v="2014-06-14T00:00:00"/>
    <s v="Second Class"/>
    <s v="TB-21400"/>
    <s v="Tom Boeckenhauer"/>
    <s v="Consumer"/>
    <s v="United States"/>
    <s v="Seattle"/>
    <x v="4"/>
    <n v="98103"/>
    <s v="West"/>
    <s v="OFF-PA-10004243"/>
    <x v="1"/>
    <x v="10"/>
    <s v="Xerox 1939"/>
    <n v="37.94"/>
    <n v="2"/>
    <n v="0"/>
    <n v="18.211199999999998"/>
  </r>
  <r>
    <n v="4221"/>
    <s v="CA-2014-134565"/>
    <x v="3"/>
    <x v="532"/>
    <d v="2014-06-14T00:00:00"/>
    <s v="Second Class"/>
    <s v="TB-21400"/>
    <s v="Tom Boeckenhauer"/>
    <s v="Consumer"/>
    <s v="United States"/>
    <s v="Seattle"/>
    <x v="4"/>
    <n v="98103"/>
    <s v="West"/>
    <s v="OFF-BI-10001759"/>
    <x v="1"/>
    <x v="8"/>
    <s v="Acco Pressboard Covers with Storage Hooks, 14 7/8&quot; x 11&quot;, Dark Blue"/>
    <n v="18.288"/>
    <n v="6"/>
    <n v="0.2"/>
    <n v="6.6293999999999995"/>
  </r>
  <r>
    <n v="4222"/>
    <s v="CA-2014-134565"/>
    <x v="3"/>
    <x v="532"/>
    <d v="2014-06-14T00:00:00"/>
    <s v="Second Class"/>
    <s v="TB-21400"/>
    <s v="Tom Boeckenhauer"/>
    <s v="Consumer"/>
    <s v="United States"/>
    <s v="Seattle"/>
    <x v="4"/>
    <n v="98103"/>
    <s v="West"/>
    <s v="TEC-MA-10001570"/>
    <x v="2"/>
    <x v="15"/>
    <s v="Cisco Desktop Collaboration Experience DX650 IP Video Phone"/>
    <n v="385.80000000000007"/>
    <n v="5"/>
    <n v="0.2"/>
    <n v="130.20749999999998"/>
  </r>
  <r>
    <n v="4223"/>
    <s v="CA-2014-134565"/>
    <x v="3"/>
    <x v="532"/>
    <d v="2014-06-14T00:00:00"/>
    <s v="Second Class"/>
    <s v="TB-21400"/>
    <s v="Tom Boeckenhauer"/>
    <s v="Consumer"/>
    <s v="United States"/>
    <s v="Seattle"/>
    <x v="4"/>
    <n v="98103"/>
    <s v="West"/>
    <s v="OFF-ST-10004804"/>
    <x v="1"/>
    <x v="4"/>
    <s v="Belkin 19&quot; Vented Equipment Shelf, Black"/>
    <n v="102.96"/>
    <n v="2"/>
    <n v="0"/>
    <n v="1.0296000000000021"/>
  </r>
  <r>
    <n v="4224"/>
    <s v="CA-2014-134565"/>
    <x v="3"/>
    <x v="532"/>
    <d v="2014-06-14T00:00:00"/>
    <s v="Second Class"/>
    <s v="TB-21400"/>
    <s v="Tom Boeckenhauer"/>
    <s v="Consumer"/>
    <s v="United States"/>
    <s v="Seattle"/>
    <x v="4"/>
    <n v="98103"/>
    <s v="West"/>
    <s v="FUR-BO-10001519"/>
    <x v="0"/>
    <x v="0"/>
    <s v="O'Sullivan 3-Shelf Heavy-Duty Bookcases"/>
    <n v="174.42000000000002"/>
    <n v="3"/>
    <n v="0"/>
    <n v="41.860800000000005"/>
  </r>
  <r>
    <n v="4225"/>
    <s v="CA-2013-108644"/>
    <x v="0"/>
    <x v="955"/>
    <d v="2013-10-04T00:00:00"/>
    <s v="First Class"/>
    <s v="SJ-20215"/>
    <s v="Sarah Jordon"/>
    <s v="Consumer"/>
    <s v="United States"/>
    <s v="Quincy"/>
    <x v="10"/>
    <n v="62301"/>
    <s v="Central"/>
    <s v="OFF-BI-10000343"/>
    <x v="1"/>
    <x v="8"/>
    <s v="Pressboard Covers with Storage Hooks, 9 1/2&quot; x 11&quot;, Light Blue"/>
    <n v="1.9639999999999995"/>
    <n v="2"/>
    <n v="0.8"/>
    <n v="-3.2406000000000006"/>
  </r>
  <r>
    <n v="4226"/>
    <s v="US-2011-102631"/>
    <x v="2"/>
    <x v="736"/>
    <d v="2011-12-17T00:00:00"/>
    <s v="Standard Class"/>
    <s v="EB-13840"/>
    <s v="Ellis Ballard"/>
    <s v="Corporate"/>
    <s v="United States"/>
    <s v="Chicago"/>
    <x v="10"/>
    <n v="60623"/>
    <s v="Central"/>
    <s v="FUR-FU-10003930"/>
    <x v="0"/>
    <x v="5"/>
    <s v="Howard Miller 12-3/4 Diameter Accuwave DS  Wall Clock"/>
    <n v="94.427999999999997"/>
    <n v="3"/>
    <n v="0.6"/>
    <n v="-42.492599999999982"/>
  </r>
  <r>
    <n v="4227"/>
    <s v="CA-2014-120327"/>
    <x v="3"/>
    <x v="343"/>
    <d v="2014-11-17T00:00:00"/>
    <s v="Standard Class"/>
    <s v="WB-21850"/>
    <s v="William Brown"/>
    <s v="Consumer"/>
    <s v="United States"/>
    <s v="Urbandale"/>
    <x v="23"/>
    <n v="50322"/>
    <s v="Central"/>
    <s v="OFF-FA-10004854"/>
    <x v="1"/>
    <x v="13"/>
    <s v="Vinyl Coated Wire Paper Clips in Organizer Box, 800/Box"/>
    <n v="45.92"/>
    <n v="4"/>
    <n v="0"/>
    <n v="21.5824"/>
  </r>
  <r>
    <n v="4228"/>
    <s v="CA-2012-154970"/>
    <x v="1"/>
    <x v="956"/>
    <d v="2012-01-10T00:00:00"/>
    <s v="Standard Class"/>
    <s v="SR-20740"/>
    <s v="Steven Roelle"/>
    <s v="Home Office"/>
    <s v="United States"/>
    <s v="Seattle"/>
    <x v="4"/>
    <n v="98103"/>
    <s v="West"/>
    <s v="FUR-CH-10003396"/>
    <x v="0"/>
    <x v="1"/>
    <s v="Global Deluxe Steno Chair"/>
    <n v="61.584000000000003"/>
    <n v="1"/>
    <n v="0.2"/>
    <n v="-6.9282000000000039"/>
  </r>
  <r>
    <n v="4229"/>
    <s v="CA-2013-113803"/>
    <x v="0"/>
    <x v="830"/>
    <d v="2013-03-27T00:00:00"/>
    <s v="First Class"/>
    <s v="VG-21805"/>
    <s v="Vivek Grady"/>
    <s v="Corporate"/>
    <s v="United States"/>
    <s v="Richmond"/>
    <x v="14"/>
    <n v="47374"/>
    <s v="Central"/>
    <s v="OFF-PA-10001994"/>
    <x v="1"/>
    <x v="10"/>
    <s v="Ink Jet Note and Greeting Cards, 8-1/2&quot; x 5-1/2&quot; Card Size"/>
    <n v="22.48"/>
    <n v="1"/>
    <n v="0"/>
    <n v="10.3408"/>
  </r>
  <r>
    <n v="4230"/>
    <s v="CA-2014-100223"/>
    <x v="3"/>
    <x v="957"/>
    <d v="2014-07-11T00:00:00"/>
    <s v="Standard Class"/>
    <s v="LS-16945"/>
    <s v="Linda Southworth"/>
    <s v="Corporate"/>
    <s v="United States"/>
    <s v="Dallas"/>
    <x v="5"/>
    <n v="75220"/>
    <s v="Central"/>
    <s v="FUR-FU-10003601"/>
    <x v="0"/>
    <x v="5"/>
    <s v="Deflect-o RollaMat Studded, Beveled Mat for Medium Pile Carpeting"/>
    <n v="332.02800000000002"/>
    <n v="9"/>
    <n v="0.6"/>
    <n v="-348.62940000000003"/>
  </r>
  <r>
    <n v="4231"/>
    <s v="CA-2014-100223"/>
    <x v="3"/>
    <x v="957"/>
    <d v="2014-07-11T00:00:00"/>
    <s v="Standard Class"/>
    <s v="LS-16945"/>
    <s v="Linda Southworth"/>
    <s v="Corporate"/>
    <s v="United States"/>
    <s v="Dallas"/>
    <x v="5"/>
    <n v="75220"/>
    <s v="Central"/>
    <s v="OFF-BI-10003429"/>
    <x v="1"/>
    <x v="8"/>
    <s v="Cardinal HOLDit! Binder Insert Strips,Extra Strips"/>
    <n v="11.393999999999998"/>
    <n v="9"/>
    <n v="0.8"/>
    <n v="-17.660699999999999"/>
  </r>
  <r>
    <n v="4232"/>
    <s v="CA-2014-100223"/>
    <x v="3"/>
    <x v="957"/>
    <d v="2014-07-11T00:00:00"/>
    <s v="Standard Class"/>
    <s v="LS-16945"/>
    <s v="Linda Southworth"/>
    <s v="Corporate"/>
    <s v="United States"/>
    <s v="Dallas"/>
    <x v="5"/>
    <n v="75220"/>
    <s v="Central"/>
    <s v="OFF-PA-10000232"/>
    <x v="1"/>
    <x v="10"/>
    <s v="Xerox 1975"/>
    <n v="15.552000000000003"/>
    <n v="3"/>
    <n v="0.2"/>
    <n v="5.6375999999999999"/>
  </r>
  <r>
    <n v="4233"/>
    <s v="CA-2014-100223"/>
    <x v="3"/>
    <x v="957"/>
    <d v="2014-07-11T00:00:00"/>
    <s v="Standard Class"/>
    <s v="LS-16945"/>
    <s v="Linda Southworth"/>
    <s v="Corporate"/>
    <s v="United States"/>
    <s v="Dallas"/>
    <x v="5"/>
    <n v="75220"/>
    <s v="Central"/>
    <s v="OFF-PA-10002195"/>
    <x v="1"/>
    <x v="10"/>
    <s v="Xerox 1966"/>
    <n v="31.104000000000006"/>
    <n v="6"/>
    <n v="0.2"/>
    <n v="11.2752"/>
  </r>
  <r>
    <n v="4234"/>
    <s v="CA-2014-100223"/>
    <x v="3"/>
    <x v="957"/>
    <d v="2014-07-11T00:00:00"/>
    <s v="Standard Class"/>
    <s v="LS-16945"/>
    <s v="Linda Southworth"/>
    <s v="Corporate"/>
    <s v="United States"/>
    <s v="Dallas"/>
    <x v="5"/>
    <n v="75220"/>
    <s v="Central"/>
    <s v="OFF-BI-10004492"/>
    <x v="1"/>
    <x v="8"/>
    <s v="Tuf-Vin Binders"/>
    <n v="6.3159999999999981"/>
    <n v="1"/>
    <n v="0.8"/>
    <n v="-10.421400000000002"/>
  </r>
  <r>
    <n v="4235"/>
    <s v="CA-2011-168823"/>
    <x v="2"/>
    <x v="158"/>
    <d v="2011-09-24T00:00:00"/>
    <s v="First Class"/>
    <s v="MA-17560"/>
    <s v="Matt Abelman"/>
    <s v="Home Office"/>
    <s v="United States"/>
    <s v="Philadelphia"/>
    <x v="9"/>
    <n v="19143"/>
    <s v="East"/>
    <s v="OFF-PA-10004000"/>
    <x v="1"/>
    <x v="10"/>
    <s v="While You Were Out Pads, 50 per Pad, 4 x 5 1/4, Green Cycle"/>
    <n v="11.352000000000002"/>
    <n v="3"/>
    <n v="0.2"/>
    <n v="4.1151"/>
  </r>
  <r>
    <n v="4236"/>
    <s v="CA-2011-168823"/>
    <x v="2"/>
    <x v="158"/>
    <d v="2011-09-24T00:00:00"/>
    <s v="First Class"/>
    <s v="MA-17560"/>
    <s v="Matt Abelman"/>
    <s v="Home Office"/>
    <s v="United States"/>
    <s v="Philadelphia"/>
    <x v="9"/>
    <n v="19143"/>
    <s v="East"/>
    <s v="OFF-LA-10004425"/>
    <x v="1"/>
    <x v="2"/>
    <s v="Staples"/>
    <n v="20.808000000000003"/>
    <n v="9"/>
    <n v="0.2"/>
    <n v="7.0226999999999995"/>
  </r>
  <r>
    <n v="4237"/>
    <s v="CA-2013-162404"/>
    <x v="0"/>
    <x v="310"/>
    <d v="2013-07-28T00:00:00"/>
    <s v="Standard Class"/>
    <s v="NF-18475"/>
    <s v="Neil Französisch"/>
    <s v="Home Office"/>
    <s v="United States"/>
    <s v="Rockford"/>
    <x v="10"/>
    <n v="61107"/>
    <s v="Central"/>
    <s v="OFF-BI-10000948"/>
    <x v="1"/>
    <x v="8"/>
    <s v="GBC Laser Imprintable Binding System Covers, Desert Sand"/>
    <n v="11.415999999999997"/>
    <n v="4"/>
    <n v="0.8"/>
    <n v="-18.836400000000005"/>
  </r>
  <r>
    <n v="4238"/>
    <s v="CA-2014-104024"/>
    <x v="3"/>
    <x v="635"/>
    <d v="2014-09-04T00:00:00"/>
    <s v="Second Class"/>
    <s v="MD-17860"/>
    <s v="Michael Dominguez"/>
    <s v="Corporate"/>
    <s v="United States"/>
    <s v="Philadelphia"/>
    <x v="9"/>
    <n v="19134"/>
    <s v="East"/>
    <s v="OFF-AR-10001972"/>
    <x v="1"/>
    <x v="6"/>
    <s v="Newell 323"/>
    <n v="9.4080000000000013"/>
    <n v="7"/>
    <n v="0.2"/>
    <n v="0.70560000000000045"/>
  </r>
  <r>
    <n v="4239"/>
    <s v="CA-2014-147144"/>
    <x v="3"/>
    <x v="606"/>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81"/>
  </r>
  <r>
    <n v="4240"/>
    <s v="CA-2014-158673"/>
    <x v="3"/>
    <x v="614"/>
    <d v="2015-01-05T00:00:00"/>
    <s v="Standard Class"/>
    <s v="KB-16600"/>
    <s v="Ken Brennan"/>
    <s v="Corporate"/>
    <s v="United States"/>
    <s v="Grand Rapids"/>
    <x v="12"/>
    <n v="49505"/>
    <s v="Central"/>
    <s v="OFF-PA-10000994"/>
    <x v="1"/>
    <x v="10"/>
    <s v="Xerox 1915"/>
    <n v="209.7"/>
    <n v="2"/>
    <n v="0"/>
    <n v="100.65599999999999"/>
  </r>
  <r>
    <n v="4241"/>
    <s v="CA-2011-133704"/>
    <x v="2"/>
    <x v="59"/>
    <d v="2011-09-26T00:00:00"/>
    <s v="Standard Class"/>
    <s v="MA-17995"/>
    <s v="Michelle Arnett"/>
    <s v="Home Office"/>
    <s v="United States"/>
    <s v="Los Angeles"/>
    <x v="1"/>
    <n v="90004"/>
    <s v="West"/>
    <s v="OFF-AP-10001366"/>
    <x v="1"/>
    <x v="9"/>
    <s v="Staples"/>
    <n v="43.92"/>
    <n v="4"/>
    <n v="0"/>
    <n v="11.858400000000003"/>
  </r>
  <r>
    <n v="4242"/>
    <s v="CA-2011-133704"/>
    <x v="2"/>
    <x v="59"/>
    <d v="2011-09-26T00:00:00"/>
    <s v="Standard Class"/>
    <s v="MA-17995"/>
    <s v="Michelle Arnett"/>
    <s v="Home Office"/>
    <s v="United States"/>
    <s v="Los Angeles"/>
    <x v="1"/>
    <n v="90004"/>
    <s v="West"/>
    <s v="OFF-BI-10001636"/>
    <x v="1"/>
    <x v="8"/>
    <s v="Ibico Plastic and Wire Spiral Binding Combs"/>
    <n v="20.231999999999999"/>
    <n v="3"/>
    <n v="0.2"/>
    <n v="6.5753999999999984"/>
  </r>
  <r>
    <n v="4243"/>
    <s v="CA-2013-159142"/>
    <x v="0"/>
    <x v="958"/>
    <d v="2013-04-06T00:00:00"/>
    <s v="First Class"/>
    <s v="ME-17320"/>
    <s v="Maria Etezadi"/>
    <s v="Home Office"/>
    <s v="United States"/>
    <s v="Springfield"/>
    <x v="17"/>
    <n v="22153"/>
    <s v="South"/>
    <s v="TEC-PH-10001448"/>
    <x v="2"/>
    <x v="7"/>
    <s v="Anker Astro 15000mAh USB Portable Charger"/>
    <n v="149.97"/>
    <n v="3"/>
    <n v="0"/>
    <n v="5.9987999999999815"/>
  </r>
  <r>
    <n v="4244"/>
    <s v="CA-2013-159142"/>
    <x v="0"/>
    <x v="958"/>
    <d v="2013-04-06T00:00:00"/>
    <s v="First Class"/>
    <s v="ME-17320"/>
    <s v="Maria Etezadi"/>
    <s v="Home Office"/>
    <s v="United States"/>
    <s v="Springfield"/>
    <x v="17"/>
    <n v="22153"/>
    <s v="South"/>
    <s v="OFF-PA-10001776"/>
    <x v="1"/>
    <x v="10"/>
    <s v="Wirebound Message Books, Four 2 3/4&quot; x 5&quot; Forms per Page, 600 Sets per Book"/>
    <n v="27.81"/>
    <n v="3"/>
    <n v="0"/>
    <n v="13.070699999999999"/>
  </r>
  <r>
    <n v="4245"/>
    <s v="CA-2011-138436"/>
    <x v="2"/>
    <x v="959"/>
    <d v="2011-03-30T00:00:00"/>
    <s v="Standard Class"/>
    <s v="JD-15895"/>
    <s v="Jonathan Doherty"/>
    <s v="Corporate"/>
    <s v="United States"/>
    <s v="Los Angeles"/>
    <x v="1"/>
    <n v="90036"/>
    <s v="West"/>
    <s v="TEC-AC-10002323"/>
    <x v="2"/>
    <x v="11"/>
    <s v="SanDisk Ultra 32 GB MicroSDHC Class 10 Memory Card"/>
    <n v="66.300000000000011"/>
    <n v="3"/>
    <n v="0"/>
    <n v="8.6190000000000033"/>
  </r>
  <r>
    <n v="4246"/>
    <s v="CA-2014-117702"/>
    <x v="3"/>
    <x v="354"/>
    <d v="2014-12-05T00:00:00"/>
    <s v="Standard Class"/>
    <s v="LS-16975"/>
    <s v="Lindsay Shagiari"/>
    <s v="Home Office"/>
    <s v="United States"/>
    <s v="Baltimore"/>
    <x v="39"/>
    <n v="21215"/>
    <s v="East"/>
    <s v="OFF-AR-10004582"/>
    <x v="1"/>
    <x v="6"/>
    <s v="BIC Brite Liner Grip Highlighters"/>
    <n v="1.64"/>
    <n v="1"/>
    <n v="0"/>
    <n v="0.73799999999999988"/>
  </r>
  <r>
    <n v="4247"/>
    <s v="CA-2014-117702"/>
    <x v="3"/>
    <x v="354"/>
    <d v="2014-12-05T00:00:00"/>
    <s v="Standard Class"/>
    <s v="LS-16975"/>
    <s v="Lindsay Shagiari"/>
    <s v="Home Office"/>
    <s v="United States"/>
    <s v="Baltimore"/>
    <x v="39"/>
    <n v="21215"/>
    <s v="East"/>
    <s v="FUR-FU-10000576"/>
    <x v="0"/>
    <x v="5"/>
    <s v="Luxo Professional Fluorescent Magnifier Lamp with Clamp-Mount Base"/>
    <n v="1049.2"/>
    <n v="5"/>
    <n v="0"/>
    <n v="272.79200000000003"/>
  </r>
  <r>
    <n v="4248"/>
    <s v="CA-2014-117702"/>
    <x v="3"/>
    <x v="354"/>
    <d v="2014-12-05T00:00:00"/>
    <s v="Standard Class"/>
    <s v="LS-16975"/>
    <s v="Lindsay Shagiari"/>
    <s v="Home Office"/>
    <s v="United States"/>
    <s v="Baltimore"/>
    <x v="39"/>
    <n v="21215"/>
    <s v="East"/>
    <s v="FUR-FU-10004270"/>
    <x v="0"/>
    <x v="5"/>
    <s v="Eldon Image Series Desk Accessories, Burgundy"/>
    <n v="20.9"/>
    <n v="5"/>
    <n v="0"/>
    <n v="7.5239999999999991"/>
  </r>
  <r>
    <n v="4249"/>
    <s v="CA-2013-157336"/>
    <x v="0"/>
    <x v="49"/>
    <d v="2013-12-06T00:00:00"/>
    <s v="Second Class"/>
    <s v="SJ-20500"/>
    <s v="Shirley Jackson"/>
    <s v="Consumer"/>
    <s v="United States"/>
    <s v="Fairfield"/>
    <x v="29"/>
    <n v="6824"/>
    <s v="East"/>
    <s v="OFF-BI-10004236"/>
    <x v="1"/>
    <x v="8"/>
    <s v="XtraLife ClearVue Slant-D Ring Binder, White, 3&quot;"/>
    <n v="88.08"/>
    <n v="6"/>
    <n v="0"/>
    <n v="40.516799999999996"/>
  </r>
  <r>
    <n v="4250"/>
    <s v="CA-2013-157336"/>
    <x v="0"/>
    <x v="49"/>
    <d v="2013-12-06T00:00:00"/>
    <s v="Second Class"/>
    <s v="SJ-20500"/>
    <s v="Shirley Jackson"/>
    <s v="Consumer"/>
    <s v="United States"/>
    <s v="Fairfield"/>
    <x v="29"/>
    <n v="6824"/>
    <s v="East"/>
    <s v="FUR-CH-10004997"/>
    <x v="0"/>
    <x v="1"/>
    <s v="Hon Every-Day Series Multi-Task Chairs"/>
    <n v="751.92"/>
    <n v="4"/>
    <n v="0"/>
    <n v="150.38400000000001"/>
  </r>
  <r>
    <n v="4251"/>
    <s v="CA-2011-168130"/>
    <x v="2"/>
    <x v="111"/>
    <d v="2011-09-19T00:00:00"/>
    <s v="Same Day"/>
    <s v="BS-11365"/>
    <s v="Bill Shonely"/>
    <s v="Corporate"/>
    <s v="United States"/>
    <s v="New York City"/>
    <x v="15"/>
    <n v="10011"/>
    <s v="East"/>
    <s v="FUR-CH-10000988"/>
    <x v="0"/>
    <x v="1"/>
    <s v="Hon Olson Stacker Stools"/>
    <n v="887.10299999999995"/>
    <n v="7"/>
    <n v="0.1"/>
    <n v="177.42059999999998"/>
  </r>
  <r>
    <n v="4252"/>
    <s v="CA-2012-155068"/>
    <x v="1"/>
    <x v="924"/>
    <d v="2012-10-23T00:00:00"/>
    <s v="Same Day"/>
    <s v="RA-19285"/>
    <s v="Ralph Arnett"/>
    <s v="Consumer"/>
    <s v="United States"/>
    <s v="Lakeland"/>
    <x v="2"/>
    <n v="33801"/>
    <s v="South"/>
    <s v="TEC-PH-10004897"/>
    <x v="2"/>
    <x v="7"/>
    <s v="Mediabridge Sport Armband iPhone 5s"/>
    <n v="55.944000000000003"/>
    <n v="7"/>
    <n v="0.2"/>
    <n v="-13.286700000000002"/>
  </r>
  <r>
    <n v="4253"/>
    <s v="CA-2012-155068"/>
    <x v="1"/>
    <x v="924"/>
    <d v="2012-10-23T00:00:00"/>
    <s v="Same Day"/>
    <s v="RA-19285"/>
    <s v="Ralph Arnett"/>
    <s v="Consumer"/>
    <s v="United States"/>
    <s v="Lakeland"/>
    <x v="2"/>
    <n v="33801"/>
    <s v="South"/>
    <s v="OFF-AR-10002656"/>
    <x v="1"/>
    <x v="6"/>
    <s v="Sanford Liquid Accent Highlighters"/>
    <n v="10.688000000000001"/>
    <n v="2"/>
    <n v="0.2"/>
    <n v="2.271199999999999"/>
  </r>
  <r>
    <n v="4254"/>
    <s v="CA-2012-155068"/>
    <x v="1"/>
    <x v="924"/>
    <d v="2012-10-23T00:00:00"/>
    <s v="Same Day"/>
    <s v="RA-19285"/>
    <s v="Ralph Arnett"/>
    <s v="Consumer"/>
    <s v="United States"/>
    <s v="Lakeland"/>
    <x v="2"/>
    <n v="33801"/>
    <s v="South"/>
    <s v="TEC-PH-10004924"/>
    <x v="2"/>
    <x v="7"/>
    <s v="SKILCRAFT Telephone Shoulder Rest, 2&quot; x 6.5&quot; x 2.5&quot;, Black"/>
    <n v="11.824"/>
    <n v="2"/>
    <n v="0.2"/>
    <n v="1.0346000000000006"/>
  </r>
  <r>
    <n v="4255"/>
    <s v="CA-2014-163160"/>
    <x v="3"/>
    <x v="119"/>
    <d v="2014-10-17T00:00:00"/>
    <s v="First Class"/>
    <s v="TS-21610"/>
    <s v="Troy Staebel"/>
    <s v="Consumer"/>
    <s v="United States"/>
    <s v="Freeport"/>
    <x v="10"/>
    <n v="61032"/>
    <s v="Central"/>
    <s v="OFF-PA-10003127"/>
    <x v="1"/>
    <x v="10"/>
    <s v="Staples"/>
    <n v="63.311999999999998"/>
    <n v="3"/>
    <n v="0.2"/>
    <n v="20.576399999999996"/>
  </r>
  <r>
    <n v="4256"/>
    <s v="CA-2014-163160"/>
    <x v="3"/>
    <x v="119"/>
    <d v="2014-10-17T00:00:00"/>
    <s v="First Class"/>
    <s v="TS-21610"/>
    <s v="Troy Staebel"/>
    <s v="Consumer"/>
    <s v="United States"/>
    <s v="Freeport"/>
    <x v="10"/>
    <n v="61032"/>
    <s v="Central"/>
    <s v="OFF-BI-10000778"/>
    <x v="1"/>
    <x v="8"/>
    <s v="GBC VeloBinder Electric Binding Machine"/>
    <n v="96.783999999999978"/>
    <n v="4"/>
    <n v="0.8"/>
    <n v="-145.17600000000002"/>
  </r>
  <r>
    <n v="4257"/>
    <s v="CA-2014-163160"/>
    <x v="3"/>
    <x v="119"/>
    <d v="2014-10-17T00:00:00"/>
    <s v="First Class"/>
    <s v="TS-21610"/>
    <s v="Troy Staebel"/>
    <s v="Consumer"/>
    <s v="United States"/>
    <s v="Freeport"/>
    <x v="10"/>
    <n v="61032"/>
    <s v="Central"/>
    <s v="FUR-FU-10001424"/>
    <x v="0"/>
    <x v="5"/>
    <s v="Dax Clear Box Frame"/>
    <n v="10.476000000000001"/>
    <n v="3"/>
    <n v="0.6"/>
    <n v="-6.8094000000000037"/>
  </r>
  <r>
    <n v="4258"/>
    <s v="CA-2012-101924"/>
    <x v="1"/>
    <x v="406"/>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1"/>
  </r>
  <r>
    <n v="4259"/>
    <s v="CA-2013-124793"/>
    <x v="0"/>
    <x v="560"/>
    <d v="2013-03-17T00:00:00"/>
    <s v="First Class"/>
    <s v="MM-18280"/>
    <s v="Muhammed MacIntyre"/>
    <s v="Corporate"/>
    <s v="United States"/>
    <s v="Seattle"/>
    <x v="4"/>
    <n v="98103"/>
    <s v="West"/>
    <s v="FUR-CH-10002880"/>
    <x v="0"/>
    <x v="1"/>
    <s v="Global High-Back Leather Tilter, Burgundy"/>
    <n v="196.78399999999999"/>
    <n v="2"/>
    <n v="0.2"/>
    <n v="-22.138200000000012"/>
  </r>
  <r>
    <n v="4260"/>
    <s v="CA-2014-118367"/>
    <x v="3"/>
    <x v="960"/>
    <d v="2014-11-03T00:00:00"/>
    <s v="Second Class"/>
    <s v="LO-17170"/>
    <s v="Lori Olson"/>
    <s v="Corporate"/>
    <s v="United States"/>
    <s v="New York City"/>
    <x v="15"/>
    <n v="10035"/>
    <s v="East"/>
    <s v="OFF-EN-10004386"/>
    <x v="1"/>
    <x v="12"/>
    <s v="Recycled Interoffice Envelopes with String and Button Closure, 10 x 13"/>
    <n v="47.98"/>
    <n v="2"/>
    <n v="0"/>
    <n v="23.99"/>
  </r>
  <r>
    <n v="4261"/>
    <s v="CA-2014-164819"/>
    <x v="3"/>
    <x v="453"/>
    <d v="2014-10-20T00:00:00"/>
    <s v="Second Class"/>
    <s v="RS-19420"/>
    <s v="Ricardo Sperren"/>
    <s v="Corporate"/>
    <s v="United States"/>
    <s v="Fairfield"/>
    <x v="29"/>
    <n v="6824"/>
    <s v="East"/>
    <s v="OFF-LA-10001045"/>
    <x v="1"/>
    <x v="2"/>
    <s v="Permanent Self-Adhesive File Folder Labels for Typewriters by Universal"/>
    <n v="13.049999999999999"/>
    <n v="5"/>
    <n v="0"/>
    <n v="6.0029999999999992"/>
  </r>
  <r>
    <n v="4262"/>
    <s v="CA-2014-158344"/>
    <x v="3"/>
    <x v="783"/>
    <d v="2014-08-12T00:00:00"/>
    <s v="Standard Class"/>
    <s v="CC-12475"/>
    <s v="Cindy Chapman"/>
    <s v="Consumer"/>
    <s v="United States"/>
    <s v="Moorhead"/>
    <x v="11"/>
    <n v="56560"/>
    <s v="Central"/>
    <s v="TEC-AC-10002006"/>
    <x v="2"/>
    <x v="11"/>
    <s v="Memorex Micro Travel Drive 16 GB"/>
    <n v="63.96"/>
    <n v="4"/>
    <n v="0"/>
    <n v="19.827599999999997"/>
  </r>
  <r>
    <n v="4263"/>
    <s v="CA-2014-123351"/>
    <x v="3"/>
    <x v="296"/>
    <d v="2014-09-26T00:00:00"/>
    <s v="Standard Class"/>
    <s v="KT-16480"/>
    <s v="Kean Thornton"/>
    <s v="Consumer"/>
    <s v="United States"/>
    <s v="Columbus"/>
    <x v="32"/>
    <n v="31907"/>
    <s v="South"/>
    <s v="OFF-AP-10001242"/>
    <x v="1"/>
    <x v="9"/>
    <s v="APC 7 Outlet Network SurgeArrest Surge Protector"/>
    <n v="80.48"/>
    <n v="1"/>
    <n v="0"/>
    <n v="24.143999999999998"/>
  </r>
  <r>
    <n v="4264"/>
    <s v="CA-2014-110429"/>
    <x v="3"/>
    <x v="132"/>
    <d v="2014-11-09T00:00:00"/>
    <s v="Standard Class"/>
    <s v="DM-13015"/>
    <s v="Darrin Martin"/>
    <s v="Consumer"/>
    <s v="United States"/>
    <s v="Philadelphia"/>
    <x v="9"/>
    <n v="19143"/>
    <s v="East"/>
    <s v="OFF-BI-10000216"/>
    <x v="1"/>
    <x v="8"/>
    <s v="Mead 1st Gear 2&quot; Zipper Binder, Asst. Colors"/>
    <n v="11.673000000000002"/>
    <n v="3"/>
    <n v="0.7"/>
    <n v="-7.782"/>
  </r>
  <r>
    <n v="4265"/>
    <s v="US-2013-131611"/>
    <x v="0"/>
    <x v="732"/>
    <d v="2013-11-10T00:00:00"/>
    <s v="Standard Class"/>
    <s v="EP-13915"/>
    <s v="Emily Phan"/>
    <s v="Consumer"/>
    <s v="United States"/>
    <s v="Houston"/>
    <x v="5"/>
    <n v="77036"/>
    <s v="Central"/>
    <s v="FUR-TA-10002774"/>
    <x v="0"/>
    <x v="3"/>
    <s v="Laminate Occasional Tables"/>
    <n v="863.12799999999993"/>
    <n v="8"/>
    <n v="0.3"/>
    <n v="-160.29520000000008"/>
  </r>
  <r>
    <n v="4266"/>
    <s v="US-2013-131611"/>
    <x v="0"/>
    <x v="732"/>
    <d v="2013-11-10T00:00:00"/>
    <s v="Standard Class"/>
    <s v="EP-13915"/>
    <s v="Emily Phan"/>
    <s v="Consumer"/>
    <s v="United States"/>
    <s v="Houston"/>
    <x v="5"/>
    <n v="77036"/>
    <s v="Central"/>
    <s v="OFF-BI-10004364"/>
    <x v="1"/>
    <x v="8"/>
    <s v="Storex Dura Pro Binders"/>
    <n v="3.5639999999999992"/>
    <n v="3"/>
    <n v="0.8"/>
    <n v="-6.2370000000000019"/>
  </r>
  <r>
    <n v="4267"/>
    <s v="US-2013-131611"/>
    <x v="0"/>
    <x v="732"/>
    <d v="2013-11-10T00:00:00"/>
    <s v="Standard Class"/>
    <s v="EP-13915"/>
    <s v="Emily Phan"/>
    <s v="Consumer"/>
    <s v="United States"/>
    <s v="Houston"/>
    <x v="5"/>
    <n v="77036"/>
    <s v="Central"/>
    <s v="FUR-BO-10000780"/>
    <x v="0"/>
    <x v="0"/>
    <s v="O'Sullivan Plantations 2-Door Library in Landvery Oak"/>
    <n v="956.6647999999999"/>
    <n v="7"/>
    <n v="0.32"/>
    <n v="-225.09759999999991"/>
  </r>
  <r>
    <n v="4268"/>
    <s v="US-2013-131611"/>
    <x v="0"/>
    <x v="732"/>
    <d v="2013-11-10T00:00:00"/>
    <s v="Standard Class"/>
    <s v="EP-13915"/>
    <s v="Emily Phan"/>
    <s v="Consumer"/>
    <s v="United States"/>
    <s v="Houston"/>
    <x v="5"/>
    <n v="77036"/>
    <s v="Central"/>
    <s v="OFF-BI-10001989"/>
    <x v="1"/>
    <x v="8"/>
    <s v="Premium Transparent Presentation Covers by GBC"/>
    <n v="12.587999999999997"/>
    <n v="3"/>
    <n v="0.8"/>
    <n v="-20.140800000000006"/>
  </r>
  <r>
    <n v="4269"/>
    <s v="US-2013-131611"/>
    <x v="0"/>
    <x v="732"/>
    <d v="2013-11-10T00:00:00"/>
    <s v="Standard Class"/>
    <s v="EP-13915"/>
    <s v="Emily Phan"/>
    <s v="Consumer"/>
    <s v="United States"/>
    <s v="Houston"/>
    <x v="5"/>
    <n v="77036"/>
    <s v="Central"/>
    <s v="TEC-AC-10004001"/>
    <x v="2"/>
    <x v="11"/>
    <s v="Logitech Wireless Headset H600 Over-The-Head Design"/>
    <n v="171.96"/>
    <n v="5"/>
    <n v="0.2"/>
    <n v="45.139500000000005"/>
  </r>
  <r>
    <n v="4270"/>
    <s v="US-2014-124821"/>
    <x v="3"/>
    <x v="643"/>
    <d v="2014-06-30T00:00:00"/>
    <s v="Second Class"/>
    <s v="AM-10705"/>
    <s v="Anne McFarland"/>
    <s v="Consumer"/>
    <s v="United States"/>
    <s v="Seattle"/>
    <x v="4"/>
    <n v="98115"/>
    <s v="West"/>
    <s v="FUR-TA-10000688"/>
    <x v="0"/>
    <x v="3"/>
    <s v="Chromcraft Bull-Nose Wood Round Conference Table Top, Wood Base"/>
    <n v="871.4"/>
    <n v="4"/>
    <n v="0"/>
    <n v="148.13799999999992"/>
  </r>
  <r>
    <n v="4271"/>
    <s v="CA-2012-166975"/>
    <x v="1"/>
    <x v="650"/>
    <d v="2012-11-30T00:00:00"/>
    <s v="Standard Class"/>
    <s v="SH-20635"/>
    <s v="Stefanie Holloman"/>
    <s v="Corporate"/>
    <s v="United States"/>
    <s v="Jackson"/>
    <x v="18"/>
    <n v="38301"/>
    <s v="South"/>
    <s v="FUR-FU-10003930"/>
    <x v="0"/>
    <x v="5"/>
    <s v="Howard Miller 12-3/4 Diameter Accuwave DS  Wall Clock"/>
    <n v="692.47199999999998"/>
    <n v="11"/>
    <n v="0.2"/>
    <n v="190.42980000000006"/>
  </r>
  <r>
    <n v="4272"/>
    <s v="CA-2013-123806"/>
    <x v="0"/>
    <x v="390"/>
    <d v="2013-11-28T00:00:00"/>
    <s v="Second Class"/>
    <s v="LA-16780"/>
    <s v="Laura Armstrong"/>
    <s v="Corporate"/>
    <s v="United States"/>
    <s v="Baltimore"/>
    <x v="39"/>
    <n v="21215"/>
    <s v="East"/>
    <s v="FUR-FU-10000965"/>
    <x v="0"/>
    <x v="5"/>
    <s v="Howard Miller 11-1/2&quot; Diameter Ridgewood Wall Clock"/>
    <n v="207.76"/>
    <n v="4"/>
    <n v="0"/>
    <n v="85.181600000000003"/>
  </r>
  <r>
    <n v="4273"/>
    <s v="US-2014-158505"/>
    <x v="3"/>
    <x v="246"/>
    <d v="2014-07-22T00:00:00"/>
    <s v="Same Day"/>
    <s v="SF-20200"/>
    <s v="Sarah Foster"/>
    <s v="Consumer"/>
    <s v="United States"/>
    <s v="Murray"/>
    <x v="7"/>
    <n v="84107"/>
    <s v="West"/>
    <s v="TEC-PH-10004071"/>
    <x v="2"/>
    <x v="7"/>
    <s v="PayAnywhere Card Reader"/>
    <n v="71.928000000000011"/>
    <n v="9"/>
    <n v="0.2"/>
    <n v="6.2936999999999976"/>
  </r>
  <r>
    <n v="4274"/>
    <s v="US-2014-158505"/>
    <x v="3"/>
    <x v="246"/>
    <d v="2014-07-22T00:00:00"/>
    <s v="Same Day"/>
    <s v="SF-20200"/>
    <s v="Sarah Foster"/>
    <s v="Consumer"/>
    <s v="United States"/>
    <s v="Murray"/>
    <x v="7"/>
    <n v="84107"/>
    <s v="West"/>
    <s v="OFF-AR-10001044"/>
    <x v="1"/>
    <x v="6"/>
    <s v="BOSTON Ranger #55 Pencil Sharpener, Black"/>
    <n v="25.99"/>
    <n v="1"/>
    <n v="0"/>
    <n v="7.5370999999999988"/>
  </r>
  <r>
    <n v="4275"/>
    <s v="CA-2012-142692"/>
    <x v="1"/>
    <x v="924"/>
    <d v="2012-10-28T00:00:00"/>
    <s v="Standard Class"/>
    <s v="AG-10495"/>
    <s v="Andrew Gjertsen"/>
    <s v="Corporate"/>
    <s v="United States"/>
    <s v="Seattle"/>
    <x v="4"/>
    <n v="98105"/>
    <s v="West"/>
    <s v="OFF-BI-10004140"/>
    <x v="1"/>
    <x v="8"/>
    <s v="Avery Non-Stick Binders"/>
    <n v="3.5920000000000005"/>
    <n v="1"/>
    <n v="0.2"/>
    <n v="1.1224999999999996"/>
  </r>
  <r>
    <n v="4276"/>
    <s v="CA-2012-123456"/>
    <x v="1"/>
    <x v="584"/>
    <d v="2012-07-13T00:00:00"/>
    <s v="Standard Class"/>
    <s v="KN-16450"/>
    <s v="Kean Nguyen"/>
    <s v="Corporate"/>
    <s v="United States"/>
    <s v="Dallas"/>
    <x v="5"/>
    <n v="75220"/>
    <s v="Central"/>
    <s v="OFF-AP-10002684"/>
    <x v="1"/>
    <x v="9"/>
    <s v="Acco 7-Outlet Masterpiece Power Center, Wihtout Fax/Phone Line Protection"/>
    <n v="48.631999999999991"/>
    <n v="2"/>
    <n v="0.8"/>
    <n v="-121.58000000000004"/>
  </r>
  <r>
    <n v="4277"/>
    <s v="CA-2014-151358"/>
    <x v="3"/>
    <x v="238"/>
    <d v="2014-08-23T00:00:00"/>
    <s v="Standard Class"/>
    <s v="NF-18595"/>
    <s v="Nicole Fjeld"/>
    <s v="Home Office"/>
    <s v="United States"/>
    <s v="Seattle"/>
    <x v="4"/>
    <n v="98105"/>
    <s v="West"/>
    <s v="OFF-ST-10000046"/>
    <x v="1"/>
    <x v="4"/>
    <s v="Fellowes Super Stor/Drawer Files"/>
    <n v="323.10000000000002"/>
    <n v="2"/>
    <n v="0"/>
    <n v="61.38900000000001"/>
  </r>
  <r>
    <n v="4278"/>
    <s v="US-2013-107440"/>
    <x v="0"/>
    <x v="947"/>
    <d v="2013-04-21T00:00:00"/>
    <s v="Standard Class"/>
    <s v="BS-11365"/>
    <s v="Bill Shonely"/>
    <s v="Corporate"/>
    <s v="United States"/>
    <s v="Lakewood"/>
    <x v="30"/>
    <n v="8701"/>
    <s v="East"/>
    <s v="TEC-MA-10001047"/>
    <x v="2"/>
    <x v="15"/>
    <s v="3D Systems Cube Printer, 2nd Generation, Magenta"/>
    <n v="9099.93"/>
    <n v="7"/>
    <n v="0"/>
    <n v="2365.9817999999996"/>
  </r>
  <r>
    <n v="4279"/>
    <s v="US-2013-107440"/>
    <x v="0"/>
    <x v="947"/>
    <d v="2013-04-21T00:00:00"/>
    <s v="Standard Class"/>
    <s v="BS-11365"/>
    <s v="Bill Shonely"/>
    <s v="Corporate"/>
    <s v="United States"/>
    <s v="Lakewood"/>
    <x v="30"/>
    <n v="8701"/>
    <s v="East"/>
    <s v="FUR-FU-10000550"/>
    <x v="0"/>
    <x v="5"/>
    <s v="Stacking Trays by OIC"/>
    <n v="9.9600000000000009"/>
    <n v="2"/>
    <n v="0"/>
    <n v="3.2867999999999995"/>
  </r>
  <r>
    <n v="4280"/>
    <s v="US-2013-107440"/>
    <x v="0"/>
    <x v="947"/>
    <d v="2013-04-21T00:00:00"/>
    <s v="Standard Class"/>
    <s v="BS-11365"/>
    <s v="Bill Shonely"/>
    <s v="Corporate"/>
    <s v="United States"/>
    <s v="Lakewood"/>
    <x v="30"/>
    <n v="8701"/>
    <s v="East"/>
    <s v="OFF-BI-10002432"/>
    <x v="1"/>
    <x v="8"/>
    <s v="Wilson Jones Standard D-Ring Binders"/>
    <n v="25.299999999999997"/>
    <n v="5"/>
    <n v="0"/>
    <n v="11.890999999999998"/>
  </r>
  <r>
    <n v="4281"/>
    <s v="CA-2011-166989"/>
    <x v="2"/>
    <x v="687"/>
    <d v="2011-11-18T00:00:00"/>
    <s v="Standard Class"/>
    <s v="RM-19675"/>
    <s v="Robert Marley"/>
    <s v="Home Office"/>
    <s v="United States"/>
    <s v="New York City"/>
    <x v="15"/>
    <n v="10011"/>
    <s v="East"/>
    <s v="OFF-PA-10004470"/>
    <x v="1"/>
    <x v="10"/>
    <s v="Adams Write n' Stick Phone Message Book, 11&quot; X 5 1/4&quot;, 200 Messages"/>
    <n v="11.36"/>
    <n v="2"/>
    <n v="0"/>
    <n v="5.2255999999999991"/>
  </r>
  <r>
    <n v="4282"/>
    <s v="CA-2011-166989"/>
    <x v="2"/>
    <x v="687"/>
    <d v="2011-11-18T00:00:00"/>
    <s v="Standard Class"/>
    <s v="RM-19675"/>
    <s v="Robert Marley"/>
    <s v="Home Office"/>
    <s v="United States"/>
    <s v="New York City"/>
    <x v="15"/>
    <n v="10011"/>
    <s v="East"/>
    <s v="FUR-CH-10001797"/>
    <x v="0"/>
    <x v="1"/>
    <s v="Safco Chair Connectors, 6/Carton"/>
    <n v="69.263999999999996"/>
    <n v="2"/>
    <n v="0.1"/>
    <n v="14.62239999999999"/>
  </r>
  <r>
    <n v="4283"/>
    <s v="CA-2011-103100"/>
    <x v="2"/>
    <x v="414"/>
    <d v="2011-12-23T00:00:00"/>
    <s v="First Class"/>
    <s v="AB-10105"/>
    <s v="Adrian Barton"/>
    <s v="Consumer"/>
    <s v="United States"/>
    <s v="Indianapolis"/>
    <x v="14"/>
    <n v="46203"/>
    <s v="Central"/>
    <s v="OFF-LA-10003720"/>
    <x v="1"/>
    <x v="2"/>
    <s v="Avery 487"/>
    <n v="3.69"/>
    <n v="1"/>
    <n v="0"/>
    <n v="1.7343"/>
  </r>
  <r>
    <n v="4284"/>
    <s v="CA-2011-103100"/>
    <x v="2"/>
    <x v="414"/>
    <d v="2011-12-23T00:00:00"/>
    <s v="First Class"/>
    <s v="AB-10105"/>
    <s v="Adrian Barton"/>
    <s v="Consumer"/>
    <s v="United States"/>
    <s v="Indianapolis"/>
    <x v="14"/>
    <n v="46203"/>
    <s v="Central"/>
    <s v="OFF-BI-10004600"/>
    <x v="1"/>
    <x v="8"/>
    <s v="Ibico Ibimaster 300 Manual Binding System"/>
    <n v="1103.97"/>
    <n v="3"/>
    <n v="0"/>
    <n v="496.78649999999993"/>
  </r>
  <r>
    <n v="4285"/>
    <s v="CA-2012-105690"/>
    <x v="1"/>
    <x v="82"/>
    <d v="2012-11-26T00:00:00"/>
    <s v="Second Class"/>
    <s v="CA-11965"/>
    <s v="Carol Adams"/>
    <s v="Corporate"/>
    <s v="United States"/>
    <s v="Port Arthur"/>
    <x v="5"/>
    <n v="77642"/>
    <s v="Central"/>
    <s v="FUR-BO-10003965"/>
    <x v="0"/>
    <x v="0"/>
    <s v="O'Sullivan Manor Hill 2-Door Library in Brianna Oak"/>
    <n v="246.13279999999997"/>
    <n v="2"/>
    <n v="0.32"/>
    <n v="-76.011599999999973"/>
  </r>
  <r>
    <n v="4286"/>
    <s v="CA-2012-105690"/>
    <x v="1"/>
    <x v="82"/>
    <d v="2012-11-26T00:00:00"/>
    <s v="Second Class"/>
    <s v="CA-11965"/>
    <s v="Carol Adams"/>
    <s v="Corporate"/>
    <s v="United States"/>
    <s v="Port Arthur"/>
    <x v="5"/>
    <n v="77642"/>
    <s v="Central"/>
    <s v="OFF-LA-10000240"/>
    <x v="1"/>
    <x v="2"/>
    <s v="Self-Adhesive Address Labels for Typewriters by Universal"/>
    <n v="11.696"/>
    <n v="2"/>
    <n v="0.2"/>
    <n v="3.9473999999999996"/>
  </r>
  <r>
    <n v="4287"/>
    <s v="CA-2012-105690"/>
    <x v="1"/>
    <x v="82"/>
    <d v="2012-11-26T00:00:00"/>
    <s v="Second Class"/>
    <s v="CA-11965"/>
    <s v="Carol Adams"/>
    <s v="Corporate"/>
    <s v="United States"/>
    <s v="Port Arthur"/>
    <x v="5"/>
    <n v="77642"/>
    <s v="Central"/>
    <s v="TEC-CO-10001571"/>
    <x v="2"/>
    <x v="16"/>
    <s v="Sharp 1540cs Digital Laser Copier"/>
    <n v="439.99200000000002"/>
    <n v="1"/>
    <n v="0.2"/>
    <n v="164.99700000000001"/>
  </r>
  <r>
    <n v="4288"/>
    <s v="CA-2014-127516"/>
    <x v="3"/>
    <x v="116"/>
    <d v="2015-01-04T00:00:00"/>
    <s v="Standard Class"/>
    <s v="EH-14005"/>
    <s v="Erica Hernandez"/>
    <s v="Home Office"/>
    <s v="United States"/>
    <s v="Nashville"/>
    <x v="18"/>
    <n v="37211"/>
    <s v="South"/>
    <s v="OFF-ST-10000736"/>
    <x v="1"/>
    <x v="4"/>
    <s v="Carina Double Wide Media Storage Towers in Natural &amp; Black"/>
    <n v="64.784000000000006"/>
    <n v="1"/>
    <n v="0.2"/>
    <n v="-12.956800000000005"/>
  </r>
  <r>
    <n v="4289"/>
    <s v="US-2012-117184"/>
    <x v="1"/>
    <x v="961"/>
    <d v="2012-05-21T00:00:00"/>
    <s v="Standard Class"/>
    <s v="ON-18715"/>
    <s v="Odella Nelson"/>
    <s v="Corporate"/>
    <s v="United States"/>
    <s v="Houston"/>
    <x v="5"/>
    <n v="77095"/>
    <s v="Central"/>
    <s v="OFF-BI-10002082"/>
    <x v="1"/>
    <x v="8"/>
    <s v="GBC Twin Loop Wire Binding Elements"/>
    <n v="33.279999999999994"/>
    <n v="5"/>
    <n v="0.8"/>
    <n v="-49.92"/>
  </r>
  <r>
    <n v="4290"/>
    <s v="US-2012-117184"/>
    <x v="1"/>
    <x v="961"/>
    <d v="2012-05-21T00:00:00"/>
    <s v="Standard Class"/>
    <s v="ON-18715"/>
    <s v="Odella Nelson"/>
    <s v="Corporate"/>
    <s v="United States"/>
    <s v="Houston"/>
    <x v="5"/>
    <n v="77095"/>
    <s v="Central"/>
    <s v="OFF-PA-10002250"/>
    <x v="1"/>
    <x v="10"/>
    <s v="Things To Do Today Pad"/>
    <n v="14.088000000000001"/>
    <n v="3"/>
    <n v="0.2"/>
    <n v="4.9307999999999996"/>
  </r>
  <r>
    <n v="4291"/>
    <s v="CA-2014-102407"/>
    <x v="3"/>
    <x v="34"/>
    <d v="2014-12-14T00:00:00"/>
    <s v="Second Class"/>
    <s v="AT-10435"/>
    <s v="Alyssa Tate"/>
    <s v="Home Office"/>
    <s v="United States"/>
    <s v="Los Angeles"/>
    <x v="1"/>
    <n v="90004"/>
    <s v="West"/>
    <s v="OFF-AR-10000122"/>
    <x v="1"/>
    <x v="6"/>
    <s v="Newell 314"/>
    <n v="11.16"/>
    <n v="2"/>
    <n v="0"/>
    <n v="2.7899999999999991"/>
  </r>
  <r>
    <n v="4292"/>
    <s v="CA-2014-102407"/>
    <x v="3"/>
    <x v="34"/>
    <d v="2014-12-14T00:00:00"/>
    <s v="Second Class"/>
    <s v="AT-10435"/>
    <s v="Alyssa Tate"/>
    <s v="Home Office"/>
    <s v="United States"/>
    <s v="Los Angeles"/>
    <x v="1"/>
    <n v="90004"/>
    <s v="West"/>
    <s v="FUR-TA-10003748"/>
    <x v="0"/>
    <x v="3"/>
    <s v="Bevis 36 x 72 Conference Tables"/>
    <n v="896.32799999999997"/>
    <n v="9"/>
    <n v="0.2"/>
    <n v="22.408199999999994"/>
  </r>
  <r>
    <n v="4293"/>
    <s v="CA-2014-102407"/>
    <x v="3"/>
    <x v="34"/>
    <d v="2014-12-14T00:00:00"/>
    <s v="Second Class"/>
    <s v="AT-10435"/>
    <s v="Alyssa Tate"/>
    <s v="Home Office"/>
    <s v="United States"/>
    <s v="Los Angeles"/>
    <x v="1"/>
    <n v="90004"/>
    <s v="West"/>
    <s v="OFF-AP-10001394"/>
    <x v="1"/>
    <x v="9"/>
    <s v="Harmony Air Purifier"/>
    <n v="189"/>
    <n v="1"/>
    <n v="0"/>
    <n v="68.039999999999992"/>
  </r>
  <r>
    <n v="4294"/>
    <s v="CA-2014-130967"/>
    <x v="3"/>
    <x v="434"/>
    <d v="2014-03-17T00:00:00"/>
    <s v="Standard Class"/>
    <s v="EB-13870"/>
    <s v="Emily Burns"/>
    <s v="Consumer"/>
    <s v="United States"/>
    <s v="Philadelphia"/>
    <x v="9"/>
    <n v="19140"/>
    <s v="East"/>
    <s v="TEC-PH-10004896"/>
    <x v="2"/>
    <x v="7"/>
    <s v="Nokia Lumia 521 (T-Mobile)"/>
    <n v="53.981999999999999"/>
    <n v="3"/>
    <n v="0.4"/>
    <n v="-10.796399999999995"/>
  </r>
  <r>
    <n v="4295"/>
    <s v="CA-2014-101581"/>
    <x v="3"/>
    <x v="760"/>
    <d v="2014-10-28T00:00:00"/>
    <s v="Standard Class"/>
    <s v="DW-13195"/>
    <s v="David Wiener"/>
    <s v="Corporate"/>
    <s v="United States"/>
    <s v="Redmond"/>
    <x v="21"/>
    <n v="97756"/>
    <s v="West"/>
    <s v="FUR-TA-10002607"/>
    <x v="0"/>
    <x v="3"/>
    <s v="KI Conference Tables"/>
    <n v="177.22499999999999"/>
    <n v="5"/>
    <n v="0.5"/>
    <n v="-120.51299999999998"/>
  </r>
  <r>
    <n v="4296"/>
    <s v="CA-2014-169124"/>
    <x v="3"/>
    <x v="445"/>
    <d v="2014-07-11T00:00:00"/>
    <s v="Standard Class"/>
    <s v="MB-17305"/>
    <s v="Maria Bertelson"/>
    <s v="Consumer"/>
    <s v="United States"/>
    <s v="Citrus Heights"/>
    <x v="1"/>
    <n v="95610"/>
    <s v="West"/>
    <s v="FUR-FU-10001215"/>
    <x v="0"/>
    <x v="5"/>
    <s v="Howard Miller 11-1/2&quot; Diameter Brentwood Wall Clock"/>
    <n v="129.39000000000001"/>
    <n v="3"/>
    <n v="0"/>
    <n v="54.343800000000009"/>
  </r>
  <r>
    <n v="4297"/>
    <s v="CA-2014-117261"/>
    <x v="3"/>
    <x v="507"/>
    <d v="2014-09-11T00:00:00"/>
    <s v="Standard Class"/>
    <s v="TH-21235"/>
    <s v="Tiffany House"/>
    <s v="Corporate"/>
    <s v="United States"/>
    <s v="Los Angeles"/>
    <x v="1"/>
    <n v="90032"/>
    <s v="West"/>
    <s v="OFF-ST-10000419"/>
    <x v="1"/>
    <x v="4"/>
    <s v="Rogers Jumbo File, Granite"/>
    <n v="54.32"/>
    <n v="4"/>
    <n v="0"/>
    <n v="0.54319999999999879"/>
  </r>
  <r>
    <n v="4298"/>
    <s v="CA-2014-129021"/>
    <x v="3"/>
    <x v="962"/>
    <d v="2014-08-27T00:00:00"/>
    <s v="Second Class"/>
    <s v="PO-18850"/>
    <s v="Patrick O'Brill"/>
    <s v="Consumer"/>
    <s v="United States"/>
    <s v="Tallahassee"/>
    <x v="2"/>
    <n v="32303"/>
    <s v="South"/>
    <s v="TEC-PH-10001459"/>
    <x v="2"/>
    <x v="7"/>
    <s v="Samsung Galaxy Mega 6.3"/>
    <n v="4367.8960000000006"/>
    <n v="13"/>
    <n v="0.2"/>
    <n v="327.59220000000005"/>
  </r>
  <r>
    <n v="4299"/>
    <s v="CA-2014-129021"/>
    <x v="3"/>
    <x v="962"/>
    <d v="2014-08-27T00:00:00"/>
    <s v="Second Class"/>
    <s v="PO-18850"/>
    <s v="Patrick O'Brill"/>
    <s v="Consumer"/>
    <s v="United States"/>
    <s v="Tallahassee"/>
    <x v="2"/>
    <n v="32303"/>
    <s v="South"/>
    <s v="OFF-PA-10000241"/>
    <x v="1"/>
    <x v="10"/>
    <s v="IBM Multi-Purpose Copy Paper, 8 1/2 x 11&quot;, Case"/>
    <n v="49.568000000000005"/>
    <n v="2"/>
    <n v="0.2"/>
    <n v="15.489999999999997"/>
  </r>
  <r>
    <n v="4300"/>
    <s v="CA-2014-129021"/>
    <x v="3"/>
    <x v="962"/>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4"/>
  </r>
  <r>
    <n v="4301"/>
    <s v="CA-2014-129021"/>
    <x v="3"/>
    <x v="962"/>
    <d v="2014-08-27T00:00:00"/>
    <s v="Second Class"/>
    <s v="PO-18850"/>
    <s v="Patrick O'Brill"/>
    <s v="Consumer"/>
    <s v="United States"/>
    <s v="Tallahassee"/>
    <x v="2"/>
    <n v="32303"/>
    <s v="South"/>
    <s v="FUR-FU-10001852"/>
    <x v="0"/>
    <x v="5"/>
    <s v="Eldon Regeneration Recycled Desk Accessories, Smoke"/>
    <n v="2.7840000000000003"/>
    <n v="2"/>
    <n v="0.2"/>
    <n v="0.41759999999999986"/>
  </r>
  <r>
    <n v="4302"/>
    <s v="CA-2014-129021"/>
    <x v="3"/>
    <x v="962"/>
    <d v="2014-08-27T00:00:00"/>
    <s v="Second Class"/>
    <s v="PO-18850"/>
    <s v="Patrick O'Brill"/>
    <s v="Consumer"/>
    <s v="United States"/>
    <s v="Tallahassee"/>
    <x v="2"/>
    <n v="32303"/>
    <s v="South"/>
    <s v="OFF-PA-10000141"/>
    <x v="1"/>
    <x v="10"/>
    <s v="Ampad Evidence Wirebond Steno Books, 6&quot; x 9&quot;"/>
    <n v="8.7200000000000006"/>
    <n v="5"/>
    <n v="0.2"/>
    <n v="2.9429999999999992"/>
  </r>
  <r>
    <n v="4303"/>
    <s v="CA-2011-123253"/>
    <x v="2"/>
    <x v="963"/>
    <d v="2011-08-25T00:00:00"/>
    <s v="Second Class"/>
    <s v="DE-13255"/>
    <s v="Deanra Eno"/>
    <s v="Home Office"/>
    <s v="United States"/>
    <s v="Lakewood"/>
    <x v="24"/>
    <n v="44107"/>
    <s v="East"/>
    <s v="OFF-AR-10002804"/>
    <x v="1"/>
    <x v="6"/>
    <s v="Faber Castell Col-Erase Pencils"/>
    <n v="3.9119999999999999"/>
    <n v="1"/>
    <n v="0.2"/>
    <n v="1.0269000000000001"/>
  </r>
  <r>
    <n v="4304"/>
    <s v="CA-2013-121601"/>
    <x v="0"/>
    <x v="964"/>
    <d v="2013-10-05T00:00:00"/>
    <s v="Same Day"/>
    <s v="MO-17500"/>
    <s v="Mary O'Rourke"/>
    <s v="Consumer"/>
    <s v="United States"/>
    <s v="The Colony"/>
    <x v="5"/>
    <n v="75056"/>
    <s v="Central"/>
    <s v="OFF-EN-10003862"/>
    <x v="1"/>
    <x v="12"/>
    <s v="Laser &amp; Ink Jet Business Envelopes"/>
    <n v="59.751999999999995"/>
    <n v="7"/>
    <n v="0.2"/>
    <n v="19.4194"/>
  </r>
  <r>
    <n v="4305"/>
    <s v="CA-2011-162278"/>
    <x v="2"/>
    <x v="965"/>
    <d v="2011-10-30T00:00:00"/>
    <s v="Second Class"/>
    <s v="AH-10585"/>
    <s v="Angele Hood"/>
    <s v="Consumer"/>
    <s v="United States"/>
    <s v="Seattle"/>
    <x v="4"/>
    <n v="98105"/>
    <s v="West"/>
    <s v="FUR-FU-10000448"/>
    <x v="0"/>
    <x v="5"/>
    <s v="Tenex Chairmats For Use With Carpeted Floors"/>
    <n v="63.92"/>
    <n v="4"/>
    <n v="0"/>
    <n v="3.195999999999998"/>
  </r>
  <r>
    <n v="4306"/>
    <s v="CA-2011-162278"/>
    <x v="2"/>
    <x v="965"/>
    <d v="2011-10-30T00:00:00"/>
    <s v="Second Class"/>
    <s v="AH-10585"/>
    <s v="Angele Hood"/>
    <s v="Consumer"/>
    <s v="United States"/>
    <s v="Seattle"/>
    <x v="4"/>
    <n v="98105"/>
    <s v="West"/>
    <s v="TEC-PH-10000526"/>
    <x v="2"/>
    <x v="7"/>
    <s v="Vtech CS6719"/>
    <n v="383.96000000000004"/>
    <n v="5"/>
    <n v="0.2"/>
    <n v="38.396000000000015"/>
  </r>
  <r>
    <n v="4307"/>
    <s v="CA-2013-161095"/>
    <x v="0"/>
    <x v="931"/>
    <d v="2013-06-29T00:00:00"/>
    <s v="Same Day"/>
    <s v="CS-12250"/>
    <s v="Chris Selesnick"/>
    <s v="Corporate"/>
    <s v="United States"/>
    <s v="Los Angeles"/>
    <x v="1"/>
    <n v="90032"/>
    <s v="West"/>
    <s v="OFF-BI-10002764"/>
    <x v="1"/>
    <x v="8"/>
    <s v="Recycled Pressboard Report Cover with Reinforced Top Hinge"/>
    <n v="7.7520000000000007"/>
    <n v="3"/>
    <n v="0.2"/>
    <n v="2.8100999999999998"/>
  </r>
  <r>
    <n v="4308"/>
    <s v="CA-2013-161095"/>
    <x v="0"/>
    <x v="931"/>
    <d v="2013-06-29T00:00:00"/>
    <s v="Same Day"/>
    <s v="CS-12250"/>
    <s v="Chris Selesnick"/>
    <s v="Corporate"/>
    <s v="United States"/>
    <s v="Los Angeles"/>
    <x v="1"/>
    <n v="90032"/>
    <s v="West"/>
    <s v="OFF-BI-10001524"/>
    <x v="1"/>
    <x v="8"/>
    <s v="GBC Premium Transparent Covers with Diagonal Lined Pattern"/>
    <n v="33.568000000000005"/>
    <n v="2"/>
    <n v="0.2"/>
    <n v="11.748799999999997"/>
  </r>
  <r>
    <n v="4309"/>
    <s v="CA-2011-125829"/>
    <x v="2"/>
    <x v="130"/>
    <d v="2011-11-11T00:00:00"/>
    <s v="Standard Class"/>
    <s v="WB-21850"/>
    <s v="William Brown"/>
    <s v="Consumer"/>
    <s v="United States"/>
    <s v="Los Angeles"/>
    <x v="1"/>
    <n v="90045"/>
    <s v="West"/>
    <s v="TEC-PH-10001079"/>
    <x v="2"/>
    <x v="7"/>
    <s v="Polycom SoundPoint Pro SE-225 Corded phone"/>
    <n v="666.34400000000005"/>
    <n v="7"/>
    <n v="0.2"/>
    <n v="66.634399999999971"/>
  </r>
  <r>
    <n v="4310"/>
    <s v="CA-2011-125829"/>
    <x v="2"/>
    <x v="130"/>
    <d v="2011-11-11T00:00:00"/>
    <s v="Standard Class"/>
    <s v="WB-21850"/>
    <s v="William Brown"/>
    <s v="Consumer"/>
    <s v="United States"/>
    <s v="Los Angeles"/>
    <x v="1"/>
    <n v="90045"/>
    <s v="West"/>
    <s v="FUR-TA-10002041"/>
    <x v="0"/>
    <x v="3"/>
    <s v="Bevis Round Conference Table Top, X-Base"/>
    <n v="573.72799999999995"/>
    <n v="4"/>
    <n v="0.2"/>
    <n v="-64.544399999999968"/>
  </r>
  <r>
    <n v="4311"/>
    <s v="CA-2011-125829"/>
    <x v="2"/>
    <x v="130"/>
    <d v="2011-11-11T00:00:00"/>
    <s v="Standard Class"/>
    <s v="WB-21850"/>
    <s v="William Brown"/>
    <s v="Consumer"/>
    <s v="United States"/>
    <s v="Los Angeles"/>
    <x v="1"/>
    <n v="90045"/>
    <s v="West"/>
    <s v="OFF-BI-10001036"/>
    <x v="1"/>
    <x v="8"/>
    <s v="Cardinal EasyOpen D-Ring Binders"/>
    <n v="21.936000000000003"/>
    <n v="3"/>
    <n v="0.2"/>
    <n v="8.2259999999999991"/>
  </r>
  <r>
    <n v="4312"/>
    <s v="CA-2011-125829"/>
    <x v="2"/>
    <x v="130"/>
    <d v="2011-11-11T00:00:00"/>
    <s v="Standard Class"/>
    <s v="WB-21850"/>
    <s v="William Brown"/>
    <s v="Consumer"/>
    <s v="United States"/>
    <s v="Los Angeles"/>
    <x v="1"/>
    <n v="90045"/>
    <s v="West"/>
    <s v="OFF-PA-10000223"/>
    <x v="1"/>
    <x v="10"/>
    <s v="Xerox 2000"/>
    <n v="19.440000000000001"/>
    <n v="3"/>
    <n v="0"/>
    <n v="9.3312000000000008"/>
  </r>
  <r>
    <n v="4313"/>
    <s v="CA-2011-125829"/>
    <x v="2"/>
    <x v="130"/>
    <d v="2011-11-11T00:00:00"/>
    <s v="Standard Class"/>
    <s v="WB-21850"/>
    <s v="William Brown"/>
    <s v="Consumer"/>
    <s v="United States"/>
    <s v="Los Angeles"/>
    <x v="1"/>
    <n v="90045"/>
    <s v="West"/>
    <s v="TEC-MA-10003246"/>
    <x v="2"/>
    <x v="15"/>
    <s v="Hewlett-Packard Deskjet D4360 Printer"/>
    <n v="447.96800000000007"/>
    <n v="4"/>
    <n v="0.2"/>
    <n v="139.98999999999995"/>
  </r>
  <r>
    <n v="4314"/>
    <s v="CA-2011-123127"/>
    <x v="2"/>
    <x v="78"/>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s v="CA-2012-115945"/>
    <x v="1"/>
    <x v="608"/>
    <d v="2012-07-01T00:00:00"/>
    <s v="Standard Class"/>
    <s v="AB-10165"/>
    <s v="Alan Barnes"/>
    <s v="Consumer"/>
    <s v="United States"/>
    <s v="Los Angeles"/>
    <x v="1"/>
    <n v="90045"/>
    <s v="West"/>
    <s v="OFF-AR-10004062"/>
    <x v="1"/>
    <x v="6"/>
    <s v="Staples"/>
    <n v="20.96"/>
    <n v="2"/>
    <n v="0"/>
    <n v="5.24"/>
  </r>
  <r>
    <n v="4316"/>
    <s v="CA-2012-115945"/>
    <x v="1"/>
    <x v="608"/>
    <d v="2012-07-01T00:00:00"/>
    <s v="Standard Class"/>
    <s v="AB-10165"/>
    <s v="Alan Barnes"/>
    <s v="Consumer"/>
    <s v="United States"/>
    <s v="Los Angeles"/>
    <x v="1"/>
    <n v="90045"/>
    <s v="West"/>
    <s v="OFF-BI-10004330"/>
    <x v="1"/>
    <x v="8"/>
    <s v="GBC Velobind Prepunched Cover Sets, Regency Series"/>
    <n v="88.751999999999995"/>
    <n v="3"/>
    <n v="0.2"/>
    <n v="27.734999999999996"/>
  </r>
  <r>
    <n v="4317"/>
    <s v="CA-2012-115945"/>
    <x v="1"/>
    <x v="608"/>
    <d v="2012-07-01T00:00:00"/>
    <s v="Standard Class"/>
    <s v="AB-10165"/>
    <s v="Alan Barnes"/>
    <s v="Consumer"/>
    <s v="United States"/>
    <s v="Los Angeles"/>
    <x v="1"/>
    <n v="90045"/>
    <s v="West"/>
    <s v="OFF-ST-10001963"/>
    <x v="1"/>
    <x v="4"/>
    <s v="Tennsco Regal Shelving Units"/>
    <n v="304.23"/>
    <n v="3"/>
    <n v="0"/>
    <n v="9.126899999999992"/>
  </r>
  <r>
    <n v="4318"/>
    <s v="CA-2012-136735"/>
    <x v="1"/>
    <x v="353"/>
    <d v="2012-08-02T00:00:00"/>
    <s v="Standard Class"/>
    <s v="HA-14920"/>
    <s v="Helen Andreada"/>
    <s v="Consumer"/>
    <s v="United States"/>
    <s v="San Francisco"/>
    <x v="1"/>
    <n v="94110"/>
    <s v="West"/>
    <s v="OFF-EN-10002230"/>
    <x v="1"/>
    <x v="12"/>
    <s v="Airmail Envelopes"/>
    <n v="167.86"/>
    <n v="2"/>
    <n v="0"/>
    <n v="78.894199999999998"/>
  </r>
  <r>
    <n v="4319"/>
    <s v="US-2014-136189"/>
    <x v="3"/>
    <x v="226"/>
    <d v="2014-12-12T00:00:00"/>
    <s v="Standard Class"/>
    <s v="DC-13285"/>
    <s v="Debra Catini"/>
    <s v="Consumer"/>
    <s v="United States"/>
    <s v="Richmond"/>
    <x v="17"/>
    <n v="23223"/>
    <s v="South"/>
    <s v="FUR-FU-10000175"/>
    <x v="0"/>
    <x v="5"/>
    <s v="DAX Wood Document Frame."/>
    <n v="82.38"/>
    <n v="6"/>
    <n v="0"/>
    <n v="25.537799999999997"/>
  </r>
  <r>
    <n v="4320"/>
    <s v="CA-2011-152345"/>
    <x v="2"/>
    <x v="282"/>
    <d v="2012-01-03T00:00:00"/>
    <s v="Second Class"/>
    <s v="ST-20530"/>
    <s v="Shui Tom"/>
    <s v="Consumer"/>
    <s v="United States"/>
    <s v="Albuquerque"/>
    <x v="27"/>
    <n v="87105"/>
    <s v="West"/>
    <s v="TEC-PH-10004897"/>
    <x v="2"/>
    <x v="7"/>
    <s v="Mediabridge Sport Armband iPhone 5s"/>
    <n v="23.976000000000003"/>
    <n v="3"/>
    <n v="0.2"/>
    <n v="-5.694300000000001"/>
  </r>
  <r>
    <n v="4321"/>
    <s v="CA-2011-152345"/>
    <x v="2"/>
    <x v="282"/>
    <d v="2012-01-03T00:00:00"/>
    <s v="Second Class"/>
    <s v="ST-20530"/>
    <s v="Shui Tom"/>
    <s v="Consumer"/>
    <s v="United States"/>
    <s v="Albuquerque"/>
    <x v="27"/>
    <n v="87105"/>
    <s v="West"/>
    <s v="OFF-ST-10003123"/>
    <x v="1"/>
    <x v="4"/>
    <s v="Fellowes Bases and Tops For Staxonsteel/High-Stak Systems"/>
    <n v="33.29"/>
    <n v="1"/>
    <n v="0"/>
    <n v="7.9895999999999994"/>
  </r>
  <r>
    <n v="4322"/>
    <s v="US-2012-147662"/>
    <x v="1"/>
    <x v="966"/>
    <d v="2012-02-19T00:00:00"/>
    <s v="Standard Class"/>
    <s v="KB-16315"/>
    <s v="Karl Braun"/>
    <s v="Consumer"/>
    <s v="United States"/>
    <s v="Akron"/>
    <x v="24"/>
    <n v="44312"/>
    <s v="East"/>
    <s v="OFF-BI-10001658"/>
    <x v="1"/>
    <x v="8"/>
    <s v="GBC Standard Therm-A-Bind Covers"/>
    <n v="14.952000000000004"/>
    <n v="2"/>
    <n v="0.7"/>
    <n v="-11.961599999999997"/>
  </r>
  <r>
    <n v="4323"/>
    <s v="US-2012-147662"/>
    <x v="1"/>
    <x v="966"/>
    <d v="2012-02-19T00:00:00"/>
    <s v="Standard Class"/>
    <s v="KB-16315"/>
    <s v="Karl Braun"/>
    <s v="Consumer"/>
    <s v="United States"/>
    <s v="Akron"/>
    <x v="24"/>
    <n v="44312"/>
    <s v="East"/>
    <s v="TEC-PH-10002834"/>
    <x v="2"/>
    <x v="7"/>
    <s v="Google Nexus 5"/>
    <n v="323.98199999999997"/>
    <n v="3"/>
    <n v="0.4"/>
    <n v="-80.995500000000021"/>
  </r>
  <r>
    <n v="4324"/>
    <s v="US-2012-147662"/>
    <x v="1"/>
    <x v="966"/>
    <d v="2012-02-19T00:00:00"/>
    <s v="Standard Class"/>
    <s v="KB-16315"/>
    <s v="Karl Braun"/>
    <s v="Consumer"/>
    <s v="United States"/>
    <s v="Akron"/>
    <x v="24"/>
    <n v="44312"/>
    <s v="East"/>
    <s v="OFF-BI-10002160"/>
    <x v="1"/>
    <x v="8"/>
    <s v="Acco Hanging Data Binders"/>
    <n v="2.2860000000000005"/>
    <n v="2"/>
    <n v="0.7"/>
    <n v="-1.6763999999999997"/>
  </r>
  <r>
    <n v="4325"/>
    <s v="US-2012-147662"/>
    <x v="1"/>
    <x v="966"/>
    <d v="2012-02-19T00:00:00"/>
    <s v="Standard Class"/>
    <s v="KB-16315"/>
    <s v="Karl Braun"/>
    <s v="Consumer"/>
    <s v="United States"/>
    <s v="Akron"/>
    <x v="24"/>
    <n v="44312"/>
    <s v="East"/>
    <s v="OFF-AR-10004999"/>
    <x v="1"/>
    <x v="6"/>
    <s v="Newell 315"/>
    <n v="14.352000000000002"/>
    <n v="3"/>
    <n v="0.2"/>
    <n v="0.8969999999999998"/>
  </r>
  <r>
    <n v="4326"/>
    <s v="US-2012-147662"/>
    <x v="1"/>
    <x v="966"/>
    <d v="2012-02-19T00:00:00"/>
    <s v="Standard Class"/>
    <s v="KB-16315"/>
    <s v="Karl Braun"/>
    <s v="Consumer"/>
    <s v="United States"/>
    <s v="Akron"/>
    <x v="24"/>
    <n v="44312"/>
    <s v="East"/>
    <s v="TEC-AC-10003280"/>
    <x v="2"/>
    <x v="11"/>
    <s v="Belkin F8E887 USB Wired Ergonomic Keyboard"/>
    <n v="71.975999999999999"/>
    <n v="3"/>
    <n v="0.2"/>
    <n v="0.89969999999999573"/>
  </r>
  <r>
    <n v="4327"/>
    <s v="CA-2013-153346"/>
    <x v="0"/>
    <x v="967"/>
    <d v="2013-01-27T00:00:00"/>
    <s v="First Class"/>
    <s v="TB-21355"/>
    <s v="Todd Boyes"/>
    <s v="Corporate"/>
    <s v="United States"/>
    <s v="Plainfield"/>
    <x v="30"/>
    <n v="7060"/>
    <s v="East"/>
    <s v="OFF-AR-10000315"/>
    <x v="1"/>
    <x v="6"/>
    <s v="Dixon Ticonderoga Maple Cedar Pencil, #2"/>
    <n v="9.2099999999999991"/>
    <n v="3"/>
    <n v="0"/>
    <n v="2.3025000000000002"/>
  </r>
  <r>
    <n v="4328"/>
    <s v="CA-2013-153346"/>
    <x v="0"/>
    <x v="967"/>
    <d v="2013-01-27T00:00:00"/>
    <s v="First Class"/>
    <s v="TB-21355"/>
    <s v="Todd Boyes"/>
    <s v="Corporate"/>
    <s v="United States"/>
    <s v="Plainfield"/>
    <x v="30"/>
    <n v="7060"/>
    <s v="East"/>
    <s v="OFF-PA-10000007"/>
    <x v="1"/>
    <x v="10"/>
    <s v="Telephone Message Books with Fax/Mobile Section, 4 1/4&quot; x 6&quot;"/>
    <n v="18"/>
    <n v="5"/>
    <n v="0"/>
    <n v="8.2799999999999994"/>
  </r>
  <r>
    <n v="4329"/>
    <s v="CA-2014-118360"/>
    <x v="3"/>
    <x v="719"/>
    <d v="2014-04-08T00:00:00"/>
    <s v="Standard Class"/>
    <s v="JC-15775"/>
    <s v="John Castell"/>
    <s v="Consumer"/>
    <s v="United States"/>
    <s v="New York City"/>
    <x v="15"/>
    <n v="10011"/>
    <s v="East"/>
    <s v="OFF-PA-10000791"/>
    <x v="1"/>
    <x v="10"/>
    <s v="Wirebound Message Books, Four 2 3/4 x 5 Forms per Page, 200 Sets per Book"/>
    <n v="42.929999999999993"/>
    <n v="9"/>
    <n v="0"/>
    <n v="19.318499999999997"/>
  </r>
  <r>
    <n v="4330"/>
    <s v="CA-2014-149853"/>
    <x v="3"/>
    <x v="621"/>
    <d v="2014-10-10T00:00:00"/>
    <s v="Standard Class"/>
    <s v="PO-18850"/>
    <s v="Patrick O'Brill"/>
    <s v="Consumer"/>
    <s v="United States"/>
    <s v="Hialeah"/>
    <x v="2"/>
    <n v="33012"/>
    <s v="South"/>
    <s v="OFF-PA-10000556"/>
    <x v="1"/>
    <x v="10"/>
    <s v="Xerox 208"/>
    <n v="15.552000000000003"/>
    <n v="3"/>
    <n v="0.2"/>
    <n v="5.4432"/>
  </r>
  <r>
    <n v="4331"/>
    <s v="CA-2014-149853"/>
    <x v="3"/>
    <x v="621"/>
    <d v="2014-10-10T00:00:00"/>
    <s v="Standard Class"/>
    <s v="PO-18850"/>
    <s v="Patrick O'Brill"/>
    <s v="Consumer"/>
    <s v="United States"/>
    <s v="Hialeah"/>
    <x v="2"/>
    <n v="33012"/>
    <s v="South"/>
    <s v="OFF-AP-10000804"/>
    <x v="1"/>
    <x v="9"/>
    <s v="Hoover Portapower Portable Vacuum"/>
    <n v="17.920000000000002"/>
    <n v="5"/>
    <n v="0.2"/>
    <n v="1.1200000000000001"/>
  </r>
  <r>
    <n v="4332"/>
    <s v="CA-2014-107909"/>
    <x v="3"/>
    <x v="853"/>
    <d v="2014-09-07T00:00:00"/>
    <s v="Standard Class"/>
    <s v="SS-20875"/>
    <s v="Sung Shariari"/>
    <s v="Consumer"/>
    <s v="United States"/>
    <s v="Redmond"/>
    <x v="4"/>
    <n v="98052"/>
    <s v="West"/>
    <s v="TEC-AC-10001998"/>
    <x v="2"/>
    <x v="11"/>
    <s v="Logitech LS21 Speaker System - PC Multimedia - 2.1-CH - Wired"/>
    <n v="19.989999999999998"/>
    <n v="1"/>
    <n v="0"/>
    <n v="6.796599999999998"/>
  </r>
  <r>
    <n v="4333"/>
    <s v="CA-2014-107909"/>
    <x v="3"/>
    <x v="853"/>
    <d v="2014-09-07T00:00:00"/>
    <s v="Standard Class"/>
    <s v="SS-20875"/>
    <s v="Sung Shariari"/>
    <s v="Consumer"/>
    <s v="United States"/>
    <s v="Redmond"/>
    <x v="4"/>
    <n v="98052"/>
    <s v="West"/>
    <s v="OFF-BI-10003476"/>
    <x v="1"/>
    <x v="8"/>
    <s v="Avery Metallic Poly Binders"/>
    <n v="22.92"/>
    <n v="5"/>
    <n v="0.2"/>
    <n v="8.0219999999999985"/>
  </r>
  <r>
    <n v="4334"/>
    <s v="CA-2012-112375"/>
    <x v="1"/>
    <x v="379"/>
    <d v="2012-12-27T00:00:00"/>
    <s v="Standard Class"/>
    <s v="RD-19720"/>
    <s v="Roger Demir"/>
    <s v="Consumer"/>
    <s v="United States"/>
    <s v="Daytona Beach"/>
    <x v="2"/>
    <n v="32114"/>
    <s v="South"/>
    <s v="TEC-AC-10003237"/>
    <x v="2"/>
    <x v="11"/>
    <s v="Memorex Micro Travel Drive 4 GB"/>
    <n v="50.88"/>
    <n v="6"/>
    <n v="0.2"/>
    <n v="14.628000000000005"/>
  </r>
  <r>
    <n v="4335"/>
    <s v="CA-2012-112375"/>
    <x v="1"/>
    <x v="379"/>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r>
  <r>
    <n v="4336"/>
    <s v="CA-2012-154795"/>
    <x v="1"/>
    <x v="139"/>
    <d v="2012-12-24T00:00:00"/>
    <s v="Standard Class"/>
    <s v="GZ-14470"/>
    <s v="Gary Zandusky"/>
    <s v="Consumer"/>
    <s v="United States"/>
    <s v="Bullhead City"/>
    <x v="16"/>
    <n v="86442"/>
    <s v="West"/>
    <s v="OFF-EN-10003068"/>
    <x v="1"/>
    <x v="12"/>
    <s v="#6 3/4 Gummed Flap White Envelopes"/>
    <n v="7.9200000000000008"/>
    <n v="1"/>
    <n v="0.2"/>
    <n v="2.7719999999999994"/>
  </r>
  <r>
    <n v="4337"/>
    <s v="CA-2012-154795"/>
    <x v="1"/>
    <x v="139"/>
    <d v="2012-12-24T00:00:00"/>
    <s v="Standard Class"/>
    <s v="GZ-14470"/>
    <s v="Gary Zandusky"/>
    <s v="Consumer"/>
    <s v="United States"/>
    <s v="Bullhead City"/>
    <x v="16"/>
    <n v="86442"/>
    <s v="West"/>
    <s v="FUR-FU-10002088"/>
    <x v="0"/>
    <x v="5"/>
    <s v="Nu-Dell Float Frame 11 x 14 1/2"/>
    <n v="14.368000000000002"/>
    <n v="2"/>
    <n v="0.2"/>
    <n v="3.9512"/>
  </r>
  <r>
    <n v="4338"/>
    <s v="CA-2012-125234"/>
    <x v="1"/>
    <x v="154"/>
    <d v="2012-12-01T00:00:00"/>
    <s v="Standard Class"/>
    <s v="SN-20710"/>
    <s v="Steve Nguyen"/>
    <s v="Home Office"/>
    <s v="United States"/>
    <s v="Los Angeles"/>
    <x v="1"/>
    <n v="90049"/>
    <s v="West"/>
    <s v="TEC-AC-10000158"/>
    <x v="2"/>
    <x v="11"/>
    <s v="Sony 64GB Class 10 Micro SDHC R40 Memory Card"/>
    <n v="107.97"/>
    <n v="3"/>
    <n v="0"/>
    <n v="22.6737"/>
  </r>
  <r>
    <n v="4339"/>
    <s v="CA-2012-125234"/>
    <x v="1"/>
    <x v="154"/>
    <d v="2012-12-01T00:00:00"/>
    <s v="Standard Class"/>
    <s v="SN-20710"/>
    <s v="Steve Nguyen"/>
    <s v="Home Office"/>
    <s v="United States"/>
    <s v="Los Angeles"/>
    <x v="1"/>
    <n v="90049"/>
    <s v="West"/>
    <s v="OFF-PA-10000482"/>
    <x v="1"/>
    <x v="10"/>
    <s v="Snap-A-Way Black Print Carbonless Ruled Speed Letter, Triplicate"/>
    <n v="113.82"/>
    <n v="3"/>
    <n v="0"/>
    <n v="53.495399999999989"/>
  </r>
  <r>
    <n v="4340"/>
    <s v="CA-2014-133501"/>
    <x v="3"/>
    <x v="151"/>
    <d v="2014-09-02T00:00:00"/>
    <s v="Standard Class"/>
    <s v="DK-12895"/>
    <s v="Dana Kaydos"/>
    <s v="Consumer"/>
    <s v="United States"/>
    <s v="Franklin"/>
    <x v="18"/>
    <n v="37064"/>
    <s v="South"/>
    <s v="OFF-PA-10004888"/>
    <x v="1"/>
    <x v="10"/>
    <s v="Xerox 217"/>
    <n v="5.1840000000000011"/>
    <n v="1"/>
    <n v="0.2"/>
    <n v="1.8144"/>
  </r>
  <r>
    <n v="4341"/>
    <s v="US-2011-129609"/>
    <x v="2"/>
    <x v="579"/>
    <d v="2011-03-22T00:00:00"/>
    <s v="Same Day"/>
    <s v="VM-21835"/>
    <s v="Vivian Mathis"/>
    <s v="Consumer"/>
    <s v="United States"/>
    <s v="Portage"/>
    <x v="14"/>
    <n v="46368"/>
    <s v="Central"/>
    <s v="OFF-AR-10003478"/>
    <x v="1"/>
    <x v="6"/>
    <s v="Avery Hi-Liter EverBold Pen Style Fluorescent Highlighters, 4/Pack"/>
    <n v="16.28"/>
    <n v="2"/>
    <n v="0"/>
    <n v="6.5120000000000005"/>
  </r>
  <r>
    <n v="4342"/>
    <s v="CA-2014-130309"/>
    <x v="3"/>
    <x v="94"/>
    <d v="2014-12-22T00:00:00"/>
    <s v="Standard Class"/>
    <s v="GB-14575"/>
    <s v="Giulietta Baptist"/>
    <s v="Consumer"/>
    <s v="United States"/>
    <s v="Arlington"/>
    <x v="17"/>
    <n v="22204"/>
    <s v="South"/>
    <s v="OFF-ST-10003208"/>
    <x v="1"/>
    <x v="4"/>
    <s v="Adjustable Depth Letter/Legal Cart"/>
    <n v="544.38"/>
    <n v="3"/>
    <n v="0"/>
    <n v="157.87019999999993"/>
  </r>
  <r>
    <n v="4343"/>
    <s v="CA-2014-105410"/>
    <x v="3"/>
    <x v="498"/>
    <d v="2014-03-23T00:00:00"/>
    <s v="First Class"/>
    <s v="ND-18370"/>
    <s v="Natalie DeCherney"/>
    <s v="Consumer"/>
    <s v="United States"/>
    <s v="San Francisco"/>
    <x v="1"/>
    <n v="94110"/>
    <s v="West"/>
    <s v="OFF-BI-10004970"/>
    <x v="1"/>
    <x v="8"/>
    <s v="ACCOHIDE 3-Ring Binder, Blue, 1&quot;"/>
    <n v="19.824000000000002"/>
    <n v="6"/>
    <n v="0.2"/>
    <n v="6.690599999999999"/>
  </r>
  <r>
    <n v="4344"/>
    <s v="CA-2014-105410"/>
    <x v="3"/>
    <x v="498"/>
    <d v="2014-03-23T00:00:00"/>
    <s v="First Class"/>
    <s v="ND-18370"/>
    <s v="Natalie DeCherney"/>
    <s v="Consumer"/>
    <s v="United States"/>
    <s v="San Francisco"/>
    <x v="1"/>
    <n v="94110"/>
    <s v="West"/>
    <s v="TEC-PH-10000038"/>
    <x v="2"/>
    <x v="7"/>
    <s v="Jawbone MINI JAMBOX Wireless Bluetooth Speaker"/>
    <n v="657.50400000000002"/>
    <n v="6"/>
    <n v="0.2"/>
    <n v="-131.50080000000005"/>
  </r>
  <r>
    <n v="4345"/>
    <s v="CA-2014-105410"/>
    <x v="3"/>
    <x v="498"/>
    <d v="2014-03-23T00:00:00"/>
    <s v="First Class"/>
    <s v="ND-18370"/>
    <s v="Natalie DeCherney"/>
    <s v="Consumer"/>
    <s v="United States"/>
    <s v="San Francisco"/>
    <x v="1"/>
    <n v="94110"/>
    <s v="West"/>
    <s v="TEC-AC-10001552"/>
    <x v="2"/>
    <x v="11"/>
    <s v="Logitech K350 2.4Ghz Wireless Keyboard"/>
    <n v="99.54"/>
    <n v="2"/>
    <n v="0"/>
    <n v="10.949399999999997"/>
  </r>
  <r>
    <n v="4346"/>
    <s v="CA-2014-105410"/>
    <x v="3"/>
    <x v="498"/>
    <d v="2014-03-23T00:00:00"/>
    <s v="First Class"/>
    <s v="ND-18370"/>
    <s v="Natalie DeCherney"/>
    <s v="Consumer"/>
    <s v="United States"/>
    <s v="San Francisco"/>
    <x v="1"/>
    <n v="94110"/>
    <s v="West"/>
    <s v="TEC-AC-10002926"/>
    <x v="2"/>
    <x v="11"/>
    <s v="Logitech Wireless Marathon Mouse M705"/>
    <n v="199.96"/>
    <n v="4"/>
    <n v="0"/>
    <n v="85.982800000000012"/>
  </r>
  <r>
    <n v="4347"/>
    <s v="CA-2013-120355"/>
    <x v="0"/>
    <x v="31"/>
    <d v="2013-09-26T00:00:00"/>
    <s v="Standard Class"/>
    <s v="MM-17260"/>
    <s v="Magdelene Morse"/>
    <s v="Consumer"/>
    <s v="United States"/>
    <s v="New Rochelle"/>
    <x v="15"/>
    <n v="10801"/>
    <s v="East"/>
    <s v="FUR-CH-10001394"/>
    <x v="0"/>
    <x v="1"/>
    <s v="Global Leather Executive Chair"/>
    <n v="631.78200000000004"/>
    <n v="2"/>
    <n v="0.1"/>
    <n v="140.39599999999993"/>
  </r>
  <r>
    <n v="4348"/>
    <s v="CA-2013-120355"/>
    <x v="0"/>
    <x v="31"/>
    <d v="2013-09-26T00:00:00"/>
    <s v="Standard Class"/>
    <s v="MM-17260"/>
    <s v="Magdelene Morse"/>
    <s v="Consumer"/>
    <s v="United States"/>
    <s v="New Rochelle"/>
    <x v="15"/>
    <n v="10801"/>
    <s v="East"/>
    <s v="FUR-FU-10004053"/>
    <x v="0"/>
    <x v="5"/>
    <s v="DAX Two-Tone Silver Metal Document Frame"/>
    <n v="60.72"/>
    <n v="3"/>
    <n v="0"/>
    <n v="26.1096"/>
  </r>
  <r>
    <n v="4349"/>
    <s v="CA-2014-169894"/>
    <x v="3"/>
    <x v="221"/>
    <d v="2014-11-30T00:00:00"/>
    <s v="Second Class"/>
    <s v="MV-17485"/>
    <s v="Mark Van Huff"/>
    <s v="Consumer"/>
    <s v="United States"/>
    <s v="Mesa"/>
    <x v="16"/>
    <n v="85204"/>
    <s v="West"/>
    <s v="OFF-BI-10004230"/>
    <x v="1"/>
    <x v="8"/>
    <s v="GBC Recycled Grain Textured Covers"/>
    <n v="20.724000000000004"/>
    <n v="2"/>
    <n v="0.7"/>
    <n v="-15.197599999999994"/>
  </r>
  <r>
    <n v="4350"/>
    <s v="CA-2014-169894"/>
    <x v="3"/>
    <x v="221"/>
    <d v="2014-11-30T00:00:00"/>
    <s v="Second Class"/>
    <s v="MV-17485"/>
    <s v="Mark Van Huff"/>
    <s v="Consumer"/>
    <s v="United States"/>
    <s v="Mesa"/>
    <x v="16"/>
    <n v="85204"/>
    <s v="West"/>
    <s v="OFF-ST-10000060"/>
    <x v="1"/>
    <x v="4"/>
    <s v="Fellowes Bankers Box Staxonsteel Drawer File/Stacking System"/>
    <n v="415.87200000000007"/>
    <n v="8"/>
    <n v="0.2"/>
    <n v="-41.587199999999996"/>
  </r>
  <r>
    <n v="4351"/>
    <s v="US-2014-100482"/>
    <x v="3"/>
    <x v="645"/>
    <d v="2014-04-16T00:00:00"/>
    <s v="Standard Class"/>
    <s v="JL-15130"/>
    <s v="Jack Lebron"/>
    <s v="Consumer"/>
    <s v="United States"/>
    <s v="Lancaster"/>
    <x v="24"/>
    <n v="43130"/>
    <s v="East"/>
    <s v="OFF-ST-10001325"/>
    <x v="1"/>
    <x v="4"/>
    <s v="Sterilite Officeware Hinged File Box"/>
    <n v="16.768000000000001"/>
    <n v="2"/>
    <n v="0.2"/>
    <n v="1.4672000000000001"/>
  </r>
  <r>
    <n v="4352"/>
    <s v="US-2014-100482"/>
    <x v="3"/>
    <x v="645"/>
    <d v="2014-04-16T00:00:00"/>
    <s v="Standard Class"/>
    <s v="JL-15130"/>
    <s v="Jack Lebron"/>
    <s v="Consumer"/>
    <s v="United States"/>
    <s v="Lancaster"/>
    <x v="24"/>
    <n v="43130"/>
    <s v="East"/>
    <s v="TEC-AC-10003441"/>
    <x v="2"/>
    <x v="11"/>
    <s v="Kingston Digital DataTraveler 32GB USB 2.0"/>
    <n v="27.12"/>
    <n v="2"/>
    <n v="0.2"/>
    <n v="-4.7460000000000013"/>
  </r>
  <r>
    <n v="4353"/>
    <s v="CA-2014-107748"/>
    <x v="3"/>
    <x v="389"/>
    <d v="2014-12-13T00:00:00"/>
    <s v="Second Class"/>
    <s v="AG-10330"/>
    <s v="Alex Grayson"/>
    <s v="Consumer"/>
    <s v="United States"/>
    <s v="Stockton"/>
    <x v="1"/>
    <n v="95207"/>
    <s v="West"/>
    <s v="TEC-PH-10003215"/>
    <x v="2"/>
    <x v="7"/>
    <s v="Jackery Bar Premium Fast-charging Portable Charger"/>
    <n v="95.84"/>
    <n v="4"/>
    <n v="0.2"/>
    <n v="34.741999999999997"/>
  </r>
  <r>
    <n v="4354"/>
    <s v="CA-2014-107748"/>
    <x v="3"/>
    <x v="389"/>
    <d v="2014-12-13T00:00:00"/>
    <s v="Second Class"/>
    <s v="AG-10330"/>
    <s v="Alex Grayson"/>
    <s v="Consumer"/>
    <s v="United States"/>
    <s v="Stockton"/>
    <x v="1"/>
    <n v="95207"/>
    <s v="West"/>
    <s v="OFF-PA-10002005"/>
    <x v="1"/>
    <x v="10"/>
    <s v="Xerox 225"/>
    <n v="12.96"/>
    <n v="2"/>
    <n v="0"/>
    <n v="6.2208000000000006"/>
  </r>
  <r>
    <n v="4355"/>
    <s v="CA-2014-153654"/>
    <x v="3"/>
    <x v="221"/>
    <d v="2014-11-27T00:00:00"/>
    <s v="Second Class"/>
    <s v="MD-17860"/>
    <s v="Michael Dominguez"/>
    <s v="Corporate"/>
    <s v="United States"/>
    <s v="Asheville"/>
    <x v="3"/>
    <n v="28806"/>
    <s v="South"/>
    <s v="OFF-BI-10004465"/>
    <x v="1"/>
    <x v="8"/>
    <s v="Avery Durable Slant Ring Binders"/>
    <n v="19.008000000000003"/>
    <n v="8"/>
    <n v="0.7"/>
    <n v="-12.671999999999997"/>
  </r>
  <r>
    <n v="4356"/>
    <s v="CA-2012-155600"/>
    <x v="1"/>
    <x v="784"/>
    <d v="2012-12-07T00:00:00"/>
    <s v="Second Class"/>
    <s v="RO-19780"/>
    <s v="Rose O'Brian"/>
    <s v="Consumer"/>
    <s v="United States"/>
    <s v="Clarksville"/>
    <x v="18"/>
    <n v="37042"/>
    <s v="South"/>
    <s v="OFF-BI-10000545"/>
    <x v="1"/>
    <x v="8"/>
    <s v="GBC Ibimaster 500 Manual ProClick Binding System"/>
    <n v="1598.0580000000002"/>
    <n v="7"/>
    <n v="0.7"/>
    <n v="-1065.3719999999998"/>
  </r>
  <r>
    <n v="4357"/>
    <s v="CA-2012-155600"/>
    <x v="1"/>
    <x v="784"/>
    <d v="2012-12-07T00:00:00"/>
    <s v="Second Class"/>
    <s v="RO-19780"/>
    <s v="Rose O'Brian"/>
    <s v="Consumer"/>
    <s v="United States"/>
    <s v="Clarksville"/>
    <x v="18"/>
    <n v="37042"/>
    <s v="South"/>
    <s v="OFF-AR-10003752"/>
    <x v="1"/>
    <x v="6"/>
    <s v="Deluxe Chalkboard Eraser Cleaner"/>
    <n v="36.96"/>
    <n v="4"/>
    <n v="0.2"/>
    <n v="12.011999999999999"/>
  </r>
  <r>
    <n v="4358"/>
    <s v="CA-2014-162565"/>
    <x v="3"/>
    <x v="157"/>
    <d v="2014-12-12T00:00:00"/>
    <s v="Same Day"/>
    <s v="RR-19315"/>
    <s v="Ralph Ritter"/>
    <s v="Consumer"/>
    <s v="United States"/>
    <s v="Aurora"/>
    <x v="10"/>
    <n v="60505"/>
    <s v="Central"/>
    <s v="OFF-PA-10001937"/>
    <x v="1"/>
    <x v="10"/>
    <s v="Xerox 21"/>
    <n v="10.368000000000002"/>
    <n v="2"/>
    <n v="0.2"/>
    <n v="3.6288"/>
  </r>
  <r>
    <n v="4359"/>
    <s v="CA-2014-162565"/>
    <x v="3"/>
    <x v="157"/>
    <d v="2014-12-12T00:00:00"/>
    <s v="Same Day"/>
    <s v="RR-19315"/>
    <s v="Ralph Ritter"/>
    <s v="Consumer"/>
    <s v="United States"/>
    <s v="Aurora"/>
    <x v="10"/>
    <n v="60505"/>
    <s v="Central"/>
    <s v="FUR-FU-10004306"/>
    <x v="0"/>
    <x v="5"/>
    <s v="Electrix Halogen Magnifier Lamp"/>
    <n v="77.720000000000013"/>
    <n v="1"/>
    <n v="0.6"/>
    <n v="-66.061999999999998"/>
  </r>
  <r>
    <n v="4360"/>
    <s v="CA-2014-162565"/>
    <x v="3"/>
    <x v="157"/>
    <d v="2014-12-12T00:00:00"/>
    <s v="Same Day"/>
    <s v="RR-19315"/>
    <s v="Ralph Ritter"/>
    <s v="Consumer"/>
    <s v="United States"/>
    <s v="Aurora"/>
    <x v="10"/>
    <n v="60505"/>
    <s v="Central"/>
    <s v="FUR-CH-10003973"/>
    <x v="0"/>
    <x v="1"/>
    <s v="GuestStacker Chair with Chrome Finish Legs"/>
    <n v="520.46399999999994"/>
    <n v="2"/>
    <n v="0.3"/>
    <n v="-14.870399999999961"/>
  </r>
  <r>
    <n v="4361"/>
    <s v="CA-2013-127642"/>
    <x v="0"/>
    <x v="206"/>
    <d v="2013-05-24T00:00:00"/>
    <s v="First Class"/>
    <s v="CP-12340"/>
    <s v="Christine Phan"/>
    <s v="Corporate"/>
    <s v="United States"/>
    <s v="Warwick"/>
    <x v="34"/>
    <n v="2886"/>
    <s v="East"/>
    <s v="OFF-PA-10000565"/>
    <x v="1"/>
    <x v="10"/>
    <s v="Staples"/>
    <n v="111.96"/>
    <n v="2"/>
    <n v="0"/>
    <n v="54.860399999999998"/>
  </r>
  <r>
    <n v="4362"/>
    <s v="US-2014-163195"/>
    <x v="3"/>
    <x v="922"/>
    <d v="2014-02-22T00:00:00"/>
    <s v="Second Class"/>
    <s v="LL-16840"/>
    <s v="Lauren Leatherbury"/>
    <s v="Consumer"/>
    <s v="United States"/>
    <s v="Lafayette"/>
    <x v="28"/>
    <n v="70506"/>
    <s v="South"/>
    <s v="TEC-PH-10003875"/>
    <x v="2"/>
    <x v="7"/>
    <s v="KLD Oscar II Style Snap-on Ultra Thin Side Flip Synthetic Leather Cover Case for HTC One HTC M7"/>
    <n v="29.160000000000004"/>
    <n v="3"/>
    <n v="0"/>
    <n v="8.4563999999999986"/>
  </r>
  <r>
    <n v="4363"/>
    <s v="CA-2014-111332"/>
    <x v="3"/>
    <x v="968"/>
    <d v="2014-05-23T00:00:00"/>
    <s v="Second Class"/>
    <s v="NC-18340"/>
    <s v="Nat Carroll"/>
    <s v="Consumer"/>
    <s v="United States"/>
    <s v="Fargo"/>
    <x v="46"/>
    <n v="58103"/>
    <s v="Central"/>
    <s v="OFF-AR-10001953"/>
    <x v="1"/>
    <x v="6"/>
    <s v="Boston 1645 Deluxe Heavier-Duty Electric Pencil Sharpener"/>
    <n v="131.94"/>
    <n v="3"/>
    <n v="0"/>
    <n v="35.623800000000003"/>
  </r>
  <r>
    <n v="4364"/>
    <s v="CA-2014-111332"/>
    <x v="3"/>
    <x v="968"/>
    <d v="2014-05-23T00:00:00"/>
    <s v="Second Class"/>
    <s v="NC-18340"/>
    <s v="Nat Carroll"/>
    <s v="Consumer"/>
    <s v="United States"/>
    <s v="Fargo"/>
    <x v="46"/>
    <n v="58103"/>
    <s v="Central"/>
    <s v="OFF-AR-10001374"/>
    <x v="1"/>
    <x v="6"/>
    <s v="BIC Brite Liner Highlighters, Chisel Tip"/>
    <n v="25.92"/>
    <n v="4"/>
    <n v="0"/>
    <n v="8.2943999999999996"/>
  </r>
  <r>
    <n v="4365"/>
    <s v="CA-2014-111332"/>
    <x v="3"/>
    <x v="968"/>
    <d v="2014-05-23T00:00:00"/>
    <s v="Second Class"/>
    <s v="NC-18340"/>
    <s v="Nat Carroll"/>
    <s v="Consumer"/>
    <s v="United States"/>
    <s v="Fargo"/>
    <x v="46"/>
    <n v="58103"/>
    <s v="Central"/>
    <s v="OFF-ST-10003816"/>
    <x v="1"/>
    <x v="4"/>
    <s v="Fellowes High-Stak Drawer Files"/>
    <n v="704.76"/>
    <n v="4"/>
    <n v="0"/>
    <n v="162.09479999999996"/>
  </r>
  <r>
    <n v="4366"/>
    <s v="CA-2014-111332"/>
    <x v="3"/>
    <x v="968"/>
    <d v="2014-05-23T00:00:00"/>
    <s v="Second Class"/>
    <s v="NC-18340"/>
    <s v="Nat Carroll"/>
    <s v="Consumer"/>
    <s v="United States"/>
    <s v="Fargo"/>
    <x v="46"/>
    <n v="58103"/>
    <s v="Central"/>
    <s v="OFF-FA-10001843"/>
    <x v="1"/>
    <x v="13"/>
    <s v="Staples"/>
    <n v="7.41"/>
    <n v="3"/>
    <n v="0"/>
    <n v="3.4827000000000004"/>
  </r>
  <r>
    <n v="4367"/>
    <s v="CA-2014-111332"/>
    <x v="3"/>
    <x v="968"/>
    <d v="2014-05-23T00:00:00"/>
    <s v="Second Class"/>
    <s v="NC-18340"/>
    <s v="Nat Carroll"/>
    <s v="Consumer"/>
    <s v="United States"/>
    <s v="Fargo"/>
    <x v="46"/>
    <n v="58103"/>
    <s v="Central"/>
    <s v="OFF-AR-10000657"/>
    <x v="1"/>
    <x v="6"/>
    <s v="Binney &amp; Smith inkTank Desk Highlighter, Chisel Tip, Yellow, 12/Box"/>
    <n v="21.5"/>
    <n v="10"/>
    <n v="0"/>
    <n v="7.094999999999998"/>
  </r>
  <r>
    <n v="4368"/>
    <s v="CA-2014-117044"/>
    <x v="3"/>
    <x v="220"/>
    <d v="2014-09-14T00:00:00"/>
    <s v="Second Class"/>
    <s v="HA-14920"/>
    <s v="Helen Andreada"/>
    <s v="Consumer"/>
    <s v="United States"/>
    <s v="Chicago"/>
    <x v="10"/>
    <n v="60623"/>
    <s v="Central"/>
    <s v="OFF-FA-10000936"/>
    <x v="1"/>
    <x v="13"/>
    <s v="Acco Hot Clips Clips to Go"/>
    <n v="10.528"/>
    <n v="4"/>
    <n v="0.2"/>
    <n v="3.2899999999999996"/>
  </r>
  <r>
    <n v="4369"/>
    <s v="CA-2014-117044"/>
    <x v="3"/>
    <x v="220"/>
    <d v="2014-09-14T00:00:00"/>
    <s v="Second Class"/>
    <s v="HA-14920"/>
    <s v="Helen Andreada"/>
    <s v="Consumer"/>
    <s v="United States"/>
    <s v="Chicago"/>
    <x v="10"/>
    <n v="60623"/>
    <s v="Central"/>
    <s v="OFF-PA-10003657"/>
    <x v="1"/>
    <x v="10"/>
    <s v="Xerox 1927"/>
    <n v="20.544000000000004"/>
    <n v="6"/>
    <n v="0.2"/>
    <n v="6.4199999999999964"/>
  </r>
  <r>
    <n v="4370"/>
    <s v="US-2013-165078"/>
    <x v="0"/>
    <x v="732"/>
    <d v="2013-11-11T00:00:00"/>
    <s v="Standard Class"/>
    <s v="MA-17995"/>
    <s v="Michelle Arnett"/>
    <s v="Home Office"/>
    <s v="United States"/>
    <s v="Lawrence"/>
    <x v="14"/>
    <n v="46226"/>
    <s v="Central"/>
    <s v="OFF-BI-10001989"/>
    <x v="1"/>
    <x v="8"/>
    <s v="Premium Transparent Presentation Covers by GBC"/>
    <n v="104.9"/>
    <n v="5"/>
    <n v="0"/>
    <n v="50.351999999999997"/>
  </r>
  <r>
    <n v="4371"/>
    <s v="US-2013-165078"/>
    <x v="0"/>
    <x v="732"/>
    <d v="2013-11-11T00:00:00"/>
    <s v="Standard Class"/>
    <s v="MA-17995"/>
    <s v="Michelle Arnett"/>
    <s v="Home Office"/>
    <s v="United States"/>
    <s v="Lawrence"/>
    <x v="14"/>
    <n v="46226"/>
    <s v="Central"/>
    <s v="OFF-AR-10002987"/>
    <x v="1"/>
    <x v="6"/>
    <s v="Prismacolor Color Pencil Set"/>
    <n v="39.68"/>
    <n v="2"/>
    <n v="0"/>
    <n v="16.268800000000002"/>
  </r>
  <r>
    <n v="4372"/>
    <s v="US-2013-165078"/>
    <x v="0"/>
    <x v="732"/>
    <d v="2013-11-11T00:00:00"/>
    <s v="Standard Class"/>
    <s v="MA-17995"/>
    <s v="Michelle Arnett"/>
    <s v="Home Office"/>
    <s v="United States"/>
    <s v="Lawrence"/>
    <x v="14"/>
    <n v="46226"/>
    <s v="Central"/>
    <s v="OFF-LA-10000414"/>
    <x v="1"/>
    <x v="2"/>
    <s v="Avery 503"/>
    <n v="51.75"/>
    <n v="5"/>
    <n v="0"/>
    <n v="24.84"/>
  </r>
  <r>
    <n v="4373"/>
    <s v="US-2014-169320"/>
    <x v="3"/>
    <x v="283"/>
    <d v="2014-07-26T00:00:00"/>
    <s v="Second Class"/>
    <s v="LH-16900"/>
    <s v="Lena Hernandez"/>
    <s v="Consumer"/>
    <s v="United States"/>
    <s v="Elkhart"/>
    <x v="14"/>
    <n v="46514"/>
    <s v="Central"/>
    <s v="OFF-AR-10003602"/>
    <x v="1"/>
    <x v="6"/>
    <s v="Quartet Omega Colored Chalk, 12/Pack"/>
    <n v="11.68"/>
    <n v="2"/>
    <n v="0"/>
    <n v="5.4895999999999994"/>
  </r>
  <r>
    <n v="4374"/>
    <s v="US-2014-169320"/>
    <x v="3"/>
    <x v="283"/>
    <d v="2014-07-26T00:00:00"/>
    <s v="Second Class"/>
    <s v="LH-16900"/>
    <s v="Lena Hernandez"/>
    <s v="Consumer"/>
    <s v="United States"/>
    <s v="Elkhart"/>
    <x v="14"/>
    <n v="46514"/>
    <s v="Central"/>
    <s v="TEC-AC-10002550"/>
    <x v="2"/>
    <x v="11"/>
    <s v="Memorex 25GB 6X Branded Blu-Ray Recordable Disc, 30/Pack"/>
    <n v="159.75"/>
    <n v="5"/>
    <n v="0"/>
    <n v="11.182499999999997"/>
  </r>
  <r>
    <n v="4375"/>
    <s v="CA-2013-158575"/>
    <x v="0"/>
    <x v="741"/>
    <d v="2013-11-25T00:00:00"/>
    <s v="Standard Class"/>
    <s v="SB-20290"/>
    <s v="Sean Braxton"/>
    <s v="Corporate"/>
    <s v="United States"/>
    <s v="Kent"/>
    <x v="24"/>
    <n v="44240"/>
    <s v="East"/>
    <s v="OFF-AP-10002998"/>
    <x v="1"/>
    <x v="9"/>
    <s v="Holmes 99% HEPA Air Purifier"/>
    <n v="103.96799999999999"/>
    <n v="6"/>
    <n v="0.2"/>
    <n v="16.894799999999996"/>
  </r>
  <r>
    <n v="4376"/>
    <s v="CA-2011-166954"/>
    <x v="2"/>
    <x v="573"/>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r>
  <r>
    <n v="4377"/>
    <s v="CA-2011-166954"/>
    <x v="2"/>
    <x v="573"/>
    <d v="2011-04-30T00:00:00"/>
    <s v="Standard Class"/>
    <s v="BT-11305"/>
    <s v="Beth Thompson"/>
    <s v="Home Office"/>
    <s v="United States"/>
    <s v="San Gabriel"/>
    <x v="1"/>
    <n v="91776"/>
    <s v="West"/>
    <s v="OFF-AP-10001391"/>
    <x v="1"/>
    <x v="9"/>
    <s v="Kensington 6 Outlet MasterPiece HOMEOFFICE Power Control Center"/>
    <n v="270.71999999999997"/>
    <n v="3"/>
    <n v="0"/>
    <n v="78.508799999999965"/>
  </r>
  <r>
    <n v="4378"/>
    <s v="CA-2011-166954"/>
    <x v="2"/>
    <x v="573"/>
    <d v="2011-04-30T00:00:00"/>
    <s v="Standard Class"/>
    <s v="BT-11305"/>
    <s v="Beth Thompson"/>
    <s v="Home Office"/>
    <s v="United States"/>
    <s v="San Gabriel"/>
    <x v="1"/>
    <n v="91776"/>
    <s v="West"/>
    <s v="FUR-CH-10003973"/>
    <x v="0"/>
    <x v="1"/>
    <s v="GuestStacker Chair with Chrome Finish Legs"/>
    <n v="1487.04"/>
    <n v="5"/>
    <n v="0.2"/>
    <n v="148.70400000000006"/>
  </r>
  <r>
    <n v="4379"/>
    <s v="CA-2012-140830"/>
    <x v="1"/>
    <x v="672"/>
    <d v="2012-12-02T00:00:00"/>
    <s v="Second Class"/>
    <s v="PS-18970"/>
    <s v="Paul Stevenson"/>
    <s v="Home Office"/>
    <s v="United States"/>
    <s v="Henderson"/>
    <x v="0"/>
    <n v="42420"/>
    <s v="South"/>
    <s v="OFF-EN-10000461"/>
    <x v="1"/>
    <x v="12"/>
    <s v="#10- 4 1/8&quot; x 9 1/2&quot; Recycled Envelopes"/>
    <n v="17.48"/>
    <n v="2"/>
    <n v="0"/>
    <n v="8.2156000000000002"/>
  </r>
  <r>
    <n v="4380"/>
    <s v="CA-2012-140830"/>
    <x v="1"/>
    <x v="672"/>
    <d v="2012-12-02T00:00:00"/>
    <s v="Second Class"/>
    <s v="PS-18970"/>
    <s v="Paul Stevenson"/>
    <s v="Home Office"/>
    <s v="United States"/>
    <s v="Henderson"/>
    <x v="0"/>
    <n v="42420"/>
    <s v="South"/>
    <s v="OFF-EN-10002831"/>
    <x v="1"/>
    <x v="12"/>
    <s v="Tyvek  Top-Opening Peel &amp; Seel  Envelopes, Gray"/>
    <n v="71.88"/>
    <n v="2"/>
    <n v="0"/>
    <n v="32.345999999999997"/>
  </r>
  <r>
    <n v="4381"/>
    <s v="CA-2012-152891"/>
    <x v="1"/>
    <x v="969"/>
    <d v="2012-10-30T00:00:00"/>
    <s v="Standard Class"/>
    <s v="TB-21625"/>
    <s v="Trudy Brown"/>
    <s v="Consumer"/>
    <s v="United States"/>
    <s v="San Francisco"/>
    <x v="1"/>
    <n v="94110"/>
    <s v="West"/>
    <s v="OFF-AR-10004648"/>
    <x v="1"/>
    <x v="6"/>
    <s v="Boston 19500 Mighty Mite Electric Pencil Sharpener"/>
    <n v="60.449999999999996"/>
    <n v="3"/>
    <n v="0"/>
    <n v="16.3215"/>
  </r>
  <r>
    <n v="4382"/>
    <s v="CA-2012-152891"/>
    <x v="1"/>
    <x v="969"/>
    <d v="2012-10-30T00:00:00"/>
    <s v="Standard Class"/>
    <s v="TB-21625"/>
    <s v="Trudy Brown"/>
    <s v="Consumer"/>
    <s v="United States"/>
    <s v="San Francisco"/>
    <x v="1"/>
    <n v="94110"/>
    <s v="West"/>
    <s v="FUR-TA-10001857"/>
    <x v="0"/>
    <x v="3"/>
    <s v="Balt Solid Wood Rectangular Table"/>
    <n v="253.17599999999999"/>
    <n v="3"/>
    <n v="0.2"/>
    <n v="-31.64700000000002"/>
  </r>
  <r>
    <n v="4383"/>
    <s v="US-2012-122784"/>
    <x v="1"/>
    <x v="603"/>
    <d v="2012-07-27T00:00:00"/>
    <s v="Standard Class"/>
    <s v="RA-19915"/>
    <s v="Russell Applegate"/>
    <s v="Consumer"/>
    <s v="United States"/>
    <s v="Highland Park"/>
    <x v="10"/>
    <n v="60035"/>
    <s v="Central"/>
    <s v="OFF-BI-10000546"/>
    <x v="1"/>
    <x v="8"/>
    <s v="Avery Durable Binders"/>
    <n v="2.879999999999999"/>
    <n v="5"/>
    <n v="0.8"/>
    <n v="-4.4639999999999995"/>
  </r>
  <r>
    <n v="4384"/>
    <s v="US-2012-122784"/>
    <x v="1"/>
    <x v="603"/>
    <d v="2012-07-27T00:00:00"/>
    <s v="Standard Class"/>
    <s v="RA-19915"/>
    <s v="Russell Applegate"/>
    <s v="Consumer"/>
    <s v="United States"/>
    <s v="Highland Park"/>
    <x v="10"/>
    <n v="60035"/>
    <s v="Central"/>
    <s v="FUR-BO-10004690"/>
    <x v="0"/>
    <x v="0"/>
    <s v="O'Sullivan Cherrywood Estates Traditional Barrister Bookcase"/>
    <n v="384.94399999999996"/>
    <n v="4"/>
    <n v="0.3"/>
    <n v="-126.48159999999999"/>
  </r>
  <r>
    <n v="4385"/>
    <s v="US-2012-122784"/>
    <x v="1"/>
    <x v="603"/>
    <d v="2012-07-27T00:00:00"/>
    <s v="Standard Class"/>
    <s v="RA-19915"/>
    <s v="Russell Applegate"/>
    <s v="Consumer"/>
    <s v="United States"/>
    <s v="Highland Park"/>
    <x v="10"/>
    <n v="60035"/>
    <s v="Central"/>
    <s v="TEC-PH-10001557"/>
    <x v="2"/>
    <x v="7"/>
    <s v="Pyle PMP37LED"/>
    <n v="153.584"/>
    <n v="2"/>
    <n v="0.2"/>
    <n v="13.438599999999994"/>
  </r>
  <r>
    <n v="4386"/>
    <s v="US-2012-122784"/>
    <x v="1"/>
    <x v="603"/>
    <d v="2012-07-27T00:00:00"/>
    <s v="Standard Class"/>
    <s v="RA-19915"/>
    <s v="Russell Applegate"/>
    <s v="Consumer"/>
    <s v="United States"/>
    <s v="Highland Park"/>
    <x v="10"/>
    <n v="60035"/>
    <s v="Central"/>
    <s v="FUR-BO-10002545"/>
    <x v="0"/>
    <x v="0"/>
    <s v="Atlantic Metals Mobile 3-Shelf Bookcases, Custom Colors"/>
    <n v="913.43000000000006"/>
    <n v="5"/>
    <n v="0.3"/>
    <n v="-52.195999999999913"/>
  </r>
  <r>
    <n v="4387"/>
    <s v="CA-2013-156811"/>
    <x v="0"/>
    <x v="189"/>
    <d v="2013-11-03T00:00:00"/>
    <s v="Standard Class"/>
    <s v="BP-11095"/>
    <s v="Bart Pistole"/>
    <s v="Corporate"/>
    <s v="United States"/>
    <s v="San Francisco"/>
    <x v="1"/>
    <n v="94122"/>
    <s v="West"/>
    <s v="OFF-AP-10001366"/>
    <x v="1"/>
    <x v="9"/>
    <s v="Staples"/>
    <n v="43.92"/>
    <n v="4"/>
    <n v="0"/>
    <n v="11.858400000000003"/>
  </r>
  <r>
    <n v="4388"/>
    <s v="CA-2013-156811"/>
    <x v="0"/>
    <x v="189"/>
    <d v="2013-11-03T00:00:00"/>
    <s v="Standard Class"/>
    <s v="BP-11095"/>
    <s v="Bart Pistole"/>
    <s v="Corporate"/>
    <s v="United States"/>
    <s v="San Francisco"/>
    <x v="1"/>
    <n v="94122"/>
    <s v="West"/>
    <s v="OFF-BI-10001628"/>
    <x v="1"/>
    <x v="8"/>
    <s v="Acco Data Flex Cable Posts For Top &amp; Bottom Load Binders, 6&quot; Capacity"/>
    <n v="25.031999999999996"/>
    <n v="3"/>
    <n v="0.2"/>
    <n v="7.822499999999998"/>
  </r>
  <r>
    <n v="4389"/>
    <s v="CA-2014-111556"/>
    <x v="3"/>
    <x v="225"/>
    <d v="2014-11-23T00:00:00"/>
    <s v="First Class"/>
    <s v="CD-11920"/>
    <s v="Carlos Daly"/>
    <s v="Consumer"/>
    <s v="United States"/>
    <s v="New York City"/>
    <x v="15"/>
    <n v="10035"/>
    <s v="East"/>
    <s v="OFF-PA-10003651"/>
    <x v="1"/>
    <x v="10"/>
    <s v="Xerox 1968"/>
    <n v="46.76"/>
    <n v="7"/>
    <n v="0"/>
    <n v="22.444800000000001"/>
  </r>
  <r>
    <n v="4390"/>
    <s v="CA-2014-111556"/>
    <x v="3"/>
    <x v="225"/>
    <d v="2014-11-23T00:00:00"/>
    <s v="First Class"/>
    <s v="CD-11920"/>
    <s v="Carlos Daly"/>
    <s v="Consumer"/>
    <s v="United States"/>
    <s v="New York City"/>
    <x v="15"/>
    <n v="10035"/>
    <s v="East"/>
    <s v="FUR-BO-10003159"/>
    <x v="0"/>
    <x v="0"/>
    <s v="Sauder Camden County Collection Libraries, Planked Cherry Finish"/>
    <n v="183.96800000000002"/>
    <n v="2"/>
    <n v="0.2"/>
    <n v="-25.295600000000022"/>
  </r>
  <r>
    <n v="4391"/>
    <s v="CA-2014-111556"/>
    <x v="3"/>
    <x v="225"/>
    <d v="2014-11-23T00:00:00"/>
    <s v="First Class"/>
    <s v="CD-11920"/>
    <s v="Carlos Daly"/>
    <s v="Consumer"/>
    <s v="United States"/>
    <s v="New York City"/>
    <x v="15"/>
    <n v="10035"/>
    <s v="East"/>
    <s v="TEC-PH-10001459"/>
    <x v="2"/>
    <x v="7"/>
    <s v="Samsung Galaxy Mega 6.3"/>
    <n v="1259.97"/>
    <n v="3"/>
    <n v="0"/>
    <n v="327.59220000000005"/>
  </r>
  <r>
    <n v="4392"/>
    <s v="CA-2014-111556"/>
    <x v="3"/>
    <x v="225"/>
    <d v="2014-11-23T00:00:00"/>
    <s v="First Class"/>
    <s v="CD-11920"/>
    <s v="Carlos Daly"/>
    <s v="Consumer"/>
    <s v="United States"/>
    <s v="New York City"/>
    <x v="15"/>
    <n v="10035"/>
    <s v="East"/>
    <s v="OFF-AR-10004602"/>
    <x v="1"/>
    <x v="6"/>
    <s v="Boston KS Multi-Size Manual Pencil Sharpener"/>
    <n v="68.97"/>
    <n v="3"/>
    <n v="0"/>
    <n v="19.311600000000002"/>
  </r>
  <r>
    <n v="4393"/>
    <s v="CA-2013-108868"/>
    <x v="0"/>
    <x v="162"/>
    <d v="2013-09-13T00:00:00"/>
    <s v="Standard Class"/>
    <s v="KB-16585"/>
    <s v="Ken Black"/>
    <s v="Corporate"/>
    <s v="United States"/>
    <s v="Dallas"/>
    <x v="5"/>
    <n v="75081"/>
    <s v="Central"/>
    <s v="OFF-AR-10001953"/>
    <x v="1"/>
    <x v="6"/>
    <s v="Boston 1645 Deluxe Heavier-Duty Electric Pencil Sharpener"/>
    <n v="70.367999999999995"/>
    <n v="2"/>
    <n v="0.2"/>
    <n v="6.1572000000000031"/>
  </r>
  <r>
    <n v="4394"/>
    <s v="CA-2013-108868"/>
    <x v="0"/>
    <x v="162"/>
    <d v="2013-09-13T00:00:00"/>
    <s v="Standard Class"/>
    <s v="KB-16585"/>
    <s v="Ken Black"/>
    <s v="Corporate"/>
    <s v="United States"/>
    <s v="Dallas"/>
    <x v="5"/>
    <n v="75081"/>
    <s v="Central"/>
    <s v="TEC-PH-10000923"/>
    <x v="2"/>
    <x v="7"/>
    <s v="Belkin SportFit Armband For iPhone 5s/5c, Fuchsia"/>
    <n v="59.960000000000008"/>
    <n v="5"/>
    <n v="0.2"/>
    <n v="21.735500000000002"/>
  </r>
  <r>
    <n v="4395"/>
    <s v="CA-2011-142965"/>
    <x v="2"/>
    <x v="836"/>
    <d v="2011-07-20T00:00:00"/>
    <s v="Same Day"/>
    <s v="SW-20245"/>
    <s v="Scot Wooten"/>
    <s v="Consumer"/>
    <s v="United States"/>
    <s v="Springfield"/>
    <x v="24"/>
    <n v="45503"/>
    <s v="East"/>
    <s v="OFF-ST-10002583"/>
    <x v="1"/>
    <x v="4"/>
    <s v="Fellowes Neat Ideas Storage Cubes"/>
    <n v="25.983999999999998"/>
    <n v="1"/>
    <n v="0.2"/>
    <n v="-5.1968000000000005"/>
  </r>
  <r>
    <n v="4396"/>
    <s v="CA-2011-142965"/>
    <x v="2"/>
    <x v="836"/>
    <d v="2011-07-20T00:00:00"/>
    <s v="Same Day"/>
    <s v="SW-20245"/>
    <s v="Scot Wooten"/>
    <s v="Consumer"/>
    <s v="United States"/>
    <s v="Springfield"/>
    <x v="24"/>
    <n v="45503"/>
    <s v="East"/>
    <s v="OFF-BI-10000977"/>
    <x v="1"/>
    <x v="8"/>
    <s v="Ibico Plastic Spiral Binding Combs"/>
    <n v="27.360000000000003"/>
    <n v="3"/>
    <n v="0.7"/>
    <n v="-21.887999999999991"/>
  </r>
  <r>
    <n v="4397"/>
    <s v="CA-2013-148740"/>
    <x v="0"/>
    <x v="625"/>
    <d v="2013-11-20T00:00:00"/>
    <s v="Standard Class"/>
    <s v="AH-10690"/>
    <s v="Anna Häberlin"/>
    <s v="Corporate"/>
    <s v="United States"/>
    <s v="San Diego"/>
    <x v="1"/>
    <n v="92024"/>
    <s v="West"/>
    <s v="TEC-PH-10002549"/>
    <x v="2"/>
    <x v="7"/>
    <s v="Polycom SoundPoint IP 450 VoIP phone"/>
    <n v="361.37600000000003"/>
    <n v="2"/>
    <n v="0.2"/>
    <n v="27.103200000000001"/>
  </r>
  <r>
    <n v="4398"/>
    <s v="US-2011-138758"/>
    <x v="2"/>
    <x v="970"/>
    <d v="2011-07-11T00:00:00"/>
    <s v="Standard Class"/>
    <s v="JL-15835"/>
    <s v="John Lee"/>
    <s v="Consumer"/>
    <s v="United States"/>
    <s v="Philadelphia"/>
    <x v="9"/>
    <n v="19120"/>
    <s v="East"/>
    <s v="FUR-CH-10002880"/>
    <x v="0"/>
    <x v="1"/>
    <s v="Global High-Back Leather Tilter, Burgundy"/>
    <n v="172.18599999999998"/>
    <n v="2"/>
    <n v="0.3"/>
    <n v="-46.736200000000011"/>
  </r>
  <r>
    <n v="4399"/>
    <s v="US-2011-138758"/>
    <x v="2"/>
    <x v="970"/>
    <d v="2011-07-11T00:00:00"/>
    <s v="Standard Class"/>
    <s v="JL-15835"/>
    <s v="John Lee"/>
    <s v="Consumer"/>
    <s v="United States"/>
    <s v="Philadelphia"/>
    <x v="9"/>
    <n v="19120"/>
    <s v="East"/>
    <s v="FUR-FU-10003039"/>
    <x v="0"/>
    <x v="5"/>
    <s v="Howard Miller 11-1/2&quot; Diameter Grantwood Wall Clock"/>
    <n v="69.00800000000001"/>
    <n v="2"/>
    <n v="0.2"/>
    <n v="12.0764"/>
  </r>
  <r>
    <n v="4400"/>
    <s v="CA-2013-131737"/>
    <x v="0"/>
    <x v="716"/>
    <d v="2013-03-18T00:00:00"/>
    <s v="Same Day"/>
    <s v="GZ-14470"/>
    <s v="Gary Zandusky"/>
    <s v="Consumer"/>
    <s v="United States"/>
    <s v="Columbia"/>
    <x v="39"/>
    <n v="21044"/>
    <s v="East"/>
    <s v="OFF-EN-10003055"/>
    <x v="1"/>
    <x v="12"/>
    <s v="Blue String-Tie &amp; Button Interoffice Envelopes, 10 x 13"/>
    <n v="199.89999999999998"/>
    <n v="5"/>
    <n v="0"/>
    <n v="89.954999999999984"/>
  </r>
  <r>
    <n v="4401"/>
    <s v="CA-2013-131737"/>
    <x v="0"/>
    <x v="716"/>
    <d v="2013-03-18T00:00:00"/>
    <s v="Same Day"/>
    <s v="GZ-14470"/>
    <s v="Gary Zandusky"/>
    <s v="Consumer"/>
    <s v="United States"/>
    <s v="Columbia"/>
    <x v="39"/>
    <n v="21044"/>
    <s v="East"/>
    <s v="OFF-AP-10002945"/>
    <x v="1"/>
    <x v="9"/>
    <s v="Honeywell Enviracaire Portable HEPA Air Cleaner for 17' x 22' Room"/>
    <n v="901.94999999999993"/>
    <n v="3"/>
    <n v="0"/>
    <n v="297.64349999999996"/>
  </r>
  <r>
    <n v="4402"/>
    <s v="CA-2013-131737"/>
    <x v="0"/>
    <x v="716"/>
    <d v="2013-03-18T00:00:00"/>
    <s v="Same Day"/>
    <s v="GZ-14470"/>
    <s v="Gary Zandusky"/>
    <s v="Consumer"/>
    <s v="United States"/>
    <s v="Columbia"/>
    <x v="39"/>
    <n v="21044"/>
    <s v="East"/>
    <s v="FUR-FU-10004306"/>
    <x v="0"/>
    <x v="5"/>
    <s v="Electrix Halogen Magnifier Lamp"/>
    <n v="971.5"/>
    <n v="5"/>
    <n v="0"/>
    <n v="252.59"/>
  </r>
  <r>
    <n v="4403"/>
    <s v="CA-2013-114538"/>
    <x v="0"/>
    <x v="482"/>
    <d v="2013-12-28T00:00:00"/>
    <s v="First Class"/>
    <s v="RC-19825"/>
    <s v="Roy Collins"/>
    <s v="Consumer"/>
    <s v="United States"/>
    <s v="Colorado Springs"/>
    <x v="22"/>
    <n v="80906"/>
    <s v="West"/>
    <s v="OFF-AR-10002445"/>
    <x v="1"/>
    <x v="6"/>
    <s v="SANFORD Major Accent Highlighters"/>
    <n v="11.328000000000001"/>
    <n v="2"/>
    <n v="0.2"/>
    <n v="2.5488000000000004"/>
  </r>
  <r>
    <n v="4404"/>
    <s v="CA-2011-127936"/>
    <x v="2"/>
    <x v="814"/>
    <d v="2011-09-04T00:00:00"/>
    <s v="First Class"/>
    <s v="CL-12565"/>
    <s v="Clay Ludtke"/>
    <s v="Consumer"/>
    <s v="United States"/>
    <s v="New York City"/>
    <x v="15"/>
    <n v="10009"/>
    <s v="East"/>
    <s v="OFF-AR-10002445"/>
    <x v="1"/>
    <x v="6"/>
    <s v="SANFORD Major Accent Highlighters"/>
    <n v="21.240000000000002"/>
    <n v="3"/>
    <n v="0"/>
    <n v="8.071200000000001"/>
  </r>
  <r>
    <n v="4405"/>
    <s v="CA-2012-164336"/>
    <x v="1"/>
    <x v="761"/>
    <d v="2012-07-10T00:00:00"/>
    <s v="Standard Class"/>
    <s v="MW-18220"/>
    <s v="Mitch Webber"/>
    <s v="Consumer"/>
    <s v="United States"/>
    <s v="Philadelphia"/>
    <x v="9"/>
    <n v="19140"/>
    <s v="East"/>
    <s v="TEC-AC-10002345"/>
    <x v="2"/>
    <x v="11"/>
    <s v="HP Standard 104 key PS/2 Keyboard"/>
    <n v="34.800000000000004"/>
    <n v="3"/>
    <n v="0.2"/>
    <n v="2.1749999999999989"/>
  </r>
  <r>
    <n v="4406"/>
    <s v="CA-2012-164336"/>
    <x v="1"/>
    <x v="761"/>
    <d v="2012-07-10T00:00:00"/>
    <s v="Standard Class"/>
    <s v="MW-18220"/>
    <s v="Mitch Webber"/>
    <s v="Consumer"/>
    <s v="United States"/>
    <s v="Philadelphia"/>
    <x v="9"/>
    <n v="19140"/>
    <s v="East"/>
    <s v="OFF-ST-10001558"/>
    <x v="1"/>
    <x v="4"/>
    <s v="Acco Perma 4000 Stacking Storage Drawers"/>
    <n v="38.975999999999999"/>
    <n v="3"/>
    <n v="0.2"/>
    <n v="-2.4359999999999999"/>
  </r>
  <r>
    <n v="4407"/>
    <s v="CA-2013-100041"/>
    <x v="0"/>
    <x v="73"/>
    <d v="2013-11-26T00:00:00"/>
    <s v="Standard Class"/>
    <s v="BF-10975"/>
    <s v="Barbara Fisher"/>
    <s v="Corporate"/>
    <s v="United States"/>
    <s v="Columbus"/>
    <x v="14"/>
    <n v="47201"/>
    <s v="Central"/>
    <s v="OFF-PA-10001622"/>
    <x v="1"/>
    <x v="10"/>
    <s v="Ampad Poly Cover Wirebound Steno Book, 6&quot; x 9&quot; Assorted Colors, Gregg Ruled"/>
    <n v="9.08"/>
    <n v="2"/>
    <n v="0"/>
    <n v="4.0859999999999994"/>
  </r>
  <r>
    <n v="4408"/>
    <s v="CA-2013-100041"/>
    <x v="0"/>
    <x v="73"/>
    <d v="2013-11-26T00:00:00"/>
    <s v="Standard Class"/>
    <s v="BF-10975"/>
    <s v="Barbara Fisher"/>
    <s v="Corporate"/>
    <s v="United States"/>
    <s v="Columbus"/>
    <x v="14"/>
    <n v="47201"/>
    <s v="Central"/>
    <s v="OFF-PA-10000418"/>
    <x v="1"/>
    <x v="10"/>
    <s v="Xerox 189"/>
    <n v="314.54999999999995"/>
    <n v="3"/>
    <n v="0"/>
    <n v="150.98399999999998"/>
  </r>
  <r>
    <n v="4409"/>
    <s v="CA-2013-100041"/>
    <x v="0"/>
    <x v="73"/>
    <d v="2013-11-26T00:00:00"/>
    <s v="Standard Class"/>
    <s v="BF-10975"/>
    <s v="Barbara Fisher"/>
    <s v="Corporate"/>
    <s v="United States"/>
    <s v="Columbus"/>
    <x v="14"/>
    <n v="47201"/>
    <s v="Central"/>
    <s v="OFF-BI-10000343"/>
    <x v="1"/>
    <x v="8"/>
    <s v="Pressboard Covers with Storage Hooks, 9 1/2&quot; x 11&quot;, Light Blue"/>
    <n v="4.91"/>
    <n v="1"/>
    <n v="0"/>
    <n v="2.3077000000000001"/>
  </r>
  <r>
    <n v="4410"/>
    <s v="US-2011-154879"/>
    <x v="2"/>
    <x v="457"/>
    <d v="2011-05-11T00:00:00"/>
    <s v="Standard Class"/>
    <s v="SN-20710"/>
    <s v="Steve Nguyen"/>
    <s v="Home Office"/>
    <s v="United States"/>
    <s v="Los Angeles"/>
    <x v="1"/>
    <n v="90004"/>
    <s v="West"/>
    <s v="OFF-LA-10004425"/>
    <x v="1"/>
    <x v="2"/>
    <s v="Staples"/>
    <n v="5.78"/>
    <n v="2"/>
    <n v="0"/>
    <n v="2.7166000000000001"/>
  </r>
  <r>
    <n v="4411"/>
    <s v="US-2011-154879"/>
    <x v="2"/>
    <x v="457"/>
    <d v="2011-05-11T00:00:00"/>
    <s v="Standard Class"/>
    <s v="SN-20710"/>
    <s v="Steve Nguyen"/>
    <s v="Home Office"/>
    <s v="United States"/>
    <s v="Los Angeles"/>
    <x v="1"/>
    <n v="90004"/>
    <s v="West"/>
    <s v="OFF-AR-10001897"/>
    <x v="1"/>
    <x v="6"/>
    <s v="Model L Table or Wall-Mount Pencil Sharpener"/>
    <n v="107.94"/>
    <n v="6"/>
    <n v="0"/>
    <n v="30.223200000000002"/>
  </r>
  <r>
    <n v="4412"/>
    <s v="CA-2011-130624"/>
    <x v="2"/>
    <x v="26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r>
  <r>
    <n v="4413"/>
    <s v="CA-2011-130624"/>
    <x v="2"/>
    <x v="261"/>
    <d v="2011-06-24T00:00:00"/>
    <s v="First Class"/>
    <s v="TB-21280"/>
    <s v="Toby Braunhardt"/>
    <s v="Consumer"/>
    <s v="United States"/>
    <s v="New York City"/>
    <x v="15"/>
    <n v="10024"/>
    <s v="East"/>
    <s v="TEC-PH-10003963"/>
    <x v="2"/>
    <x v="7"/>
    <s v="GE 2-Jack Phone Line Splitter"/>
    <n v="617.97"/>
    <n v="3"/>
    <n v="0"/>
    <n v="160.6722"/>
  </r>
  <r>
    <n v="4414"/>
    <s v="CA-2011-130624"/>
    <x v="2"/>
    <x v="261"/>
    <d v="2011-06-24T00:00:00"/>
    <s v="First Class"/>
    <s v="TB-21280"/>
    <s v="Toby Braunhardt"/>
    <s v="Consumer"/>
    <s v="United States"/>
    <s v="New York City"/>
    <x v="15"/>
    <n v="10024"/>
    <s v="East"/>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s v="Corporate"/>
    <s v="United States"/>
    <s v="Lawrence"/>
    <x v="31"/>
    <n v="1841"/>
    <s v="East"/>
    <s v="OFF-BI-10003925"/>
    <x v="1"/>
    <x v="8"/>
    <s v="Fellowes PB300 Plastic Comb Binding Machine"/>
    <n v="387.99"/>
    <n v="1"/>
    <n v="0"/>
    <n v="182.3553"/>
  </r>
  <r>
    <n v="4416"/>
    <s v="CA-2011-153983"/>
    <x v="2"/>
    <x v="503"/>
    <d v="2011-12-06T00:00:00"/>
    <s v="Standard Class"/>
    <s v="AH-10210"/>
    <s v="Alan Hwang"/>
    <s v="Consumer"/>
    <s v="United States"/>
    <s v="San Francisco"/>
    <x v="1"/>
    <n v="94122"/>
    <s v="West"/>
    <s v="TEC-PH-10004586"/>
    <x v="2"/>
    <x v="7"/>
    <s v="Wilson SignalBoost 841262 DB PRO Amplifier Kit"/>
    <n v="575.91999999999996"/>
    <n v="2"/>
    <n v="0.2"/>
    <n v="71.989999999999981"/>
  </r>
  <r>
    <n v="4417"/>
    <s v="CA-2011-153983"/>
    <x v="2"/>
    <x v="503"/>
    <d v="2011-12-06T00:00:00"/>
    <s v="Standard Class"/>
    <s v="AH-10210"/>
    <s v="Alan Hwang"/>
    <s v="Consumer"/>
    <s v="United States"/>
    <s v="San Francisco"/>
    <x v="1"/>
    <n v="94122"/>
    <s v="West"/>
    <s v="OFF-FA-10003495"/>
    <x v="1"/>
    <x v="13"/>
    <s v="Staples"/>
    <n v="30.4"/>
    <n v="5"/>
    <n v="0"/>
    <n v="15.2"/>
  </r>
  <r>
    <n v="4418"/>
    <s v="CA-2014-112900"/>
    <x v="3"/>
    <x v="359"/>
    <d v="2014-04-13T00:00:00"/>
    <s v="Second Class"/>
    <s v="KL-16645"/>
    <s v="Ken Lonsdale"/>
    <s v="Consumer"/>
    <s v="United States"/>
    <s v="Detroit"/>
    <x v="12"/>
    <n v="48205"/>
    <s v="Central"/>
    <s v="OFF-BI-10002867"/>
    <x v="1"/>
    <x v="8"/>
    <s v="GBC Recycled Regency Composition Covers"/>
    <n v="478.24"/>
    <n v="8"/>
    <n v="0"/>
    <n v="219.99039999999997"/>
  </r>
  <r>
    <n v="4419"/>
    <s v="CA-2011-160157"/>
    <x v="2"/>
    <x v="414"/>
    <d v="2011-12-27T00:00:00"/>
    <s v="Standard Class"/>
    <s v="MH-17455"/>
    <s v="Mark Hamilton"/>
    <s v="Consumer"/>
    <s v="United States"/>
    <s v="Hamilton"/>
    <x v="24"/>
    <n v="45011"/>
    <s v="East"/>
    <s v="FUR-FU-10003773"/>
    <x v="0"/>
    <x v="5"/>
    <s v="Eldon Cleatmat Plus Chair Mats for High Pile Carpets"/>
    <n v="190.84800000000001"/>
    <n v="3"/>
    <n v="0.2"/>
    <n v="-21.470400000000026"/>
  </r>
  <r>
    <n v="4420"/>
    <s v="CA-2011-139633"/>
    <x v="2"/>
    <x v="506"/>
    <d v="2011-12-24T00:00:00"/>
    <s v="Standard Class"/>
    <s v="EC-14050"/>
    <s v="Erin Creighton"/>
    <s v="Consumer"/>
    <s v="United States"/>
    <s v="Columbus"/>
    <x v="24"/>
    <n v="43229"/>
    <s v="East"/>
    <s v="OFF-BI-10002954"/>
    <x v="1"/>
    <x v="8"/>
    <s v="Newell 3-Hole Punched Plastic Slotted Magazine Holders for Binders"/>
    <n v="5.4840000000000009"/>
    <n v="4"/>
    <n v="0.7"/>
    <n v="-4.0215999999999994"/>
  </r>
  <r>
    <n v="4421"/>
    <s v="CA-2012-163090"/>
    <x v="1"/>
    <x v="972"/>
    <d v="2012-11-21T00:00:00"/>
    <s v="Second Class"/>
    <s v="GH-14665"/>
    <s v="Greg Hansen"/>
    <s v="Consumer"/>
    <s v="United States"/>
    <s v="Chicago"/>
    <x v="10"/>
    <n v="60610"/>
    <s v="Central"/>
    <s v="OFF-SU-10002537"/>
    <x v="1"/>
    <x v="14"/>
    <s v="Acme Box Cutter Scissors"/>
    <n v="40.92"/>
    <n v="5"/>
    <n v="0.2"/>
    <n v="3.0690000000000026"/>
  </r>
  <r>
    <n v="4422"/>
    <s v="CA-2011-117016"/>
    <x v="2"/>
    <x v="530"/>
    <d v="2011-03-09T00:00:00"/>
    <s v="Standard Class"/>
    <s v="SC-20095"/>
    <s v="Sanjit Chand"/>
    <s v="Consumer"/>
    <s v="United States"/>
    <s v="Margate"/>
    <x v="2"/>
    <n v="33063"/>
    <s v="South"/>
    <s v="OFF-AR-10001374"/>
    <x v="1"/>
    <x v="6"/>
    <s v="BIC Brite Liner Highlighters, Chisel Tip"/>
    <n v="15.552000000000003"/>
    <n v="3"/>
    <n v="0.2"/>
    <n v="2.3327999999999989"/>
  </r>
  <r>
    <n v="4423"/>
    <s v="CA-2014-159464"/>
    <x v="3"/>
    <x v="796"/>
    <d v="2014-05-20T00:00:00"/>
    <s v="First Class"/>
    <s v="TB-21355"/>
    <s v="Todd Boyes"/>
    <s v="Corporate"/>
    <s v="United States"/>
    <s v="Sandy Springs"/>
    <x v="32"/>
    <n v="30328"/>
    <s v="South"/>
    <s v="OFF-AP-10001492"/>
    <x v="1"/>
    <x v="9"/>
    <s v="Acco Six-Outlet Power Strip, 4' Cord Length"/>
    <n v="17.239999999999998"/>
    <n v="2"/>
    <n v="0"/>
    <n v="4.4824000000000002"/>
  </r>
  <r>
    <n v="4424"/>
    <s v="CA-2014-159464"/>
    <x v="3"/>
    <x v="796"/>
    <d v="2014-05-20T00:00:00"/>
    <s v="First Class"/>
    <s v="TB-21355"/>
    <s v="Todd Boyes"/>
    <s v="Corporate"/>
    <s v="United States"/>
    <s v="Sandy Springs"/>
    <x v="32"/>
    <n v="30328"/>
    <s v="South"/>
    <s v="FUR-BO-10003546"/>
    <x v="0"/>
    <x v="0"/>
    <s v="Hon 4-Shelf Metal Bookcases"/>
    <n v="302.94"/>
    <n v="3"/>
    <n v="0"/>
    <n v="75.735000000000014"/>
  </r>
  <r>
    <n v="4425"/>
    <s v="CA-2014-159464"/>
    <x v="3"/>
    <x v="796"/>
    <d v="2014-05-20T00:00:00"/>
    <s v="First Class"/>
    <s v="TB-21355"/>
    <s v="Todd Boyes"/>
    <s v="Corporate"/>
    <s v="United States"/>
    <s v="Sandy Springs"/>
    <x v="32"/>
    <n v="30328"/>
    <s v="South"/>
    <s v="TEC-PH-10002185"/>
    <x v="2"/>
    <x v="7"/>
    <s v="QVS USB Car Charger 2-Port 2.1Amp for iPod/iPhone/iPad/iPad 2/iPad 3"/>
    <n v="34.75"/>
    <n v="5"/>
    <n v="0"/>
    <n v="15.637499999999999"/>
  </r>
  <r>
    <n v="4426"/>
    <s v="CA-2014-159464"/>
    <x v="3"/>
    <x v="796"/>
    <d v="2014-05-20T00:00:00"/>
    <s v="First Class"/>
    <s v="TB-21355"/>
    <s v="Todd Boyes"/>
    <s v="Corporate"/>
    <s v="United States"/>
    <s v="Sandy Springs"/>
    <x v="32"/>
    <n v="30328"/>
    <s v="South"/>
    <s v="OFF-BI-10000315"/>
    <x v="1"/>
    <x v="8"/>
    <s v="Poly Designer Cover &amp; Back"/>
    <n v="113.94"/>
    <n v="6"/>
    <n v="0"/>
    <n v="54.691199999999995"/>
  </r>
  <r>
    <n v="4427"/>
    <s v="CA-2014-159464"/>
    <x v="3"/>
    <x v="796"/>
    <d v="2014-05-20T00:00:00"/>
    <s v="First Class"/>
    <s v="TB-21355"/>
    <s v="Todd Boyes"/>
    <s v="Corporate"/>
    <s v="United States"/>
    <s v="Sandy Springs"/>
    <x v="32"/>
    <n v="30328"/>
    <s v="South"/>
    <s v="TEC-PH-10002350"/>
    <x v="2"/>
    <x v="7"/>
    <s v="Apple EarPods with Remote and Mic"/>
    <n v="55.98"/>
    <n v="2"/>
    <n v="0"/>
    <n v="15.674399999999999"/>
  </r>
  <r>
    <n v="4428"/>
    <s v="US-2014-103226"/>
    <x v="3"/>
    <x v="585"/>
    <d v="2014-09-29T00:00:00"/>
    <s v="Standard Class"/>
    <s v="DW-13195"/>
    <s v="David Wiener"/>
    <s v="Corporate"/>
    <s v="United States"/>
    <s v="Albuquerque"/>
    <x v="27"/>
    <n v="87105"/>
    <s v="West"/>
    <s v="OFF-PA-10002666"/>
    <x v="1"/>
    <x v="10"/>
    <s v="Southworth 25% Cotton Linen-Finish Paper &amp; Envelopes"/>
    <n v="27.18"/>
    <n v="3"/>
    <n v="0"/>
    <n v="12.231"/>
  </r>
  <r>
    <n v="4429"/>
    <s v="CA-2014-119452"/>
    <x v="3"/>
    <x v="708"/>
    <d v="2014-03-28T00:00:00"/>
    <s v="Standard Class"/>
    <s v="CL-12565"/>
    <s v="Clay Ludtke"/>
    <s v="Consumer"/>
    <s v="United States"/>
    <s v="Tulsa"/>
    <x v="26"/>
    <n v="74133"/>
    <s v="Central"/>
    <s v="FUR-CH-10004495"/>
    <x v="0"/>
    <x v="1"/>
    <s v="Global Leather and Oak Executive Chair, Black"/>
    <n v="1805.88"/>
    <n v="6"/>
    <n v="0"/>
    <n v="523.70519999999988"/>
  </r>
  <r>
    <n v="4430"/>
    <s v="CA-2014-147725"/>
    <x v="3"/>
    <x v="32"/>
    <d v="2014-09-15T00:00:00"/>
    <s v="Same Day"/>
    <s v="LT-17110"/>
    <s v="Liz Thompson"/>
    <s v="Consumer"/>
    <s v="United States"/>
    <s v="Orange"/>
    <x v="30"/>
    <n v="7050"/>
    <s v="East"/>
    <s v="OFF-AR-10001725"/>
    <x v="1"/>
    <x v="6"/>
    <s v="Boston Home &amp; Office Model 2000 Electric Pencil Sharpeners"/>
    <n v="70.949999999999989"/>
    <n v="3"/>
    <n v="0"/>
    <n v="18.447000000000003"/>
  </r>
  <r>
    <n v="4431"/>
    <s v="CA-2013-168893"/>
    <x v="0"/>
    <x v="54"/>
    <d v="2013-11-09T00:00:00"/>
    <s v="Second Class"/>
    <s v="AP-10915"/>
    <s v="Arthur Prichep"/>
    <s v="Consumer"/>
    <s v="United States"/>
    <s v="Henderson"/>
    <x v="0"/>
    <n v="42420"/>
    <s v="South"/>
    <s v="OFF-FA-10002280"/>
    <x v="1"/>
    <x v="13"/>
    <s v="Advantus Plastic Paper Clips"/>
    <n v="20"/>
    <n v="4"/>
    <n v="0"/>
    <n v="9.6"/>
  </r>
  <r>
    <n v="4432"/>
    <s v="CA-2013-168893"/>
    <x v="0"/>
    <x v="54"/>
    <d v="2013-11-09T00:00:00"/>
    <s v="Second Class"/>
    <s v="AP-10915"/>
    <s v="Arthur Prichep"/>
    <s v="Consumer"/>
    <s v="United States"/>
    <s v="Henderson"/>
    <x v="0"/>
    <n v="42420"/>
    <s v="South"/>
    <s v="OFF-AR-10001770"/>
    <x v="1"/>
    <x v="6"/>
    <s v="Economy #2 Pencils"/>
    <n v="7.98"/>
    <n v="3"/>
    <n v="0"/>
    <n v="2.0747999999999998"/>
  </r>
  <r>
    <n v="4433"/>
    <s v="CA-2013-168893"/>
    <x v="0"/>
    <x v="54"/>
    <d v="2013-11-09T00:00:00"/>
    <s v="Second Class"/>
    <s v="AP-10915"/>
    <s v="Arthur Prichep"/>
    <s v="Consumer"/>
    <s v="United States"/>
    <s v="Henderson"/>
    <x v="0"/>
    <n v="42420"/>
    <s v="South"/>
    <s v="FUR-FU-10002885"/>
    <x v="0"/>
    <x v="5"/>
    <s v="Magna Visual Magnetic Picture Hangers"/>
    <n v="24.1"/>
    <n v="5"/>
    <n v="0"/>
    <n v="9.1580000000000013"/>
  </r>
  <r>
    <n v="4434"/>
    <s v="CA-2013-168893"/>
    <x v="0"/>
    <x v="54"/>
    <d v="2013-11-09T00:00:00"/>
    <s v="Second Class"/>
    <s v="AP-10915"/>
    <s v="Arthur Prichep"/>
    <s v="Consumer"/>
    <s v="United States"/>
    <s v="Henderson"/>
    <x v="0"/>
    <n v="42420"/>
    <s v="South"/>
    <s v="OFF-AR-10003772"/>
    <x v="1"/>
    <x v="6"/>
    <s v="Boston 16750 Black Compact Battery Pencil Sharpener"/>
    <n v="8.75"/>
    <n v="1"/>
    <n v="0"/>
    <n v="2.6249999999999991"/>
  </r>
  <r>
    <n v="4435"/>
    <s v="CA-2013-168893"/>
    <x v="0"/>
    <x v="54"/>
    <d v="2013-11-09T00:00:00"/>
    <s v="Second Class"/>
    <s v="AP-10915"/>
    <s v="Arthur Prichep"/>
    <s v="Consumer"/>
    <s v="United States"/>
    <s v="Henderson"/>
    <x v="0"/>
    <n v="42420"/>
    <s v="South"/>
    <s v="FUR-TA-10003392"/>
    <x v="0"/>
    <x v="3"/>
    <s v="Global Adaptabilities Conference Tables"/>
    <n v="842.94"/>
    <n v="3"/>
    <n v="0"/>
    <n v="160.15860000000001"/>
  </r>
  <r>
    <n v="4436"/>
    <s v="CA-2013-163398"/>
    <x v="0"/>
    <x v="973"/>
    <d v="2013-05-09T00:00:00"/>
    <s v="Standard Class"/>
    <s v="CB-12415"/>
    <s v="Christy Brittain"/>
    <s v="Consumer"/>
    <s v="United States"/>
    <s v="Chicago"/>
    <x v="10"/>
    <n v="60653"/>
    <s v="Central"/>
    <s v="OFF-BI-10000014"/>
    <x v="1"/>
    <x v="8"/>
    <s v="Heavy-Duty E-Z-D Binders"/>
    <n v="2.1819999999999995"/>
    <n v="1"/>
    <n v="0.8"/>
    <n v="-3.6002999999999998"/>
  </r>
  <r>
    <n v="4437"/>
    <s v="CA-2013-163398"/>
    <x v="0"/>
    <x v="973"/>
    <d v="2013-05-09T00:00:00"/>
    <s v="Standard Class"/>
    <s v="CB-12415"/>
    <s v="Christy Brittain"/>
    <s v="Consumer"/>
    <s v="United States"/>
    <s v="Chicago"/>
    <x v="10"/>
    <n v="60653"/>
    <s v="Central"/>
    <s v="OFF-AR-10003217"/>
    <x v="1"/>
    <x v="6"/>
    <s v="Newell 316"/>
    <n v="27.384"/>
    <n v="7"/>
    <n v="0.2"/>
    <n v="2.7384000000000022"/>
  </r>
  <r>
    <n v="4438"/>
    <s v="CA-2013-163398"/>
    <x v="0"/>
    <x v="973"/>
    <d v="2013-05-09T00:00:00"/>
    <s v="Standard Class"/>
    <s v="CB-12415"/>
    <s v="Christy Brittain"/>
    <s v="Consumer"/>
    <s v="United States"/>
    <s v="Chicago"/>
    <x v="10"/>
    <n v="60653"/>
    <s v="Central"/>
    <s v="OFF-AP-10002403"/>
    <x v="1"/>
    <x v="9"/>
    <s v="Acco Smartsocket Color-Coded Six-Outlet AC Adapter Model Surge Protectors"/>
    <n v="26.405999999999992"/>
    <n v="3"/>
    <n v="0.8"/>
    <n v="-71.296199999999999"/>
  </r>
  <r>
    <n v="4439"/>
    <s v="CA-2013-162726"/>
    <x v="0"/>
    <x v="797"/>
    <d v="2014-01-03T00:00:00"/>
    <s v="Standard Class"/>
    <s v="MT-17815"/>
    <s v="Meg Tillman"/>
    <s v="Consumer"/>
    <s v="United States"/>
    <s v="Port Arthur"/>
    <x v="5"/>
    <n v="77642"/>
    <s v="Central"/>
    <s v="OFF-PA-10001972"/>
    <x v="1"/>
    <x v="10"/>
    <s v="Xerox 214"/>
    <n v="10.368000000000002"/>
    <n v="2"/>
    <n v="0.2"/>
    <n v="3.6288"/>
  </r>
  <r>
    <n v="4440"/>
    <s v="CA-2013-162726"/>
    <x v="0"/>
    <x v="797"/>
    <d v="2014-01-03T00:00:00"/>
    <s v="Standard Class"/>
    <s v="MT-17815"/>
    <s v="Meg Tillman"/>
    <s v="Consumer"/>
    <s v="United States"/>
    <s v="Port Arthur"/>
    <x v="5"/>
    <n v="77642"/>
    <s v="Central"/>
    <s v="OFF-PA-10004041"/>
    <x v="1"/>
    <x v="10"/>
    <s v="It's Hot Message Books with Stickers, 2 3/4&quot; x 5&quot;"/>
    <n v="23.680000000000003"/>
    <n v="4"/>
    <n v="0.2"/>
    <n v="7.3999999999999995"/>
  </r>
  <r>
    <n v="4441"/>
    <s v="US-2013-111290"/>
    <x v="0"/>
    <x v="405"/>
    <d v="2013-07-27T00:00:00"/>
    <s v="Standard Class"/>
    <s v="DK-13375"/>
    <s v="Dennis Kane"/>
    <s v="Consumer"/>
    <s v="United States"/>
    <s v="Westland"/>
    <x v="12"/>
    <n v="48185"/>
    <s v="Central"/>
    <s v="TEC-AC-10004975"/>
    <x v="2"/>
    <x v="11"/>
    <s v="Plantronics Audio 995 Wireless Stereo Headset"/>
    <n v="109.95"/>
    <n v="1"/>
    <n v="0"/>
    <n v="36.283500000000004"/>
  </r>
  <r>
    <n v="4442"/>
    <s v="US-2013-111290"/>
    <x v="0"/>
    <x v="405"/>
    <d v="2013-07-27T00:00:00"/>
    <s v="Standard Class"/>
    <s v="DK-13375"/>
    <s v="Dennis Kane"/>
    <s v="Consumer"/>
    <s v="United States"/>
    <s v="Westland"/>
    <x v="12"/>
    <n v="48185"/>
    <s v="Central"/>
    <s v="OFF-ST-10001932"/>
    <x v="1"/>
    <x v="4"/>
    <s v="Fellowes Staxonsteel Drawer Files"/>
    <n v="965.84999999999991"/>
    <n v="5"/>
    <n v="0"/>
    <n v="135.21900000000002"/>
  </r>
  <r>
    <n v="4443"/>
    <s v="US-2013-111290"/>
    <x v="0"/>
    <x v="405"/>
    <d v="2013-07-27T00:00:00"/>
    <s v="Standard Class"/>
    <s v="DK-13375"/>
    <s v="Dennis Kane"/>
    <s v="Consumer"/>
    <s v="United States"/>
    <s v="Westland"/>
    <x v="12"/>
    <n v="48185"/>
    <s v="Central"/>
    <s v="OFF-AR-10001761"/>
    <x v="1"/>
    <x v="6"/>
    <s v="Avery Hi-Liter Smear-Safe Highlighters"/>
    <n v="29.2"/>
    <n v="5"/>
    <n v="0"/>
    <n v="10.511999999999999"/>
  </r>
  <r>
    <n v="4444"/>
    <s v="US-2013-111290"/>
    <x v="0"/>
    <x v="405"/>
    <d v="2013-07-27T00:00:00"/>
    <s v="Standard Class"/>
    <s v="DK-13375"/>
    <s v="Dennis Kane"/>
    <s v="Consumer"/>
    <s v="United States"/>
    <s v="Westland"/>
    <x v="12"/>
    <n v="48185"/>
    <s v="Central"/>
    <s v="OFF-PA-10002262"/>
    <x v="1"/>
    <x v="10"/>
    <s v="Xerox 192"/>
    <n v="32.400000000000006"/>
    <n v="5"/>
    <n v="0"/>
    <n v="15.552000000000001"/>
  </r>
  <r>
    <n v="4445"/>
    <s v="US-2011-147704"/>
    <x v="2"/>
    <x v="912"/>
    <d v="2011-11-21T00:00:00"/>
    <s v="Standard Class"/>
    <s v="SR-20740"/>
    <s v="Steven Roelle"/>
    <s v="Home Office"/>
    <s v="United States"/>
    <s v="Bloomington"/>
    <x v="14"/>
    <n v="47401"/>
    <s v="Central"/>
    <s v="OFF-EN-10004483"/>
    <x v="1"/>
    <x v="12"/>
    <s v="#10 White Business Envelopes,4 1/8 x 9 1/2"/>
    <n v="78.349999999999994"/>
    <n v="5"/>
    <n v="0"/>
    <n v="36.824499999999993"/>
  </r>
  <r>
    <n v="4446"/>
    <s v="US-2011-147704"/>
    <x v="2"/>
    <x v="912"/>
    <d v="2011-11-21T00:00:00"/>
    <s v="Standard Class"/>
    <s v="SR-20740"/>
    <s v="Steven Roelle"/>
    <s v="Home Office"/>
    <s v="United States"/>
    <s v="Bloomington"/>
    <x v="14"/>
    <n v="47401"/>
    <s v="Central"/>
    <s v="OFF-PA-10003270"/>
    <x v="1"/>
    <x v="10"/>
    <s v="Xerox 1954"/>
    <n v="31.68"/>
    <n v="6"/>
    <n v="0"/>
    <n v="14.256"/>
  </r>
  <r>
    <n v="4447"/>
    <s v="US-2011-147704"/>
    <x v="2"/>
    <x v="912"/>
    <d v="2011-11-21T00:00:00"/>
    <s v="Standard Class"/>
    <s v="SR-20740"/>
    <s v="Steven Roelle"/>
    <s v="Home Office"/>
    <s v="United States"/>
    <s v="Bloomington"/>
    <x v="14"/>
    <n v="47401"/>
    <s v="Central"/>
    <s v="OFF-BI-10001634"/>
    <x v="1"/>
    <x v="8"/>
    <s v="Wilson Jones Active Use Binders"/>
    <n v="29.12"/>
    <n v="4"/>
    <n v="0"/>
    <n v="14.268800000000001"/>
  </r>
  <r>
    <n v="4448"/>
    <s v="US-2011-147704"/>
    <x v="2"/>
    <x v="912"/>
    <d v="2011-11-21T00:00:00"/>
    <s v="Standard Class"/>
    <s v="SR-20740"/>
    <s v="Steven Roelle"/>
    <s v="Home Office"/>
    <s v="United States"/>
    <s v="Bloomington"/>
    <x v="14"/>
    <n v="47401"/>
    <s v="Central"/>
    <s v="OFF-ST-10000675"/>
    <x v="1"/>
    <x v="4"/>
    <s v="File Shuttle II and Handi-File, Black"/>
    <n v="169.45"/>
    <n v="5"/>
    <n v="0"/>
    <n v="42.362499999999997"/>
  </r>
  <r>
    <n v="4449"/>
    <s v="CA-2012-121965"/>
    <x v="1"/>
    <x v="974"/>
    <d v="2012-06-23T00:00:00"/>
    <s v="Standard Class"/>
    <s v="LH-17155"/>
    <s v="Logan Haushalter"/>
    <s v="Consumer"/>
    <s v="United States"/>
    <s v="Los Angeles"/>
    <x v="1"/>
    <n v="90032"/>
    <s v="West"/>
    <s v="FUR-FU-10000732"/>
    <x v="0"/>
    <x v="5"/>
    <s v="Eldon 200 Class Desk Accessories"/>
    <n v="12.56"/>
    <n v="2"/>
    <n v="0"/>
    <n v="4.0191999999999997"/>
  </r>
  <r>
    <n v="4450"/>
    <s v="CA-2012-121965"/>
    <x v="1"/>
    <x v="974"/>
    <d v="2012-06-23T00:00:00"/>
    <s v="Standard Class"/>
    <s v="LH-17155"/>
    <s v="Logan Haushalter"/>
    <s v="Consumer"/>
    <s v="United States"/>
    <s v="Los Angeles"/>
    <x v="1"/>
    <n v="90032"/>
    <s v="West"/>
    <s v="OFF-PA-10004355"/>
    <x v="1"/>
    <x v="10"/>
    <s v="Xerox 231"/>
    <n v="6.48"/>
    <n v="1"/>
    <n v="0"/>
    <n v="3.1104000000000003"/>
  </r>
  <r>
    <n v="4451"/>
    <s v="CA-2012-121965"/>
    <x v="1"/>
    <x v="974"/>
    <d v="2012-06-23T00:00:00"/>
    <s v="Standard Class"/>
    <s v="LH-17155"/>
    <s v="Logan Haushalter"/>
    <s v="Consumer"/>
    <s v="United States"/>
    <s v="Los Angeles"/>
    <x v="1"/>
    <n v="90032"/>
    <s v="West"/>
    <s v="OFF-EN-10000056"/>
    <x v="1"/>
    <x v="12"/>
    <s v="Cameo Buff Policy Envelopes"/>
    <n v="186.69"/>
    <n v="3"/>
    <n v="0"/>
    <n v="87.744299999999981"/>
  </r>
  <r>
    <n v="4452"/>
    <s v="CA-2013-147137"/>
    <x v="0"/>
    <x v="975"/>
    <d v="2013-07-07T00:00:00"/>
    <s v="First Class"/>
    <s v="AA-10645"/>
    <s v="Anna Andreadi"/>
    <s v="Consumer"/>
    <s v="United States"/>
    <s v="San Francisco"/>
    <x v="1"/>
    <n v="94109"/>
    <s v="West"/>
    <s v="FUR-FU-10000221"/>
    <x v="0"/>
    <x v="5"/>
    <s v="Master Caster Door Stop, Brown"/>
    <n v="25.4"/>
    <n v="5"/>
    <n v="0"/>
    <n v="8.6359999999999992"/>
  </r>
  <r>
    <n v="4453"/>
    <s v="CA-2013-147137"/>
    <x v="0"/>
    <x v="975"/>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s v="CA-2013-147137"/>
    <x v="0"/>
    <x v="975"/>
    <d v="2013-07-07T00:00:00"/>
    <s v="First Class"/>
    <s v="AA-10645"/>
    <s v="Anna Andreadi"/>
    <s v="Consumer"/>
    <s v="United States"/>
    <s v="San Francisco"/>
    <x v="1"/>
    <n v="94109"/>
    <s v="West"/>
    <s v="FUR-BO-10001811"/>
    <x v="0"/>
    <x v="0"/>
    <s v="Atlantic Metals Mobile 5-Shelf Bookcases, Custom Colors"/>
    <n v="1279.165"/>
    <n v="5"/>
    <n v="0.15"/>
    <n v="225.73499999999993"/>
  </r>
  <r>
    <n v="4455"/>
    <s v="CA-2013-147137"/>
    <x v="0"/>
    <x v="975"/>
    <d v="2013-07-07T00:00:00"/>
    <s v="First Class"/>
    <s v="AA-10645"/>
    <s v="Anna Andreadi"/>
    <s v="Consumer"/>
    <s v="United States"/>
    <s v="San Francisco"/>
    <x v="1"/>
    <n v="94109"/>
    <s v="West"/>
    <s v="OFF-ST-10002486"/>
    <x v="1"/>
    <x v="4"/>
    <s v="Eldon Shelf Savers Cubes and Bins"/>
    <n v="27.92"/>
    <n v="4"/>
    <n v="0"/>
    <n v="0.5583999999999989"/>
  </r>
  <r>
    <n v="4456"/>
    <s v="US-2012-146745"/>
    <x v="1"/>
    <x v="37"/>
    <d v="2012-09-08T00:00:00"/>
    <s v="Standard Class"/>
    <s v="AS-10630"/>
    <s v="Ann Steele"/>
    <s v="Home Office"/>
    <s v="United States"/>
    <s v="San Francisco"/>
    <x v="1"/>
    <n v="94110"/>
    <s v="West"/>
    <s v="FUR-CH-10002372"/>
    <x v="0"/>
    <x v="1"/>
    <s v="Office Star - Ergonomically Designed Knee Chair"/>
    <n v="129.56800000000001"/>
    <n v="2"/>
    <n v="0.2"/>
    <n v="-12.956799999999994"/>
  </r>
  <r>
    <n v="4457"/>
    <s v="US-2012-146745"/>
    <x v="1"/>
    <x v="37"/>
    <d v="2012-09-08T00:00:00"/>
    <s v="Standard Class"/>
    <s v="AS-10630"/>
    <s v="Ann Steele"/>
    <s v="Home Office"/>
    <s v="United States"/>
    <s v="San Francisco"/>
    <x v="1"/>
    <n v="94110"/>
    <s v="West"/>
    <s v="OFF-BI-10003274"/>
    <x v="1"/>
    <x v="8"/>
    <s v="Avery Durable Slant Ring Binders, No Labels"/>
    <n v="6.3680000000000003"/>
    <n v="2"/>
    <n v="0.2"/>
    <n v="2.1492"/>
  </r>
  <r>
    <n v="4458"/>
    <s v="CA-2014-115175"/>
    <x v="3"/>
    <x v="783"/>
    <d v="2014-08-13T00:00:00"/>
    <s v="Standard Class"/>
    <s v="MC-17575"/>
    <s v="Matt Collins"/>
    <s v="Consumer"/>
    <s v="United States"/>
    <s v="San Jose"/>
    <x v="1"/>
    <n v="95123"/>
    <s v="West"/>
    <s v="OFF-PA-10001878"/>
    <x v="1"/>
    <x v="10"/>
    <s v="Xerox 1891"/>
    <n v="244.54999999999998"/>
    <n v="5"/>
    <n v="0"/>
    <n v="114.93849999999998"/>
  </r>
  <r>
    <n v="4459"/>
    <s v="CA-2014-105851"/>
    <x v="3"/>
    <x v="677"/>
    <d v="2014-03-21T00:00:00"/>
    <s v="Standard Class"/>
    <s v="SE-20110"/>
    <s v="Sanjit Engle"/>
    <s v="Consumer"/>
    <s v="United States"/>
    <s v="Denver"/>
    <x v="22"/>
    <n v="80219"/>
    <s v="West"/>
    <s v="OFF-SU-10002881"/>
    <x v="1"/>
    <x v="14"/>
    <s v="Martin Yale Chadless Opener Electric Letter Opener"/>
    <n v="1332.4960000000001"/>
    <n v="2"/>
    <n v="0.2"/>
    <n v="-299.8116"/>
  </r>
  <r>
    <n v="4460"/>
    <s v="US-2014-125717"/>
    <x v="3"/>
    <x v="394"/>
    <d v="2014-10-02T00:00:00"/>
    <s v="First Class"/>
    <s v="DS-13030"/>
    <s v="Darrin Sayre"/>
    <s v="Home Office"/>
    <s v="United States"/>
    <s v="Aurora"/>
    <x v="22"/>
    <n v="80013"/>
    <s v="West"/>
    <s v="FUR-FU-10001979"/>
    <x v="0"/>
    <x v="5"/>
    <s v="Dana Halogen Swing-Arm Architect Lamp"/>
    <n v="32.776000000000003"/>
    <n v="1"/>
    <n v="0.2"/>
    <n v="3.2776000000000014"/>
  </r>
  <r>
    <n v="4461"/>
    <s v="US-2014-125717"/>
    <x v="3"/>
    <x v="394"/>
    <d v="2014-10-02T00:00:00"/>
    <s v="First Class"/>
    <s v="DS-13030"/>
    <s v="Darrin Sayre"/>
    <s v="Home Office"/>
    <s v="United States"/>
    <s v="Aurora"/>
    <x v="22"/>
    <n v="80013"/>
    <s v="West"/>
    <s v="OFF-ST-10001522"/>
    <x v="1"/>
    <x v="4"/>
    <s v="Gould Plastics 18-Pocket Panel Bin, 34w x 5-1/4d x 20-1/2h"/>
    <n v="147.184"/>
    <n v="2"/>
    <n v="0.2"/>
    <n v="-29.436800000000012"/>
  </r>
  <r>
    <n v="4462"/>
    <s v="US-2014-125717"/>
    <x v="3"/>
    <x v="394"/>
    <d v="2014-10-02T00:00:00"/>
    <s v="First Class"/>
    <s v="DS-13030"/>
    <s v="Darrin Sayre"/>
    <s v="Home Office"/>
    <s v="United States"/>
    <s v="Aurora"/>
    <x v="22"/>
    <n v="80013"/>
    <s v="West"/>
    <s v="TEC-AC-10003657"/>
    <x v="2"/>
    <x v="11"/>
    <s v="Lenovo 17-Key USB Numeric Keypad"/>
    <n v="54.384000000000007"/>
    <n v="2"/>
    <n v="0.2"/>
    <n v="1.359599999999995"/>
  </r>
  <r>
    <n v="4463"/>
    <s v="US-2014-125717"/>
    <x v="3"/>
    <x v="394"/>
    <d v="2014-10-02T00:00:00"/>
    <s v="First Class"/>
    <s v="DS-13030"/>
    <s v="Darrin Sayre"/>
    <s v="Home Office"/>
    <s v="United States"/>
    <s v="Aurora"/>
    <x v="22"/>
    <n v="80013"/>
    <s v="West"/>
    <s v="OFF-BI-10001718"/>
    <x v="1"/>
    <x v="8"/>
    <s v="GBC DocuBind P50 Personal Binding Machine"/>
    <n v="76.77600000000001"/>
    <n v="4"/>
    <n v="0.7"/>
    <n v="-58.861599999999981"/>
  </r>
  <r>
    <n v="4464"/>
    <s v="US-2014-125717"/>
    <x v="3"/>
    <x v="394"/>
    <d v="2014-10-02T00:00:00"/>
    <s v="First Class"/>
    <s v="DS-13030"/>
    <s v="Darrin Sayre"/>
    <s v="Home Office"/>
    <s v="United States"/>
    <s v="Aurora"/>
    <x v="22"/>
    <n v="80013"/>
    <s v="West"/>
    <s v="OFF-PA-10003022"/>
    <x v="1"/>
    <x v="10"/>
    <s v="Xerox 1992"/>
    <n v="14.352000000000002"/>
    <n v="3"/>
    <n v="0.2"/>
    <n v="5.2026000000000003"/>
  </r>
  <r>
    <n v="4465"/>
    <s v="US-2014-125717"/>
    <x v="3"/>
    <x v="394"/>
    <d v="2014-10-02T00:00:00"/>
    <s v="First Class"/>
    <s v="DS-13030"/>
    <s v="Darrin Sayre"/>
    <s v="Home Office"/>
    <s v="United States"/>
    <s v="Aurora"/>
    <x v="22"/>
    <n v="80013"/>
    <s v="West"/>
    <s v="OFF-AP-10000891"/>
    <x v="1"/>
    <x v="9"/>
    <s v="Kensington 7 Outlet MasterPiece HOMEOFFICE Power Control Center"/>
    <n v="209.79200000000003"/>
    <n v="2"/>
    <n v="0.2"/>
    <n v="26.22399999999999"/>
  </r>
  <r>
    <n v="4466"/>
    <s v="CA-2012-163895"/>
    <x v="1"/>
    <x v="976"/>
    <d v="2012-08-11T00:00:00"/>
    <s v="Standard Class"/>
    <s v="NS-18640"/>
    <s v="Noel Staavos"/>
    <s v="Corporate"/>
    <s v="United States"/>
    <s v="Boise"/>
    <x v="45"/>
    <n v="83704"/>
    <s v="West"/>
    <s v="OFF-BI-10004970"/>
    <x v="1"/>
    <x v="8"/>
    <s v="ACCOHIDE 3-Ring Binder, Blue, 1&quot;"/>
    <n v="3.3040000000000003"/>
    <n v="1"/>
    <n v="0.2"/>
    <n v="1.1151"/>
  </r>
  <r>
    <n v="4467"/>
    <s v="CA-2014-168641"/>
    <x v="3"/>
    <x v="221"/>
    <d v="2014-12-02T00:00:00"/>
    <s v="Standard Class"/>
    <s v="KA-16525"/>
    <s v="Kelly Andreada"/>
    <s v="Consumer"/>
    <s v="United States"/>
    <s v="New York City"/>
    <x v="15"/>
    <n v="10035"/>
    <s v="East"/>
    <s v="OFF-AR-10003759"/>
    <x v="1"/>
    <x v="6"/>
    <s v="Crayola Anti Dust Chalk, 12/Pack"/>
    <n v="16.38"/>
    <n v="9"/>
    <n v="0"/>
    <n v="7.3709999999999996"/>
  </r>
  <r>
    <n v="4468"/>
    <s v="CA-2014-168641"/>
    <x v="3"/>
    <x v="221"/>
    <d v="2014-12-02T00:00:00"/>
    <s v="Standard Class"/>
    <s v="KA-16525"/>
    <s v="Kelly Andreada"/>
    <s v="Consumer"/>
    <s v="United States"/>
    <s v="New York City"/>
    <x v="15"/>
    <n v="10035"/>
    <s v="East"/>
    <s v="OFF-EN-10003001"/>
    <x v="1"/>
    <x v="12"/>
    <s v="Ames Color-File Green Diamond Border X-ray Mailers"/>
    <n v="167.96"/>
    <n v="2"/>
    <n v="0"/>
    <n v="78.941199999999995"/>
  </r>
  <r>
    <n v="4469"/>
    <s v="CA-2014-168641"/>
    <x v="3"/>
    <x v="221"/>
    <d v="2014-12-02T00:00:00"/>
    <s v="Standard Class"/>
    <s v="KA-16525"/>
    <s v="Kelly Andreada"/>
    <s v="Consumer"/>
    <s v="United States"/>
    <s v="New York City"/>
    <x v="15"/>
    <n v="10035"/>
    <s v="East"/>
    <s v="FUR-BO-10000780"/>
    <x v="0"/>
    <x v="0"/>
    <s v="O'Sullivan Plantations 2-Door Library in Landvery Oak"/>
    <n v="321.56799999999998"/>
    <n v="2"/>
    <n v="0.2"/>
    <n v="-16.078399999999988"/>
  </r>
  <r>
    <n v="4470"/>
    <s v="CA-2014-168641"/>
    <x v="3"/>
    <x v="221"/>
    <d v="2014-12-02T00:00:00"/>
    <s v="Standard Class"/>
    <s v="KA-16525"/>
    <s v="Kelly Andreada"/>
    <s v="Consumer"/>
    <s v="United States"/>
    <s v="New York City"/>
    <x v="15"/>
    <n v="10035"/>
    <s v="East"/>
    <s v="OFF-PA-10001972"/>
    <x v="1"/>
    <x v="10"/>
    <s v="Xerox 214"/>
    <n v="12.96"/>
    <n v="2"/>
    <n v="0"/>
    <n v="6.2208000000000006"/>
  </r>
  <r>
    <n v="4471"/>
    <s v="CA-2014-156895"/>
    <x v="3"/>
    <x v="540"/>
    <d v="2014-05-13T00:00:00"/>
    <s v="Standard Class"/>
    <s v="DJ-13510"/>
    <s v="Don Jones"/>
    <s v="Corporate"/>
    <s v="United States"/>
    <s v="Philadelphia"/>
    <x v="9"/>
    <n v="19140"/>
    <s v="East"/>
    <s v="FUR-CH-10003535"/>
    <x v="0"/>
    <x v="1"/>
    <s v="Global Armless Task Chair, Royal Blue"/>
    <n v="128.05799999999999"/>
    <n v="3"/>
    <n v="0.3"/>
    <n v="-23.782199999999996"/>
  </r>
  <r>
    <n v="4472"/>
    <s v="CA-2014-121300"/>
    <x v="3"/>
    <x v="365"/>
    <d v="2014-09-30T00:00:00"/>
    <s v="Same Day"/>
    <s v="MG-17680"/>
    <s v="Maureen Gastineau"/>
    <s v="Home Office"/>
    <s v="United States"/>
    <s v="Mentor"/>
    <x v="24"/>
    <n v="44060"/>
    <s v="East"/>
    <s v="FUR-CH-10003774"/>
    <x v="0"/>
    <x v="1"/>
    <s v="Global Wood Trimmed Manager's Task Chair, Khaki"/>
    <n v="63.686"/>
    <n v="1"/>
    <n v="0.3"/>
    <n v="-15.466600000000003"/>
  </r>
  <r>
    <n v="4473"/>
    <s v="CA-2014-121300"/>
    <x v="3"/>
    <x v="365"/>
    <d v="2014-09-30T00:00:00"/>
    <s v="Same Day"/>
    <s v="MG-17680"/>
    <s v="Maureen Gastineau"/>
    <s v="Home Office"/>
    <s v="United States"/>
    <s v="Mentor"/>
    <x v="24"/>
    <n v="44060"/>
    <s v="East"/>
    <s v="TEC-AC-10004571"/>
    <x v="2"/>
    <x v="11"/>
    <s v="Logitech G700s Rechargeable Gaming Mouse"/>
    <n v="239.976"/>
    <n v="3"/>
    <n v="0.2"/>
    <n v="65.993400000000008"/>
  </r>
  <r>
    <n v="4474"/>
    <s v="CA-2014-121300"/>
    <x v="3"/>
    <x v="365"/>
    <d v="2014-09-30T00:00:00"/>
    <s v="Same Day"/>
    <s v="MG-17680"/>
    <s v="Maureen Gastineau"/>
    <s v="Home Office"/>
    <s v="United States"/>
    <s v="Mentor"/>
    <x v="24"/>
    <n v="44060"/>
    <s v="East"/>
    <s v="FUR-TA-10004442"/>
    <x v="0"/>
    <x v="3"/>
    <s v="Riverside Furniture Stanwyck Manor Table Series"/>
    <n v="344.22"/>
    <n v="2"/>
    <n v="0.4"/>
    <n v="-189.32100000000003"/>
  </r>
  <r>
    <n v="4475"/>
    <s v="CA-2014-121300"/>
    <x v="3"/>
    <x v="365"/>
    <d v="2014-09-30T00:00:00"/>
    <s v="Same Day"/>
    <s v="MG-17680"/>
    <s v="Maureen Gastineau"/>
    <s v="Home Office"/>
    <s v="United States"/>
    <s v="Mentor"/>
    <x v="24"/>
    <n v="44060"/>
    <s v="East"/>
    <s v="OFF-PA-10002787"/>
    <x v="1"/>
    <x v="10"/>
    <s v="Xerox 227"/>
    <n v="15.552000000000003"/>
    <n v="3"/>
    <n v="0.2"/>
    <n v="5.4432"/>
  </r>
  <r>
    <n v="4476"/>
    <s v="CA-2014-121300"/>
    <x v="3"/>
    <x v="365"/>
    <d v="2014-09-30T00:00:00"/>
    <s v="Same Day"/>
    <s v="MG-17680"/>
    <s v="Maureen Gastineau"/>
    <s v="Home Office"/>
    <s v="United States"/>
    <s v="Mentor"/>
    <x v="24"/>
    <n v="44060"/>
    <s v="East"/>
    <s v="FUR-FU-10004586"/>
    <x v="0"/>
    <x v="5"/>
    <s v="G.E. Longer-Life Indoor Recessed Floodlight Bulbs"/>
    <n v="21.248000000000001"/>
    <n v="4"/>
    <n v="0.2"/>
    <n v="7.436799999999999"/>
  </r>
  <r>
    <n v="4477"/>
    <s v="CA-2014-121300"/>
    <x v="3"/>
    <x v="365"/>
    <d v="2014-09-30T00:00:00"/>
    <s v="Same Day"/>
    <s v="MG-17680"/>
    <s v="Maureen Gastineau"/>
    <s v="Home Office"/>
    <s v="United States"/>
    <s v="Mentor"/>
    <x v="24"/>
    <n v="44060"/>
    <s v="East"/>
    <s v="OFF-PA-10002606"/>
    <x v="1"/>
    <x v="10"/>
    <s v="Xerox 1928"/>
    <n v="8.4480000000000004"/>
    <n v="2"/>
    <n v="0.2"/>
    <n v="2.6399999999999997"/>
  </r>
  <r>
    <n v="4478"/>
    <s v="CA-2014-130211"/>
    <x v="3"/>
    <x v="760"/>
    <d v="2014-10-23T00:00:00"/>
    <s v="Same Day"/>
    <s v="BD-11620"/>
    <s v="Brian DeCherney"/>
    <s v="Consumer"/>
    <s v="United States"/>
    <s v="Lawton"/>
    <x v="26"/>
    <n v="73505"/>
    <s v="Central"/>
    <s v="OFF-ST-10000129"/>
    <x v="1"/>
    <x v="4"/>
    <s v="Fellowes Recycled Storage Drawers"/>
    <n v="333.09000000000003"/>
    <n v="3"/>
    <n v="0"/>
    <n v="23.316299999999984"/>
  </r>
  <r>
    <n v="4479"/>
    <s v="CA-2014-130211"/>
    <x v="3"/>
    <x v="760"/>
    <d v="2014-10-23T00:00:00"/>
    <s v="Same Day"/>
    <s v="BD-11620"/>
    <s v="Brian DeCherney"/>
    <s v="Consumer"/>
    <s v="United States"/>
    <s v="Lawton"/>
    <x v="26"/>
    <n v="73505"/>
    <s v="Central"/>
    <s v="FUR-TA-10003748"/>
    <x v="0"/>
    <x v="3"/>
    <s v="Bevis 36 x 72 Conference Tables"/>
    <n v="248.98"/>
    <n v="2"/>
    <n v="0"/>
    <n v="54.775599999999997"/>
  </r>
  <r>
    <n v="4480"/>
    <s v="CA-2011-147235"/>
    <x v="2"/>
    <x v="977"/>
    <d v="2011-03-28T00:00:00"/>
    <s v="Standard Class"/>
    <s v="CD-11920"/>
    <s v="Carlos Daly"/>
    <s v="Consumer"/>
    <s v="United States"/>
    <s v="New York City"/>
    <x v="15"/>
    <n v="10024"/>
    <s v="East"/>
    <s v="OFF-PA-10004948"/>
    <x v="1"/>
    <x v="10"/>
    <s v="Xerox 190"/>
    <n v="24.900000000000002"/>
    <n v="5"/>
    <n v="0"/>
    <n v="11.703000000000001"/>
  </r>
  <r>
    <n v="4481"/>
    <s v="CA-2013-109365"/>
    <x v="0"/>
    <x v="54"/>
    <d v="2013-11-09T00:00:00"/>
    <s v="Standard Class"/>
    <s v="XP-21865"/>
    <s v="Xylona Preis"/>
    <s v="Consumer"/>
    <s v="United States"/>
    <s v="Los Angeles"/>
    <x v="1"/>
    <n v="90049"/>
    <s v="West"/>
    <s v="OFF-FA-10001561"/>
    <x v="1"/>
    <x v="13"/>
    <s v="Stockwell Push Pins"/>
    <n v="15.260000000000002"/>
    <n v="7"/>
    <n v="0"/>
    <n v="5.0358000000000001"/>
  </r>
  <r>
    <n v="4482"/>
    <s v="CA-2013-109365"/>
    <x v="0"/>
    <x v="54"/>
    <d v="2013-11-09T00:00:00"/>
    <s v="Standard Class"/>
    <s v="XP-21865"/>
    <s v="Xylona Preis"/>
    <s v="Consumer"/>
    <s v="United States"/>
    <s v="Los Angeles"/>
    <x v="1"/>
    <n v="90049"/>
    <s v="West"/>
    <s v="OFF-AP-10002998"/>
    <x v="1"/>
    <x v="9"/>
    <s v="Holmes 99% HEPA Air Purifier"/>
    <n v="43.32"/>
    <n v="2"/>
    <n v="0"/>
    <n v="14.295599999999997"/>
  </r>
  <r>
    <n v="4483"/>
    <s v="CA-2013-109365"/>
    <x v="0"/>
    <x v="54"/>
    <d v="2013-11-09T00:00:00"/>
    <s v="Standard Class"/>
    <s v="XP-21865"/>
    <s v="Xylona Preis"/>
    <s v="Consumer"/>
    <s v="United States"/>
    <s v="Los Angeles"/>
    <x v="1"/>
    <n v="90049"/>
    <s v="West"/>
    <s v="OFF-BI-10003981"/>
    <x v="1"/>
    <x v="8"/>
    <s v="Avery Durable Plastic 1&quot; Binders"/>
    <n v="43.584000000000003"/>
    <n v="12"/>
    <n v="0.2"/>
    <n v="15.799199999999999"/>
  </r>
  <r>
    <n v="4484"/>
    <s v="CA-2013-109365"/>
    <x v="0"/>
    <x v="54"/>
    <d v="2013-11-09T00:00:00"/>
    <s v="Standard Class"/>
    <s v="XP-21865"/>
    <s v="Xylona Preis"/>
    <s v="Consumer"/>
    <s v="United States"/>
    <s v="Los Angeles"/>
    <x v="1"/>
    <n v="90049"/>
    <s v="West"/>
    <s v="OFF-PA-10001725"/>
    <x v="1"/>
    <x v="10"/>
    <s v="Xerox 1892"/>
    <n v="116.28"/>
    <n v="3"/>
    <n v="0"/>
    <n v="56.977199999999996"/>
  </r>
  <r>
    <n v="4485"/>
    <s v="CA-2013-109365"/>
    <x v="0"/>
    <x v="54"/>
    <d v="2013-11-09T00:00:00"/>
    <s v="Standard Class"/>
    <s v="XP-21865"/>
    <s v="Xylona Preis"/>
    <s v="Consumer"/>
    <s v="United States"/>
    <s v="Los Angeles"/>
    <x v="1"/>
    <n v="90049"/>
    <s v="West"/>
    <s v="OFF-BI-10002071"/>
    <x v="1"/>
    <x v="8"/>
    <s v="Fellowes Black Plastic Comb Bindings"/>
    <n v="9.2959999999999994"/>
    <n v="2"/>
    <n v="0.2"/>
    <n v="3.0211999999999994"/>
  </r>
  <r>
    <n v="4486"/>
    <s v="CA-2013-109365"/>
    <x v="0"/>
    <x v="54"/>
    <d v="2013-11-09T00:00:00"/>
    <s v="Standard Class"/>
    <s v="XP-21865"/>
    <s v="Xylona Preis"/>
    <s v="Consumer"/>
    <s v="United States"/>
    <s v="Los Angeles"/>
    <x v="1"/>
    <n v="90049"/>
    <s v="West"/>
    <s v="OFF-PA-10000477"/>
    <x v="1"/>
    <x v="10"/>
    <s v="Xerox 22"/>
    <n v="19.440000000000001"/>
    <n v="3"/>
    <n v="0"/>
    <n v="9.3312000000000008"/>
  </r>
  <r>
    <n v="4487"/>
    <s v="CA-2013-109365"/>
    <x v="0"/>
    <x v="54"/>
    <d v="2013-11-09T00:00:00"/>
    <s v="Standard Class"/>
    <s v="XP-21865"/>
    <s v="Xylona Preis"/>
    <s v="Consumer"/>
    <s v="United States"/>
    <s v="Los Angeles"/>
    <x v="1"/>
    <n v="90049"/>
    <s v="West"/>
    <s v="OFF-PA-10004359"/>
    <x v="1"/>
    <x v="10"/>
    <s v="Multicolor Computer Printout Paper"/>
    <n v="314.54999999999995"/>
    <n v="3"/>
    <n v="0"/>
    <n v="150.98399999999998"/>
  </r>
  <r>
    <n v="4488"/>
    <s v="CA-2012-162621"/>
    <x v="1"/>
    <x v="577"/>
    <d v="2012-09-11T00:00:00"/>
    <s v="Standard Class"/>
    <s v="CA-12055"/>
    <s v="Cathy Armstrong"/>
    <s v="Home Office"/>
    <s v="United States"/>
    <s v="Houston"/>
    <x v="5"/>
    <n v="77036"/>
    <s v="Central"/>
    <s v="OFF-BI-10000962"/>
    <x v="1"/>
    <x v="8"/>
    <s v="Acco Flexible ACCOHIDE Square Ring Data Binder, Dark Blue, 11 1/2&quot; X 14&quot; 7/8&quot;"/>
    <n v="16.269999999999996"/>
    <n v="5"/>
    <n v="0.8"/>
    <n v="-25.218500000000006"/>
  </r>
  <r>
    <n v="4489"/>
    <s v="CA-2012-162621"/>
    <x v="1"/>
    <x v="577"/>
    <d v="2012-09-11T00:00:00"/>
    <s v="Standard Class"/>
    <s v="CA-12055"/>
    <s v="Cathy Armstrong"/>
    <s v="Home Office"/>
    <s v="United States"/>
    <s v="Houston"/>
    <x v="5"/>
    <n v="77036"/>
    <s v="Central"/>
    <s v="OFF-SU-10003567"/>
    <x v="1"/>
    <x v="14"/>
    <s v="Stiletto Hand Letter Openers"/>
    <n v="69.12"/>
    <n v="9"/>
    <n v="0.2"/>
    <n v="-14.687999999999999"/>
  </r>
  <r>
    <n v="4490"/>
    <s v="CA-2012-162621"/>
    <x v="1"/>
    <x v="577"/>
    <d v="2012-09-11T00:00:00"/>
    <s v="Standard Class"/>
    <s v="CA-12055"/>
    <s v="Cathy Armstrong"/>
    <s v="Home Office"/>
    <s v="United States"/>
    <s v="Houston"/>
    <x v="5"/>
    <n v="77036"/>
    <s v="Central"/>
    <s v="OFF-BI-10003708"/>
    <x v="1"/>
    <x v="8"/>
    <s v="Acco Four Pocket Poly Ring Binder with Label Holder, Smoke, 1&quot;"/>
    <n v="4.4699999999999989"/>
    <n v="3"/>
    <n v="0.8"/>
    <n v="-7.8225000000000016"/>
  </r>
  <r>
    <n v="4491"/>
    <s v="CA-2014-105921"/>
    <x v="3"/>
    <x v="718"/>
    <d v="2014-08-22T00:00:00"/>
    <s v="Standard Class"/>
    <s v="JM-15250"/>
    <s v="Janet Martin"/>
    <s v="Consumer"/>
    <s v="United States"/>
    <s v="Los Angeles"/>
    <x v="1"/>
    <n v="90032"/>
    <s v="West"/>
    <s v="FUR-TA-10001095"/>
    <x v="0"/>
    <x v="3"/>
    <s v="Chromcraft Round Conference Tables"/>
    <n v="418.29599999999994"/>
    <n v="3"/>
    <n v="0.2"/>
    <n v="5.2287000000000035"/>
  </r>
  <r>
    <n v="4492"/>
    <s v="CA-2011-150798"/>
    <x v="2"/>
    <x v="588"/>
    <d v="2011-12-03T00:00:00"/>
    <s v="Second Class"/>
    <s v="JK-15730"/>
    <s v="Joe Kamberova"/>
    <s v="Consumer"/>
    <s v="United States"/>
    <s v="Columbus"/>
    <x v="24"/>
    <n v="43229"/>
    <s v="East"/>
    <s v="TEC-CO-10001571"/>
    <x v="2"/>
    <x v="16"/>
    <s v="Sharp 1540cs Digital Laser Copier"/>
    <n v="659.98799999999994"/>
    <n v="2"/>
    <n v="0.4"/>
    <n v="109.99799999999999"/>
  </r>
  <r>
    <n v="4493"/>
    <s v="CA-2011-150798"/>
    <x v="2"/>
    <x v="588"/>
    <d v="2011-12-03T00:00:00"/>
    <s v="Second Class"/>
    <s v="JK-15730"/>
    <s v="Joe Kamberova"/>
    <s v="Consumer"/>
    <s v="United States"/>
    <s v="Columbus"/>
    <x v="24"/>
    <n v="43229"/>
    <s v="East"/>
    <s v="FUR-FU-10000221"/>
    <x v="0"/>
    <x v="5"/>
    <s v="Master Caster Door Stop, Brown"/>
    <n v="8.1280000000000001"/>
    <n v="2"/>
    <n v="0.2"/>
    <n v="1.4223999999999997"/>
  </r>
  <r>
    <n v="4494"/>
    <s v="CA-2011-150798"/>
    <x v="2"/>
    <x v="588"/>
    <d v="2011-12-03T00:00:00"/>
    <s v="Second Class"/>
    <s v="JK-15730"/>
    <s v="Joe Kamberova"/>
    <s v="Consumer"/>
    <s v="United States"/>
    <s v="Columbus"/>
    <x v="24"/>
    <n v="43229"/>
    <s v="East"/>
    <s v="OFF-PA-10001972"/>
    <x v="1"/>
    <x v="10"/>
    <s v="Xerox 214"/>
    <n v="36.288000000000011"/>
    <n v="7"/>
    <n v="0.2"/>
    <n v="12.700800000000001"/>
  </r>
  <r>
    <n v="4495"/>
    <s v="CA-2011-150798"/>
    <x v="2"/>
    <x v="588"/>
    <d v="2011-12-03T00:00:00"/>
    <s v="Second Class"/>
    <s v="JK-15730"/>
    <s v="Joe Kamberova"/>
    <s v="Consumer"/>
    <s v="United States"/>
    <s v="Columbus"/>
    <x v="24"/>
    <n v="43229"/>
    <s v="East"/>
    <s v="FUR-CH-10000015"/>
    <x v="0"/>
    <x v="1"/>
    <s v="Hon Multipurpose Stacking Arm Chairs"/>
    <n v="909.7199999999998"/>
    <n v="6"/>
    <n v="0.3"/>
    <n v="-51.983999999999924"/>
  </r>
  <r>
    <n v="4496"/>
    <s v="CA-2014-112753"/>
    <x v="3"/>
    <x v="978"/>
    <d v="2014-06-24T00:00:00"/>
    <s v="Standard Class"/>
    <s v="CC-12670"/>
    <s v="Craig Carreira"/>
    <s v="Consumer"/>
    <s v="United States"/>
    <s v="Los Angeles"/>
    <x v="1"/>
    <n v="90032"/>
    <s v="West"/>
    <s v="FUR-BO-10004015"/>
    <x v="0"/>
    <x v="0"/>
    <s v="Bush Andora Bookcase, Maple/Graphite Gray Finish"/>
    <n v="917.92349999999988"/>
    <n v="9"/>
    <n v="0.15"/>
    <n v="75.593699999999899"/>
  </r>
  <r>
    <n v="4497"/>
    <s v="CA-2014-112753"/>
    <x v="3"/>
    <x v="978"/>
    <d v="2014-06-24T00:00:00"/>
    <s v="Standard Class"/>
    <s v="CC-12670"/>
    <s v="Craig Carreira"/>
    <s v="Consumer"/>
    <s v="United States"/>
    <s v="Los Angeles"/>
    <x v="1"/>
    <n v="90032"/>
    <s v="West"/>
    <s v="OFF-PA-10002036"/>
    <x v="1"/>
    <x v="10"/>
    <s v="Xerox 1930"/>
    <n v="38.880000000000003"/>
    <n v="6"/>
    <n v="0"/>
    <n v="19.051200000000001"/>
  </r>
  <r>
    <n v="4498"/>
    <s v="CA-2014-155075"/>
    <x v="3"/>
    <x v="574"/>
    <d v="2014-12-10T00:00:00"/>
    <s v="Standard Class"/>
    <s v="GW-14605"/>
    <s v="Giulietta Weimer"/>
    <s v="Consumer"/>
    <s v="United States"/>
    <s v="Philadelphia"/>
    <x v="9"/>
    <n v="19140"/>
    <s v="East"/>
    <s v="OFF-BI-10003650"/>
    <x v="1"/>
    <x v="8"/>
    <s v="GBC DocuBind 300 Electric Binding Machine"/>
    <n v="631.17600000000016"/>
    <n v="4"/>
    <n v="0.7"/>
    <n v="-462.86239999999998"/>
  </r>
  <r>
    <n v="4499"/>
    <s v="CA-2011-103401"/>
    <x v="2"/>
    <x v="871"/>
    <d v="2011-11-26T00:00:00"/>
    <s v="Standard Class"/>
    <s v="GR-14560"/>
    <s v="Georgia Rosenberg"/>
    <s v="Corporate"/>
    <s v="United States"/>
    <s v="San Francisco"/>
    <x v="1"/>
    <n v="94110"/>
    <s v="West"/>
    <s v="OFF-PA-10003309"/>
    <x v="1"/>
    <x v="10"/>
    <s v="Xerox 211"/>
    <n v="12.96"/>
    <n v="2"/>
    <n v="0"/>
    <n v="6.2208000000000006"/>
  </r>
  <r>
    <n v="4500"/>
    <s v="CA-2013-124814"/>
    <x v="0"/>
    <x v="342"/>
    <d v="2013-04-17T00:00:00"/>
    <s v="Standard Class"/>
    <s v="FM-14215"/>
    <s v="Filia McAdams"/>
    <s v="Corporate"/>
    <s v="United States"/>
    <s v="Bakersfield"/>
    <x v="1"/>
    <n v="93309"/>
    <s v="West"/>
    <s v="OFF-PA-10002787"/>
    <x v="1"/>
    <x v="10"/>
    <s v="Xerox 227"/>
    <n v="12.96"/>
    <n v="2"/>
    <n v="0"/>
    <n v="6.2208000000000006"/>
  </r>
  <r>
    <n v="4501"/>
    <s v="CA-2013-124814"/>
    <x v="0"/>
    <x v="342"/>
    <d v="2013-04-17T00:00:00"/>
    <s v="Standard Class"/>
    <s v="FM-14215"/>
    <s v="Filia McAdams"/>
    <s v="Corporate"/>
    <s v="United States"/>
    <s v="Bakersfield"/>
    <x v="1"/>
    <n v="93309"/>
    <s v="West"/>
    <s v="OFF-BI-10000174"/>
    <x v="1"/>
    <x v="8"/>
    <s v="Wilson Jones Clip &amp; Carry Folder Binder Tool for Ring Binders, Clear"/>
    <n v="23.2"/>
    <n v="5"/>
    <n v="0.2"/>
    <n v="8.1199999999999974"/>
  </r>
  <r>
    <n v="4502"/>
    <s v="CA-2011-116757"/>
    <x v="2"/>
    <x v="479"/>
    <d v="2011-07-04T00:00:00"/>
    <s v="Standard Class"/>
    <s v="MS-17980"/>
    <s v="Michael Stewart"/>
    <s v="Corporate"/>
    <s v="United States"/>
    <s v="Houston"/>
    <x v="5"/>
    <n v="77095"/>
    <s v="Central"/>
    <s v="OFF-PA-10002005"/>
    <x v="1"/>
    <x v="10"/>
    <s v="Xerox 225"/>
    <n v="25.920000000000005"/>
    <n v="5"/>
    <n v="0.2"/>
    <n v="9.0719999999999992"/>
  </r>
  <r>
    <n v="4503"/>
    <s v="CA-2011-116757"/>
    <x v="2"/>
    <x v="479"/>
    <d v="2011-07-04T00:00:00"/>
    <s v="Standard Class"/>
    <s v="MS-17980"/>
    <s v="Michael Stewart"/>
    <s v="Corporate"/>
    <s v="United States"/>
    <s v="Houston"/>
    <x v="5"/>
    <n v="77095"/>
    <s v="Central"/>
    <s v="OFF-FA-10002815"/>
    <x v="1"/>
    <x v="13"/>
    <s v="Staples"/>
    <n v="21.312000000000005"/>
    <n v="6"/>
    <n v="0.2"/>
    <n v="7.1928000000000001"/>
  </r>
  <r>
    <n v="4504"/>
    <s v="US-2011-138247"/>
    <x v="2"/>
    <x v="163"/>
    <d v="2011-12-29T00:00:00"/>
    <s v="Standard Class"/>
    <s v="BF-11170"/>
    <s v="Ben Ferrer"/>
    <s v="Home Office"/>
    <s v="United States"/>
    <s v="Los Angeles"/>
    <x v="1"/>
    <n v="90045"/>
    <s v="West"/>
    <s v="TEC-PH-10000213"/>
    <x v="2"/>
    <x v="7"/>
    <s v="Seidio BD2-HK3IPH5-BK DILEX Case and Holster Combo for Apple iPhone 5/5s - Black"/>
    <n v="173.65600000000003"/>
    <n v="7"/>
    <n v="0.2"/>
    <n v="17.365599999999993"/>
  </r>
  <r>
    <n v="4505"/>
    <s v="US-2011-138247"/>
    <x v="2"/>
    <x v="163"/>
    <d v="2011-12-29T00:00:00"/>
    <s v="Standard Class"/>
    <s v="BF-11170"/>
    <s v="Ben Ferrer"/>
    <s v="Home Office"/>
    <s v="United States"/>
    <s v="Los Angeles"/>
    <x v="1"/>
    <n v="90045"/>
    <s v="West"/>
    <s v="OFF-AP-10000828"/>
    <x v="1"/>
    <x v="9"/>
    <s v="Avanti 4.4 Cu. Ft. Refrigerator"/>
    <n v="361.96"/>
    <n v="2"/>
    <n v="0"/>
    <n v="101.34879999999998"/>
  </r>
  <r>
    <n v="4506"/>
    <s v="US-2011-138247"/>
    <x v="2"/>
    <x v="163"/>
    <d v="2011-12-29T00:00:00"/>
    <s v="Standard Class"/>
    <s v="BF-11170"/>
    <s v="Ben Ferrer"/>
    <s v="Home Office"/>
    <s v="United States"/>
    <s v="Los Angeles"/>
    <x v="1"/>
    <n v="90045"/>
    <s v="West"/>
    <s v="TEC-AC-10004708"/>
    <x v="2"/>
    <x v="11"/>
    <s v="Sony 32GB Class 10 Micro SDHC R40 Memory Card"/>
    <n v="62.849999999999994"/>
    <n v="3"/>
    <n v="0"/>
    <n v="13.198499999999999"/>
  </r>
  <r>
    <n v="4507"/>
    <s v="US-2011-138247"/>
    <x v="2"/>
    <x v="163"/>
    <d v="2011-12-29T00:00:00"/>
    <s v="Standard Class"/>
    <s v="BF-11170"/>
    <s v="Ben Ferrer"/>
    <s v="Home Office"/>
    <s v="United States"/>
    <s v="Los Angeles"/>
    <x v="1"/>
    <n v="90045"/>
    <s v="West"/>
    <s v="TEC-PH-10001530"/>
    <x v="2"/>
    <x v="7"/>
    <s v="Cisco Unified IP Phone 7945G VoIP phone"/>
    <n v="818.37600000000009"/>
    <n v="3"/>
    <n v="0.2"/>
    <n v="51.148499999999984"/>
  </r>
  <r>
    <n v="4508"/>
    <s v="US-2011-138247"/>
    <x v="2"/>
    <x v="163"/>
    <d v="2011-12-29T00:00:00"/>
    <s v="Standard Class"/>
    <s v="BF-11170"/>
    <s v="Ben Ferrer"/>
    <s v="Home Office"/>
    <s v="United States"/>
    <s v="Los Angeles"/>
    <x v="1"/>
    <n v="90045"/>
    <s v="West"/>
    <s v="OFF-ST-10002301"/>
    <x v="1"/>
    <x v="4"/>
    <s v="Tennsco Commercial Shelving"/>
    <n v="20.34"/>
    <n v="1"/>
    <n v="0"/>
    <n v="0.20339999999999847"/>
  </r>
  <r>
    <n v="4509"/>
    <s v="US-2011-138247"/>
    <x v="2"/>
    <x v="163"/>
    <d v="2011-12-29T00:00:00"/>
    <s v="Standard Class"/>
    <s v="BF-11170"/>
    <s v="Ben Ferrer"/>
    <s v="Home Office"/>
    <s v="United States"/>
    <s v="Los Angeles"/>
    <x v="1"/>
    <n v="90045"/>
    <s v="West"/>
    <s v="FUR-FU-10002554"/>
    <x v="0"/>
    <x v="5"/>
    <s v="Westinghouse Floor Lamp with Metal Mesh Shade, Black"/>
    <n v="23.99"/>
    <n v="1"/>
    <n v="0"/>
    <n v="5.5176999999999978"/>
  </r>
  <r>
    <n v="4510"/>
    <s v="CA-2014-167003"/>
    <x v="3"/>
    <x v="979"/>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26"/>
  </r>
  <r>
    <n v="4511"/>
    <s v="CA-2013-119935"/>
    <x v="0"/>
    <x v="338"/>
    <d v="2013-11-15T00:00:00"/>
    <s v="Standard Class"/>
    <s v="KM-16225"/>
    <s v="Kalyca Meade"/>
    <s v="Corporate"/>
    <s v="United States"/>
    <s v="Springfield"/>
    <x v="25"/>
    <n v="65807"/>
    <s v="Central"/>
    <s v="FUR-FU-10001085"/>
    <x v="0"/>
    <x v="5"/>
    <s v="3M Polarizing Light Filter Sleeves"/>
    <n v="37.299999999999997"/>
    <n v="2"/>
    <n v="0"/>
    <n v="17.157999999999998"/>
  </r>
  <r>
    <n v="4512"/>
    <s v="CA-2013-119935"/>
    <x v="0"/>
    <x v="338"/>
    <d v="2013-11-15T00:00:00"/>
    <s v="Standard Class"/>
    <s v="KM-16225"/>
    <s v="Kalyca Meade"/>
    <s v="Corporate"/>
    <s v="United States"/>
    <s v="Springfield"/>
    <x v="25"/>
    <n v="65807"/>
    <s v="Central"/>
    <s v="OFF-BI-10001597"/>
    <x v="1"/>
    <x v="8"/>
    <s v="Wilson Jones Ledger-Size, Piano-Hinge Binder, 2&quot;, Blue"/>
    <n v="81.96"/>
    <n v="2"/>
    <n v="0"/>
    <n v="39.340799999999994"/>
  </r>
  <r>
    <n v="4513"/>
    <s v="CA-2013-118969"/>
    <x v="0"/>
    <x v="824"/>
    <d v="2013-10-04T00:00:00"/>
    <s v="First Class"/>
    <s v="LP-17095"/>
    <s v="Liz Preis"/>
    <s v="Consumer"/>
    <s v="United States"/>
    <s v="Phoenix"/>
    <x v="16"/>
    <n v="85023"/>
    <s v="West"/>
    <s v="OFF-BI-10002429"/>
    <x v="1"/>
    <x v="8"/>
    <s v="Premier Elliptical Ring Binder, Black"/>
    <n v="54.792000000000009"/>
    <n v="6"/>
    <n v="0.7"/>
    <n v="-40.180799999999991"/>
  </r>
  <r>
    <n v="4514"/>
    <s v="CA-2013-145240"/>
    <x v="0"/>
    <x v="47"/>
    <d v="2013-09-09T00:00:00"/>
    <s v="First Class"/>
    <s v="BG-11740"/>
    <s v="Bruce Geld"/>
    <s v="Consumer"/>
    <s v="United States"/>
    <s v="Houston"/>
    <x v="5"/>
    <n v="77070"/>
    <s v="Central"/>
    <s v="OFF-ST-10001590"/>
    <x v="1"/>
    <x v="4"/>
    <s v="Tenex Personal Project File with Scoop Front Design, Black"/>
    <n v="10.784000000000001"/>
    <n v="1"/>
    <n v="0.2"/>
    <n v="0.8087999999999993"/>
  </r>
  <r>
    <n v="4515"/>
    <s v="CA-2013-120873"/>
    <x v="0"/>
    <x v="189"/>
    <d v="2013-11-02T00:00:00"/>
    <s v="Second Class"/>
    <s v="BW-11200"/>
    <s v="Ben Wallace"/>
    <s v="Consumer"/>
    <s v="United States"/>
    <s v="Hampton"/>
    <x v="17"/>
    <n v="23666"/>
    <s v="South"/>
    <s v="FUR-CH-10000847"/>
    <x v="0"/>
    <x v="1"/>
    <s v="Global Executive Mid-Back Manager's Chair"/>
    <n v="290.98"/>
    <n v="1"/>
    <n v="0"/>
    <n v="75.654799999999994"/>
  </r>
  <r>
    <n v="4516"/>
    <s v="US-2014-111920"/>
    <x v="3"/>
    <x v="760"/>
    <d v="2014-10-27T00:00:00"/>
    <s v="Standard Class"/>
    <s v="PS-18970"/>
    <s v="Paul Stevenson"/>
    <s v="Home Office"/>
    <s v="United States"/>
    <s v="Tulsa"/>
    <x v="26"/>
    <n v="74133"/>
    <s v="Central"/>
    <s v="OFF-AR-10003179"/>
    <x v="1"/>
    <x v="6"/>
    <s v="Dixon Ticonderoga Core-Lock Colored Pencils"/>
    <n v="36.44"/>
    <n v="4"/>
    <n v="0"/>
    <n v="12.025199999999998"/>
  </r>
  <r>
    <n v="4517"/>
    <s v="US-2013-128678"/>
    <x v="0"/>
    <x v="306"/>
    <d v="2013-09-21T00:00:00"/>
    <s v="Standard Class"/>
    <s v="RB-19570"/>
    <s v="Rob Beeghly"/>
    <s v="Consumer"/>
    <s v="United States"/>
    <s v="Seattle"/>
    <x v="4"/>
    <n v="98105"/>
    <s v="West"/>
    <s v="OFF-PA-10000807"/>
    <x v="1"/>
    <x v="10"/>
    <s v="TOPS &quot;Important Message&quot; Pads, Canary, 4-1/4 x 5-1/2, 50 Sheets per Pad"/>
    <n v="21.400000000000002"/>
    <n v="5"/>
    <n v="0"/>
    <n v="10.058"/>
  </r>
  <r>
    <n v="4518"/>
    <s v="US-2013-128678"/>
    <x v="0"/>
    <x v="306"/>
    <d v="2013-09-21T00:00:00"/>
    <s v="Standard Class"/>
    <s v="RB-19570"/>
    <s v="Rob Beeghly"/>
    <s v="Consumer"/>
    <s v="United States"/>
    <s v="Seattle"/>
    <x v="4"/>
    <n v="98105"/>
    <s v="West"/>
    <s v="OFF-BI-10002103"/>
    <x v="1"/>
    <x v="8"/>
    <s v="Cardinal Slant-D Ring Binder, Heavy Gauge Vinyl"/>
    <n v="48.664000000000001"/>
    <n v="7"/>
    <n v="0.2"/>
    <n v="15.815799999999999"/>
  </r>
  <r>
    <n v="4519"/>
    <s v="CA-2013-101385"/>
    <x v="0"/>
    <x v="477"/>
    <d v="2013-10-02T00:00:00"/>
    <s v="Standard Class"/>
    <s v="JW-16075"/>
    <s v="Julia West"/>
    <s v="Consumer"/>
    <s v="United States"/>
    <s v="San Francisco"/>
    <x v="1"/>
    <n v="94109"/>
    <s v="West"/>
    <s v="OFF-AR-10004441"/>
    <x v="1"/>
    <x v="6"/>
    <s v="BIC Brite Liner Highlighters"/>
    <n v="16.559999999999999"/>
    <n v="4"/>
    <n v="0"/>
    <n v="6.9551999999999996"/>
  </r>
  <r>
    <n v="4520"/>
    <s v="CA-2014-107167"/>
    <x v="3"/>
    <x v="193"/>
    <d v="2014-06-15T00:00:00"/>
    <s v="Standard Class"/>
    <s v="ND-18460"/>
    <s v="Neil Ducich"/>
    <s v="Corporate"/>
    <s v="United States"/>
    <s v="Jacksonville"/>
    <x v="2"/>
    <n v="32216"/>
    <s v="South"/>
    <s v="OFF-ST-10003805"/>
    <x v="1"/>
    <x v="4"/>
    <s v="24 Capacity Maxi Data Binder Racks, Pearl"/>
    <n v="1347.5200000000002"/>
    <n v="8"/>
    <n v="0.2"/>
    <n v="84.219999999999857"/>
  </r>
  <r>
    <n v="4521"/>
    <s v="CA-2011-109491"/>
    <x v="2"/>
    <x v="980"/>
    <d v="2011-02-27T00:00:00"/>
    <s v="Standard Class"/>
    <s v="LC-16930"/>
    <s v="Linda Cazamias"/>
    <s v="Corporate"/>
    <s v="United States"/>
    <s v="Richmond"/>
    <x v="14"/>
    <n v="47374"/>
    <s v="Central"/>
    <s v="TEC-AC-10001284"/>
    <x v="2"/>
    <x v="11"/>
    <s v="Enermax Briskie RF Wireless Keyboard and Mouse Combo"/>
    <n v="62.31"/>
    <n v="3"/>
    <n v="0"/>
    <n v="22.4316"/>
  </r>
  <r>
    <n v="4522"/>
    <s v="CA-2011-109491"/>
    <x v="2"/>
    <x v="980"/>
    <d v="2011-02-27T00:00:00"/>
    <s v="Standard Class"/>
    <s v="LC-16930"/>
    <s v="Linda Cazamias"/>
    <s v="Corporate"/>
    <s v="United States"/>
    <s v="Richmond"/>
    <x v="14"/>
    <n v="47374"/>
    <s v="Central"/>
    <s v="FUR-FU-10000221"/>
    <x v="0"/>
    <x v="5"/>
    <s v="Master Caster Door Stop, Brown"/>
    <n v="20.32"/>
    <n v="4"/>
    <n v="0"/>
    <n v="6.9087999999999994"/>
  </r>
  <r>
    <n v="4523"/>
    <s v="CA-2014-105445"/>
    <x v="3"/>
    <x v="297"/>
    <d v="2014-02-26T00:00:00"/>
    <s v="Second Class"/>
    <s v="BP-11095"/>
    <s v="Bart Pistole"/>
    <s v="Corporate"/>
    <s v="United States"/>
    <s v="Louisville"/>
    <x v="22"/>
    <n v="80027"/>
    <s v="West"/>
    <s v="OFF-FA-10001229"/>
    <x v="1"/>
    <x v="13"/>
    <s v="Staples"/>
    <n v="9.4320000000000004"/>
    <n v="3"/>
    <n v="0.2"/>
    <n v="3.065399999999999"/>
  </r>
  <r>
    <n v="4524"/>
    <s v="CA-2011-107454"/>
    <x v="2"/>
    <x v="981"/>
    <d v="2011-11-06T00:00:00"/>
    <s v="Standard Class"/>
    <s v="RD-19720"/>
    <s v="Roger Demir"/>
    <s v="Consumer"/>
    <s v="United States"/>
    <s v="New York City"/>
    <x v="15"/>
    <n v="10024"/>
    <s v="East"/>
    <s v="OFF-LA-10001569"/>
    <x v="1"/>
    <x v="2"/>
    <s v="Avery 499"/>
    <n v="34.86"/>
    <n v="7"/>
    <n v="0"/>
    <n v="16.035599999999999"/>
  </r>
  <r>
    <n v="4525"/>
    <s v="CA-2011-107454"/>
    <x v="2"/>
    <x v="981"/>
    <d v="2011-11-06T00:00:00"/>
    <s v="Standard Class"/>
    <s v="RD-19720"/>
    <s v="Roger Demir"/>
    <s v="Consumer"/>
    <s v="United States"/>
    <s v="New York City"/>
    <x v="15"/>
    <n v="10024"/>
    <s v="East"/>
    <s v="FUR-FU-10004018"/>
    <x v="0"/>
    <x v="5"/>
    <s v="Tensor Computer Mounted Lamp"/>
    <n v="89.34"/>
    <n v="6"/>
    <n v="0"/>
    <n v="24.121800000000004"/>
  </r>
  <r>
    <n v="4526"/>
    <s v="US-2014-105046"/>
    <x v="3"/>
    <x v="729"/>
    <d v="2014-07-24T00:00:00"/>
    <s v="Standard Class"/>
    <s v="BE-11335"/>
    <s v="Bill Eplett"/>
    <s v="Home Office"/>
    <s v="United States"/>
    <s v="Rome"/>
    <x v="15"/>
    <n v="13440"/>
    <s v="East"/>
    <s v="TEC-PH-10004536"/>
    <x v="2"/>
    <x v="7"/>
    <s v="Avaya 5420 Digital phone"/>
    <n v="269.98"/>
    <n v="2"/>
    <n v="0"/>
    <n v="67.495000000000005"/>
  </r>
  <r>
    <n v="4527"/>
    <s v="US-2014-105046"/>
    <x v="3"/>
    <x v="729"/>
    <d v="2014-07-24T00:00:00"/>
    <s v="Standard Class"/>
    <s v="BE-11335"/>
    <s v="Bill Eplett"/>
    <s v="Home Office"/>
    <s v="United States"/>
    <s v="Rome"/>
    <x v="15"/>
    <n v="13440"/>
    <s v="East"/>
    <s v="OFF-PA-10004353"/>
    <x v="1"/>
    <x v="10"/>
    <s v="Southworth 25% Cotton Premium Laser Paper and Envelopes"/>
    <n v="99.9"/>
    <n v="5"/>
    <n v="0"/>
    <n v="47.952000000000005"/>
  </r>
  <r>
    <n v="4528"/>
    <s v="US-2014-105046"/>
    <x v="3"/>
    <x v="729"/>
    <d v="2014-07-24T00:00:00"/>
    <s v="Standard Class"/>
    <s v="BE-11335"/>
    <s v="Bill Eplett"/>
    <s v="Home Office"/>
    <s v="United States"/>
    <s v="Rome"/>
    <x v="15"/>
    <n v="13440"/>
    <s v="East"/>
    <s v="FUR-FU-10004848"/>
    <x v="0"/>
    <x v="5"/>
    <s v="DAX Solid Wood Frames"/>
    <n v="39.08"/>
    <n v="4"/>
    <n v="0"/>
    <n v="14.459599999999998"/>
  </r>
  <r>
    <n v="4529"/>
    <s v="CA-2014-152856"/>
    <x v="3"/>
    <x v="565"/>
    <d v="2014-09-11T00:00:00"/>
    <s v="Second Class"/>
    <s v="RS-19765"/>
    <s v="Roland Schwarz"/>
    <s v="Corporate"/>
    <s v="United States"/>
    <s v="Marion"/>
    <x v="24"/>
    <n v="43302"/>
    <s v="East"/>
    <s v="TEC-AC-10004864"/>
    <x v="2"/>
    <x v="11"/>
    <s v="Memorex Micro Travel Drive 32 GB"/>
    <n v="116.83199999999999"/>
    <n v="4"/>
    <n v="0.2"/>
    <n v="33.589200000000005"/>
  </r>
  <r>
    <n v="4530"/>
    <s v="CA-2013-134691"/>
    <x v="0"/>
    <x v="696"/>
    <d v="2013-11-19T00:00:00"/>
    <s v="Standard Class"/>
    <s v="KC-16540"/>
    <s v="Kelly Collister"/>
    <s v="Consumer"/>
    <s v="United States"/>
    <s v="Houston"/>
    <x v="5"/>
    <n v="77041"/>
    <s v="Central"/>
    <s v="OFF-BI-10002393"/>
    <x v="1"/>
    <x v="8"/>
    <s v="Binder Posts"/>
    <n v="2.2959999999999994"/>
    <n v="2"/>
    <n v="0.8"/>
    <n v="-3.9032000000000009"/>
  </r>
  <r>
    <n v="4531"/>
    <s v="CA-2013-118759"/>
    <x v="0"/>
    <x v="696"/>
    <d v="2013-11-18T00:00:00"/>
    <s v="First Class"/>
    <s v="MB-17305"/>
    <s v="Maria Bertelson"/>
    <s v="Consumer"/>
    <s v="United States"/>
    <s v="New York City"/>
    <x v="15"/>
    <n v="10009"/>
    <s v="East"/>
    <s v="FUR-CH-10002335"/>
    <x v="0"/>
    <x v="1"/>
    <s v="Hon GuestStacker Chair"/>
    <n v="408.00599999999997"/>
    <n v="2"/>
    <n v="0.1"/>
    <n v="72.534400000000005"/>
  </r>
  <r>
    <n v="4532"/>
    <s v="CA-2013-118759"/>
    <x v="0"/>
    <x v="696"/>
    <d v="2013-11-18T00:00:00"/>
    <s v="First Class"/>
    <s v="MB-17305"/>
    <s v="Maria Bertelson"/>
    <s v="Consumer"/>
    <s v="United States"/>
    <s v="New York City"/>
    <x v="15"/>
    <n v="10009"/>
    <s v="East"/>
    <s v="OFF-ST-10001590"/>
    <x v="1"/>
    <x v="4"/>
    <s v="Tenex Personal Project File with Scoop Front Design, Black"/>
    <n v="40.44"/>
    <n v="3"/>
    <n v="0"/>
    <n v="10.514399999999998"/>
  </r>
  <r>
    <n v="4533"/>
    <s v="CA-2011-140403"/>
    <x v="2"/>
    <x v="982"/>
    <d v="2011-10-10T00:00:00"/>
    <s v="Same Day"/>
    <s v="TN-21040"/>
    <s v="Tanja Norvell"/>
    <s v="Home Office"/>
    <s v="United States"/>
    <s v="Manteca"/>
    <x v="1"/>
    <n v="95336"/>
    <s v="West"/>
    <s v="FUR-CH-10002774"/>
    <x v="0"/>
    <x v="1"/>
    <s v="Global Deluxe Stacking Chair, Gray"/>
    <n v="122.352"/>
    <n v="3"/>
    <n v="0.2"/>
    <n v="13.764599999999994"/>
  </r>
  <r>
    <n v="4534"/>
    <s v="CA-2011-140403"/>
    <x v="2"/>
    <x v="982"/>
    <d v="2011-10-10T00:00:00"/>
    <s v="Same Day"/>
    <s v="TN-21040"/>
    <s v="Tanja Norvell"/>
    <s v="Home Office"/>
    <s v="United States"/>
    <s v="Manteca"/>
    <x v="1"/>
    <n v="95336"/>
    <s v="West"/>
    <s v="OFF-EN-10001219"/>
    <x v="1"/>
    <x v="12"/>
    <s v="#10- 4 1/8&quot; x 9 1/2&quot; Security-Tint Envelopes"/>
    <n v="15.28"/>
    <n v="2"/>
    <n v="0"/>
    <n v="7.4871999999999996"/>
  </r>
  <r>
    <n v="4535"/>
    <s v="CA-2012-163104"/>
    <x v="1"/>
    <x v="531"/>
    <d v="2012-03-26T00:00:00"/>
    <s v="Standard Class"/>
    <s v="MC-18130"/>
    <s v="Mike Caudle"/>
    <s v="Corporate"/>
    <s v="United States"/>
    <s v="Los Angeles"/>
    <x v="1"/>
    <n v="90004"/>
    <s v="West"/>
    <s v="OFF-PA-10001947"/>
    <x v="1"/>
    <x v="10"/>
    <s v="Xerox 1974"/>
    <n v="11.96"/>
    <n v="2"/>
    <n v="0"/>
    <n v="5.8604000000000003"/>
  </r>
  <r>
    <n v="4536"/>
    <s v="CA-2014-138464"/>
    <x v="3"/>
    <x v="141"/>
    <d v="2014-07-13T00:00:00"/>
    <s v="Standard Class"/>
    <s v="VF-21715"/>
    <s v="Vicky Freymann"/>
    <s v="Home Office"/>
    <s v="United States"/>
    <s v="Seattle"/>
    <x v="4"/>
    <n v="98115"/>
    <s v="West"/>
    <s v="FUR-FU-10003142"/>
    <x v="0"/>
    <x v="5"/>
    <s v="Master Big Foot Doorstop, Beige"/>
    <n v="15.84"/>
    <n v="3"/>
    <n v="0"/>
    <n v="4.9103999999999992"/>
  </r>
  <r>
    <n v="4537"/>
    <s v="CA-2014-138464"/>
    <x v="3"/>
    <x v="141"/>
    <d v="2014-07-13T00:00:00"/>
    <s v="Standard Class"/>
    <s v="VF-21715"/>
    <s v="Vicky Freymann"/>
    <s v="Home Office"/>
    <s v="United States"/>
    <s v="Seattle"/>
    <x v="4"/>
    <n v="98115"/>
    <s v="West"/>
    <s v="OFF-BI-10001543"/>
    <x v="1"/>
    <x v="8"/>
    <s v="GBC VeloBinder Manual Binding System"/>
    <n v="86.376000000000005"/>
    <n v="3"/>
    <n v="0.2"/>
    <n v="30.231600000000007"/>
  </r>
  <r>
    <n v="4538"/>
    <s v="CA-2014-138464"/>
    <x v="3"/>
    <x v="141"/>
    <d v="2014-07-13T00:00:00"/>
    <s v="Standard Class"/>
    <s v="VF-21715"/>
    <s v="Vicky Freymann"/>
    <s v="Home Office"/>
    <s v="United States"/>
    <s v="Seattle"/>
    <x v="4"/>
    <n v="98115"/>
    <s v="West"/>
    <s v="OFF-AR-10003560"/>
    <x v="1"/>
    <x v="6"/>
    <s v="Zebra Zazzle Fluorescent Highlighters"/>
    <n v="18.240000000000002"/>
    <n v="3"/>
    <n v="0"/>
    <n v="6.2015999999999991"/>
  </r>
  <r>
    <n v="4539"/>
    <s v="CA-2014-138464"/>
    <x v="3"/>
    <x v="141"/>
    <d v="2014-07-13T00:00:00"/>
    <s v="Standard Class"/>
    <s v="VF-21715"/>
    <s v="Vicky Freymann"/>
    <s v="Home Office"/>
    <s v="United States"/>
    <s v="Seattle"/>
    <x v="4"/>
    <n v="98115"/>
    <s v="West"/>
    <s v="OFF-AR-10004757"/>
    <x v="1"/>
    <x v="6"/>
    <s v="Crayola Colored Pencils"/>
    <n v="13.12"/>
    <n v="4"/>
    <n v="0"/>
    <n v="4.3295999999999992"/>
  </r>
  <r>
    <n v="4540"/>
    <s v="CA-2012-104129"/>
    <x v="1"/>
    <x v="914"/>
    <d v="2012-03-02T00:00:00"/>
    <s v="Standard Class"/>
    <s v="ES-14080"/>
    <s v="Erin Smith"/>
    <s v="Corporate"/>
    <s v="United States"/>
    <s v="Providence"/>
    <x v="34"/>
    <n v="2908"/>
    <s v="East"/>
    <s v="TEC-PH-10003800"/>
    <x v="2"/>
    <x v="7"/>
    <s v="i.Sound Portable Power - 8000 mAh"/>
    <n v="105.98"/>
    <n v="2"/>
    <n v="0"/>
    <n v="1.0597999999999956"/>
  </r>
  <r>
    <n v="4541"/>
    <s v="CA-2012-104129"/>
    <x v="1"/>
    <x v="914"/>
    <d v="2012-03-02T00:00:00"/>
    <s v="Standard Class"/>
    <s v="ES-14080"/>
    <s v="Erin Smith"/>
    <s v="Corporate"/>
    <s v="United States"/>
    <s v="Providence"/>
    <x v="34"/>
    <n v="2908"/>
    <s v="East"/>
    <s v="FUR-TA-10004152"/>
    <x v="0"/>
    <x v="3"/>
    <s v="Barricks 18&quot; x 48&quot; Non-Folding Utility Table with Bottom Storage Shelf"/>
    <n v="493.9199999999999"/>
    <n v="7"/>
    <n v="0.3"/>
    <n v="-28.22399999999999"/>
  </r>
  <r>
    <n v="4542"/>
    <s v="US-2014-132206"/>
    <x v="3"/>
    <x v="114"/>
    <d v="2014-06-22T00:00:00"/>
    <s v="Standard Class"/>
    <s v="MK-17905"/>
    <s v="Michael Kennedy"/>
    <s v="Corporate"/>
    <s v="United States"/>
    <s v="Chicago"/>
    <x v="10"/>
    <n v="60653"/>
    <s v="Central"/>
    <s v="OFF-BI-10000756"/>
    <x v="1"/>
    <x v="8"/>
    <s v="Storex DuraTech Recycled Plastic Frosted Binders"/>
    <n v="5.9359999999999991"/>
    <n v="7"/>
    <n v="0.8"/>
    <n v="-8.9040000000000035"/>
  </r>
  <r>
    <n v="4543"/>
    <s v="CA-2014-113474"/>
    <x v="3"/>
    <x v="983"/>
    <d v="2014-04-01T00:00:00"/>
    <s v="First Class"/>
    <s v="TM-21490"/>
    <s v="Tony Molinari"/>
    <s v="Consumer"/>
    <s v="United States"/>
    <s v="Oklahoma City"/>
    <x v="26"/>
    <n v="73120"/>
    <s v="Central"/>
    <s v="OFF-EN-10004206"/>
    <x v="1"/>
    <x v="12"/>
    <s v="Multimedia Mailers"/>
    <n v="325.86"/>
    <n v="2"/>
    <n v="0"/>
    <n v="149.8956"/>
  </r>
  <r>
    <n v="4544"/>
    <s v="CA-2012-126557"/>
    <x v="1"/>
    <x v="984"/>
    <d v="2012-07-17T00:00:00"/>
    <s v="Second Class"/>
    <s v="RL-19615"/>
    <s v="Rob Lucas"/>
    <s v="Consumer"/>
    <s v="United States"/>
    <s v="Chicago"/>
    <x v="10"/>
    <n v="60610"/>
    <s v="Central"/>
    <s v="FUR-CH-10004477"/>
    <x v="0"/>
    <x v="1"/>
    <s v="Global Push Button Manager's Chair, Indigo"/>
    <n v="383.60699999999997"/>
    <n v="9"/>
    <n v="0.3"/>
    <n v="-5.4801000000000215"/>
  </r>
  <r>
    <n v="4545"/>
    <s v="CA-2012-126557"/>
    <x v="1"/>
    <x v="984"/>
    <d v="2012-07-17T00:00:00"/>
    <s v="Second Class"/>
    <s v="RL-19615"/>
    <s v="Rob Lucas"/>
    <s v="Consumer"/>
    <s v="United States"/>
    <s v="Chicago"/>
    <x v="10"/>
    <n v="60610"/>
    <s v="Central"/>
    <s v="TEC-PH-10003505"/>
    <x v="2"/>
    <x v="7"/>
    <s v="Geemarc AmpliPOWER60"/>
    <n v="148.47999999999999"/>
    <n v="2"/>
    <n v="0.2"/>
    <n v="16.703999999999986"/>
  </r>
  <r>
    <n v="4546"/>
    <s v="CA-2012-126557"/>
    <x v="1"/>
    <x v="984"/>
    <d v="2012-07-17T00:00:00"/>
    <s v="Second Class"/>
    <s v="RL-19615"/>
    <s v="Rob Lucas"/>
    <s v="Consumer"/>
    <s v="United States"/>
    <s v="Chicago"/>
    <x v="10"/>
    <n v="60610"/>
    <s v="Central"/>
    <s v="TEC-PH-10000526"/>
    <x v="2"/>
    <x v="7"/>
    <s v="Vtech CS6719"/>
    <n v="537.54399999999998"/>
    <n v="7"/>
    <n v="0.2"/>
    <n v="53.754400000000004"/>
  </r>
  <r>
    <n v="4547"/>
    <s v="CA-2012-126557"/>
    <x v="1"/>
    <x v="984"/>
    <d v="2012-07-17T00:00:00"/>
    <s v="Second Class"/>
    <s v="RL-19615"/>
    <s v="Rob Lucas"/>
    <s v="Consumer"/>
    <s v="United States"/>
    <s v="Chicago"/>
    <x v="10"/>
    <n v="60610"/>
    <s v="Central"/>
    <s v="OFF-BI-10003314"/>
    <x v="1"/>
    <x v="8"/>
    <s v="Tuff Stuff Recycled Round Ring Binders"/>
    <n v="1.9279999999999997"/>
    <n v="2"/>
    <n v="0.8"/>
    <n v="-2.9884000000000004"/>
  </r>
  <r>
    <n v="4548"/>
    <s v="CA-2012-126557"/>
    <x v="1"/>
    <x v="984"/>
    <d v="2012-07-17T00:00:00"/>
    <s v="Second Class"/>
    <s v="RL-19615"/>
    <s v="Rob Lucas"/>
    <s v="Consumer"/>
    <s v="United States"/>
    <s v="Chicago"/>
    <x v="10"/>
    <n v="60610"/>
    <s v="Central"/>
    <s v="OFF-AR-10003190"/>
    <x v="1"/>
    <x v="6"/>
    <s v="Newell 32"/>
    <n v="6.911999999999999"/>
    <n v="3"/>
    <n v="0.2"/>
    <n v="0.69120000000000026"/>
  </r>
  <r>
    <n v="4549"/>
    <s v="CA-2012-126557"/>
    <x v="1"/>
    <x v="984"/>
    <d v="2012-07-17T00:00:00"/>
    <s v="Second Class"/>
    <s v="RL-19615"/>
    <s v="Rob Lucas"/>
    <s v="Consumer"/>
    <s v="United States"/>
    <s v="Chicago"/>
    <x v="10"/>
    <n v="60610"/>
    <s v="Central"/>
    <s v="FUR-FU-10001861"/>
    <x v="0"/>
    <x v="5"/>
    <s v="Floodlight Indoor Halogen Bulbs, 1 Bulb per Pack, 60 Watts"/>
    <n v="7.76"/>
    <n v="1"/>
    <n v="0.6"/>
    <n v="-2.1340000000000003"/>
  </r>
  <r>
    <n v="4550"/>
    <s v="CA-2012-126557"/>
    <x v="1"/>
    <x v="984"/>
    <d v="2012-07-17T00:00:00"/>
    <s v="Second Class"/>
    <s v="RL-19615"/>
    <s v="Rob Lucas"/>
    <s v="Consumer"/>
    <s v="United States"/>
    <s v="Chicago"/>
    <x v="10"/>
    <n v="60610"/>
    <s v="Central"/>
    <s v="TEC-PH-10003963"/>
    <x v="2"/>
    <x v="7"/>
    <s v="GE 2-Jack Phone Line Splitter"/>
    <n v="659.16800000000012"/>
    <n v="4"/>
    <n v="0.2"/>
    <n v="49.437599999999975"/>
  </r>
  <r>
    <n v="4551"/>
    <s v="US-2014-107636"/>
    <x v="3"/>
    <x v="504"/>
    <d v="2014-05-03T00:00:00"/>
    <s v="First Class"/>
    <s v="NM-18520"/>
    <s v="Neoma Murray"/>
    <s v="Consumer"/>
    <s v="United States"/>
    <s v="Manchester"/>
    <x v="29"/>
    <n v="6040"/>
    <s v="East"/>
    <s v="OFF-LA-10003388"/>
    <x v="1"/>
    <x v="2"/>
    <s v="Avery 5"/>
    <n v="5.76"/>
    <n v="2"/>
    <n v="0"/>
    <n v="2.8224"/>
  </r>
  <r>
    <n v="4552"/>
    <s v="US-2011-165862"/>
    <x v="2"/>
    <x v="985"/>
    <d v="2011-07-17T00:00:00"/>
    <s v="Standard Class"/>
    <s v="GK-14620"/>
    <s v="Grace Kelly"/>
    <s v="Corporate"/>
    <s v="United States"/>
    <s v="Los Angeles"/>
    <x v="1"/>
    <n v="90049"/>
    <s v="West"/>
    <s v="FUR-TA-10002855"/>
    <x v="0"/>
    <x v="3"/>
    <s v="Bevis Round Conference Table Top &amp; Single Column Base"/>
    <n v="351.21600000000001"/>
    <n v="3"/>
    <n v="0.2"/>
    <n v="4.3901999999999788"/>
  </r>
  <r>
    <n v="4553"/>
    <s v="US-2011-106334"/>
    <x v="2"/>
    <x v="422"/>
    <d v="2012-01-02T00:00:00"/>
    <s v="Standard Class"/>
    <s v="JF-15490"/>
    <s v="Jeremy Farry"/>
    <s v="Consumer"/>
    <s v="United States"/>
    <s v="San Francisco"/>
    <x v="1"/>
    <n v="94122"/>
    <s v="West"/>
    <s v="FUR-CH-10004886"/>
    <x v="0"/>
    <x v="1"/>
    <s v="Bevis Steel Folding Chairs"/>
    <n v="230.28000000000003"/>
    <n v="3"/>
    <n v="0.2"/>
    <n v="23.027999999999992"/>
  </r>
  <r>
    <n v="4554"/>
    <s v="US-2011-106334"/>
    <x v="2"/>
    <x v="422"/>
    <d v="2012-01-02T00:00:00"/>
    <s v="Standard Class"/>
    <s v="JF-15490"/>
    <s v="Jeremy Farry"/>
    <s v="Consumer"/>
    <s v="United States"/>
    <s v="San Francisco"/>
    <x v="1"/>
    <n v="94122"/>
    <s v="West"/>
    <s v="OFF-PA-10003657"/>
    <x v="1"/>
    <x v="10"/>
    <s v="Xerox 1927"/>
    <n v="12.84"/>
    <n v="3"/>
    <n v="0"/>
    <n v="5.7779999999999987"/>
  </r>
  <r>
    <n v="4555"/>
    <s v="CA-2013-101448"/>
    <x v="0"/>
    <x v="535"/>
    <d v="2013-03-02T00:00:00"/>
    <s v="Second Class"/>
    <s v="EB-13930"/>
    <s v="Eric Barreto"/>
    <s v="Consumer"/>
    <s v="United States"/>
    <s v="La Crosse"/>
    <x v="6"/>
    <n v="54601"/>
    <s v="Central"/>
    <s v="OFF-BI-10004738"/>
    <x v="1"/>
    <x v="8"/>
    <s v="Flexible Leather- Look Classic Collection Ring Binder"/>
    <n v="56.820000000000007"/>
    <n v="3"/>
    <n v="0"/>
    <n v="28.410000000000004"/>
  </r>
  <r>
    <n v="4556"/>
    <s v="CA-2012-130218"/>
    <x v="1"/>
    <x v="391"/>
    <d v="2012-03-26T00:00:00"/>
    <s v="First Class"/>
    <s v="SG-20470"/>
    <s v="Sheri Gordon"/>
    <s v="Consumer"/>
    <s v="United States"/>
    <s v="Florence"/>
    <x v="20"/>
    <n v="29501"/>
    <s v="South"/>
    <s v="OFF-FA-10003112"/>
    <x v="1"/>
    <x v="13"/>
    <s v="Staples"/>
    <n v="31.56"/>
    <n v="4"/>
    <n v="0"/>
    <n v="14.201999999999998"/>
  </r>
  <r>
    <n v="4557"/>
    <s v="CA-2012-130218"/>
    <x v="1"/>
    <x v="391"/>
    <d v="2012-03-26T00:00:00"/>
    <s v="First Class"/>
    <s v="SG-20470"/>
    <s v="Sheri Gordon"/>
    <s v="Consumer"/>
    <s v="United States"/>
    <s v="Florence"/>
    <x v="20"/>
    <n v="29501"/>
    <s v="South"/>
    <s v="OFF-ST-10002486"/>
    <x v="1"/>
    <x v="4"/>
    <s v="Eldon Shelf Savers Cubes and Bins"/>
    <n v="27.92"/>
    <n v="4"/>
    <n v="0"/>
    <n v="0.5583999999999989"/>
  </r>
  <r>
    <n v="4558"/>
    <s v="US-2014-117331"/>
    <x v="3"/>
    <x v="208"/>
    <d v="2014-10-29T00:00:00"/>
    <s v="Standard Class"/>
    <s v="ND-18370"/>
    <s v="Natalie DeCherney"/>
    <s v="Consumer"/>
    <s v="United States"/>
    <s v="Glendale"/>
    <x v="16"/>
    <n v="85301"/>
    <s v="West"/>
    <s v="OFF-BI-10003984"/>
    <x v="1"/>
    <x v="8"/>
    <s v="Lock-Up Easel 'Spel-Binder'"/>
    <n v="8.5590000000000011"/>
    <n v="1"/>
    <n v="0.7"/>
    <n v="-6.5618999999999996"/>
  </r>
  <r>
    <n v="4559"/>
    <s v="CA-2011-127383"/>
    <x v="2"/>
    <x v="520"/>
    <d v="2012-01-05T00:00:00"/>
    <s v="Standard Class"/>
    <s v="CM-11815"/>
    <s v="Candace McMahon"/>
    <s v="Corporate"/>
    <s v="United States"/>
    <s v="El Paso"/>
    <x v="5"/>
    <n v="79907"/>
    <s v="Central"/>
    <s v="OFF-EN-10004773"/>
    <x v="1"/>
    <x v="12"/>
    <s v="Staples"/>
    <n v="49.568000000000005"/>
    <n v="2"/>
    <n v="0.2"/>
    <n v="17.968399999999995"/>
  </r>
  <r>
    <n v="4560"/>
    <s v="CA-2011-110219"/>
    <x v="2"/>
    <x v="952"/>
    <d v="2011-05-08T00:00:00"/>
    <s v="First Class"/>
    <s v="EB-13870"/>
    <s v="Emily Burns"/>
    <s v="Consumer"/>
    <s v="United States"/>
    <s v="San Antonio"/>
    <x v="5"/>
    <n v="78207"/>
    <s v="Central"/>
    <s v="FUR-CH-10001146"/>
    <x v="0"/>
    <x v="1"/>
    <s v="Global Value Mid-Back Manager's Chair, Gray"/>
    <n v="127.869"/>
    <n v="3"/>
    <n v="0.3"/>
    <n v="-9.1335000000000122"/>
  </r>
  <r>
    <n v="4561"/>
    <s v="CA-2012-118871"/>
    <x v="1"/>
    <x v="784"/>
    <d v="2012-12-09T00:00:00"/>
    <s v="Second Class"/>
    <s v="HM-14860"/>
    <s v="Harry Marie"/>
    <s v="Corporate"/>
    <s v="United States"/>
    <s v="Los Angeles"/>
    <x v="1"/>
    <n v="90049"/>
    <s v="West"/>
    <s v="OFF-EN-10003296"/>
    <x v="1"/>
    <x v="12"/>
    <s v="Tyvek Side-Opening Peel &amp; Seel Expanding Envelopes"/>
    <n v="271.44"/>
    <n v="3"/>
    <n v="0"/>
    <n v="122.148"/>
  </r>
  <r>
    <n v="4562"/>
    <s v="CA-2012-118871"/>
    <x v="1"/>
    <x v="784"/>
    <d v="2012-12-09T00:00:00"/>
    <s v="Second Class"/>
    <s v="HM-14860"/>
    <s v="Harry Marie"/>
    <s v="Corporate"/>
    <s v="United States"/>
    <s v="Los Angeles"/>
    <x v="1"/>
    <n v="90049"/>
    <s v="West"/>
    <s v="TEC-PH-10000193"/>
    <x v="2"/>
    <x v="7"/>
    <s v="Jensen SMPS-640 - speaker phone"/>
    <n v="110.352"/>
    <n v="3"/>
    <n v="0.2"/>
    <n v="8.2763999999999953"/>
  </r>
  <r>
    <n v="4563"/>
    <s v="CA-2012-118871"/>
    <x v="1"/>
    <x v="784"/>
    <d v="2012-12-09T00:00:00"/>
    <s v="Second Class"/>
    <s v="HM-14860"/>
    <s v="Harry Marie"/>
    <s v="Corporate"/>
    <s v="United States"/>
    <s v="Los Angeles"/>
    <x v="1"/>
    <n v="90049"/>
    <s v="West"/>
    <s v="FUR-FU-10002111"/>
    <x v="0"/>
    <x v="5"/>
    <s v="Master Caster Door Stop, Large Brown"/>
    <n v="36.4"/>
    <n v="5"/>
    <n v="0"/>
    <n v="13.832000000000001"/>
  </r>
  <r>
    <n v="4564"/>
    <s v="CA-2014-129490"/>
    <x v="3"/>
    <x v="986"/>
    <d v="2014-10-01T00:00:00"/>
    <s v="Standard Class"/>
    <s v="SJ-20125"/>
    <s v="Sanjit Jacobs"/>
    <s v="Home Office"/>
    <s v="United States"/>
    <s v="Miramar"/>
    <x v="2"/>
    <n v="33023"/>
    <s v="South"/>
    <s v="FUR-CH-10003298"/>
    <x v="0"/>
    <x v="1"/>
    <s v="Office Star - Contemporary Task Swivel chair with Loop Arms, Charcoal"/>
    <n v="419.13599999999997"/>
    <n v="4"/>
    <n v="0.2"/>
    <n v="-57.631200000000035"/>
  </r>
  <r>
    <n v="4565"/>
    <s v="CA-2011-101175"/>
    <x v="2"/>
    <x v="337"/>
    <d v="2011-12-14T00:00:00"/>
    <s v="Standard Class"/>
    <s v="DM-12955"/>
    <s v="Dario Medina"/>
    <s v="Corporate"/>
    <s v="United States"/>
    <s v="Mesa"/>
    <x v="16"/>
    <n v="85204"/>
    <s v="West"/>
    <s v="OFF-ST-10004950"/>
    <x v="1"/>
    <x v="4"/>
    <s v="Acco Perma 3000 Stacking Storage Drawers"/>
    <n v="100.70400000000001"/>
    <n v="6"/>
    <n v="0.2"/>
    <n v="-1.2588000000000008"/>
  </r>
  <r>
    <n v="4566"/>
    <s v="US-2014-149510"/>
    <x v="3"/>
    <x v="734"/>
    <d v="2014-12-11T00:00:00"/>
    <s v="Standard Class"/>
    <s v="MC-17575"/>
    <s v="Matt Collins"/>
    <s v="Consumer"/>
    <s v="United States"/>
    <s v="Fayetteville"/>
    <x v="3"/>
    <n v="28314"/>
    <s v="South"/>
    <s v="OFF-AP-10002350"/>
    <x v="1"/>
    <x v="9"/>
    <s v="Belkin F9H710-06 7 Outlet SurgeMaster Surge Protector"/>
    <n v="45.216000000000001"/>
    <n v="3"/>
    <n v="0.2"/>
    <n v="4.5215999999999994"/>
  </r>
  <r>
    <n v="4567"/>
    <s v="US-2014-149510"/>
    <x v="3"/>
    <x v="734"/>
    <d v="2014-12-11T00:00:00"/>
    <s v="Standard Class"/>
    <s v="MC-17575"/>
    <s v="Matt Collins"/>
    <s v="Consumer"/>
    <s v="United States"/>
    <s v="Fayetteville"/>
    <x v="3"/>
    <n v="28314"/>
    <s v="South"/>
    <s v="OFF-BI-10004233"/>
    <x v="1"/>
    <x v="8"/>
    <s v="GBC Pre-Punched Binding Paper, Plastic, White, 8-1/2&quot; x 11&quot;"/>
    <n v="28.782000000000004"/>
    <n v="6"/>
    <n v="0.7"/>
    <n v="-21.1068"/>
  </r>
  <r>
    <n v="4568"/>
    <s v="US-2014-149510"/>
    <x v="3"/>
    <x v="734"/>
    <d v="2014-12-11T00:00:00"/>
    <s v="Standard Class"/>
    <s v="MC-17575"/>
    <s v="Matt Collins"/>
    <s v="Consumer"/>
    <s v="United States"/>
    <s v="Fayetteville"/>
    <x v="3"/>
    <n v="28314"/>
    <s v="South"/>
    <s v="OFF-PA-10001892"/>
    <x v="1"/>
    <x v="10"/>
    <s v="Rediform Wirebound &quot;Phone Memo&quot; Message Book, 11 x 5-3/4"/>
    <n v="24.448"/>
    <n v="4"/>
    <n v="0.2"/>
    <n v="8.8623999999999992"/>
  </r>
  <r>
    <n v="4569"/>
    <s v="CA-2012-111990"/>
    <x v="1"/>
    <x v="627"/>
    <d v="2012-11-13T00:00:00"/>
    <s v="Standard Class"/>
    <s v="DB-13660"/>
    <s v="Duane Benoit"/>
    <s v="Consumer"/>
    <s v="United States"/>
    <s v="Houston"/>
    <x v="5"/>
    <n v="77095"/>
    <s v="Central"/>
    <s v="OFF-BI-10003291"/>
    <x v="1"/>
    <x v="8"/>
    <s v="Wilson Jones Leather-Like Binders with DublLock Round Rings"/>
    <n v="10.475999999999999"/>
    <n v="6"/>
    <n v="0.8"/>
    <n v="-17.285400000000006"/>
  </r>
  <r>
    <n v="4570"/>
    <s v="CA-2011-169460"/>
    <x v="2"/>
    <x v="987"/>
    <d v="2011-04-21T00:00:00"/>
    <s v="Second Class"/>
    <s v="NF-18595"/>
    <s v="Nicole Fjeld"/>
    <s v="Home Office"/>
    <s v="United States"/>
    <s v="San Jose"/>
    <x v="1"/>
    <n v="95123"/>
    <s v="West"/>
    <s v="FUR-FU-10004017"/>
    <x v="0"/>
    <x v="5"/>
    <s v="Executive Impressions 13&quot; Chairman Wall Clock"/>
    <n v="76.14"/>
    <n v="3"/>
    <n v="0"/>
    <n v="26.648999999999997"/>
  </r>
  <r>
    <n v="4571"/>
    <s v="US-2012-152128"/>
    <x v="1"/>
    <x v="442"/>
    <d v="2012-05-27T00:00:00"/>
    <s v="Second Class"/>
    <s v="NM-18445"/>
    <s v="Nathan Mautz"/>
    <s v="Home Office"/>
    <s v="United States"/>
    <s v="Wichita"/>
    <x v="41"/>
    <n v="67212"/>
    <s v="Central"/>
    <s v="OFF-AR-10002445"/>
    <x v="1"/>
    <x v="6"/>
    <s v="SANFORD Major Accent Highlighters"/>
    <n v="21.240000000000002"/>
    <n v="3"/>
    <n v="0"/>
    <n v="8.071200000000001"/>
  </r>
  <r>
    <n v="4572"/>
    <s v="US-2012-152128"/>
    <x v="1"/>
    <x v="442"/>
    <d v="2012-05-27T00:00:00"/>
    <s v="Second Class"/>
    <s v="NM-18445"/>
    <s v="Nathan Mautz"/>
    <s v="Home Office"/>
    <s v="United States"/>
    <s v="Wichita"/>
    <x v="41"/>
    <n v="67212"/>
    <s v="Central"/>
    <s v="OFF-BI-10001718"/>
    <x v="1"/>
    <x v="8"/>
    <s v="GBC DocuBind P50 Personal Binding Machine"/>
    <n v="127.96"/>
    <n v="2"/>
    <n v="0"/>
    <n v="60.141199999999998"/>
  </r>
  <r>
    <n v="4573"/>
    <s v="CA-2014-126662"/>
    <x v="3"/>
    <x v="729"/>
    <d v="2014-07-22T00:00:00"/>
    <s v="Standard Class"/>
    <s v="AB-10255"/>
    <s v="Alejandro Ballentine"/>
    <s v="Home Office"/>
    <s v="United States"/>
    <s v="Los Angeles"/>
    <x v="1"/>
    <n v="90036"/>
    <s v="West"/>
    <s v="TEC-CO-10004202"/>
    <x v="2"/>
    <x v="16"/>
    <s v="Brother DCP1000 Digital 3 in 1 Multifunction Machine"/>
    <n v="479.98400000000004"/>
    <n v="2"/>
    <n v="0.2"/>
    <n v="89.996999999999986"/>
  </r>
  <r>
    <n v="4574"/>
    <s v="CA-2013-139395"/>
    <x v="0"/>
    <x v="939"/>
    <d v="2013-12-19T00:00:00"/>
    <s v="Standard Class"/>
    <s v="MG-17650"/>
    <s v="Matthew Grinstein"/>
    <s v="Home Office"/>
    <s v="United States"/>
    <s v="Jackson"/>
    <x v="12"/>
    <n v="49201"/>
    <s v="Central"/>
    <s v="TEC-PH-10002103"/>
    <x v="2"/>
    <x v="7"/>
    <s v="Jabra SPEAK 410"/>
    <n v="657.93"/>
    <n v="7"/>
    <n v="0"/>
    <n v="184.22039999999998"/>
  </r>
  <r>
    <n v="4575"/>
    <s v="CA-2013-139395"/>
    <x v="0"/>
    <x v="939"/>
    <d v="2013-12-19T00:00:00"/>
    <s v="Standard Class"/>
    <s v="MG-17650"/>
    <s v="Matthew Grinstein"/>
    <s v="Home Office"/>
    <s v="United States"/>
    <s v="Jackson"/>
    <x v="12"/>
    <n v="49201"/>
    <s v="Central"/>
    <s v="FUR-FU-10003724"/>
    <x v="0"/>
    <x v="5"/>
    <s v="Westinghouse Clip-On Gooseneck Lamps"/>
    <n v="33.479999999999997"/>
    <n v="4"/>
    <n v="0"/>
    <n v="8.7047999999999988"/>
  </r>
  <r>
    <n v="4576"/>
    <s v="CA-2013-139395"/>
    <x v="0"/>
    <x v="939"/>
    <d v="2013-12-19T00:00:00"/>
    <s v="Standard Class"/>
    <s v="MG-17650"/>
    <s v="Matthew Grinstein"/>
    <s v="Home Office"/>
    <s v="United States"/>
    <s v="Jackson"/>
    <x v="12"/>
    <n v="49201"/>
    <s v="Central"/>
    <s v="OFF-AR-10003732"/>
    <x v="1"/>
    <x v="6"/>
    <s v="Newell 333"/>
    <n v="13.899999999999999"/>
    <n v="5"/>
    <n v="0"/>
    <n v="3.6139999999999994"/>
  </r>
  <r>
    <n v="4577"/>
    <s v="CA-2013-139395"/>
    <x v="0"/>
    <x v="939"/>
    <d v="2013-12-19T00:00:00"/>
    <s v="Standard Class"/>
    <s v="MG-17650"/>
    <s v="Matthew Grinstein"/>
    <s v="Home Office"/>
    <s v="United States"/>
    <s v="Jackson"/>
    <x v="12"/>
    <n v="49201"/>
    <s v="Central"/>
    <s v="OFF-ST-10000885"/>
    <x v="1"/>
    <x v="4"/>
    <s v="Fellowes Desktop Hanging File Manager"/>
    <n v="26.86"/>
    <n v="2"/>
    <n v="0"/>
    <n v="6.7149999999999999"/>
  </r>
  <r>
    <n v="4578"/>
    <s v="US-2011-121734"/>
    <x v="2"/>
    <x v="909"/>
    <d v="2011-04-16T00:00:00"/>
    <s v="Standard Class"/>
    <s v="SE-20110"/>
    <s v="Sanjit Engle"/>
    <s v="Consumer"/>
    <s v="United States"/>
    <s v="Lewiston"/>
    <x v="45"/>
    <n v="83501"/>
    <s v="West"/>
    <s v="OFF-BI-10004817"/>
    <x v="1"/>
    <x v="8"/>
    <s v="GBC Personal VeloBind Strips"/>
    <n v="9.5840000000000014"/>
    <n v="1"/>
    <n v="0.2"/>
    <n v="3.3543999999999996"/>
  </r>
  <r>
    <n v="4579"/>
    <s v="CA-2012-110947"/>
    <x v="1"/>
    <x v="988"/>
    <d v="2012-06-15T00:00:00"/>
    <s v="Standard Class"/>
    <s v="AG-10765"/>
    <s v="Anthony Garverick"/>
    <s v="Home Office"/>
    <s v="United States"/>
    <s v="Hampton"/>
    <x v="17"/>
    <n v="23666"/>
    <s v="South"/>
    <s v="OFF-BI-10001670"/>
    <x v="1"/>
    <x v="8"/>
    <s v="Vinyl Sectional Post Binders"/>
    <n v="113.10000000000001"/>
    <n v="3"/>
    <n v="0"/>
    <n v="56.550000000000004"/>
  </r>
  <r>
    <n v="4580"/>
    <s v="US-2011-150126"/>
    <x v="2"/>
    <x v="923"/>
    <d v="2011-08-02T00:00:00"/>
    <s v="Standard Class"/>
    <s v="AS-10045"/>
    <s v="Aaron Smayling"/>
    <s v="Corporate"/>
    <s v="United States"/>
    <s v="New York City"/>
    <x v="15"/>
    <n v="10035"/>
    <s v="East"/>
    <s v="OFF-PA-10002709"/>
    <x v="1"/>
    <x v="10"/>
    <s v="Xerox 1956"/>
    <n v="65.78"/>
    <n v="11"/>
    <n v="0"/>
    <n v="32.232199999999999"/>
  </r>
  <r>
    <n v="4581"/>
    <s v="CA-2012-164427"/>
    <x v="1"/>
    <x v="374"/>
    <d v="2012-08-06T00:00:00"/>
    <s v="Standard Class"/>
    <s v="AR-10405"/>
    <s v="Allen Rosenblatt"/>
    <s v="Corporate"/>
    <s v="United States"/>
    <s v="Hattiesburg"/>
    <x v="35"/>
    <n v="39401"/>
    <s v="South"/>
    <s v="TEC-AC-10004469"/>
    <x v="2"/>
    <x v="11"/>
    <s v="Microsoft Sculpt Comfort Mouse"/>
    <n v="239.70000000000002"/>
    <n v="6"/>
    <n v="0"/>
    <n v="105.46800000000002"/>
  </r>
  <r>
    <n v="4582"/>
    <s v="CA-2013-120250"/>
    <x v="0"/>
    <x v="251"/>
    <d v="2013-09-23T00:00:00"/>
    <s v="First Class"/>
    <s v="AP-10720"/>
    <s v="Anne Pryor"/>
    <s v="Home Office"/>
    <s v="United States"/>
    <s v="Philadelphia"/>
    <x v="9"/>
    <n v="19140"/>
    <s v="East"/>
    <s v="FUR-FU-10003424"/>
    <x v="0"/>
    <x v="5"/>
    <s v="Nu-Dell Oak Frame"/>
    <n v="25.632000000000001"/>
    <n v="3"/>
    <n v="0.2"/>
    <n v="3.8447999999999967"/>
  </r>
  <r>
    <n v="4583"/>
    <s v="CA-2013-121993"/>
    <x v="0"/>
    <x v="224"/>
    <d v="2013-06-13T00:00:00"/>
    <s v="First Class"/>
    <s v="JB-16000"/>
    <s v="Joy Bell-"/>
    <s v="Consumer"/>
    <s v="United States"/>
    <s v="Philadelphia"/>
    <x v="9"/>
    <n v="19140"/>
    <s v="East"/>
    <s v="OFF-LA-10003720"/>
    <x v="1"/>
    <x v="2"/>
    <s v="Avery 487"/>
    <n v="23.616"/>
    <n v="8"/>
    <n v="0.2"/>
    <n v="7.9703999999999997"/>
  </r>
  <r>
    <n v="4584"/>
    <s v="US-2013-100405"/>
    <x v="0"/>
    <x v="370"/>
    <d v="2013-08-29T00:00:00"/>
    <s v="Second Class"/>
    <s v="TS-21430"/>
    <s v="Tom Stivers"/>
    <s v="Corporate"/>
    <s v="United States"/>
    <s v="Los Angeles"/>
    <x v="1"/>
    <n v="90045"/>
    <s v="West"/>
    <s v="OFF-AR-10000390"/>
    <x v="1"/>
    <x v="6"/>
    <s v="Newell Chalk Holder"/>
    <n v="8.26"/>
    <n v="2"/>
    <n v="0"/>
    <n v="3.7995999999999999"/>
  </r>
  <r>
    <n v="4585"/>
    <s v="US-2014-163790"/>
    <x v="3"/>
    <x v="808"/>
    <d v="2014-11-05T00:00:00"/>
    <s v="Second Class"/>
    <s v="NL-18310"/>
    <s v="Nancy Lomonaco"/>
    <s v="Home Office"/>
    <s v="United States"/>
    <s v="Danville"/>
    <x v="1"/>
    <n v="94526"/>
    <s v="West"/>
    <s v="OFF-EN-10001335"/>
    <x v="1"/>
    <x v="12"/>
    <s v="White Business Envelopes with Contemporary Seam, Recycled White Business Envelopes"/>
    <n v="76.58"/>
    <n v="7"/>
    <n v="0"/>
    <n v="38.29"/>
  </r>
  <r>
    <n v="4586"/>
    <s v="US-2014-163790"/>
    <x v="3"/>
    <x v="808"/>
    <d v="2014-11-05T00:00:00"/>
    <s v="Second Class"/>
    <s v="NL-18310"/>
    <s v="Nancy Lomonaco"/>
    <s v="Home Office"/>
    <s v="United States"/>
    <s v="Danville"/>
    <x v="1"/>
    <n v="94526"/>
    <s v="West"/>
    <s v="OFF-AR-10003469"/>
    <x v="1"/>
    <x v="6"/>
    <s v="Nontoxic Chalk"/>
    <n v="8.8000000000000007"/>
    <n v="5"/>
    <n v="0"/>
    <n v="4.2240000000000002"/>
  </r>
  <r>
    <n v="4587"/>
    <s v="US-2014-163790"/>
    <x v="3"/>
    <x v="808"/>
    <d v="2014-11-05T00:00:00"/>
    <s v="Second Class"/>
    <s v="NL-18310"/>
    <s v="Nancy Lomonaco"/>
    <s v="Home Office"/>
    <s v="United States"/>
    <s v="Danville"/>
    <x v="1"/>
    <n v="94526"/>
    <s v="West"/>
    <s v="OFF-BI-10003718"/>
    <x v="1"/>
    <x v="8"/>
    <s v="GBC Therma-A-Bind 250T Electric Binding System"/>
    <n v="590.35199999999998"/>
    <n v="6"/>
    <n v="0.2"/>
    <n v="206.62319999999997"/>
  </r>
  <r>
    <n v="4588"/>
    <s v="US-2014-163790"/>
    <x v="3"/>
    <x v="808"/>
    <d v="2014-11-05T00:00:00"/>
    <s v="Second Class"/>
    <s v="NL-18310"/>
    <s v="Nancy Lomonaco"/>
    <s v="Home Office"/>
    <s v="United States"/>
    <s v="Danville"/>
    <x v="1"/>
    <n v="94526"/>
    <s v="West"/>
    <s v="OFF-FA-10004838"/>
    <x v="1"/>
    <x v="13"/>
    <s v="Super Bands, 12/Pack"/>
    <n v="5.58"/>
    <n v="3"/>
    <n v="0"/>
    <n v="0.16740000000000022"/>
  </r>
  <r>
    <n v="4589"/>
    <s v="US-2014-163790"/>
    <x v="3"/>
    <x v="808"/>
    <d v="2014-11-05T00:00:00"/>
    <s v="Second Class"/>
    <s v="NL-18310"/>
    <s v="Nancy Lomonaco"/>
    <s v="Home Office"/>
    <s v="United States"/>
    <s v="Danville"/>
    <x v="1"/>
    <n v="94526"/>
    <s v="West"/>
    <s v="FUR-FU-10002508"/>
    <x v="0"/>
    <x v="5"/>
    <s v="Document Clip Frames"/>
    <n v="25.02"/>
    <n v="3"/>
    <n v="0"/>
    <n v="10.508400000000002"/>
  </r>
  <r>
    <n v="4590"/>
    <s v="US-2014-163790"/>
    <x v="3"/>
    <x v="808"/>
    <d v="2014-11-05T00:00:00"/>
    <s v="Second Class"/>
    <s v="NL-18310"/>
    <s v="Nancy Lomonaco"/>
    <s v="Home Office"/>
    <s v="United States"/>
    <s v="Danville"/>
    <x v="1"/>
    <n v="94526"/>
    <s v="West"/>
    <s v="OFF-ST-10001511"/>
    <x v="1"/>
    <x v="4"/>
    <s v="Space Solutions Commercial Steel Shelving"/>
    <n v="452.55000000000007"/>
    <n v="7"/>
    <n v="0"/>
    <n v="22.627499999999962"/>
  </r>
  <r>
    <n v="4591"/>
    <s v="CA-2013-129868"/>
    <x v="0"/>
    <x v="482"/>
    <d v="2014-01-01T00:00:00"/>
    <s v="Standard Class"/>
    <s v="MC-18130"/>
    <s v="Mike Caudle"/>
    <s v="Corporate"/>
    <s v="United States"/>
    <s v="Los Angeles"/>
    <x v="1"/>
    <n v="90004"/>
    <s v="West"/>
    <s v="OFF-SU-10000952"/>
    <x v="1"/>
    <x v="14"/>
    <s v="Fiskars Home &amp; Office Scissors"/>
    <n v="17.760000000000002"/>
    <n v="2"/>
    <n v="0"/>
    <n v="4.9728000000000012"/>
  </r>
  <r>
    <n v="4592"/>
    <s v="CA-2013-129868"/>
    <x v="0"/>
    <x v="482"/>
    <d v="2014-01-01T00:00:00"/>
    <s v="Standard Class"/>
    <s v="MC-18130"/>
    <s v="Mike Caudle"/>
    <s v="Corporate"/>
    <s v="United States"/>
    <s v="Los Angeles"/>
    <x v="1"/>
    <n v="90004"/>
    <s v="West"/>
    <s v="TEC-PH-10002275"/>
    <x v="2"/>
    <x v="7"/>
    <s v="Mitel 5320 IP Phone VoIP phone"/>
    <n v="302.38400000000001"/>
    <n v="2"/>
    <n v="0.2"/>
    <n v="30.238400000000013"/>
  </r>
  <r>
    <n v="4593"/>
    <s v="CA-2013-129868"/>
    <x v="0"/>
    <x v="482"/>
    <d v="2014-01-01T00:00:00"/>
    <s v="Standard Class"/>
    <s v="MC-18130"/>
    <s v="Mike Caudle"/>
    <s v="Corporate"/>
    <s v="United States"/>
    <s v="Los Angeles"/>
    <x v="1"/>
    <n v="90004"/>
    <s v="West"/>
    <s v="FUR-CH-10003535"/>
    <x v="0"/>
    <x v="1"/>
    <s v="Global Armless Task Chair, Royal Blue"/>
    <n v="146.352"/>
    <n v="3"/>
    <n v="0.2"/>
    <n v="-5.4882000000000062"/>
  </r>
  <r>
    <n v="4594"/>
    <s v="CA-2013-129868"/>
    <x v="0"/>
    <x v="482"/>
    <d v="2014-01-01T00:00:00"/>
    <s v="Standard Class"/>
    <s v="MC-18130"/>
    <s v="Mike Caudle"/>
    <s v="Corporate"/>
    <s v="United States"/>
    <s v="Los Angeles"/>
    <x v="1"/>
    <n v="90004"/>
    <s v="West"/>
    <s v="OFF-AP-10004052"/>
    <x v="1"/>
    <x v="9"/>
    <s v="Hoover Replacement Belts For Soft Guard &amp; Commercial Ltweight Upright Vacs, 2/Pk"/>
    <n v="7.9"/>
    <n v="2"/>
    <n v="0"/>
    <n v="2.0540000000000003"/>
  </r>
  <r>
    <n v="4595"/>
    <s v="CA-2013-129868"/>
    <x v="0"/>
    <x v="482"/>
    <d v="2014-01-01T00:00:00"/>
    <s v="Standard Class"/>
    <s v="MC-18130"/>
    <s v="Mike Caudle"/>
    <s v="Corporate"/>
    <s v="United States"/>
    <s v="Los Angeles"/>
    <x v="1"/>
    <n v="90004"/>
    <s v="West"/>
    <s v="FUR-TA-10003473"/>
    <x v="0"/>
    <x v="3"/>
    <s v="Bretford Rectangular Conference Table Tops"/>
    <n v="902.71199999999999"/>
    <n v="3"/>
    <n v="0.2"/>
    <n v="33.851700000000051"/>
  </r>
  <r>
    <n v="4596"/>
    <s v="CA-2013-129868"/>
    <x v="0"/>
    <x v="482"/>
    <d v="2014-01-01T00:00:00"/>
    <s v="Standard Class"/>
    <s v="MC-18130"/>
    <s v="Mike Caudle"/>
    <s v="Corporate"/>
    <s v="United States"/>
    <s v="Los Angeles"/>
    <x v="1"/>
    <n v="90004"/>
    <s v="West"/>
    <s v="OFF-AR-10001897"/>
    <x v="1"/>
    <x v="6"/>
    <s v="Model L Table or Wall-Mount Pencil Sharpener"/>
    <n v="53.97"/>
    <n v="3"/>
    <n v="0"/>
    <n v="15.111600000000001"/>
  </r>
  <r>
    <n v="4597"/>
    <s v="CA-2013-140564"/>
    <x v="0"/>
    <x v="5"/>
    <d v="2013-12-11T00:00:00"/>
    <s v="Second Class"/>
    <s v="TC-21475"/>
    <s v="Tony Chapman"/>
    <s v="Home Office"/>
    <s v="United States"/>
    <s v="Washington"/>
    <x v="40"/>
    <n v="20016"/>
    <s v="East"/>
    <s v="OFF-AR-10000034"/>
    <x v="1"/>
    <x v="6"/>
    <s v="BIC Brite Liner Grip Highlighters, Assorted, 5/Pack"/>
    <n v="33.92"/>
    <n v="8"/>
    <n v="0"/>
    <n v="13.2288"/>
  </r>
  <r>
    <n v="4598"/>
    <s v="US-2014-169502"/>
    <x v="3"/>
    <x v="735"/>
    <d v="2014-09-02T00:00:00"/>
    <s v="Standard Class"/>
    <s v="MG-17650"/>
    <s v="Matthew Grinstein"/>
    <s v="Home Office"/>
    <s v="United States"/>
    <s v="Milwaukee"/>
    <x v="6"/>
    <n v="53209"/>
    <s v="Central"/>
    <s v="OFF-SU-10004115"/>
    <x v="1"/>
    <x v="14"/>
    <s v="Acme Stainless Steel Office Snips"/>
    <n v="21.81"/>
    <n v="3"/>
    <n v="0"/>
    <n v="5.8887000000000009"/>
  </r>
  <r>
    <n v="4599"/>
    <s v="US-2014-169502"/>
    <x v="3"/>
    <x v="735"/>
    <d v="2014-09-02T00:00:00"/>
    <s v="Standard Class"/>
    <s v="MG-17650"/>
    <s v="Matthew Grinstein"/>
    <s v="Home Office"/>
    <s v="United States"/>
    <s v="Milwaukee"/>
    <x v="6"/>
    <n v="53209"/>
    <s v="Central"/>
    <s v="OFF-AP-10001947"/>
    <x v="1"/>
    <x v="9"/>
    <s v="Acco 6 Outlet Guardian Premium Plus Surge Suppressor"/>
    <n v="91.6"/>
    <n v="5"/>
    <n v="0"/>
    <n v="26.563999999999997"/>
  </r>
  <r>
    <n v="4600"/>
    <s v="CA-2012-146948"/>
    <x v="1"/>
    <x v="747"/>
    <d v="2012-07-20T00:00:00"/>
    <s v="Standard Class"/>
    <s v="MG-17890"/>
    <s v="Michael Granlund"/>
    <s v="Home Office"/>
    <s v="United States"/>
    <s v="Baltimore"/>
    <x v="39"/>
    <n v="21215"/>
    <s v="East"/>
    <s v="FUR-CH-10004853"/>
    <x v="0"/>
    <x v="1"/>
    <s v="Global Manager's Adjustable Task Chair, Storm"/>
    <n v="150.97999999999999"/>
    <n v="1"/>
    <n v="0"/>
    <n v="43.784199999999984"/>
  </r>
  <r>
    <n v="4601"/>
    <s v="CA-2012-146948"/>
    <x v="1"/>
    <x v="747"/>
    <d v="2012-07-20T00:00:00"/>
    <s v="Standard Class"/>
    <s v="MG-17890"/>
    <s v="Michael Granlund"/>
    <s v="Home Office"/>
    <s v="United States"/>
    <s v="Baltimore"/>
    <x v="39"/>
    <n v="21215"/>
    <s v="East"/>
    <s v="OFF-EN-10000483"/>
    <x v="1"/>
    <x v="12"/>
    <s v="White Envelopes, White Envelopes with Clear Poly Window"/>
    <n v="137.25"/>
    <n v="9"/>
    <n v="0"/>
    <n v="63.134999999999991"/>
  </r>
  <r>
    <n v="4602"/>
    <s v="CA-2012-146948"/>
    <x v="1"/>
    <x v="747"/>
    <d v="2012-07-20T00:00:00"/>
    <s v="Standard Class"/>
    <s v="MG-17890"/>
    <s v="Michael Granlund"/>
    <s v="Home Office"/>
    <s v="United States"/>
    <s v="Baltimore"/>
    <x v="39"/>
    <n v="21215"/>
    <s v="East"/>
    <s v="OFF-FA-10001332"/>
    <x v="1"/>
    <x v="13"/>
    <s v="Acco Banker's Clasps, 5 3/4&quot;-Long"/>
    <n v="11.52"/>
    <n v="4"/>
    <n v="0"/>
    <n v="5.4143999999999997"/>
  </r>
  <r>
    <n v="4603"/>
    <s v="US-2012-113327"/>
    <x v="1"/>
    <x v="989"/>
    <d v="2012-05-29T00:00:00"/>
    <s v="Second Class"/>
    <s v="BF-11170"/>
    <s v="Ben Ferrer"/>
    <s v="Home Office"/>
    <s v="United States"/>
    <s v="Jacksonville"/>
    <x v="3"/>
    <n v="28540"/>
    <s v="South"/>
    <s v="OFF-PA-10003790"/>
    <x v="1"/>
    <x v="10"/>
    <s v="Xerox 1991"/>
    <n v="18.272000000000002"/>
    <n v="1"/>
    <n v="0.2"/>
    <n v="5.9383999999999988"/>
  </r>
  <r>
    <n v="4604"/>
    <s v="US-2012-113327"/>
    <x v="1"/>
    <x v="989"/>
    <d v="2012-05-29T00:00:00"/>
    <s v="Second Class"/>
    <s v="BF-11170"/>
    <s v="Ben Ferrer"/>
    <s v="Home Office"/>
    <s v="United States"/>
    <s v="Jacksonville"/>
    <x v="3"/>
    <n v="28540"/>
    <s v="South"/>
    <s v="OFF-PA-10003134"/>
    <x v="1"/>
    <x v="10"/>
    <s v="Xerox 1937"/>
    <n v="153.72800000000001"/>
    <n v="4"/>
    <n v="0.2"/>
    <n v="53.804799999999986"/>
  </r>
  <r>
    <n v="4605"/>
    <s v="US-2012-113327"/>
    <x v="1"/>
    <x v="989"/>
    <d v="2012-05-29T00:00:00"/>
    <s v="Second Class"/>
    <s v="BF-11170"/>
    <s v="Ben Ferrer"/>
    <s v="Home Office"/>
    <s v="United States"/>
    <s v="Jacksonville"/>
    <x v="3"/>
    <n v="28540"/>
    <s v="South"/>
    <s v="OFF-EN-10004459"/>
    <x v="1"/>
    <x v="12"/>
    <s v="Security-Tint Envelopes"/>
    <n v="12.224"/>
    <n v="2"/>
    <n v="0.2"/>
    <n v="4.4311999999999996"/>
  </r>
  <r>
    <n v="4606"/>
    <s v="US-2012-113327"/>
    <x v="1"/>
    <x v="989"/>
    <d v="2012-05-29T00:00:00"/>
    <s v="Second Class"/>
    <s v="BF-11170"/>
    <s v="Ben Ferrer"/>
    <s v="Home Office"/>
    <s v="United States"/>
    <s v="Jacksonville"/>
    <x v="3"/>
    <n v="28540"/>
    <s v="South"/>
    <s v="TEC-AC-10003628"/>
    <x v="2"/>
    <x v="11"/>
    <s v="Logitech 910-002974 M325 Wireless Mouse for Web Scrolling"/>
    <n v="167.94400000000002"/>
    <n v="7"/>
    <n v="0.2"/>
    <n v="50.383200000000016"/>
  </r>
  <r>
    <n v="4607"/>
    <s v="CA-2012-135020"/>
    <x v="1"/>
    <x v="71"/>
    <d v="2012-06-02T00:00:00"/>
    <s v="Standard Class"/>
    <s v="MS-17770"/>
    <s v="Maxwell Schwartz"/>
    <s v="Consumer"/>
    <s v="United States"/>
    <s v="Rochester"/>
    <x v="15"/>
    <n v="14609"/>
    <s v="East"/>
    <s v="TEC-PH-10004093"/>
    <x v="2"/>
    <x v="7"/>
    <s v="Panasonic Kx-TS550"/>
    <n v="45.99"/>
    <n v="1"/>
    <n v="0"/>
    <n v="13.3371"/>
  </r>
  <r>
    <n v="4608"/>
    <s v="CA-2012-135020"/>
    <x v="1"/>
    <x v="71"/>
    <d v="2012-06-02T00:00:00"/>
    <s v="Standard Class"/>
    <s v="MS-17770"/>
    <s v="Maxwell Schwartz"/>
    <s v="Consumer"/>
    <s v="United States"/>
    <s v="Rochester"/>
    <x v="15"/>
    <n v="14609"/>
    <s v="East"/>
    <s v="OFF-ST-10001490"/>
    <x v="1"/>
    <x v="4"/>
    <s v="Hot File 7-Pocket, Floor Stand"/>
    <n v="535.41"/>
    <n v="3"/>
    <n v="0"/>
    <n v="160.62299999999993"/>
  </r>
  <r>
    <n v="4609"/>
    <s v="CA-2012-135020"/>
    <x v="1"/>
    <x v="71"/>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5"/>
  </r>
  <r>
    <n v="4610"/>
    <s v="CA-2012-135020"/>
    <x v="1"/>
    <x v="71"/>
    <d v="2012-06-02T00:00:00"/>
    <s v="Standard Class"/>
    <s v="MS-17770"/>
    <s v="Maxwell Schwartz"/>
    <s v="Consumer"/>
    <s v="United States"/>
    <s v="Rochester"/>
    <x v="15"/>
    <n v="14609"/>
    <s v="East"/>
    <s v="OFF-PA-10004255"/>
    <x v="1"/>
    <x v="10"/>
    <s v="Xerox 219"/>
    <n v="45.36"/>
    <n v="7"/>
    <n v="0"/>
    <n v="21.772800000000004"/>
  </r>
  <r>
    <n v="4611"/>
    <s v="US-2014-141852"/>
    <x v="3"/>
    <x v="45"/>
    <d v="2014-11-15T00:00:00"/>
    <s v="Standard Class"/>
    <s v="JE-15745"/>
    <s v="Joel Eaton"/>
    <s v="Consumer"/>
    <s v="United States"/>
    <s v="Oceanside"/>
    <x v="1"/>
    <n v="92054"/>
    <s v="West"/>
    <s v="FUR-FU-10000023"/>
    <x v="0"/>
    <x v="5"/>
    <s v="Eldon Wave Desk Accessories"/>
    <n v="47.12"/>
    <n v="8"/>
    <n v="0"/>
    <n v="20.732800000000001"/>
  </r>
  <r>
    <n v="4612"/>
    <s v="CA-2013-109407"/>
    <x v="0"/>
    <x v="990"/>
    <d v="2013-01-26T00:00:00"/>
    <s v="Second Class"/>
    <s v="HG-14965"/>
    <s v="Henry Goldwyn"/>
    <s v="Corporate"/>
    <s v="United States"/>
    <s v="Gulfport"/>
    <x v="35"/>
    <n v="39503"/>
    <s v="South"/>
    <s v="OFF-BI-10000285"/>
    <x v="1"/>
    <x v="8"/>
    <s v="XtraLife ClearVue Slant-D Ring Binders by Cardinal"/>
    <n v="31.36"/>
    <n v="4"/>
    <n v="0"/>
    <n v="15.68"/>
  </r>
  <r>
    <n v="4613"/>
    <s v="US-2014-165953"/>
    <x v="3"/>
    <x v="413"/>
    <d v="2014-01-07T00:00:00"/>
    <s v="Standard Class"/>
    <s v="EP-13915"/>
    <s v="Emily Phan"/>
    <s v="Consumer"/>
    <s v="United States"/>
    <s v="Jacksonville"/>
    <x v="2"/>
    <n v="32216"/>
    <s v="South"/>
    <s v="OFF-AR-10000588"/>
    <x v="1"/>
    <x v="6"/>
    <s v="Newell 345"/>
    <n v="47.616"/>
    <n v="3"/>
    <n v="0.2"/>
    <n v="3.571200000000001"/>
  </r>
  <r>
    <n v="4614"/>
    <s v="US-2014-165953"/>
    <x v="3"/>
    <x v="413"/>
    <d v="2014-01-07T00:00:00"/>
    <s v="Standard Class"/>
    <s v="EP-13915"/>
    <s v="Emily Phan"/>
    <s v="Consumer"/>
    <s v="United States"/>
    <s v="Jacksonville"/>
    <x v="2"/>
    <n v="32216"/>
    <s v="South"/>
    <s v="OFF-PA-10002250"/>
    <x v="1"/>
    <x v="10"/>
    <s v="Things To Do Today Pad"/>
    <n v="23.480000000000004"/>
    <n v="5"/>
    <n v="0.2"/>
    <n v="8.218"/>
  </r>
  <r>
    <n v="4615"/>
    <s v="CA-2013-144540"/>
    <x v="0"/>
    <x v="64"/>
    <d v="2013-09-11T00:00:00"/>
    <s v="Standard Class"/>
    <s v="GH-14410"/>
    <s v="Gary Hansen"/>
    <s v="Home Office"/>
    <s v="United States"/>
    <s v="Houston"/>
    <x v="5"/>
    <n v="77070"/>
    <s v="Central"/>
    <s v="OFF-AP-10002457"/>
    <x v="1"/>
    <x v="9"/>
    <s v="Eureka The Boss Plus 12-Amp Hard Box Upright Vacuum, Red"/>
    <n v="62.789999999999992"/>
    <n v="3"/>
    <n v="0.8"/>
    <n v="-166.39350000000002"/>
  </r>
  <r>
    <n v="4616"/>
    <s v="CA-2013-144540"/>
    <x v="0"/>
    <x v="64"/>
    <d v="2013-09-11T00:00:00"/>
    <s v="Standard Class"/>
    <s v="GH-14410"/>
    <s v="Gary Hansen"/>
    <s v="Home Office"/>
    <s v="United States"/>
    <s v="Houston"/>
    <x v="5"/>
    <n v="77070"/>
    <s v="Central"/>
    <s v="OFF-FA-10002763"/>
    <x v="1"/>
    <x v="13"/>
    <s v="Advantus Map Pennant Flags and Round Head Tacks"/>
    <n v="28.44"/>
    <n v="9"/>
    <n v="0.2"/>
    <n v="4.2659999999999973"/>
  </r>
  <r>
    <n v="4617"/>
    <s v="CA-2012-159863"/>
    <x v="1"/>
    <x v="406"/>
    <d v="2012-09-07T00:00:00"/>
    <s v="Second Class"/>
    <s v="DS-13180"/>
    <s v="David Smith"/>
    <s v="Corporate"/>
    <s v="United States"/>
    <s v="Houston"/>
    <x v="5"/>
    <n v="77095"/>
    <s v="Central"/>
    <s v="TEC-AC-10000109"/>
    <x v="2"/>
    <x v="11"/>
    <s v="Sony Micro Vault Click 16 GB USB 2.0 Flash Drive"/>
    <n v="134.376"/>
    <n v="3"/>
    <n v="0.2"/>
    <n v="6.7188000000000088"/>
  </r>
  <r>
    <n v="4618"/>
    <s v="CA-2012-117800"/>
    <x v="1"/>
    <x v="481"/>
    <d v="2012-09-26T00:00:00"/>
    <s v="Standard Class"/>
    <s v="TH-21550"/>
    <s v="Tracy Hopkins"/>
    <s v="Home Office"/>
    <s v="United States"/>
    <s v="Everett"/>
    <x v="31"/>
    <n v="2149"/>
    <s v="East"/>
    <s v="TEC-PH-10002415"/>
    <x v="2"/>
    <x v="7"/>
    <s v="Polycom VoiceStation 500 Conference phone"/>
    <n v="589.9"/>
    <n v="2"/>
    <n v="0"/>
    <n v="147.47500000000002"/>
  </r>
  <r>
    <n v="4619"/>
    <s v="CA-2012-117800"/>
    <x v="1"/>
    <x v="481"/>
    <d v="2012-09-26T00:00:00"/>
    <s v="Standard Class"/>
    <s v="TH-21550"/>
    <s v="Tracy Hopkins"/>
    <s v="Home Office"/>
    <s v="United States"/>
    <s v="Everett"/>
    <x v="31"/>
    <n v="2149"/>
    <s v="East"/>
    <s v="FUR-CH-10000785"/>
    <x v="0"/>
    <x v="1"/>
    <s v="Global Ergonomic Managers Chair"/>
    <n v="542.93999999999994"/>
    <n v="3"/>
    <n v="0"/>
    <n v="141.1644"/>
  </r>
  <r>
    <n v="4620"/>
    <s v="CA-2014-145219"/>
    <x v="3"/>
    <x v="165"/>
    <d v="2014-12-26T00:00:00"/>
    <s v="First Class"/>
    <s v="RM-19675"/>
    <s v="Robert Marley"/>
    <s v="Home Office"/>
    <s v="United States"/>
    <s v="Los Angeles"/>
    <x v="1"/>
    <n v="90049"/>
    <s v="West"/>
    <s v="TEC-CO-10001449"/>
    <x v="2"/>
    <x v="16"/>
    <s v="Hewlett Packard LaserJet 3310 Copier"/>
    <n v="2879.9520000000002"/>
    <n v="6"/>
    <n v="0.2"/>
    <n v="1007.9831999999999"/>
  </r>
  <r>
    <n v="4621"/>
    <s v="CA-2014-145219"/>
    <x v="3"/>
    <x v="165"/>
    <d v="2014-12-26T00:00:00"/>
    <s v="First Class"/>
    <s v="RM-19675"/>
    <s v="Robert Marley"/>
    <s v="Home Office"/>
    <s v="United States"/>
    <s v="Los Angeles"/>
    <x v="1"/>
    <n v="90049"/>
    <s v="West"/>
    <s v="OFF-BI-10001670"/>
    <x v="1"/>
    <x v="8"/>
    <s v="Vinyl Sectional Post Binders"/>
    <n v="90.480000000000018"/>
    <n v="3"/>
    <n v="0.2"/>
    <n v="33.93"/>
  </r>
  <r>
    <n v="4622"/>
    <s v="CA-2012-161214"/>
    <x v="1"/>
    <x v="348"/>
    <d v="2012-10-08T00:00:00"/>
    <s v="Second Class"/>
    <s v="SF-20965"/>
    <s v="Sylvia Foulston"/>
    <s v="Corporate"/>
    <s v="United States"/>
    <s v="Wilmington"/>
    <x v="13"/>
    <n v="19805"/>
    <s v="East"/>
    <s v="OFF-ST-10001328"/>
    <x v="1"/>
    <x v="4"/>
    <s v="Personal Filing Tote with Lid, Black/Gray"/>
    <n v="77.55"/>
    <n v="5"/>
    <n v="0"/>
    <n v="21.714000000000002"/>
  </r>
  <r>
    <n v="4623"/>
    <s v="CA-2014-147228"/>
    <x v="3"/>
    <x v="428"/>
    <d v="2014-09-15T00:00:00"/>
    <s v="Standard Class"/>
    <s v="SO-20335"/>
    <s v="Sean O'Donnell"/>
    <s v="Consumer"/>
    <s v="United States"/>
    <s v="Columbia"/>
    <x v="18"/>
    <n v="38401"/>
    <s v="South"/>
    <s v="OFF-SU-10001225"/>
    <x v="1"/>
    <x v="14"/>
    <s v="Staples"/>
    <n v="8.8320000000000007"/>
    <n v="3"/>
    <n v="0.2"/>
    <n v="-1.9872000000000005"/>
  </r>
  <r>
    <n v="4624"/>
    <s v="CA-2014-147228"/>
    <x v="3"/>
    <x v="428"/>
    <d v="2014-09-15T00:00:00"/>
    <s v="Standard Class"/>
    <s v="SO-20335"/>
    <s v="Sean O'Donnell"/>
    <s v="Consumer"/>
    <s v="United States"/>
    <s v="Columbia"/>
    <x v="18"/>
    <n v="38401"/>
    <s v="South"/>
    <s v="OFF-PA-10000357"/>
    <x v="1"/>
    <x v="10"/>
    <s v="Xerox 1888"/>
    <n v="177.536"/>
    <n v="4"/>
    <n v="0.2"/>
    <n v="62.137599999999992"/>
  </r>
  <r>
    <n v="4625"/>
    <s v="CA-2014-147228"/>
    <x v="3"/>
    <x v="428"/>
    <d v="2014-09-15T00:00:00"/>
    <s v="Standard Class"/>
    <s v="SO-20335"/>
    <s v="Sean O'Donnell"/>
    <s v="Consumer"/>
    <s v="United States"/>
    <s v="Columbia"/>
    <x v="18"/>
    <n v="38401"/>
    <s v="South"/>
    <s v="OFF-ST-10000046"/>
    <x v="1"/>
    <x v="4"/>
    <s v="Fellowes Super Stor/Drawer Files"/>
    <n v="258.48"/>
    <n v="2"/>
    <n v="0.2"/>
    <n v="-3.2309999999999945"/>
  </r>
  <r>
    <n v="4626"/>
    <s v="CA-2014-147228"/>
    <x v="3"/>
    <x v="428"/>
    <d v="2014-09-15T00:00:00"/>
    <s v="Standard Class"/>
    <s v="SO-20335"/>
    <s v="Sean O'Donnell"/>
    <s v="Consumer"/>
    <s v="United States"/>
    <s v="Columbia"/>
    <x v="18"/>
    <n v="38401"/>
    <s v="South"/>
    <s v="FUR-FU-10000023"/>
    <x v="0"/>
    <x v="5"/>
    <s v="Eldon Wave Desk Accessories"/>
    <n v="14.135999999999999"/>
    <n v="3"/>
    <n v="0.2"/>
    <n v="4.240800000000001"/>
  </r>
  <r>
    <n v="4627"/>
    <s v="CA-2013-101336"/>
    <x v="0"/>
    <x v="373"/>
    <d v="2013-11-19T00:00:00"/>
    <s v="Standard Class"/>
    <s v="CK-12760"/>
    <s v="Cyma Kinney"/>
    <s v="Corporate"/>
    <s v="United States"/>
    <s v="New York City"/>
    <x v="15"/>
    <n v="10011"/>
    <s v="East"/>
    <s v="OFF-ST-10003455"/>
    <x v="1"/>
    <x v="4"/>
    <s v="Tenex File Box, Personal Filing Tote with Lid, Black"/>
    <n v="77.55"/>
    <n v="5"/>
    <n v="0"/>
    <n v="20.163000000000004"/>
  </r>
  <r>
    <n v="4628"/>
    <s v="CA-2013-101336"/>
    <x v="0"/>
    <x v="373"/>
    <d v="2013-11-19T00:00:00"/>
    <s v="Standard Class"/>
    <s v="CK-12760"/>
    <s v="Cyma Kinney"/>
    <s v="Corporate"/>
    <s v="United States"/>
    <s v="New York City"/>
    <x v="15"/>
    <n v="10011"/>
    <s v="East"/>
    <s v="OFF-ST-10000876"/>
    <x v="1"/>
    <x v="4"/>
    <s v="Eldon Simplefile Box Office"/>
    <n v="24.88"/>
    <n v="2"/>
    <n v="0"/>
    <n v="6.9664000000000001"/>
  </r>
  <r>
    <n v="4629"/>
    <s v="CA-2013-101336"/>
    <x v="0"/>
    <x v="373"/>
    <d v="2013-11-19T00:00:00"/>
    <s v="Standard Class"/>
    <s v="CK-12760"/>
    <s v="Cyma Kinney"/>
    <s v="Corporate"/>
    <s v="United States"/>
    <s v="New York City"/>
    <x v="15"/>
    <n v="10011"/>
    <s v="East"/>
    <s v="OFF-AR-10003582"/>
    <x v="1"/>
    <x v="6"/>
    <s v="Boston Electric Pencil Sharpener, Model 1818, Charcoal Black"/>
    <n v="140.75"/>
    <n v="5"/>
    <n v="0"/>
    <n v="39.410000000000011"/>
  </r>
  <r>
    <n v="4630"/>
    <s v="CA-2013-101336"/>
    <x v="0"/>
    <x v="373"/>
    <d v="2013-11-19T00:00:00"/>
    <s v="Standard Class"/>
    <s v="CK-12760"/>
    <s v="Cyma Kinney"/>
    <s v="Corporate"/>
    <s v="United States"/>
    <s v="New York City"/>
    <x v="15"/>
    <n v="10011"/>
    <s v="East"/>
    <s v="OFF-ST-10004258"/>
    <x v="1"/>
    <x v="4"/>
    <s v="Portable Personal File Box"/>
    <n v="36.630000000000003"/>
    <n v="3"/>
    <n v="0"/>
    <n v="9.8901000000000039"/>
  </r>
  <r>
    <n v="4631"/>
    <s v="US-2012-126235"/>
    <x v="1"/>
    <x v="52"/>
    <d v="2012-10-15T00:00:00"/>
    <s v="Same Day"/>
    <s v="GA-14725"/>
    <s v="Guy Armstrong"/>
    <s v="Consumer"/>
    <s v="United States"/>
    <s v="Mount Pleasant"/>
    <x v="12"/>
    <n v="48858"/>
    <s v="Central"/>
    <s v="FUR-FU-10000719"/>
    <x v="0"/>
    <x v="5"/>
    <s v="DAX Cubicle Frames, 8-1/2 x 11"/>
    <n v="17.14"/>
    <n v="2"/>
    <n v="0"/>
    <n v="6.1704000000000008"/>
  </r>
  <r>
    <n v="4632"/>
    <s v="CA-2014-168396"/>
    <x v="3"/>
    <x v="646"/>
    <d v="2014-08-09T00:00:00"/>
    <s v="Second Class"/>
    <s v="BD-11725"/>
    <s v="Bruce Degenhardt"/>
    <s v="Consumer"/>
    <s v="United States"/>
    <s v="San Francisco"/>
    <x v="1"/>
    <n v="94122"/>
    <s v="West"/>
    <s v="OFF-LA-10001297"/>
    <x v="1"/>
    <x v="2"/>
    <s v="Avery 473"/>
    <n v="51.75"/>
    <n v="5"/>
    <n v="0"/>
    <n v="24.84"/>
  </r>
  <r>
    <n v="4633"/>
    <s v="CA-2014-168396"/>
    <x v="3"/>
    <x v="646"/>
    <d v="2014-08-09T00:00:00"/>
    <s v="Second Class"/>
    <s v="BD-11725"/>
    <s v="Bruce Degenhardt"/>
    <s v="Consumer"/>
    <s v="United States"/>
    <s v="San Francisco"/>
    <x v="1"/>
    <n v="94122"/>
    <s v="West"/>
    <s v="FUR-FU-10000723"/>
    <x v="0"/>
    <x v="5"/>
    <s v="Deflect-o EconoMat Studded, No Bevel Mat for Low Pile Carpeting"/>
    <n v="123.96000000000001"/>
    <n v="3"/>
    <n v="0"/>
    <n v="11.156400000000005"/>
  </r>
  <r>
    <n v="4634"/>
    <s v="CA-2012-130456"/>
    <x v="1"/>
    <x v="291"/>
    <d v="2012-08-26T00:00:00"/>
    <s v="Standard Class"/>
    <s v="DS-13180"/>
    <s v="David Smith"/>
    <s v="Corporate"/>
    <s v="United States"/>
    <s v="San Francisco"/>
    <x v="1"/>
    <n v="94122"/>
    <s v="West"/>
    <s v="FUR-BO-10003893"/>
    <x v="0"/>
    <x v="0"/>
    <s v="Sauder Camden County Collection Library"/>
    <n v="586.39800000000002"/>
    <n v="6"/>
    <n v="0.15"/>
    <n v="34.493999999999971"/>
  </r>
  <r>
    <n v="4635"/>
    <s v="CA-2012-130456"/>
    <x v="1"/>
    <x v="291"/>
    <d v="2012-08-26T00:00:00"/>
    <s v="Standard Class"/>
    <s v="DS-13180"/>
    <s v="David Smith"/>
    <s v="Corporate"/>
    <s v="United States"/>
    <s v="San Francisco"/>
    <x v="1"/>
    <n v="94122"/>
    <s v="West"/>
    <s v="OFF-ST-10000736"/>
    <x v="1"/>
    <x v="4"/>
    <s v="Carina Double Wide Media Storage Towers in Natural &amp; Black"/>
    <n v="80.98"/>
    <n v="1"/>
    <n v="0"/>
    <n v="3.2391999999999967"/>
  </r>
  <r>
    <n v="4636"/>
    <s v="CA-2014-116288"/>
    <x v="3"/>
    <x v="846"/>
    <d v="2014-03-18T00:00:00"/>
    <s v="Standard Class"/>
    <s v="BS-11380"/>
    <s v="Bill Stewart"/>
    <s v="Corporate"/>
    <s v="United States"/>
    <s v="San Francisco"/>
    <x v="1"/>
    <n v="94122"/>
    <s v="West"/>
    <s v="OFF-ST-10000736"/>
    <x v="1"/>
    <x v="4"/>
    <s v="Carina Double Wide Media Storage Towers in Natural &amp; Black"/>
    <n v="242.94"/>
    <n v="3"/>
    <n v="0"/>
    <n v="9.7175999999999902"/>
  </r>
  <r>
    <n v="4637"/>
    <s v="CA-2014-168228"/>
    <x v="3"/>
    <x v="842"/>
    <d v="2014-04-30T00:00:00"/>
    <s v="First Class"/>
    <s v="AP-10915"/>
    <s v="Arthur Prichep"/>
    <s v="Consumer"/>
    <s v="United States"/>
    <s v="Los Angeles"/>
    <x v="1"/>
    <n v="90045"/>
    <s v="West"/>
    <s v="OFF-AR-10003373"/>
    <x v="1"/>
    <x v="6"/>
    <s v="Boston School Pro Electric Pencil Sharpener, 1670"/>
    <n v="123.92"/>
    <n v="4"/>
    <n v="0"/>
    <n v="33.458399999999997"/>
  </r>
  <r>
    <n v="4638"/>
    <s v="CA-2014-168228"/>
    <x v="3"/>
    <x v="842"/>
    <d v="2014-04-30T00:00:00"/>
    <s v="First Class"/>
    <s v="AP-10915"/>
    <s v="Arthur Prichep"/>
    <s v="Consumer"/>
    <s v="United States"/>
    <s v="Los Angeles"/>
    <x v="1"/>
    <n v="90045"/>
    <s v="West"/>
    <s v="OFF-AR-10000390"/>
    <x v="1"/>
    <x v="6"/>
    <s v="Newell Chalk Holder"/>
    <n v="12.39"/>
    <n v="3"/>
    <n v="0"/>
    <n v="5.6993999999999998"/>
  </r>
  <r>
    <n v="4639"/>
    <s v="CA-2014-168228"/>
    <x v="3"/>
    <x v="842"/>
    <d v="2014-04-30T00:00:00"/>
    <s v="First Class"/>
    <s v="AP-10915"/>
    <s v="Arthur Prichep"/>
    <s v="Consumer"/>
    <s v="United States"/>
    <s v="Los Angeles"/>
    <x v="1"/>
    <n v="90045"/>
    <s v="West"/>
    <s v="OFF-AR-10001725"/>
    <x v="1"/>
    <x v="6"/>
    <s v="Boston Home &amp; Office Model 2000 Electric Pencil Sharpeners"/>
    <n v="47.3"/>
    <n v="2"/>
    <n v="0"/>
    <n v="12.298000000000002"/>
  </r>
  <r>
    <n v="4640"/>
    <s v="CA-2013-102162"/>
    <x v="0"/>
    <x v="108"/>
    <d v="2013-09-17T00:00:00"/>
    <s v="Standard Class"/>
    <s v="JF-15565"/>
    <s v="Jill Fjeld"/>
    <s v="Consumer"/>
    <s v="United States"/>
    <s v="Newport News"/>
    <x v="17"/>
    <n v="23602"/>
    <s v="South"/>
    <s v="TEC-CO-10001943"/>
    <x v="2"/>
    <x v="16"/>
    <s v="Canon PC-428 Personal Copier"/>
    <n v="1599.92"/>
    <n v="8"/>
    <n v="0"/>
    <n v="751.9624"/>
  </r>
  <r>
    <n v="4641"/>
    <s v="CA-2013-102162"/>
    <x v="0"/>
    <x v="108"/>
    <d v="2013-09-17T00:00:00"/>
    <s v="Standard Class"/>
    <s v="JF-15565"/>
    <s v="Jill Fjeld"/>
    <s v="Consumer"/>
    <s v="United States"/>
    <s v="Newport News"/>
    <x v="17"/>
    <n v="23602"/>
    <s v="South"/>
    <s v="OFF-EN-10002312"/>
    <x v="1"/>
    <x v="12"/>
    <s v="#10 Self-Seal White Envelopes"/>
    <n v="11.09"/>
    <n v="1"/>
    <n v="0"/>
    <n v="5.4340999999999999"/>
  </r>
  <r>
    <n v="4642"/>
    <s v="CA-2014-130141"/>
    <x v="3"/>
    <x v="760"/>
    <d v="2014-10-25T00:00:00"/>
    <s v="Second Class"/>
    <s v="HA-14905"/>
    <s v="Helen Abelman"/>
    <s v="Consumer"/>
    <s v="United States"/>
    <s v="Fort Collins"/>
    <x v="22"/>
    <n v="80525"/>
    <s v="West"/>
    <s v="OFF-BI-10000831"/>
    <x v="1"/>
    <x v="8"/>
    <s v="Storex Flexible Poly Binders with Double Pockets"/>
    <n v="3.1680000000000006"/>
    <n v="4"/>
    <n v="0.7"/>
    <n v="-2.5343999999999998"/>
  </r>
  <r>
    <n v="4643"/>
    <s v="CA-2014-130141"/>
    <x v="3"/>
    <x v="760"/>
    <d v="2014-10-25T00:00:00"/>
    <s v="Second Class"/>
    <s v="HA-14905"/>
    <s v="Helen Abelman"/>
    <s v="Consumer"/>
    <s v="United States"/>
    <s v="Fort Collins"/>
    <x v="22"/>
    <n v="80525"/>
    <s v="West"/>
    <s v="FUR-CH-10000749"/>
    <x v="0"/>
    <x v="1"/>
    <s v="Office Star - Ergonomic Mid Back Chair with 2-Way Adjustable Arms"/>
    <n v="579.13599999999997"/>
    <n v="4"/>
    <n v="0.2"/>
    <n v="-28.95679999999993"/>
  </r>
  <r>
    <n v="4644"/>
    <s v="CA-2012-147501"/>
    <x v="1"/>
    <x v="991"/>
    <d v="2012-08-06T00:00:00"/>
    <s v="Standard Class"/>
    <s v="Co-12640"/>
    <s v="Corey-Lock"/>
    <s v="Consumer"/>
    <s v="United States"/>
    <s v="Seattle"/>
    <x v="4"/>
    <n v="98105"/>
    <s v="West"/>
    <s v="OFF-BI-10002003"/>
    <x v="1"/>
    <x v="8"/>
    <s v="Ibico Presentation Index for Binding Systems"/>
    <n v="6.3680000000000003"/>
    <n v="2"/>
    <n v="0.2"/>
    <n v="2.1492"/>
  </r>
  <r>
    <n v="4645"/>
    <s v="CA-2012-147501"/>
    <x v="1"/>
    <x v="991"/>
    <d v="2012-08-06T00:00:00"/>
    <s v="Standard Class"/>
    <s v="Co-12640"/>
    <s v="Corey-Lock"/>
    <s v="Consumer"/>
    <s v="United States"/>
    <s v="Seattle"/>
    <x v="4"/>
    <n v="98105"/>
    <s v="West"/>
    <s v="TEC-MA-10001972"/>
    <x v="2"/>
    <x v="15"/>
    <s v="Okidata C331dn Printer"/>
    <n v="558.4"/>
    <n v="2"/>
    <n v="0.2"/>
    <n v="41.880000000000024"/>
  </r>
  <r>
    <n v="4646"/>
    <s v="CA-2013-143910"/>
    <x v="0"/>
    <x v="399"/>
    <d v="2013-08-17T00:00:00"/>
    <s v="Standard Class"/>
    <s v="BC-11125"/>
    <s v="Becky Castell"/>
    <s v="Home Office"/>
    <s v="United States"/>
    <s v="New York City"/>
    <x v="15"/>
    <n v="10011"/>
    <s v="East"/>
    <s v="FUR-CH-10000225"/>
    <x v="0"/>
    <x v="1"/>
    <s v="Global Geo Office Task Chair, Gray"/>
    <n v="145.76400000000001"/>
    <n v="2"/>
    <n v="0.1"/>
    <n v="-8.0980000000000167"/>
  </r>
  <r>
    <n v="4647"/>
    <s v="CA-2011-146885"/>
    <x v="2"/>
    <x v="992"/>
    <d v="2011-06-05T00:00:00"/>
    <s v="Standard Class"/>
    <s v="EB-13840"/>
    <s v="Ellis Ballard"/>
    <s v="Corporate"/>
    <s v="United States"/>
    <s v="Richmond"/>
    <x v="17"/>
    <n v="23223"/>
    <s v="South"/>
    <s v="OFF-PA-10001622"/>
    <x v="1"/>
    <x v="10"/>
    <s v="Ampad Poly Cover Wirebound Steno Book, 6&quot; x 9&quot; Assorted Colors, Gregg Ruled"/>
    <n v="13.620000000000001"/>
    <n v="3"/>
    <n v="0"/>
    <n v="6.1289999999999996"/>
  </r>
  <r>
    <n v="4648"/>
    <s v="CA-2013-139556"/>
    <x v="0"/>
    <x v="99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199999999975"/>
  </r>
  <r>
    <n v="4649"/>
    <s v="CA-2014-129357"/>
    <x v="3"/>
    <x v="304"/>
    <d v="2014-05-20T00:00:00"/>
    <s v="Standard Class"/>
    <s v="KB-16585"/>
    <s v="Ken Black"/>
    <s v="Corporate"/>
    <s v="United States"/>
    <s v="Seattle"/>
    <x v="4"/>
    <n v="98103"/>
    <s v="West"/>
    <s v="OFF-PA-10003228"/>
    <x v="1"/>
    <x v="10"/>
    <s v="Xerox 1917"/>
    <n v="440.18999999999994"/>
    <n v="9"/>
    <n v="0"/>
    <n v="206.88929999999996"/>
  </r>
  <r>
    <n v="4650"/>
    <s v="CA-2014-129357"/>
    <x v="3"/>
    <x v="304"/>
    <d v="2014-05-20T00:00:00"/>
    <s v="Standard Class"/>
    <s v="KB-16585"/>
    <s v="Ken Black"/>
    <s v="Corporate"/>
    <s v="United States"/>
    <s v="Seattle"/>
    <x v="4"/>
    <n v="98103"/>
    <s v="West"/>
    <s v="OFF-SU-10004498"/>
    <x v="1"/>
    <x v="14"/>
    <s v="Martin-Yale Premier Letter Opener"/>
    <n v="64.400000000000006"/>
    <n v="5"/>
    <n v="0"/>
    <n v="1.9320000000000004"/>
  </r>
  <r>
    <n v="4651"/>
    <s v="CA-2014-150987"/>
    <x v="3"/>
    <x v="798"/>
    <d v="2014-04-13T00:00:00"/>
    <s v="Standard Class"/>
    <s v="AH-10120"/>
    <s v="Adrian Hane"/>
    <s v="Home Office"/>
    <s v="United States"/>
    <s v="San Francisco"/>
    <x v="1"/>
    <n v="94110"/>
    <s v="West"/>
    <s v="OFF-PA-10001878"/>
    <x v="1"/>
    <x v="10"/>
    <s v="Xerox 1891"/>
    <n v="244.54999999999998"/>
    <n v="5"/>
    <n v="0"/>
    <n v="114.93849999999998"/>
  </r>
  <r>
    <n v="4652"/>
    <s v="CA-2014-150987"/>
    <x v="3"/>
    <x v="798"/>
    <d v="2014-04-13T00:00:00"/>
    <s v="Standard Class"/>
    <s v="AH-10120"/>
    <s v="Adrian Hane"/>
    <s v="Home Office"/>
    <s v="United States"/>
    <s v="San Francisco"/>
    <x v="1"/>
    <n v="94110"/>
    <s v="West"/>
    <s v="OFF-PA-10002923"/>
    <x v="1"/>
    <x v="10"/>
    <s v="Xerox 1942"/>
    <n v="195.76"/>
    <n v="4"/>
    <n v="0"/>
    <n v="97.88"/>
  </r>
  <r>
    <n v="4653"/>
    <s v="CA-2014-132647"/>
    <x v="3"/>
    <x v="922"/>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3999999999995"/>
  </r>
  <r>
    <n v="4654"/>
    <s v="CA-2014-132647"/>
    <x v="3"/>
    <x v="922"/>
    <d v="2014-02-24T00:00:00"/>
    <s v="Standard Class"/>
    <s v="GH-14410"/>
    <s v="Gary Hansen"/>
    <s v="Home Office"/>
    <s v="United States"/>
    <s v="Perth Amboy"/>
    <x v="30"/>
    <n v="8861"/>
    <s v="East"/>
    <s v="OFF-ST-10003123"/>
    <x v="1"/>
    <x v="4"/>
    <s v="Fellowes Bases and Tops For Staxonsteel/High-Stak Systems"/>
    <n v="166.45"/>
    <n v="5"/>
    <n v="0"/>
    <n v="39.947999999999993"/>
  </r>
  <r>
    <n v="4655"/>
    <s v="CA-2014-159107"/>
    <x v="3"/>
    <x v="92"/>
    <d v="2014-06-27T00:00:00"/>
    <s v="Second Class"/>
    <s v="KT-16480"/>
    <s v="Kean Thornton"/>
    <s v="Consumer"/>
    <s v="United States"/>
    <s v="San Francisco"/>
    <x v="1"/>
    <n v="94110"/>
    <s v="West"/>
    <s v="OFF-FA-10001332"/>
    <x v="1"/>
    <x v="13"/>
    <s v="Acco Banker's Clasps, 5 3/4&quot;-Long"/>
    <n v="2.88"/>
    <n v="1"/>
    <n v="0"/>
    <n v="1.3535999999999999"/>
  </r>
  <r>
    <n v="4656"/>
    <s v="CA-2011-160738"/>
    <x v="2"/>
    <x v="952"/>
    <d v="2011-05-10T00:00:00"/>
    <s v="Standard Class"/>
    <s v="KH-16330"/>
    <s v="Katharine Harms"/>
    <s v="Corporate"/>
    <s v="United States"/>
    <s v="Freeport"/>
    <x v="10"/>
    <n v="61032"/>
    <s v="Central"/>
    <s v="OFF-ST-10003442"/>
    <x v="1"/>
    <x v="4"/>
    <s v="Eldon Portable Mobile Manager"/>
    <n v="45.248000000000005"/>
    <n v="2"/>
    <n v="0.2"/>
    <n v="3.9591999999999992"/>
  </r>
  <r>
    <n v="4657"/>
    <s v="CA-2012-112130"/>
    <x v="1"/>
    <x v="910"/>
    <d v="2012-05-07T00:00:00"/>
    <s v="Standard Class"/>
    <s v="SV-20785"/>
    <s v="Stewart Visinsky"/>
    <s v="Consumer"/>
    <s v="United States"/>
    <s v="Philadelphia"/>
    <x v="9"/>
    <n v="19140"/>
    <s v="East"/>
    <s v="OFF-AR-10001468"/>
    <x v="1"/>
    <x v="6"/>
    <s v="Sanford Prismacolor Professional Thick Lead Art Pencils, 36-Color Set"/>
    <n v="59.903999999999996"/>
    <n v="2"/>
    <n v="0.2"/>
    <n v="14.227200000000003"/>
  </r>
  <r>
    <n v="4658"/>
    <s v="CA-2012-112130"/>
    <x v="1"/>
    <x v="910"/>
    <d v="2012-05-07T00:00:00"/>
    <s v="Standard Class"/>
    <s v="SV-20785"/>
    <s v="Stewart Visinsky"/>
    <s v="Consumer"/>
    <s v="United States"/>
    <s v="Philadelphia"/>
    <x v="9"/>
    <n v="19140"/>
    <s v="East"/>
    <s v="OFF-AP-10003266"/>
    <x v="1"/>
    <x v="9"/>
    <s v="Holmes Replacement Filter for HEPA Air Cleaner, Large Room"/>
    <n v="23.696000000000002"/>
    <n v="2"/>
    <n v="0.2"/>
    <n v="6.5164"/>
  </r>
  <r>
    <n v="4659"/>
    <s v="CA-2012-112130"/>
    <x v="1"/>
    <x v="910"/>
    <d v="2012-05-07T00:00:00"/>
    <s v="Standard Class"/>
    <s v="SV-20785"/>
    <s v="Stewart Visinsky"/>
    <s v="Consumer"/>
    <s v="United States"/>
    <s v="Philadelphia"/>
    <x v="9"/>
    <n v="19140"/>
    <s v="East"/>
    <s v="OFF-PA-10002230"/>
    <x v="1"/>
    <x v="10"/>
    <s v="Xerox 1897"/>
    <n v="7.9680000000000009"/>
    <n v="2"/>
    <n v="0.2"/>
    <n v="2.8884000000000007"/>
  </r>
  <r>
    <n v="4660"/>
    <s v="CA-2012-112130"/>
    <x v="1"/>
    <x v="910"/>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4"/>
  </r>
  <r>
    <n v="4661"/>
    <s v="CA-2012-112130"/>
    <x v="1"/>
    <x v="910"/>
    <d v="2012-05-07T00:00:00"/>
    <s v="Standard Class"/>
    <s v="SV-20785"/>
    <s v="Stewart Visinsky"/>
    <s v="Consumer"/>
    <s v="United States"/>
    <s v="Philadelphia"/>
    <x v="9"/>
    <n v="19140"/>
    <s v="East"/>
    <s v="TEC-AC-10001542"/>
    <x v="2"/>
    <x v="11"/>
    <s v="SanDisk Cruzer 16 GB USB Flash Drive"/>
    <n v="27.552000000000003"/>
    <n v="3"/>
    <n v="0.2"/>
    <n v="-0.3444000000000047"/>
  </r>
  <r>
    <n v="4662"/>
    <s v="CA-2012-112130"/>
    <x v="1"/>
    <x v="910"/>
    <d v="2012-05-07T00:00:00"/>
    <s v="Standard Class"/>
    <s v="SV-20785"/>
    <s v="Stewart Visinsky"/>
    <s v="Consumer"/>
    <s v="United States"/>
    <s v="Philadelphia"/>
    <x v="9"/>
    <n v="19140"/>
    <s v="East"/>
    <s v="FUR-CH-10002965"/>
    <x v="0"/>
    <x v="1"/>
    <s v="Global Leather Highback Executive Chair with Pneumatic Height Adjustment, Black"/>
    <n v="844.11599999999987"/>
    <n v="6"/>
    <n v="0.3"/>
    <n v="-36.176400000000001"/>
  </r>
  <r>
    <n v="4663"/>
    <s v="CA-2012-112130"/>
    <x v="1"/>
    <x v="910"/>
    <d v="2012-05-07T00:00:00"/>
    <s v="Standard Class"/>
    <s v="SV-20785"/>
    <s v="Stewart Visinsky"/>
    <s v="Consumer"/>
    <s v="United States"/>
    <s v="Philadelphia"/>
    <x v="9"/>
    <n v="19140"/>
    <s v="East"/>
    <s v="OFF-ST-10000563"/>
    <x v="1"/>
    <x v="4"/>
    <s v="Fellowes Bankers Box Stor/Drawer Steel Plus"/>
    <n v="76.75200000000001"/>
    <n v="3"/>
    <n v="0.2"/>
    <n v="-9.5940000000000012"/>
  </r>
  <r>
    <n v="4664"/>
    <s v="CA-2013-111409"/>
    <x v="0"/>
    <x v="31"/>
    <d v="2013-09-23T00:00:00"/>
    <s v="Standard Class"/>
    <s v="PO-18850"/>
    <s v="Patrick O'Brill"/>
    <s v="Consumer"/>
    <s v="United States"/>
    <s v="Jacksonville"/>
    <x v="2"/>
    <n v="32216"/>
    <s v="South"/>
    <s v="OFF-LA-10002787"/>
    <x v="1"/>
    <x v="2"/>
    <s v="Avery 480"/>
    <n v="3"/>
    <n v="1"/>
    <n v="0.2"/>
    <n v="1.0499999999999998"/>
  </r>
  <r>
    <n v="4665"/>
    <s v="CA-2013-116232"/>
    <x v="0"/>
    <x v="897"/>
    <d v="2013-09-27T00:00:00"/>
    <s v="Standard Class"/>
    <s v="AC-10450"/>
    <s v="Amy Cox"/>
    <s v="Consumer"/>
    <s v="United States"/>
    <s v="Pembroke Pines"/>
    <x v="2"/>
    <n v="33024"/>
    <s v="South"/>
    <s v="OFF-BI-10004022"/>
    <x v="1"/>
    <x v="8"/>
    <s v="Acco Suede Grain Vinyl Round Ring Binder"/>
    <n v="7.5060000000000002"/>
    <n v="9"/>
    <n v="0.7"/>
    <n v="-6.0047999999999977"/>
  </r>
  <r>
    <n v="4666"/>
    <s v="CA-2013-116232"/>
    <x v="0"/>
    <x v="897"/>
    <d v="2013-09-27T00:00:00"/>
    <s v="Standard Class"/>
    <s v="AC-10450"/>
    <s v="Amy Cox"/>
    <s v="Consumer"/>
    <s v="United States"/>
    <s v="Pembroke Pines"/>
    <x v="2"/>
    <n v="33024"/>
    <s v="South"/>
    <s v="OFF-LA-10001158"/>
    <x v="1"/>
    <x v="2"/>
    <s v="Avery Address/Shipping Labels for Typewriters, 4&quot; x 2&quot;"/>
    <n v="16.559999999999999"/>
    <n v="2"/>
    <n v="0.2"/>
    <n v="5.7960000000000003"/>
  </r>
  <r>
    <n v="4667"/>
    <s v="CA-2013-116547"/>
    <x v="0"/>
    <x v="994"/>
    <d v="2013-01-17T00:00:00"/>
    <s v="Standard Class"/>
    <s v="KB-16585"/>
    <s v="Ken Black"/>
    <s v="Corporate"/>
    <s v="United States"/>
    <s v="Seattle"/>
    <x v="4"/>
    <n v="98115"/>
    <s v="West"/>
    <s v="FUR-FU-10000076"/>
    <x v="0"/>
    <x v="5"/>
    <s v="24-Hour Round Wall Clock"/>
    <n v="79.92"/>
    <n v="4"/>
    <n v="0"/>
    <n v="34.365600000000008"/>
  </r>
  <r>
    <n v="4668"/>
    <s v="CA-2013-116547"/>
    <x v="0"/>
    <x v="994"/>
    <d v="2013-01-17T00:00:00"/>
    <s v="Standard Class"/>
    <s v="KB-16585"/>
    <s v="Ken Black"/>
    <s v="Corporate"/>
    <s v="United States"/>
    <s v="Seattle"/>
    <x v="4"/>
    <n v="98115"/>
    <s v="West"/>
    <s v="TEC-AC-10002335"/>
    <x v="2"/>
    <x v="11"/>
    <s v="Logitech Media Keyboard K200"/>
    <n v="69.98"/>
    <n v="2"/>
    <n v="0"/>
    <n v="13.296199999999999"/>
  </r>
  <r>
    <n v="4669"/>
    <s v="US-2014-133200"/>
    <x v="3"/>
    <x v="636"/>
    <d v="2014-05-12T00:00:00"/>
    <s v="Standard Class"/>
    <s v="DB-13555"/>
    <s v="Dorothy Badders"/>
    <s v="Corporate"/>
    <s v="United States"/>
    <s v="Fort Worth"/>
    <x v="5"/>
    <n v="76106"/>
    <s v="Central"/>
    <s v="OFF-BI-10002827"/>
    <x v="1"/>
    <x v="8"/>
    <s v="Avery Durable Poly Binders"/>
    <n v="11.059999999999999"/>
    <n v="10"/>
    <n v="0.8"/>
    <n v="-18.802"/>
  </r>
  <r>
    <n v="4670"/>
    <s v="US-2014-133200"/>
    <x v="3"/>
    <x v="636"/>
    <d v="2014-05-12T00:00:00"/>
    <s v="Standard Class"/>
    <s v="DB-13555"/>
    <s v="Dorothy Badders"/>
    <s v="Corporate"/>
    <s v="United States"/>
    <s v="Fort Worth"/>
    <x v="5"/>
    <n v="76106"/>
    <s v="Central"/>
    <s v="FUR-BO-10001601"/>
    <x v="0"/>
    <x v="0"/>
    <s v="Sauder Mission Library with Doors, Fruitwood Finish"/>
    <n v="623.46479999999997"/>
    <n v="7"/>
    <n v="0.32"/>
    <n v="-119.19180000000006"/>
  </r>
  <r>
    <n v="4671"/>
    <s v="US-2014-133200"/>
    <x v="3"/>
    <x v="636"/>
    <d v="2014-05-12T00:00:00"/>
    <s v="Standard Class"/>
    <s v="DB-13555"/>
    <s v="Dorothy Badders"/>
    <s v="Corporate"/>
    <s v="United States"/>
    <s v="Fort Worth"/>
    <x v="5"/>
    <n v="76106"/>
    <s v="Central"/>
    <s v="OFF-ST-10001932"/>
    <x v="1"/>
    <x v="4"/>
    <s v="Fellowes Staxonsteel Drawer Files"/>
    <n v="772.68000000000006"/>
    <n v="5"/>
    <n v="0.2"/>
    <n v="-57.950999999999993"/>
  </r>
  <r>
    <n v="4672"/>
    <s v="CA-2013-133550"/>
    <x v="0"/>
    <x v="995"/>
    <d v="2013-08-07T00:00:00"/>
    <s v="Standard Class"/>
    <s v="KL-16645"/>
    <s v="Ken Lonsdale"/>
    <s v="Consumer"/>
    <s v="United States"/>
    <s v="Detroit"/>
    <x v="12"/>
    <n v="48205"/>
    <s v="Central"/>
    <s v="OFF-AP-10001005"/>
    <x v="1"/>
    <x v="9"/>
    <s v="Honeywell Quietcare HEPA Air Cleaner"/>
    <n v="283.14000000000004"/>
    <n v="4"/>
    <n v="0.1"/>
    <n v="72.357999999999976"/>
  </r>
  <r>
    <n v="4673"/>
    <s v="CA-2013-133550"/>
    <x v="0"/>
    <x v="995"/>
    <d v="2013-08-07T00:00:00"/>
    <s v="Standard Class"/>
    <s v="KL-16645"/>
    <s v="Ken Lonsdale"/>
    <s v="Consumer"/>
    <s v="United States"/>
    <s v="Detroit"/>
    <x v="12"/>
    <n v="48205"/>
    <s v="Central"/>
    <s v="TEC-PH-10004042"/>
    <x v="2"/>
    <x v="7"/>
    <s v="ClearOne Communications CHAT 70 OC Speaker Phone"/>
    <n v="635.96"/>
    <n v="4"/>
    <n v="0"/>
    <n v="165.34960000000001"/>
  </r>
  <r>
    <n v="4674"/>
    <s v="CA-2013-133550"/>
    <x v="0"/>
    <x v="995"/>
    <d v="2013-08-07T00:00:00"/>
    <s v="Standard Class"/>
    <s v="KL-16645"/>
    <s v="Ken Lonsdale"/>
    <s v="Consumer"/>
    <s v="United States"/>
    <s v="Detroit"/>
    <x v="12"/>
    <n v="48205"/>
    <s v="Central"/>
    <s v="TEC-PH-10001079"/>
    <x v="2"/>
    <x v="7"/>
    <s v="Polycom SoundPoint Pro SE-225 Corded phone"/>
    <n v="118.99"/>
    <n v="1"/>
    <n v="0"/>
    <n v="33.3172"/>
  </r>
  <r>
    <n v="4675"/>
    <s v="CA-2013-133550"/>
    <x v="0"/>
    <x v="995"/>
    <d v="2013-08-07T00:00:00"/>
    <s v="Standard Class"/>
    <s v="KL-16645"/>
    <s v="Ken Lonsdale"/>
    <s v="Consumer"/>
    <s v="United States"/>
    <s v="Detroit"/>
    <x v="12"/>
    <n v="48205"/>
    <s v="Central"/>
    <s v="FUR-FU-10002918"/>
    <x v="0"/>
    <x v="5"/>
    <s v="Eldon ClusterMat Chair Mat with Cordless Antistatic Protection"/>
    <n v="272.94"/>
    <n v="3"/>
    <n v="0"/>
    <n v="30.023400000000009"/>
  </r>
  <r>
    <n v="4676"/>
    <s v="CA-2014-139416"/>
    <x v="3"/>
    <x v="996"/>
    <d v="2014-03-30T00:00:00"/>
    <s v="Second Class"/>
    <s v="AG-10270"/>
    <s v="Alejandro Grove"/>
    <s v="Consumer"/>
    <s v="United States"/>
    <s v="Philadelphia"/>
    <x v="9"/>
    <n v="19120"/>
    <s v="East"/>
    <s v="FUR-FU-10003832"/>
    <x v="0"/>
    <x v="5"/>
    <s v="Eldon Expressions Punched Metal &amp; Wood Desk Accessories, Black &amp; Cherry"/>
    <n v="15.008000000000003"/>
    <n v="2"/>
    <n v="0.2"/>
    <n v="1.5007999999999999"/>
  </r>
  <r>
    <n v="4677"/>
    <s v="CA-2011-114510"/>
    <x v="2"/>
    <x v="619"/>
    <d v="2011-03-19T00:00:00"/>
    <s v="Standard Class"/>
    <s v="JF-15295"/>
    <s v="Jason Fortune-"/>
    <s v="Consumer"/>
    <s v="United States"/>
    <s v="Logan"/>
    <x v="7"/>
    <n v="84321"/>
    <s v="West"/>
    <s v="OFF-BI-10001617"/>
    <x v="1"/>
    <x v="8"/>
    <s v="GBC Wire Binding Combs"/>
    <n v="33.088000000000001"/>
    <n v="4"/>
    <n v="0.2"/>
    <n v="11.167199999999999"/>
  </r>
  <r>
    <n v="4678"/>
    <s v="CA-2011-114510"/>
    <x v="2"/>
    <x v="619"/>
    <d v="2011-03-19T00:00:00"/>
    <s v="Standard Class"/>
    <s v="JF-15295"/>
    <s v="Jason Fortune-"/>
    <s v="Consumer"/>
    <s v="United States"/>
    <s v="Logan"/>
    <x v="7"/>
    <n v="84321"/>
    <s v="West"/>
    <s v="OFF-ST-10000736"/>
    <x v="1"/>
    <x v="4"/>
    <s v="Carina Double Wide Media Storage Towers in Natural &amp; Black"/>
    <n v="80.98"/>
    <n v="1"/>
    <n v="0"/>
    <n v="3.2391999999999967"/>
  </r>
  <r>
    <n v="4679"/>
    <s v="CA-2011-114510"/>
    <x v="2"/>
    <x v="619"/>
    <d v="2011-03-19T00:00:00"/>
    <s v="Standard Class"/>
    <s v="JF-15295"/>
    <s v="Jason Fortune-"/>
    <s v="Consumer"/>
    <s v="United States"/>
    <s v="Logan"/>
    <x v="7"/>
    <n v="84321"/>
    <s v="West"/>
    <s v="TEC-AC-10004877"/>
    <x v="2"/>
    <x v="11"/>
    <s v="Imation 30456 USB Flash Drive 8GB"/>
    <n v="82.800000000000011"/>
    <n v="12"/>
    <n v="0"/>
    <n v="6.6239999999999952"/>
  </r>
  <r>
    <n v="4680"/>
    <s v="CA-2011-114510"/>
    <x v="2"/>
    <x v="619"/>
    <d v="2011-03-19T00:00:00"/>
    <s v="Standard Class"/>
    <s v="JF-15295"/>
    <s v="Jason Fortune-"/>
    <s v="Consumer"/>
    <s v="United States"/>
    <s v="Logan"/>
    <x v="7"/>
    <n v="84321"/>
    <s v="West"/>
    <s v="OFF-ST-10003221"/>
    <x v="1"/>
    <x v="4"/>
    <s v="Staples"/>
    <n v="21.36"/>
    <n v="2"/>
    <n v="0"/>
    <n v="5.7672000000000008"/>
  </r>
  <r>
    <n v="4681"/>
    <s v="CA-2011-114510"/>
    <x v="2"/>
    <x v="619"/>
    <d v="2011-03-19T00:00:00"/>
    <s v="Standard Class"/>
    <s v="JF-15295"/>
    <s v="Jason Fortune-"/>
    <s v="Consumer"/>
    <s v="United States"/>
    <s v="Logan"/>
    <x v="7"/>
    <n v="84321"/>
    <s v="West"/>
    <s v="OFF-BI-10003007"/>
    <x v="1"/>
    <x v="8"/>
    <s v="Premium Transparent Presentation Covers, No Pattern/Clear, 8 1/2&quot; x 11&quot;"/>
    <n v="62.048000000000002"/>
    <n v="2"/>
    <n v="0.2"/>
    <n v="20.165599999999998"/>
  </r>
  <r>
    <n v="4682"/>
    <s v="CA-2013-169215"/>
    <x v="0"/>
    <x v="216"/>
    <d v="2013-07-19T00:00:00"/>
    <s v="Second Class"/>
    <s v="RE-19450"/>
    <s v="Richard Eichhorn"/>
    <s v="Consumer"/>
    <s v="United States"/>
    <s v="Auburn"/>
    <x v="15"/>
    <n v="13021"/>
    <s v="East"/>
    <s v="OFF-FA-10000936"/>
    <x v="1"/>
    <x v="13"/>
    <s v="Acco Hot Clips Clips to Go"/>
    <n v="29.61"/>
    <n v="9"/>
    <n v="0"/>
    <n v="13.324499999999999"/>
  </r>
  <r>
    <n v="4683"/>
    <s v="CA-2013-127698"/>
    <x v="0"/>
    <x v="49"/>
    <d v="2013-12-02T00:00:00"/>
    <s v="Same Day"/>
    <s v="MV-18190"/>
    <s v="Mike Vittorini"/>
    <s v="Consumer"/>
    <s v="United States"/>
    <s v="Raleigh"/>
    <x v="3"/>
    <n v="27604"/>
    <s v="South"/>
    <s v="TEC-PH-10003811"/>
    <x v="2"/>
    <x v="7"/>
    <s v="Jabra Supreme Plus Driver Edition Headset"/>
    <n v="863.928"/>
    <n v="9"/>
    <n v="0.2"/>
    <n v="86.392799999999994"/>
  </r>
  <r>
    <n v="4684"/>
    <s v="CA-2013-159912"/>
    <x v="0"/>
    <x v="48"/>
    <d v="2013-09-04T00:00:00"/>
    <s v="Standard Class"/>
    <s v="GB-14530"/>
    <s v="George Bell"/>
    <s v="Corporate"/>
    <s v="United States"/>
    <s v="Philadelphia"/>
    <x v="9"/>
    <n v="19120"/>
    <s v="East"/>
    <s v="FUR-TA-10004152"/>
    <x v="0"/>
    <x v="3"/>
    <s v="Barricks 18&quot; x 48&quot; Non-Folding Utility Table with Bottom Storage Shelf"/>
    <n v="241.92"/>
    <n v="4"/>
    <n v="0.4"/>
    <n v="-56.448000000000008"/>
  </r>
  <r>
    <n v="4685"/>
    <s v="CA-2013-159912"/>
    <x v="0"/>
    <x v="48"/>
    <d v="2013-09-04T00:00:00"/>
    <s v="Standard Class"/>
    <s v="GB-14530"/>
    <s v="George Bell"/>
    <s v="Corporate"/>
    <s v="United States"/>
    <s v="Philadelphia"/>
    <x v="9"/>
    <n v="19120"/>
    <s v="East"/>
    <s v="FUR-BO-10002853"/>
    <x v="0"/>
    <x v="0"/>
    <s v="O'Sullivan 5-Shelf Heavy-Duty Bookcases"/>
    <n v="163.88"/>
    <n v="4"/>
    <n v="0.5"/>
    <n v="-81.94"/>
  </r>
  <r>
    <n v="4686"/>
    <s v="CA-2013-159912"/>
    <x v="0"/>
    <x v="48"/>
    <d v="2013-09-04T00:00:00"/>
    <s v="Standard Class"/>
    <s v="GB-14530"/>
    <s v="George Bell"/>
    <s v="Corporate"/>
    <s v="United States"/>
    <s v="Philadelphia"/>
    <x v="9"/>
    <n v="19120"/>
    <s v="East"/>
    <s v="OFF-BI-10002071"/>
    <x v="1"/>
    <x v="8"/>
    <s v="Fellowes Black Plastic Comb Bindings"/>
    <n v="3.4860000000000002"/>
    <n v="2"/>
    <n v="0.7"/>
    <n v="-2.7887999999999993"/>
  </r>
  <r>
    <n v="4687"/>
    <s v="CA-2013-159912"/>
    <x v="0"/>
    <x v="48"/>
    <d v="2013-09-04T00:00:00"/>
    <s v="Standard Class"/>
    <s v="GB-14530"/>
    <s v="George Bell"/>
    <s v="Corporate"/>
    <s v="United States"/>
    <s v="Philadelphia"/>
    <x v="9"/>
    <n v="19120"/>
    <s v="East"/>
    <s v="OFF-FA-10000053"/>
    <x v="1"/>
    <x v="13"/>
    <s v="Revere Boxed Rubber Bands by Revere"/>
    <n v="10.584"/>
    <n v="7"/>
    <n v="0.2"/>
    <n v="-2.3813999999999993"/>
  </r>
  <r>
    <n v="4688"/>
    <s v="CA-2013-101987"/>
    <x v="0"/>
    <x v="890"/>
    <d v="2013-07-01T00:00:00"/>
    <s v="Standard Class"/>
    <s v="HL-15040"/>
    <s v="Hunter Lopez"/>
    <s v="Consumer"/>
    <s v="United States"/>
    <s v="Richmond"/>
    <x v="14"/>
    <n v="47374"/>
    <s v="Central"/>
    <s v="TEC-PH-10001305"/>
    <x v="2"/>
    <x v="7"/>
    <s v="Panasonic KX TS208W Corded phone"/>
    <n v="440.91"/>
    <n v="9"/>
    <n v="0"/>
    <n v="123.45480000000005"/>
  </r>
  <r>
    <n v="4689"/>
    <s v="US-2014-154851"/>
    <x v="3"/>
    <x v="983"/>
    <d v="2014-04-04T00:00:00"/>
    <s v="Standard Class"/>
    <s v="BP-11155"/>
    <s v="Becky Pak"/>
    <s v="Consumer"/>
    <s v="United States"/>
    <s v="Lancaster"/>
    <x v="9"/>
    <n v="17602"/>
    <s v="East"/>
    <s v="OFF-BI-10001525"/>
    <x v="1"/>
    <x v="8"/>
    <s v="Acco Pressboard Covers with Storage Hooks, 14 7/8&quot; x 11&quot;, Executive Red"/>
    <n v="5.7150000000000016"/>
    <n v="5"/>
    <n v="0.7"/>
    <n v="-4.7625000000000011"/>
  </r>
  <r>
    <n v="4690"/>
    <s v="CA-2011-138681"/>
    <x v="2"/>
    <x v="414"/>
    <d v="2011-12-22T00:00:00"/>
    <s v="First Class"/>
    <s v="CT-11995"/>
    <s v="Carol Triggs"/>
    <s v="Consumer"/>
    <s v="United States"/>
    <s v="Tucson"/>
    <x v="16"/>
    <n v="85705"/>
    <s v="West"/>
    <s v="FUR-FU-10001876"/>
    <x v="0"/>
    <x v="5"/>
    <s v="Computer Room Manger, 14&quot;"/>
    <n v="51.967999999999996"/>
    <n v="2"/>
    <n v="0.2"/>
    <n v="10.393599999999998"/>
  </r>
  <r>
    <n v="4691"/>
    <s v="CA-2011-138681"/>
    <x v="2"/>
    <x v="414"/>
    <d v="2011-12-22T00:00:00"/>
    <s v="First Class"/>
    <s v="CT-11995"/>
    <s v="Carol Triggs"/>
    <s v="Consumer"/>
    <s v="United States"/>
    <s v="Tucson"/>
    <x v="16"/>
    <n v="85705"/>
    <s v="West"/>
    <s v="TEC-AC-10003628"/>
    <x v="2"/>
    <x v="11"/>
    <s v="Logitech 910-002974 M325 Wireless Mouse for Web Scrolling"/>
    <n v="71.975999999999999"/>
    <n v="3"/>
    <n v="0.2"/>
    <n v="21.592800000000011"/>
  </r>
  <r>
    <n v="4692"/>
    <s v="CA-2011-138681"/>
    <x v="2"/>
    <x v="414"/>
    <d v="2011-12-22T00:00:00"/>
    <s v="First Class"/>
    <s v="CT-11995"/>
    <s v="Carol Triggs"/>
    <s v="Consumer"/>
    <s v="United States"/>
    <s v="Tucson"/>
    <x v="16"/>
    <n v="85705"/>
    <s v="West"/>
    <s v="FUR-CH-10004860"/>
    <x v="0"/>
    <x v="1"/>
    <s v="Global Low Back Tilter Chair"/>
    <n v="242.35200000000003"/>
    <n v="3"/>
    <n v="0.2"/>
    <n v="-42.411600000000035"/>
  </r>
  <r>
    <n v="4693"/>
    <s v="CA-2011-138681"/>
    <x v="2"/>
    <x v="414"/>
    <d v="2011-12-22T00:00:00"/>
    <s v="First Class"/>
    <s v="CT-11995"/>
    <s v="Carol Triggs"/>
    <s v="Consumer"/>
    <s v="United States"/>
    <s v="Tucson"/>
    <x v="16"/>
    <n v="85705"/>
    <s v="West"/>
    <s v="OFF-PA-10000357"/>
    <x v="1"/>
    <x v="10"/>
    <s v="Xerox 1888"/>
    <n v="221.92000000000002"/>
    <n v="5"/>
    <n v="0.2"/>
    <n v="77.671999999999983"/>
  </r>
  <r>
    <n v="4694"/>
    <s v="CA-2011-138681"/>
    <x v="2"/>
    <x v="414"/>
    <d v="2011-12-22T00:00:00"/>
    <s v="First Class"/>
    <s v="CT-11995"/>
    <s v="Carol Triggs"/>
    <s v="Consumer"/>
    <s v="United States"/>
    <s v="Tucson"/>
    <x v="16"/>
    <n v="85705"/>
    <s v="West"/>
    <s v="OFF-PA-10003270"/>
    <x v="1"/>
    <x v="10"/>
    <s v="Xerox 1954"/>
    <n v="8.4480000000000004"/>
    <n v="2"/>
    <n v="0.2"/>
    <n v="2.6399999999999997"/>
  </r>
  <r>
    <n v="4695"/>
    <s v="US-2012-138121"/>
    <x v="1"/>
    <x v="997"/>
    <d v="2012-12-17T00:00:00"/>
    <s v="Same Day"/>
    <s v="JL-15835"/>
    <s v="John Lee"/>
    <s v="Consumer"/>
    <s v="United States"/>
    <s v="Detroit"/>
    <x v="12"/>
    <n v="48205"/>
    <s v="Central"/>
    <s v="OFF-BI-10000320"/>
    <x v="1"/>
    <x v="8"/>
    <s v="GBC Plastic Binding Combs"/>
    <n v="29.52"/>
    <n v="4"/>
    <n v="0"/>
    <n v="14.4648"/>
  </r>
  <r>
    <n v="4696"/>
    <s v="US-2012-138121"/>
    <x v="1"/>
    <x v="997"/>
    <d v="2012-12-17T00:00:00"/>
    <s v="Same Day"/>
    <s v="JL-15835"/>
    <s v="John Lee"/>
    <s v="Consumer"/>
    <s v="United States"/>
    <s v="Detroit"/>
    <x v="12"/>
    <n v="48205"/>
    <s v="Central"/>
    <s v="FUR-CH-10003846"/>
    <x v="0"/>
    <x v="1"/>
    <s v="Hon Valutask Swivel Chairs"/>
    <n v="302.94"/>
    <n v="3"/>
    <n v="0"/>
    <n v="48.470400000000012"/>
  </r>
  <r>
    <n v="4697"/>
    <s v="US-2012-138121"/>
    <x v="1"/>
    <x v="997"/>
    <d v="2012-12-17T00:00:00"/>
    <s v="Same Day"/>
    <s v="JL-15835"/>
    <s v="John Lee"/>
    <s v="Consumer"/>
    <s v="United States"/>
    <s v="Detroit"/>
    <x v="12"/>
    <n v="48205"/>
    <s v="Central"/>
    <s v="FUR-CH-10004875"/>
    <x v="0"/>
    <x v="1"/>
    <s v="Harbour Creations 67200 Series Stacking Chairs"/>
    <n v="142.36000000000001"/>
    <n v="2"/>
    <n v="0"/>
    <n v="38.437200000000004"/>
  </r>
  <r>
    <n v="4698"/>
    <s v="US-2012-138121"/>
    <x v="1"/>
    <x v="997"/>
    <d v="2012-12-17T00:00:00"/>
    <s v="Same Day"/>
    <s v="JL-15835"/>
    <s v="John Lee"/>
    <s v="Consumer"/>
    <s v="United States"/>
    <s v="Detroit"/>
    <x v="12"/>
    <n v="48205"/>
    <s v="Central"/>
    <s v="FUR-CH-10003817"/>
    <x v="0"/>
    <x v="1"/>
    <s v="Global Value Steno Chair, Gray"/>
    <n v="546.66"/>
    <n v="9"/>
    <n v="0"/>
    <n v="136.66500000000002"/>
  </r>
  <r>
    <n v="4699"/>
    <s v="US-2012-138121"/>
    <x v="1"/>
    <x v="997"/>
    <d v="2012-12-17T00:00:00"/>
    <s v="Same Day"/>
    <s v="JL-15835"/>
    <s v="John Lee"/>
    <s v="Consumer"/>
    <s v="United States"/>
    <s v="Detroit"/>
    <x v="12"/>
    <n v="48205"/>
    <s v="Central"/>
    <s v="FUR-FU-10002116"/>
    <x v="0"/>
    <x v="5"/>
    <s v="Tenex Carpeted, Granite-Look or Clear Contemporary Contour Shape Chair Mats"/>
    <n v="212.13"/>
    <n v="3"/>
    <n v="0"/>
    <n v="14.849099999999979"/>
  </r>
  <r>
    <n v="4700"/>
    <s v="CA-2014-140298"/>
    <x v="3"/>
    <x v="943"/>
    <d v="2014-05-18T00:00:00"/>
    <s v="Standard Class"/>
    <s v="JK-16120"/>
    <s v="Julie Kriz"/>
    <s v="Home Office"/>
    <s v="United States"/>
    <s v="Austin"/>
    <x v="5"/>
    <n v="78745"/>
    <s v="Central"/>
    <s v="OFF-AR-10003481"/>
    <x v="1"/>
    <x v="6"/>
    <s v="Newell 348"/>
    <n v="5.2480000000000002"/>
    <n v="2"/>
    <n v="0.2"/>
    <n v="0.59039999999999915"/>
  </r>
  <r>
    <n v="4701"/>
    <s v="CA-2014-140298"/>
    <x v="3"/>
    <x v="943"/>
    <d v="2014-05-18T00:00:00"/>
    <s v="Standard Class"/>
    <s v="JK-16120"/>
    <s v="Julie Kriz"/>
    <s v="Home Office"/>
    <s v="United States"/>
    <s v="Austin"/>
    <x v="5"/>
    <n v="78745"/>
    <s v="Central"/>
    <s v="OFF-ST-10004180"/>
    <x v="1"/>
    <x v="4"/>
    <s v="Safco Commercial Shelving"/>
    <n v="74.415999999999997"/>
    <n v="2"/>
    <n v="0.2"/>
    <n v="-14.883200000000002"/>
  </r>
  <r>
    <n v="4702"/>
    <s v="CA-2014-140298"/>
    <x v="3"/>
    <x v="943"/>
    <d v="2014-05-18T00:00:00"/>
    <s v="Standard Class"/>
    <s v="JK-16120"/>
    <s v="Julie Kriz"/>
    <s v="Home Office"/>
    <s v="United States"/>
    <s v="Austin"/>
    <x v="5"/>
    <n v="78745"/>
    <s v="Central"/>
    <s v="OFF-PA-10003657"/>
    <x v="1"/>
    <x v="10"/>
    <s v="Xerox 1927"/>
    <n v="6.8480000000000008"/>
    <n v="2"/>
    <n v="0.2"/>
    <n v="2.1399999999999992"/>
  </r>
  <r>
    <n v="4703"/>
    <s v="CA-2014-140298"/>
    <x v="3"/>
    <x v="943"/>
    <d v="2014-05-18T00:00:00"/>
    <s v="Standard Class"/>
    <s v="JK-16120"/>
    <s v="Julie Kriz"/>
    <s v="Home Office"/>
    <s v="United States"/>
    <s v="Austin"/>
    <x v="5"/>
    <n v="78745"/>
    <s v="Central"/>
    <s v="FUR-FU-10001967"/>
    <x v="0"/>
    <x v="5"/>
    <s v="Telescoping Adjustable Floor Lamp"/>
    <n v="7.9959999999999996"/>
    <n v="1"/>
    <n v="0.6"/>
    <n v="-6.9964999999999993"/>
  </r>
  <r>
    <n v="4704"/>
    <s v="CA-2013-166240"/>
    <x v="0"/>
    <x v="890"/>
    <d v="2013-06-29T00:00:00"/>
    <s v="Standard Class"/>
    <s v="DH-13075"/>
    <s v="Dave Hallsten"/>
    <s v="Corporate"/>
    <s v="United States"/>
    <s v="Houston"/>
    <x v="5"/>
    <n v="77095"/>
    <s v="Central"/>
    <s v="OFF-AP-10002082"/>
    <x v="1"/>
    <x v="9"/>
    <s v="Holmes HEPA Air Purifier"/>
    <n v="8.711999999999998"/>
    <n v="2"/>
    <n v="0.8"/>
    <n v="-19.602000000000007"/>
  </r>
  <r>
    <n v="4705"/>
    <s v="CA-2013-158435"/>
    <x v="0"/>
    <x v="624"/>
    <d v="2013-05-19T00:00:00"/>
    <s v="First Class"/>
    <s v="AG-10900"/>
    <s v="Arthur Gainer"/>
    <s v="Consumer"/>
    <s v="United States"/>
    <s v="Waterbury"/>
    <x v="29"/>
    <n v="6708"/>
    <s v="East"/>
    <s v="OFF-SU-10000381"/>
    <x v="1"/>
    <x v="14"/>
    <s v="Acme Forged Steel Scissors with Black Enamel Handles"/>
    <n v="65.17"/>
    <n v="7"/>
    <n v="0"/>
    <n v="18.899299999999997"/>
  </r>
  <r>
    <n v="4706"/>
    <s v="CA-2013-158435"/>
    <x v="0"/>
    <x v="624"/>
    <d v="2013-05-19T00:00:00"/>
    <s v="First Class"/>
    <s v="AG-10900"/>
    <s v="Arthur Gainer"/>
    <s v="Consumer"/>
    <s v="United States"/>
    <s v="Waterbury"/>
    <x v="29"/>
    <n v="6708"/>
    <s v="East"/>
    <s v="OFF-LA-10002475"/>
    <x v="1"/>
    <x v="2"/>
    <s v="Avery 519"/>
    <n v="14.62"/>
    <n v="2"/>
    <n v="0"/>
    <n v="6.8713999999999995"/>
  </r>
  <r>
    <n v="4707"/>
    <s v="CA-2013-158435"/>
    <x v="0"/>
    <x v="624"/>
    <d v="2013-05-19T00:00:00"/>
    <s v="First Class"/>
    <s v="AG-10900"/>
    <s v="Arthur Gainer"/>
    <s v="Consumer"/>
    <s v="United States"/>
    <s v="Waterbury"/>
    <x v="29"/>
    <n v="6708"/>
    <s v="East"/>
    <s v="FUR-FU-10003975"/>
    <x v="0"/>
    <x v="5"/>
    <s v="Eldon Advantage Chair Mats for Low to Medium Pile Carpets"/>
    <n v="173.24"/>
    <n v="4"/>
    <n v="0"/>
    <n v="17.323999999999984"/>
  </r>
  <r>
    <n v="4708"/>
    <s v="CA-2014-138149"/>
    <x v="3"/>
    <x v="222"/>
    <d v="2014-07-01T00:00:00"/>
    <s v="First Class"/>
    <s v="WB-21850"/>
    <s v="William Brown"/>
    <s v="Consumer"/>
    <s v="United States"/>
    <s v="Los Angeles"/>
    <x v="1"/>
    <n v="90049"/>
    <s v="West"/>
    <s v="OFF-BI-10003091"/>
    <x v="1"/>
    <x v="8"/>
    <s v="GBC DocuBind TL200 Manual Binding Machine"/>
    <n v="895.92"/>
    <n v="5"/>
    <n v="0.2"/>
    <n v="302.37299999999993"/>
  </r>
  <r>
    <n v="4709"/>
    <s v="CA-2014-138149"/>
    <x v="3"/>
    <x v="222"/>
    <d v="2014-07-01T00:00:00"/>
    <s v="First Class"/>
    <s v="WB-21850"/>
    <s v="William Brown"/>
    <s v="Consumer"/>
    <s v="United States"/>
    <s v="Los Angeles"/>
    <x v="1"/>
    <n v="90049"/>
    <s v="West"/>
    <s v="OFF-ST-10002974"/>
    <x v="1"/>
    <x v="4"/>
    <s v="Trav-L-File Heavy-Duty Shuttle II, Black"/>
    <n v="130.71"/>
    <n v="3"/>
    <n v="0"/>
    <n v="39.212999999999994"/>
  </r>
  <r>
    <n v="4710"/>
    <s v="CA-2014-138149"/>
    <x v="3"/>
    <x v="222"/>
    <d v="2014-07-01T00:00:00"/>
    <s v="First Class"/>
    <s v="WB-21850"/>
    <s v="William Brown"/>
    <s v="Consumer"/>
    <s v="United States"/>
    <s v="Los Angeles"/>
    <x v="1"/>
    <n v="90049"/>
    <s v="West"/>
    <s v="OFF-AR-10000255"/>
    <x v="1"/>
    <x v="6"/>
    <s v="Newell 328"/>
    <n v="11.68"/>
    <n v="2"/>
    <n v="0"/>
    <n v="3.0367999999999995"/>
  </r>
  <r>
    <n v="4711"/>
    <s v="CA-2014-138149"/>
    <x v="3"/>
    <x v="222"/>
    <d v="2014-07-01T00:00:00"/>
    <s v="First Class"/>
    <s v="WB-21850"/>
    <s v="William Brown"/>
    <s v="Consumer"/>
    <s v="United States"/>
    <s v="Los Angeles"/>
    <x v="1"/>
    <n v="90049"/>
    <s v="West"/>
    <s v="TEC-AC-10001284"/>
    <x v="2"/>
    <x v="11"/>
    <s v="Enermax Briskie RF Wireless Keyboard and Mouse Combo"/>
    <n v="62.31"/>
    <n v="3"/>
    <n v="0"/>
    <n v="22.4316"/>
  </r>
  <r>
    <n v="4712"/>
    <s v="CA-2011-112403"/>
    <x v="2"/>
    <x v="691"/>
    <d v="2011-03-31T00:00:00"/>
    <s v="Same Day"/>
    <s v="JO-15280"/>
    <s v="Jas O'Carroll"/>
    <s v="Consumer"/>
    <s v="United States"/>
    <s v="Philadelphia"/>
    <x v="9"/>
    <n v="19120"/>
    <s v="East"/>
    <s v="OFF-BI-10003529"/>
    <x v="1"/>
    <x v="8"/>
    <s v="Avery Round Ring Poly Binders"/>
    <n v="0.85200000000000009"/>
    <n v="1"/>
    <n v="0.7"/>
    <n v="-0.59639999999999982"/>
  </r>
  <r>
    <n v="4713"/>
    <s v="CA-2011-108273"/>
    <x v="2"/>
    <x v="757"/>
    <d v="2011-12-21T00:00:00"/>
    <s v="Standard Class"/>
    <s v="EJ-13720"/>
    <s v="Ed Jacobs"/>
    <s v="Consumer"/>
    <s v="United States"/>
    <s v="Huntsville"/>
    <x v="5"/>
    <n v="77340"/>
    <s v="Central"/>
    <s v="OFF-PA-10000029"/>
    <x v="1"/>
    <x v="10"/>
    <s v="Xerox 224"/>
    <n v="36.288000000000011"/>
    <n v="7"/>
    <n v="0.2"/>
    <n v="12.700800000000001"/>
  </r>
  <r>
    <n v="4714"/>
    <s v="CA-2011-108273"/>
    <x v="2"/>
    <x v="757"/>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s v="CA-2014-121643"/>
    <x v="3"/>
    <x v="796"/>
    <d v="2014-05-21T00:00:00"/>
    <s v="First Class"/>
    <s v="AB-10105"/>
    <s v="Adrian Barton"/>
    <s v="Consumer"/>
    <s v="United States"/>
    <s v="Portland"/>
    <x v="21"/>
    <n v="97206"/>
    <s v="West"/>
    <s v="TEC-PH-10002200"/>
    <x v="2"/>
    <x v="7"/>
    <s v="Aastra 6757i CT Wireless VoIP phone"/>
    <n v="344.70400000000001"/>
    <n v="2"/>
    <n v="0.2"/>
    <n v="38.779199999999989"/>
  </r>
  <r>
    <n v="4716"/>
    <s v="US-2012-122910"/>
    <x v="1"/>
    <x v="793"/>
    <d v="2012-05-16T00:00:00"/>
    <s v="Standard Class"/>
    <s v="LT-16765"/>
    <s v="Larry Tron"/>
    <s v="Consumer"/>
    <s v="United States"/>
    <s v="Louisville"/>
    <x v="22"/>
    <n v="80027"/>
    <s v="West"/>
    <s v="TEC-PH-10000441"/>
    <x v="2"/>
    <x v="7"/>
    <s v="VTech DS6151"/>
    <n v="201.584"/>
    <n v="2"/>
    <n v="0.2"/>
    <n v="20.158400000000015"/>
  </r>
  <r>
    <n v="4717"/>
    <s v="CA-2014-143126"/>
    <x v="3"/>
    <x v="734"/>
    <d v="2014-12-08T00:00:00"/>
    <s v="Second Class"/>
    <s v="CM-12655"/>
    <s v="Corinna Mitchell"/>
    <s v="Home Office"/>
    <s v="United States"/>
    <s v="Seattle"/>
    <x v="4"/>
    <n v="98115"/>
    <s v="West"/>
    <s v="FUR-TA-10002958"/>
    <x v="0"/>
    <x v="3"/>
    <s v="Bevis Oval Conference Table, Walnut"/>
    <n v="521.96"/>
    <n v="2"/>
    <n v="0"/>
    <n v="88.733199999999954"/>
  </r>
  <r>
    <n v="4718"/>
    <s v="CA-2012-129042"/>
    <x v="1"/>
    <x v="295"/>
    <d v="2012-12-17T00:00:00"/>
    <s v="Standard Class"/>
    <s v="EM-13960"/>
    <s v="Eric Murdock"/>
    <s v="Consumer"/>
    <s v="United States"/>
    <s v="Baltimore"/>
    <x v="39"/>
    <n v="21215"/>
    <s v="East"/>
    <s v="OFF-AR-10001662"/>
    <x v="1"/>
    <x v="6"/>
    <s v="Rogers Handheld Barrel Pencil Sharpener"/>
    <n v="8.2200000000000006"/>
    <n v="3"/>
    <n v="0"/>
    <n v="2.2194000000000007"/>
  </r>
  <r>
    <n v="4719"/>
    <s v="CA-2012-109736"/>
    <x v="1"/>
    <x v="998"/>
    <d v="2012-10-11T00:00:00"/>
    <s v="First Class"/>
    <s v="DJ-13420"/>
    <s v="Denny Joy"/>
    <s v="Corporate"/>
    <s v="United States"/>
    <s v="San Francisco"/>
    <x v="1"/>
    <n v="94109"/>
    <s v="West"/>
    <s v="OFF-PA-10004101"/>
    <x v="1"/>
    <x v="10"/>
    <s v="Xerox 1894"/>
    <n v="45.36"/>
    <n v="7"/>
    <n v="0"/>
    <n v="21.772800000000004"/>
  </r>
  <r>
    <n v="4720"/>
    <s v="CA-2012-142601"/>
    <x v="1"/>
    <x v="24"/>
    <d v="2012-04-20T00:00:00"/>
    <s v="Second Class"/>
    <s v="DE-13255"/>
    <s v="Deanra Eno"/>
    <s v="Home Office"/>
    <s v="United States"/>
    <s v="Los Angeles"/>
    <x v="1"/>
    <n v="90004"/>
    <s v="West"/>
    <s v="OFF-ST-10002756"/>
    <x v="1"/>
    <x v="4"/>
    <s v="Tennsco Stur-D-Stor Boltless Shelving, 5 Shelves, 24&quot; Deep, Sand"/>
    <n v="947.17000000000007"/>
    <n v="7"/>
    <n v="0"/>
    <n v="9.4717000000000837"/>
  </r>
  <r>
    <n v="4721"/>
    <s v="CA-2012-142601"/>
    <x v="1"/>
    <x v="24"/>
    <d v="2012-04-20T00:00:00"/>
    <s v="Second Class"/>
    <s v="DE-13255"/>
    <s v="Deanra Eno"/>
    <s v="Home Office"/>
    <s v="United States"/>
    <s v="Los Angeles"/>
    <x v="1"/>
    <n v="90004"/>
    <s v="West"/>
    <s v="OFF-PA-10000483"/>
    <x v="1"/>
    <x v="10"/>
    <s v="Xerox 19"/>
    <n v="61.96"/>
    <n v="2"/>
    <n v="0"/>
    <n v="27.881999999999998"/>
  </r>
  <r>
    <n v="4722"/>
    <s v="CA-2011-106229"/>
    <x v="2"/>
    <x v="159"/>
    <d v="2011-06-11T00:00:00"/>
    <s v="Second Class"/>
    <s v="NR-18550"/>
    <s v="Nick Radford"/>
    <s v="Consumer"/>
    <s v="United States"/>
    <s v="Aurora"/>
    <x v="10"/>
    <n v="60505"/>
    <s v="Central"/>
    <s v="FUR-TA-10002041"/>
    <x v="0"/>
    <x v="3"/>
    <s v="Bevis Round Conference Table Top, X-Base"/>
    <n v="268.935"/>
    <n v="3"/>
    <n v="0.5"/>
    <n v="-209.76929999999999"/>
  </r>
  <r>
    <n v="4723"/>
    <s v="US-2014-135230"/>
    <x v="3"/>
    <x v="853"/>
    <d v="2014-09-08T00:00:00"/>
    <s v="Standard Class"/>
    <s v="CK-12325"/>
    <s v="Christine Kargatis"/>
    <s v="Home Office"/>
    <s v="United States"/>
    <s v="Seattle"/>
    <x v="4"/>
    <n v="98103"/>
    <s v="West"/>
    <s v="OFF-AR-10001166"/>
    <x v="1"/>
    <x v="6"/>
    <s v="Staples"/>
    <n v="7.58"/>
    <n v="1"/>
    <n v="0"/>
    <n v="2.9561999999999999"/>
  </r>
  <r>
    <n v="4724"/>
    <s v="CA-2013-159653"/>
    <x v="0"/>
    <x v="730"/>
    <d v="2013-05-23T00:00:00"/>
    <s v="Same Day"/>
    <s v="JF-15490"/>
    <s v="Jeremy Farry"/>
    <s v="Consumer"/>
    <s v="United States"/>
    <s v="Athens"/>
    <x v="32"/>
    <n v="30605"/>
    <s v="South"/>
    <s v="OFF-LA-10004345"/>
    <x v="1"/>
    <x v="2"/>
    <s v="Avery 493"/>
    <n v="14.73"/>
    <n v="3"/>
    <n v="0"/>
    <n v="7.2176999999999998"/>
  </r>
  <r>
    <n v="4725"/>
    <s v="CA-2013-131968"/>
    <x v="0"/>
    <x v="583"/>
    <d v="2013-11-16T00:00:00"/>
    <s v="Standard Class"/>
    <s v="LB-16795"/>
    <s v="Laurel Beltran"/>
    <s v="Home Office"/>
    <s v="United States"/>
    <s v="Apopka"/>
    <x v="2"/>
    <n v="32712"/>
    <s v="South"/>
    <s v="OFF-BI-10002852"/>
    <x v="1"/>
    <x v="8"/>
    <s v="Ibico Standard Transparent Covers"/>
    <n v="9.8880000000000017"/>
    <n v="2"/>
    <n v="0.7"/>
    <n v="-6.921599999999998"/>
  </r>
  <r>
    <n v="4726"/>
    <s v="CA-2013-131968"/>
    <x v="0"/>
    <x v="583"/>
    <d v="2013-11-16T00:00:00"/>
    <s v="Standard Class"/>
    <s v="LB-16795"/>
    <s v="Laurel Beltran"/>
    <s v="Home Office"/>
    <s v="United States"/>
    <s v="Apopka"/>
    <x v="2"/>
    <n v="32712"/>
    <s v="South"/>
    <s v="OFF-AP-10001058"/>
    <x v="1"/>
    <x v="9"/>
    <s v="Sanyo 2.5 Cubic Foot Mid-Size Office Refrigerators"/>
    <n v="671.5440000000001"/>
    <n v="3"/>
    <n v="0.2"/>
    <n v="50.36579999999995"/>
  </r>
  <r>
    <n v="4727"/>
    <s v="CA-2011-119151"/>
    <x v="2"/>
    <x v="641"/>
    <d v="2011-11-29T00:00:00"/>
    <s v="Second Class"/>
    <s v="MP-18175"/>
    <s v="Mike Pelletier"/>
    <s v="Home Office"/>
    <s v="United States"/>
    <s v="New York City"/>
    <x v="15"/>
    <n v="10009"/>
    <s v="East"/>
    <s v="OFF-ST-10003470"/>
    <x v="1"/>
    <x v="4"/>
    <s v="Tennsco Snap-Together Open Shelving Units, Starter Sets and Add-On Units"/>
    <n v="1117.92"/>
    <n v="4"/>
    <n v="0"/>
    <n v="55.895999999999958"/>
  </r>
  <r>
    <n v="4728"/>
    <s v="CA-2011-119151"/>
    <x v="2"/>
    <x v="641"/>
    <d v="2011-11-29T00:00:00"/>
    <s v="Second Class"/>
    <s v="MP-18175"/>
    <s v="Mike Pelletier"/>
    <s v="Home Office"/>
    <s v="United States"/>
    <s v="New York City"/>
    <x v="15"/>
    <n v="10009"/>
    <s v="East"/>
    <s v="FUR-BO-10003159"/>
    <x v="0"/>
    <x v="0"/>
    <s v="Sauder Camden County Collection Libraries, Planked Cherry Finish"/>
    <n v="275.952"/>
    <n v="3"/>
    <n v="0.2"/>
    <n v="-37.943400000000025"/>
  </r>
  <r>
    <n v="4729"/>
    <s v="CA-2011-123323"/>
    <x v="2"/>
    <x v="845"/>
    <d v="2011-11-12T00:00:00"/>
    <s v="Standard Class"/>
    <s v="LH-16900"/>
    <s v="Lena Hernandez"/>
    <s v="Consumer"/>
    <s v="United States"/>
    <s v="San Francisco"/>
    <x v="1"/>
    <n v="94110"/>
    <s v="West"/>
    <s v="OFF-BI-10003684"/>
    <x v="1"/>
    <x v="8"/>
    <s v="Wilson Jones Legal Size Ring Binders"/>
    <n v="123.14399999999999"/>
    <n v="7"/>
    <n v="0.2"/>
    <n v="46.178999999999988"/>
  </r>
  <r>
    <n v="4730"/>
    <s v="CA-2013-124681"/>
    <x v="0"/>
    <x v="427"/>
    <d v="2013-07-24T00:00:00"/>
    <s v="Second Class"/>
    <s v="SV-20935"/>
    <s v="Susan Vittorini"/>
    <s v="Consumer"/>
    <s v="United States"/>
    <s v="Dallas"/>
    <x v="5"/>
    <n v="75217"/>
    <s v="Central"/>
    <s v="TEC-AC-10000487"/>
    <x v="2"/>
    <x v="11"/>
    <s v="SanDisk Cruzer 4 GB USB Flash Drive"/>
    <n v="15.576000000000001"/>
    <n v="3"/>
    <n v="0.2"/>
    <n v="3.3098999999999998"/>
  </r>
  <r>
    <n v="4731"/>
    <s v="US-2012-103996"/>
    <x v="1"/>
    <x v="368"/>
    <d v="2012-03-31T00:00:00"/>
    <s v="Second Class"/>
    <s v="RB-19435"/>
    <s v="Richard Bierner"/>
    <s v="Consumer"/>
    <s v="United States"/>
    <s v="San Diego"/>
    <x v="1"/>
    <n v="92105"/>
    <s v="West"/>
    <s v="OFF-PA-10001736"/>
    <x v="1"/>
    <x v="10"/>
    <s v="Xerox 1880"/>
    <n v="212.64"/>
    <n v="6"/>
    <n v="0"/>
    <n v="99.940799999999982"/>
  </r>
  <r>
    <n v="4732"/>
    <s v="US-2012-103996"/>
    <x v="1"/>
    <x v="368"/>
    <d v="2012-03-31T00:00:00"/>
    <s v="Second Class"/>
    <s v="RB-19435"/>
    <s v="Richard Bierner"/>
    <s v="Consumer"/>
    <s v="United States"/>
    <s v="San Diego"/>
    <x v="1"/>
    <n v="92105"/>
    <s v="West"/>
    <s v="OFF-PA-10001609"/>
    <x v="1"/>
    <x v="10"/>
    <s v="Tops Wirebound Message Log Books"/>
    <n v="9.870000000000001"/>
    <n v="3"/>
    <n v="0"/>
    <n v="4.5401999999999996"/>
  </r>
  <r>
    <n v="4733"/>
    <s v="US-2012-103996"/>
    <x v="1"/>
    <x v="368"/>
    <d v="2012-03-31T00:00:00"/>
    <s v="Second Class"/>
    <s v="RB-19435"/>
    <s v="Richard Bierner"/>
    <s v="Consumer"/>
    <s v="United States"/>
    <s v="San Diego"/>
    <x v="1"/>
    <n v="92105"/>
    <s v="West"/>
    <s v="TEC-AC-10003116"/>
    <x v="2"/>
    <x v="11"/>
    <s v="Memorex Froggy Flash Drive 8 GB"/>
    <n v="53.25"/>
    <n v="3"/>
    <n v="0"/>
    <n v="20.767499999999998"/>
  </r>
  <r>
    <n v="4734"/>
    <s v="US-2012-103996"/>
    <x v="1"/>
    <x v="368"/>
    <d v="2012-03-31T00:00:00"/>
    <s v="Second Class"/>
    <s v="RB-19435"/>
    <s v="Richard Bierner"/>
    <s v="Consumer"/>
    <s v="United States"/>
    <s v="San Diego"/>
    <x v="1"/>
    <n v="92105"/>
    <s v="West"/>
    <s v="FUR-FU-10004586"/>
    <x v="0"/>
    <x v="5"/>
    <s v="G.E. Longer-Life Indoor Recessed Floodlight Bulbs"/>
    <n v="19.919999999999998"/>
    <n v="3"/>
    <n v="0"/>
    <n v="9.5615999999999985"/>
  </r>
  <r>
    <n v="4735"/>
    <s v="CA-2013-120530"/>
    <x v="0"/>
    <x v="281"/>
    <d v="2013-04-13T00:00:00"/>
    <s v="Standard Class"/>
    <s v="Dl-13600"/>
    <s v="Dorris liebe"/>
    <s v="Corporate"/>
    <s v="United States"/>
    <s v="New York City"/>
    <x v="15"/>
    <n v="10035"/>
    <s v="East"/>
    <s v="FUR-CH-10000454"/>
    <x v="0"/>
    <x v="1"/>
    <s v="Hon Deluxe Fabric Upholstered Stacking Chairs, Rounded Back"/>
    <n v="658.74599999999998"/>
    <n v="3"/>
    <n v="0.1"/>
    <n v="146.38799999999998"/>
  </r>
  <r>
    <n v="4736"/>
    <s v="CA-2012-155054"/>
    <x v="1"/>
    <x v="385"/>
    <d v="2012-06-19T00:00:00"/>
    <s v="Standard Class"/>
    <s v="PS-19045"/>
    <s v="Penelope Sewall"/>
    <s v="Home Office"/>
    <s v="United States"/>
    <s v="Lewiston"/>
    <x v="43"/>
    <n v="4240"/>
    <s v="East"/>
    <s v="OFF-BI-10004970"/>
    <x v="1"/>
    <x v="8"/>
    <s v="ACCOHIDE 3-Ring Binder, Blue, 1&quot;"/>
    <n v="8.26"/>
    <n v="2"/>
    <n v="0"/>
    <n v="3.8822000000000001"/>
  </r>
  <r>
    <n v="4737"/>
    <s v="CA-2012-155054"/>
    <x v="1"/>
    <x v="385"/>
    <d v="2012-06-19T00:00:00"/>
    <s v="Standard Class"/>
    <s v="PS-19045"/>
    <s v="Penelope Sewall"/>
    <s v="Home Office"/>
    <s v="United States"/>
    <s v="Lewiston"/>
    <x v="43"/>
    <n v="4240"/>
    <s v="East"/>
    <s v="OFF-BI-10002824"/>
    <x v="1"/>
    <x v="8"/>
    <s v="Recycled Easel Ring Binders"/>
    <n v="29.84"/>
    <n v="2"/>
    <n v="0"/>
    <n v="13.427999999999997"/>
  </r>
  <r>
    <n v="4738"/>
    <s v="CA-2012-155054"/>
    <x v="1"/>
    <x v="385"/>
    <d v="2012-06-19T00:00:00"/>
    <s v="Standard Class"/>
    <s v="PS-19045"/>
    <s v="Penelope Sewall"/>
    <s v="Home Office"/>
    <s v="United States"/>
    <s v="Lewiston"/>
    <x v="43"/>
    <n v="4240"/>
    <s v="East"/>
    <s v="TEC-AC-10003657"/>
    <x v="2"/>
    <x v="11"/>
    <s v="Lenovo 17-Key USB Numeric Keypad"/>
    <n v="67.98"/>
    <n v="2"/>
    <n v="0"/>
    <n v="14.955599999999997"/>
  </r>
  <r>
    <n v="4739"/>
    <s v="CA-2012-105725"/>
    <x v="1"/>
    <x v="954"/>
    <d v="2012-02-24T00:00:00"/>
    <s v="Standard Class"/>
    <s v="GT-14755"/>
    <s v="Guy Thornton"/>
    <s v="Consumer"/>
    <s v="United States"/>
    <s v="Long Beach"/>
    <x v="1"/>
    <n v="90805"/>
    <s v="West"/>
    <s v="OFF-LA-10003510"/>
    <x v="1"/>
    <x v="2"/>
    <s v="Avery 4027 File Folder Labels for Dot Matrix Printers, 5000 Labels per Box, White"/>
    <n v="61.06"/>
    <n v="2"/>
    <n v="0"/>
    <n v="28.087600000000002"/>
  </r>
  <r>
    <n v="4740"/>
    <s v="CA-2012-105725"/>
    <x v="1"/>
    <x v="954"/>
    <d v="2012-02-24T00:00:00"/>
    <s v="Standard Class"/>
    <s v="GT-14755"/>
    <s v="Guy Thornton"/>
    <s v="Consumer"/>
    <s v="United States"/>
    <s v="Long Beach"/>
    <x v="1"/>
    <n v="90805"/>
    <s v="West"/>
    <s v="FUR-TA-10001676"/>
    <x v="0"/>
    <x v="3"/>
    <s v="Hon 61000 Series Interactive Training Tables"/>
    <n v="35.544000000000004"/>
    <n v="1"/>
    <n v="0.2"/>
    <n v="-0.88860000000000205"/>
  </r>
  <r>
    <n v="4741"/>
    <s v="CA-2014-164364"/>
    <x v="3"/>
    <x v="105"/>
    <d v="2014-11-17T00:00:00"/>
    <s v="Standard Class"/>
    <s v="CS-12355"/>
    <s v="Christine Sundaresam"/>
    <s v="Consumer"/>
    <s v="United States"/>
    <s v="Seattle"/>
    <x v="4"/>
    <n v="98115"/>
    <s v="West"/>
    <s v="OFF-LA-10004853"/>
    <x v="1"/>
    <x v="2"/>
    <s v="Avery 483"/>
    <n v="9.9600000000000009"/>
    <n v="2"/>
    <n v="0"/>
    <n v="4.5815999999999999"/>
  </r>
  <r>
    <n v="4742"/>
    <s v="CA-2014-164364"/>
    <x v="3"/>
    <x v="105"/>
    <d v="2014-11-17T00:00:00"/>
    <s v="Standard Class"/>
    <s v="CS-12355"/>
    <s v="Christine Sundaresam"/>
    <s v="Consumer"/>
    <s v="United States"/>
    <s v="Seattle"/>
    <x v="4"/>
    <n v="98115"/>
    <s v="West"/>
    <s v="OFF-AR-10000315"/>
    <x v="1"/>
    <x v="6"/>
    <s v="Dixon Ticonderoga Maple Cedar Pencil, #2"/>
    <n v="9.2099999999999991"/>
    <n v="3"/>
    <n v="0"/>
    <n v="2.3025000000000002"/>
  </r>
  <r>
    <n v="4743"/>
    <s v="CA-2014-164364"/>
    <x v="3"/>
    <x v="105"/>
    <d v="2014-11-17T00:00:00"/>
    <s v="Standard Class"/>
    <s v="CS-12355"/>
    <s v="Christine Sundaresam"/>
    <s v="Consumer"/>
    <s v="United States"/>
    <s v="Seattle"/>
    <x v="4"/>
    <n v="98115"/>
    <s v="West"/>
    <s v="OFF-SU-10000381"/>
    <x v="1"/>
    <x v="14"/>
    <s v="Acme Forged Steel Scissors with Black Enamel Handles"/>
    <n v="27.93"/>
    <n v="3"/>
    <n v="0"/>
    <n v="8.0996999999999986"/>
  </r>
  <r>
    <n v="4744"/>
    <s v="CA-2014-168123"/>
    <x v="3"/>
    <x v="916"/>
    <d v="2014-03-06T00:00:00"/>
    <s v="Same Day"/>
    <s v="JD-16060"/>
    <s v="Julia Dunbar"/>
    <s v="Consumer"/>
    <s v="United States"/>
    <s v="Rochester"/>
    <x v="11"/>
    <n v="55901"/>
    <s v="Central"/>
    <s v="OFF-FA-10002763"/>
    <x v="1"/>
    <x v="13"/>
    <s v="Advantus Map Pennant Flags and Round Head Tacks"/>
    <n v="7.9"/>
    <n v="2"/>
    <n v="0"/>
    <n v="2.5279999999999996"/>
  </r>
  <r>
    <n v="4745"/>
    <s v="CA-2014-168123"/>
    <x v="3"/>
    <x v="916"/>
    <d v="2014-03-06T00:00:00"/>
    <s v="Same Day"/>
    <s v="JD-16060"/>
    <s v="Julia Dunbar"/>
    <s v="Consumer"/>
    <s v="United States"/>
    <s v="Rochester"/>
    <x v="11"/>
    <n v="55901"/>
    <s v="Central"/>
    <s v="OFF-ST-10000877"/>
    <x v="1"/>
    <x v="4"/>
    <s v="Recycled Steel Personal File for Standard File Folders"/>
    <n v="221.16"/>
    <n v="4"/>
    <n v="0"/>
    <n v="57.501599999999996"/>
  </r>
  <r>
    <n v="4746"/>
    <s v="CA-2014-168123"/>
    <x v="3"/>
    <x v="916"/>
    <d v="2014-03-06T00:00:00"/>
    <s v="Same Day"/>
    <s v="JD-16060"/>
    <s v="Julia Dunbar"/>
    <s v="Consumer"/>
    <s v="United States"/>
    <s v="Rochester"/>
    <x v="11"/>
    <n v="55901"/>
    <s v="Central"/>
    <s v="OFF-BI-10001071"/>
    <x v="1"/>
    <x v="8"/>
    <s v="GBC ProClick Punch Binding System"/>
    <n v="127.96"/>
    <n v="2"/>
    <n v="0"/>
    <n v="62.700400000000002"/>
  </r>
  <r>
    <n v="4747"/>
    <s v="CA-2014-168123"/>
    <x v="3"/>
    <x v="916"/>
    <d v="2014-03-06T00:00:00"/>
    <s v="Same Day"/>
    <s v="JD-16060"/>
    <s v="Julia Dunbar"/>
    <s v="Consumer"/>
    <s v="United States"/>
    <s v="Rochester"/>
    <x v="11"/>
    <n v="55901"/>
    <s v="Central"/>
    <s v="OFF-BI-10001097"/>
    <x v="1"/>
    <x v="8"/>
    <s v="Avery Hole Reinforcements"/>
    <n v="18.690000000000001"/>
    <n v="3"/>
    <n v="0"/>
    <n v="9.158100000000001"/>
  </r>
  <r>
    <n v="4748"/>
    <s v="CA-2013-120005"/>
    <x v="0"/>
    <x v="840"/>
    <d v="2013-03-04T00:00:00"/>
    <s v="Same Day"/>
    <s v="TS-21160"/>
    <s v="Theresa Swint"/>
    <s v="Corporate"/>
    <s v="United States"/>
    <s v="San Francisco"/>
    <x v="1"/>
    <n v="94110"/>
    <s v="West"/>
    <s v="OFF-SU-10004782"/>
    <x v="1"/>
    <x v="14"/>
    <s v="Elite 5&quot; Scissors"/>
    <n v="25.349999999999998"/>
    <n v="3"/>
    <n v="0"/>
    <n v="7.6049999999999978"/>
  </r>
  <r>
    <n v="4749"/>
    <s v="CA-2013-120005"/>
    <x v="0"/>
    <x v="840"/>
    <d v="2013-03-04T00:00:00"/>
    <s v="Same Day"/>
    <s v="TS-21160"/>
    <s v="Theresa Swint"/>
    <s v="Corporate"/>
    <s v="United States"/>
    <s v="San Francisco"/>
    <x v="1"/>
    <n v="94110"/>
    <s v="West"/>
    <s v="FUR-FU-10000672"/>
    <x v="0"/>
    <x v="5"/>
    <s v="Executive Impressions 10&quot; Spectator Wall Clock"/>
    <n v="35.28"/>
    <n v="3"/>
    <n v="0"/>
    <n v="11.995199999999997"/>
  </r>
  <r>
    <n v="4750"/>
    <s v="CA-2013-123526"/>
    <x v="0"/>
    <x v="435"/>
    <d v="2013-12-26T00:00:00"/>
    <s v="First Class"/>
    <s v="BV-11245"/>
    <s v="Benjamin Venier"/>
    <s v="Corporate"/>
    <s v="United States"/>
    <s v="Seattle"/>
    <x v="4"/>
    <n v="98103"/>
    <s v="West"/>
    <s v="OFF-PA-10002986"/>
    <x v="1"/>
    <x v="10"/>
    <s v="Xerox 1898"/>
    <n v="33.4"/>
    <n v="5"/>
    <n v="0"/>
    <n v="16.032"/>
  </r>
  <r>
    <n v="4751"/>
    <s v="CA-2013-127649"/>
    <x v="0"/>
    <x v="877"/>
    <d v="2013-10-10T00:00:00"/>
    <s v="First Class"/>
    <s v="DL-13495"/>
    <s v="Dionis Lloyd"/>
    <s v="Corporate"/>
    <s v="United States"/>
    <s v="Spokane"/>
    <x v="4"/>
    <n v="99207"/>
    <s v="West"/>
    <s v="TEC-MA-10001972"/>
    <x v="2"/>
    <x v="15"/>
    <s v="Okidata C331dn Printer"/>
    <n v="837.59999999999991"/>
    <n v="3"/>
    <n v="0.2"/>
    <n v="62.82000000000005"/>
  </r>
  <r>
    <n v="4752"/>
    <s v="CA-2013-159989"/>
    <x v="0"/>
    <x v="10"/>
    <d v="2013-12-14T00:00:00"/>
    <s v="Standard Class"/>
    <s v="EB-13870"/>
    <s v="Emily Burns"/>
    <s v="Consumer"/>
    <s v="United States"/>
    <s v="Franklin"/>
    <x v="18"/>
    <n v="37064"/>
    <s v="South"/>
    <s v="TEC-PH-10000169"/>
    <x v="2"/>
    <x v="7"/>
    <s v="ARKON Windshield Dashboard Air Vent Car Mount Holder"/>
    <n v="40.68"/>
    <n v="3"/>
    <n v="0.2"/>
    <n v="-9.153000000000004"/>
  </r>
  <r>
    <n v="4753"/>
    <s v="CA-2014-103499"/>
    <x v="3"/>
    <x v="225"/>
    <d v="2014-11-25T00:00:00"/>
    <s v="Standard Class"/>
    <s v="ES-14020"/>
    <s v="Erica Smith"/>
    <s v="Consumer"/>
    <s v="United States"/>
    <s v="Jackson"/>
    <x v="18"/>
    <n v="38301"/>
    <s v="South"/>
    <s v="FUR-CH-10001482"/>
    <x v="0"/>
    <x v="1"/>
    <s v="Office Star - Mesh Screen back chair with Vinyl seat"/>
    <n v="209.56799999999998"/>
    <n v="2"/>
    <n v="0.2"/>
    <n v="-23.576400000000007"/>
  </r>
  <r>
    <n v="4754"/>
    <s v="US-2012-167220"/>
    <x v="1"/>
    <x v="295"/>
    <d v="2012-12-16T00:00:00"/>
    <s v="Standard Class"/>
    <s v="JB-15925"/>
    <s v="Joni Blumstein"/>
    <s v="Consumer"/>
    <s v="United States"/>
    <s v="Austin"/>
    <x v="5"/>
    <n v="78745"/>
    <s v="Central"/>
    <s v="TEC-AC-10002018"/>
    <x v="2"/>
    <x v="11"/>
    <s v="AmazonBasics 3-Button USB Wired Mouse"/>
    <n v="22.368000000000002"/>
    <n v="4"/>
    <n v="0.2"/>
    <n v="6.4308000000000014"/>
  </r>
  <r>
    <n v="4755"/>
    <s v="CA-2014-126354"/>
    <x v="3"/>
    <x v="447"/>
    <d v="2014-02-09T00:00:00"/>
    <s v="Standard Class"/>
    <s v="SC-20380"/>
    <s v="Shahid Collister"/>
    <s v="Consumer"/>
    <s v="United States"/>
    <s v="Pembroke Pines"/>
    <x v="2"/>
    <n v="33024"/>
    <s v="South"/>
    <s v="OFF-BI-10000301"/>
    <x v="1"/>
    <x v="8"/>
    <s v="GBC Instant Report Kit"/>
    <n v="3.8820000000000006"/>
    <n v="2"/>
    <n v="0.7"/>
    <n v="-2.5880000000000001"/>
  </r>
  <r>
    <n v="4756"/>
    <s v="CA-2014-126354"/>
    <x v="3"/>
    <x v="447"/>
    <d v="2014-02-09T00:00:00"/>
    <s v="Standard Class"/>
    <s v="SC-20380"/>
    <s v="Shahid Collister"/>
    <s v="Consumer"/>
    <s v="United States"/>
    <s v="Pembroke Pines"/>
    <x v="2"/>
    <n v="33024"/>
    <s v="South"/>
    <s v="OFF-PA-10004381"/>
    <x v="1"/>
    <x v="10"/>
    <s v="14-7/8 x 11 Blue Bar Computer Printout Paper"/>
    <n v="115.29600000000001"/>
    <n v="3"/>
    <n v="0.2"/>
    <n v="40.353599999999986"/>
  </r>
  <r>
    <n v="4757"/>
    <s v="CA-2014-169817"/>
    <x v="3"/>
    <x v="296"/>
    <d v="2014-09-26T00:00:00"/>
    <s v="Standard Class"/>
    <s v="EB-13870"/>
    <s v="Emily Burns"/>
    <s v="Consumer"/>
    <s v="United States"/>
    <s v="Philadelphia"/>
    <x v="9"/>
    <n v="19143"/>
    <s v="East"/>
    <s v="OFF-BI-10004141"/>
    <x v="1"/>
    <x v="8"/>
    <s v="Insertable Tab Indexes For Data Binders"/>
    <n v="1.9080000000000004"/>
    <n v="2"/>
    <n v="0.7"/>
    <n v="-1.5264000000000002"/>
  </r>
  <r>
    <n v="4758"/>
    <s v="US-2014-144582"/>
    <x v="3"/>
    <x v="504"/>
    <d v="2014-05-06T00:00:00"/>
    <s v="Standard Class"/>
    <s v="TC-21475"/>
    <s v="Tony Chapman"/>
    <s v="Home Office"/>
    <s v="United States"/>
    <s v="Danville"/>
    <x v="10"/>
    <n v="61832"/>
    <s v="Central"/>
    <s v="OFF-BI-10001575"/>
    <x v="1"/>
    <x v="8"/>
    <s v="GBC Linen Binding Covers"/>
    <n v="43.371999999999993"/>
    <n v="7"/>
    <n v="0.8"/>
    <n v="-69.395200000000031"/>
  </r>
  <r>
    <n v="4759"/>
    <s v="CA-2011-121573"/>
    <x v="2"/>
    <x v="935"/>
    <d v="2011-11-07T00:00:00"/>
    <s v="Standard Class"/>
    <s v="SG-20605"/>
    <s v="Speros Goranitis"/>
    <s v="Consumer"/>
    <s v="United States"/>
    <s v="New York City"/>
    <x v="15"/>
    <n v="10009"/>
    <s v="East"/>
    <s v="TEC-PH-10000984"/>
    <x v="2"/>
    <x v="7"/>
    <s v="Panasonic KX-TG9471B"/>
    <n v="783.96"/>
    <n v="4"/>
    <n v="0"/>
    <n v="219.50880000000006"/>
  </r>
  <r>
    <n v="4760"/>
    <s v="CA-2011-121573"/>
    <x v="2"/>
    <x v="935"/>
    <d v="2011-11-07T00:00:00"/>
    <s v="Standard Class"/>
    <s v="SG-20605"/>
    <s v="Speros Goranitis"/>
    <s v="Consumer"/>
    <s v="United States"/>
    <s v="New York City"/>
    <x v="15"/>
    <n v="10009"/>
    <s v="East"/>
    <s v="OFF-BI-10000666"/>
    <x v="1"/>
    <x v="8"/>
    <s v="Surelock Post Binders"/>
    <n v="48.896000000000001"/>
    <n v="2"/>
    <n v="0.2"/>
    <n v="18.335999999999999"/>
  </r>
  <r>
    <n v="4761"/>
    <s v="CA-2011-121573"/>
    <x v="2"/>
    <x v="935"/>
    <d v="2011-11-07T00:00:00"/>
    <s v="Standard Class"/>
    <s v="SG-20605"/>
    <s v="Speros Goranitis"/>
    <s v="Consumer"/>
    <s v="United States"/>
    <s v="New York City"/>
    <x v="15"/>
    <n v="10009"/>
    <s v="East"/>
    <s v="OFF-BI-10003712"/>
    <x v="1"/>
    <x v="8"/>
    <s v="Acco Pressboard Covers with Storage Hooks, 14 7/8&quot; x 11&quot;, Light Blue"/>
    <n v="7.8560000000000008"/>
    <n v="2"/>
    <n v="0.2"/>
    <n v="2.8477999999999994"/>
  </r>
  <r>
    <n v="4762"/>
    <s v="CA-2013-117660"/>
    <x v="0"/>
    <x v="945"/>
    <d v="2014-01-05T00:00:00"/>
    <s v="Standard Class"/>
    <s v="BM-11785"/>
    <s v="Bryan Mills"/>
    <s v="Consumer"/>
    <s v="United States"/>
    <s v="Columbus"/>
    <x v="24"/>
    <n v="43229"/>
    <s v="East"/>
    <s v="OFF-LA-10003720"/>
    <x v="1"/>
    <x v="2"/>
    <s v="Avery 487"/>
    <n v="5.9039999999999999"/>
    <n v="2"/>
    <n v="0.2"/>
    <n v="1.9925999999999999"/>
  </r>
  <r>
    <n v="4763"/>
    <s v="CA-2013-117660"/>
    <x v="0"/>
    <x v="945"/>
    <d v="2014-01-05T00:00:00"/>
    <s v="Standard Class"/>
    <s v="BM-11785"/>
    <s v="Bryan Mills"/>
    <s v="Consumer"/>
    <s v="United States"/>
    <s v="Columbus"/>
    <x v="24"/>
    <n v="43229"/>
    <s v="East"/>
    <s v="OFF-SU-10001664"/>
    <x v="1"/>
    <x v="14"/>
    <s v="Acme Office Executive Series Stainless Steel Trimmers"/>
    <n v="13.712000000000002"/>
    <n v="2"/>
    <n v="0.2"/>
    <n v="1.0284"/>
  </r>
  <r>
    <n v="4764"/>
    <s v="CA-2011-112851"/>
    <x v="2"/>
    <x v="328"/>
    <d v="2011-09-21T00:00:00"/>
    <s v="Standard Class"/>
    <s v="NR-18550"/>
    <s v="Nick Radford"/>
    <s v="Consumer"/>
    <s v="United States"/>
    <s v="Chula Vista"/>
    <x v="1"/>
    <n v="91911"/>
    <s v="West"/>
    <s v="OFF-EN-10001453"/>
    <x v="1"/>
    <x v="12"/>
    <s v="Tyvek Interoffice Envelopes, 9 1/2&quot; x 12 1/2&quot;, 100/Box"/>
    <n v="182.94"/>
    <n v="3"/>
    <n v="0"/>
    <n v="85.981799999999993"/>
  </r>
  <r>
    <n v="4765"/>
    <s v="CA-2014-123701"/>
    <x v="3"/>
    <x v="221"/>
    <d v="2014-11-28T00:00:00"/>
    <s v="First Class"/>
    <s v="PG-18820"/>
    <s v="Patrick Gardner"/>
    <s v="Consumer"/>
    <s v="United States"/>
    <s v="San Francisco"/>
    <x v="1"/>
    <n v="94110"/>
    <s v="West"/>
    <s v="OFF-AR-10001860"/>
    <x v="1"/>
    <x v="6"/>
    <s v="BIC Liqua Brite Liner"/>
    <n v="27.76"/>
    <n v="4"/>
    <n v="0"/>
    <n v="9.9936000000000007"/>
  </r>
  <r>
    <n v="4766"/>
    <s v="CA-2012-118227"/>
    <x v="1"/>
    <x v="999"/>
    <d v="2012-04-28T00:00:00"/>
    <s v="Standard Class"/>
    <s v="DB-13270"/>
    <s v="Deborah Brumfield"/>
    <s v="Home Office"/>
    <s v="United States"/>
    <s v="New York City"/>
    <x v="15"/>
    <n v="10009"/>
    <s v="East"/>
    <s v="OFF-AR-10001044"/>
    <x v="1"/>
    <x v="6"/>
    <s v="BOSTON Ranger #55 Pencil Sharpener, Black"/>
    <n v="25.99"/>
    <n v="1"/>
    <n v="0"/>
    <n v="7.5370999999999988"/>
  </r>
  <r>
    <n v="4767"/>
    <s v="CA-2012-123155"/>
    <x v="1"/>
    <x v="1000"/>
    <d v="2012-03-12T00:00:00"/>
    <s v="First Class"/>
    <s v="NS-18640"/>
    <s v="Noel Staavos"/>
    <s v="Corporate"/>
    <s v="United States"/>
    <s v="San Antonio"/>
    <x v="5"/>
    <n v="78207"/>
    <s v="Central"/>
    <s v="TEC-AC-10002473"/>
    <x v="2"/>
    <x v="11"/>
    <s v="Maxell 4.7GB DVD-R"/>
    <n v="113.52000000000001"/>
    <n v="5"/>
    <n v="0.2"/>
    <n v="29.798999999999999"/>
  </r>
  <r>
    <n v="4768"/>
    <s v="CA-2012-123155"/>
    <x v="1"/>
    <x v="1000"/>
    <d v="2012-03-12T00:00:00"/>
    <s v="First Class"/>
    <s v="NS-18640"/>
    <s v="Noel Staavos"/>
    <s v="Corporate"/>
    <s v="United States"/>
    <s v="San Antonio"/>
    <x v="5"/>
    <n v="78207"/>
    <s v="Central"/>
    <s v="TEC-PH-10001809"/>
    <x v="2"/>
    <x v="7"/>
    <s v="Panasonic KX T7736-B Digital phone"/>
    <n v="359.88"/>
    <n v="3"/>
    <n v="0.2"/>
    <n v="22.492499999999993"/>
  </r>
  <r>
    <n v="4769"/>
    <s v="CA-2014-158883"/>
    <x v="3"/>
    <x v="455"/>
    <d v="2014-06-04T00:00:00"/>
    <s v="Same Day"/>
    <s v="CS-11860"/>
    <s v="Cari Schnelling"/>
    <s v="Consumer"/>
    <s v="United States"/>
    <s v="Jacksonville"/>
    <x v="3"/>
    <n v="28540"/>
    <s v="South"/>
    <s v="OFF-PA-10004733"/>
    <x v="1"/>
    <x v="10"/>
    <s v="Things To Do Today Spiral Book"/>
    <n v="25.344000000000001"/>
    <n v="4"/>
    <n v="0.2"/>
    <n v="9.1871999999999989"/>
  </r>
  <r>
    <n v="4770"/>
    <s v="US-2013-114888"/>
    <x v="0"/>
    <x v="251"/>
    <d v="2013-09-25T00:00:00"/>
    <s v="Second Class"/>
    <s v="CC-12430"/>
    <s v="Chuck Clark"/>
    <s v="Home Office"/>
    <s v="United States"/>
    <s v="San Francisco"/>
    <x v="1"/>
    <n v="94109"/>
    <s v="West"/>
    <s v="OFF-BI-10003355"/>
    <x v="1"/>
    <x v="8"/>
    <s v="Cardinal Holdit Business Card Pockets"/>
    <n v="11.952000000000002"/>
    <n v="3"/>
    <n v="0.2"/>
    <n v="4.1832000000000003"/>
  </r>
  <r>
    <n v="4771"/>
    <s v="US-2013-114888"/>
    <x v="0"/>
    <x v="251"/>
    <d v="2013-09-25T00:00:00"/>
    <s v="Second Class"/>
    <s v="CC-12430"/>
    <s v="Chuck Clark"/>
    <s v="Home Office"/>
    <s v="United States"/>
    <s v="San Francisco"/>
    <x v="1"/>
    <n v="94109"/>
    <s v="West"/>
    <s v="OFF-SU-10001212"/>
    <x v="1"/>
    <x v="14"/>
    <s v="Kleencut Forged Office Shears by Acme United Corporation"/>
    <n v="6.24"/>
    <n v="3"/>
    <n v="0"/>
    <n v="1.8719999999999997"/>
  </r>
  <r>
    <n v="4772"/>
    <s v="US-2011-167262"/>
    <x v="2"/>
    <x v="656"/>
    <d v="2011-11-03T00:00:00"/>
    <s v="Second Class"/>
    <s v="AC-10450"/>
    <s v="Amy Cox"/>
    <s v="Consumer"/>
    <s v="United States"/>
    <s v="Avondale"/>
    <x v="16"/>
    <n v="85323"/>
    <s v="West"/>
    <s v="TEC-PH-10000486"/>
    <x v="2"/>
    <x v="7"/>
    <s v="Plantronics HL10 Handset Lifter"/>
    <n v="742.33600000000001"/>
    <n v="8"/>
    <n v="0.2"/>
    <n v="83.512799999999913"/>
  </r>
  <r>
    <n v="4773"/>
    <s v="CA-2014-119746"/>
    <x v="3"/>
    <x v="51"/>
    <d v="2014-11-28T00:00:00"/>
    <s v="Standard Class"/>
    <s v="CM-12385"/>
    <s v="Christopher Martinez"/>
    <s v="Consumer"/>
    <s v="United States"/>
    <s v="Chicago"/>
    <x v="10"/>
    <n v="60610"/>
    <s v="Central"/>
    <s v="FUR-FU-10004909"/>
    <x v="0"/>
    <x v="5"/>
    <s v="Contemporary Wood/Metal Frame"/>
    <n v="6.4640000000000004"/>
    <n v="1"/>
    <n v="0.6"/>
    <n v="-4.0400000000000009"/>
  </r>
  <r>
    <n v="4774"/>
    <s v="CA-2014-119746"/>
    <x v="3"/>
    <x v="51"/>
    <d v="2014-11-28T00:00:00"/>
    <s v="Standard Class"/>
    <s v="CM-12385"/>
    <s v="Christopher Martinez"/>
    <s v="Consumer"/>
    <s v="United States"/>
    <s v="Chicago"/>
    <x v="10"/>
    <n v="60610"/>
    <s v="Central"/>
    <s v="OFF-LA-10001613"/>
    <x v="1"/>
    <x v="2"/>
    <s v="Avery File Folder Labels"/>
    <n v="11.52"/>
    <n v="5"/>
    <n v="0.2"/>
    <n v="4.1760000000000002"/>
  </r>
  <r>
    <n v="4775"/>
    <s v="CA-2014-119746"/>
    <x v="3"/>
    <x v="51"/>
    <d v="2014-11-28T00:00:00"/>
    <s v="Standard Class"/>
    <s v="CM-12385"/>
    <s v="Christopher Martinez"/>
    <s v="Consumer"/>
    <s v="United States"/>
    <s v="Chicago"/>
    <x v="10"/>
    <n v="60610"/>
    <s v="Central"/>
    <s v="TEC-PH-10004447"/>
    <x v="2"/>
    <x v="7"/>
    <s v="Toshiba IPT2010-SD IP Telephone"/>
    <n v="222.38400000000001"/>
    <n v="2"/>
    <n v="0.2"/>
    <n v="16.678799999999995"/>
  </r>
  <r>
    <n v="4776"/>
    <s v="CA-2014-108091"/>
    <x v="3"/>
    <x v="673"/>
    <d v="2014-11-22T00:00:00"/>
    <s v="Standard Class"/>
    <s v="EK-13795"/>
    <s v="Eileen Kiefer"/>
    <s v="Home Office"/>
    <s v="United States"/>
    <s v="Escondido"/>
    <x v="1"/>
    <n v="92025"/>
    <s v="West"/>
    <s v="OFF-AR-10000255"/>
    <x v="1"/>
    <x v="6"/>
    <s v="Newell 328"/>
    <n v="23.36"/>
    <n v="4"/>
    <n v="0"/>
    <n v="6.073599999999999"/>
  </r>
  <r>
    <n v="4777"/>
    <s v="CA-2013-101630"/>
    <x v="0"/>
    <x v="317"/>
    <d v="2013-02-23T00:00:00"/>
    <s v="Second Class"/>
    <s v="CK-12760"/>
    <s v="Cyma Kinney"/>
    <s v="Corporate"/>
    <s v="United States"/>
    <s v="Long Beach"/>
    <x v="15"/>
    <n v="11561"/>
    <s v="East"/>
    <s v="OFF-LA-10004425"/>
    <x v="1"/>
    <x v="2"/>
    <s v="Staples"/>
    <n v="8.67"/>
    <n v="3"/>
    <n v="0"/>
    <n v="4.0749000000000004"/>
  </r>
  <r>
    <n v="4778"/>
    <s v="CA-2013-101630"/>
    <x v="0"/>
    <x v="317"/>
    <d v="2013-02-23T00:00:00"/>
    <s v="Second Class"/>
    <s v="CK-12760"/>
    <s v="Cyma Kinney"/>
    <s v="Corporate"/>
    <s v="United States"/>
    <s v="Long Beach"/>
    <x v="15"/>
    <n v="11561"/>
    <s v="East"/>
    <s v="OFF-SU-10001664"/>
    <x v="1"/>
    <x v="14"/>
    <s v="Acme Office Executive Series Stainless Steel Trimmers"/>
    <n v="25.71"/>
    <n v="3"/>
    <n v="0"/>
    <n v="6.6846000000000005"/>
  </r>
  <r>
    <n v="4779"/>
    <s v="CA-2014-132346"/>
    <x v="3"/>
    <x v="659"/>
    <d v="2014-11-12T00:00:00"/>
    <s v="Standard Class"/>
    <s v="PK-19075"/>
    <s v="Pete Kriz"/>
    <s v="Consumer"/>
    <s v="United States"/>
    <s v="Newark"/>
    <x v="13"/>
    <n v="19711"/>
    <s v="East"/>
    <s v="OFF-AP-10000696"/>
    <x v="1"/>
    <x v="9"/>
    <s v="Holmes Odor Grabber"/>
    <n v="100.94"/>
    <n v="7"/>
    <n v="0"/>
    <n v="33.310199999999995"/>
  </r>
  <r>
    <n v="4780"/>
    <s v="CA-2011-150301"/>
    <x v="2"/>
    <x v="1001"/>
    <d v="2011-07-10T00:00:00"/>
    <s v="First Class"/>
    <s v="MH-18025"/>
    <s v="Michelle Huthwaite"/>
    <s v="Consumer"/>
    <s v="United States"/>
    <s v="Buffalo"/>
    <x v="15"/>
    <n v="14215"/>
    <s v="East"/>
    <s v="FUR-CH-10002647"/>
    <x v="0"/>
    <x v="1"/>
    <s v="Situations Contoured Folding Chairs, 4/Set"/>
    <n v="63.882000000000005"/>
    <n v="1"/>
    <n v="0.1"/>
    <n v="10.647000000000004"/>
  </r>
  <r>
    <n v="4781"/>
    <s v="CA-2011-159310"/>
    <x v="2"/>
    <x v="845"/>
    <d v="2011-11-12T00:00:00"/>
    <s v="Standard Class"/>
    <s v="SC-20725"/>
    <s v="Steven Cartwright"/>
    <s v="Consumer"/>
    <s v="United States"/>
    <s v="Houston"/>
    <x v="5"/>
    <n v="77070"/>
    <s v="Central"/>
    <s v="FUR-CH-10002758"/>
    <x v="0"/>
    <x v="1"/>
    <s v="Hon Deluxe Fabric Upholstered Stacking Chairs, Squared Back"/>
    <n v="683.14399999999989"/>
    <n v="4"/>
    <n v="0.3"/>
    <n v="0"/>
  </r>
  <r>
    <n v="4782"/>
    <s v="CA-2011-159310"/>
    <x v="2"/>
    <x v="845"/>
    <d v="2011-11-12T00:00:00"/>
    <s v="Standard Class"/>
    <s v="SC-20725"/>
    <s v="Steven Cartwright"/>
    <s v="Consumer"/>
    <s v="United States"/>
    <s v="Houston"/>
    <x v="5"/>
    <n v="77070"/>
    <s v="Central"/>
    <s v="OFF-BI-10000201"/>
    <x v="1"/>
    <x v="8"/>
    <s v="Avery Triangle Shaped Sheet Lifters, Black, 2/Pack"/>
    <n v="1.4759999999999995"/>
    <n v="3"/>
    <n v="0.8"/>
    <n v="-2.214"/>
  </r>
  <r>
    <n v="4783"/>
    <s v="CA-2011-159310"/>
    <x v="2"/>
    <x v="845"/>
    <d v="2011-11-12T00:00:00"/>
    <s v="Standard Class"/>
    <s v="SC-20725"/>
    <s v="Steven Cartwright"/>
    <s v="Consumer"/>
    <s v="United States"/>
    <s v="Houston"/>
    <x v="5"/>
    <n v="77070"/>
    <s v="Central"/>
    <s v="OFF-SU-10004115"/>
    <x v="1"/>
    <x v="14"/>
    <s v="Acme Stainless Steel Office Snips"/>
    <n v="40.711999999999996"/>
    <n v="7"/>
    <n v="0.2"/>
    <n v="3.5623000000000022"/>
  </r>
  <r>
    <n v="4784"/>
    <s v="US-2014-147984"/>
    <x v="3"/>
    <x v="480"/>
    <d v="2014-02-02T00:00:00"/>
    <s v="Standard Class"/>
    <s v="GB-14575"/>
    <s v="Giulietta Baptist"/>
    <s v="Consumer"/>
    <s v="United States"/>
    <s v="Wichita"/>
    <x v="41"/>
    <n v="67212"/>
    <s v="Central"/>
    <s v="OFF-PA-10000806"/>
    <x v="1"/>
    <x v="10"/>
    <s v="Xerox 1934"/>
    <n v="279.89999999999998"/>
    <n v="5"/>
    <n v="0"/>
    <n v="137.15100000000001"/>
  </r>
  <r>
    <n v="4785"/>
    <s v="CA-2012-104346"/>
    <x v="1"/>
    <x v="555"/>
    <d v="2012-12-16T00:00:00"/>
    <s v="Standard Class"/>
    <s v="IM-15070"/>
    <s v="Irene Maddox"/>
    <s v="Consumer"/>
    <s v="United States"/>
    <s v="Colorado Springs"/>
    <x v="22"/>
    <n v="80906"/>
    <s v="West"/>
    <s v="OFF-AR-10001473"/>
    <x v="1"/>
    <x v="6"/>
    <s v="Newell 313"/>
    <n v="13.120000000000001"/>
    <n v="5"/>
    <n v="0.2"/>
    <n v="1.1480000000000006"/>
  </r>
  <r>
    <n v="4786"/>
    <s v="CA-2012-104346"/>
    <x v="1"/>
    <x v="555"/>
    <d v="2012-12-16T00:00:00"/>
    <s v="Standard Class"/>
    <s v="IM-15070"/>
    <s v="Irene Maddox"/>
    <s v="Consumer"/>
    <s v="United States"/>
    <s v="Colorado Springs"/>
    <x v="22"/>
    <n v="80906"/>
    <s v="West"/>
    <s v="FUR-BO-10003450"/>
    <x v="0"/>
    <x v="0"/>
    <s v="Bush Westfield Collection Bookcases, Dark Cherry Finish"/>
    <n v="69.576000000000008"/>
    <n v="4"/>
    <n v="0.7"/>
    <n v="-143.79040000000001"/>
  </r>
  <r>
    <n v="4787"/>
    <s v="CA-2012-104346"/>
    <x v="1"/>
    <x v="555"/>
    <d v="2012-12-16T00:00:00"/>
    <s v="Standard Class"/>
    <s v="IM-15070"/>
    <s v="Irene Maddox"/>
    <s v="Consumer"/>
    <s v="United States"/>
    <s v="Colorado Springs"/>
    <x v="22"/>
    <n v="80906"/>
    <s v="West"/>
    <s v="OFF-AR-10001545"/>
    <x v="1"/>
    <x v="6"/>
    <s v="Newell 326"/>
    <n v="4.2240000000000002"/>
    <n v="3"/>
    <n v="0.2"/>
    <n v="0.47519999999999984"/>
  </r>
  <r>
    <n v="4788"/>
    <s v="CA-2012-104346"/>
    <x v="1"/>
    <x v="555"/>
    <d v="2012-12-16T00:00:00"/>
    <s v="Standard Class"/>
    <s v="IM-15070"/>
    <s v="Irene Maddox"/>
    <s v="Consumer"/>
    <s v="United States"/>
    <s v="Colorado Springs"/>
    <x v="22"/>
    <n v="80906"/>
    <s v="West"/>
    <s v="TEC-AC-10004396"/>
    <x v="2"/>
    <x v="11"/>
    <s v="Logitech Keyboard K120"/>
    <n v="58.08"/>
    <n v="4"/>
    <n v="0.2"/>
    <n v="-6.5339999999999954"/>
  </r>
  <r>
    <n v="4789"/>
    <s v="CA-2012-104346"/>
    <x v="1"/>
    <x v="555"/>
    <d v="2012-12-16T00:00:00"/>
    <s v="Standard Class"/>
    <s v="IM-15070"/>
    <s v="Irene Maddox"/>
    <s v="Consumer"/>
    <s v="United States"/>
    <s v="Colorado Springs"/>
    <x v="22"/>
    <n v="80906"/>
    <s v="West"/>
    <s v="FUR-FU-10002456"/>
    <x v="0"/>
    <x v="5"/>
    <s v="Master Caster Door Stop, Large Neon Orange"/>
    <n v="52.416000000000004"/>
    <n v="9"/>
    <n v="0.2"/>
    <n v="15.069600000000007"/>
  </r>
  <r>
    <n v="4790"/>
    <s v="CA-2012-104346"/>
    <x v="1"/>
    <x v="555"/>
    <d v="2012-12-16T00:00:00"/>
    <s v="Standard Class"/>
    <s v="IM-15070"/>
    <s v="Irene Maddox"/>
    <s v="Consumer"/>
    <s v="United States"/>
    <s v="Colorado Springs"/>
    <x v="22"/>
    <n v="80906"/>
    <s v="West"/>
    <s v="FUR-FU-10001473"/>
    <x v="0"/>
    <x v="5"/>
    <s v="DAX Wood Document Frame"/>
    <n v="54.920000000000009"/>
    <n v="5"/>
    <n v="0.2"/>
    <n v="10.983999999999996"/>
  </r>
  <r>
    <n v="4791"/>
    <s v="CA-2012-104346"/>
    <x v="1"/>
    <x v="555"/>
    <d v="2012-12-16T00:00:00"/>
    <s v="Standard Class"/>
    <s v="IM-15070"/>
    <s v="Irene Maddox"/>
    <s v="Consumer"/>
    <s v="United States"/>
    <s v="Colorado Springs"/>
    <x v="22"/>
    <n v="80906"/>
    <s v="West"/>
    <s v="FUR-TA-10000849"/>
    <x v="0"/>
    <x v="3"/>
    <s v="Bevis Rectangular Conference Tables"/>
    <n v="364.95"/>
    <n v="5"/>
    <n v="0.5"/>
    <n v="-248.16599999999994"/>
  </r>
  <r>
    <n v="4792"/>
    <s v="CA-2012-104346"/>
    <x v="1"/>
    <x v="555"/>
    <d v="2012-12-16T00:00:00"/>
    <s v="Standard Class"/>
    <s v="IM-15070"/>
    <s v="Irene Maddox"/>
    <s v="Consumer"/>
    <s v="United States"/>
    <s v="Colorado Springs"/>
    <x v="22"/>
    <n v="80906"/>
    <s v="West"/>
    <s v="OFF-PA-10001166"/>
    <x v="1"/>
    <x v="10"/>
    <s v="Xerox 1932"/>
    <n v="85.055999999999997"/>
    <n v="3"/>
    <n v="0.2"/>
    <n v="28.706399999999991"/>
  </r>
  <r>
    <n v="4793"/>
    <s v="CA-2012-104346"/>
    <x v="1"/>
    <x v="555"/>
    <d v="2012-12-16T00:00:00"/>
    <s v="Standard Class"/>
    <s v="IM-15070"/>
    <s v="Irene Maddox"/>
    <s v="Consumer"/>
    <s v="United States"/>
    <s v="Colorado Springs"/>
    <x v="22"/>
    <n v="80906"/>
    <s v="West"/>
    <s v="OFF-PA-10003256"/>
    <x v="1"/>
    <x v="10"/>
    <s v="Avery Personal Creations Heavyweight Cards"/>
    <n v="27.695999999999998"/>
    <n v="3"/>
    <n v="0.2"/>
    <n v="9.6935999999999964"/>
  </r>
  <r>
    <n v="4794"/>
    <s v="US-2012-141684"/>
    <x v="1"/>
    <x v="685"/>
    <d v="2012-07-04T00:00:00"/>
    <s v="Standard Class"/>
    <s v="MM-18055"/>
    <s v="Michelle Moray"/>
    <s v="Consumer"/>
    <s v="United States"/>
    <s v="New York City"/>
    <x v="15"/>
    <n v="10011"/>
    <s v="East"/>
    <s v="OFF-PA-10002870"/>
    <x v="1"/>
    <x v="10"/>
    <s v="Ampad Phone Message Book, Recycled, 400 Message Capacity, 5 ¾” x 11”"/>
    <n v="24.96"/>
    <n v="4"/>
    <n v="0"/>
    <n v="11.231999999999999"/>
  </r>
  <r>
    <n v="4795"/>
    <s v="CA-2012-144722"/>
    <x v="1"/>
    <x v="199"/>
    <d v="2012-03-23T00:00:00"/>
    <s v="Standard Class"/>
    <s v="MF-18250"/>
    <s v="Monica Federle"/>
    <s v="Corporate"/>
    <s v="United States"/>
    <s v="Los Angeles"/>
    <x v="1"/>
    <n v="90036"/>
    <s v="West"/>
    <s v="FUR-FU-10001215"/>
    <x v="0"/>
    <x v="5"/>
    <s v="Howard Miller 11-1/2&quot; Diameter Brentwood Wall Clock"/>
    <n v="43.13"/>
    <n v="1"/>
    <n v="0"/>
    <n v="18.114600000000003"/>
  </r>
  <r>
    <n v="4796"/>
    <s v="CA-2012-120516"/>
    <x v="1"/>
    <x v="863"/>
    <d v="2012-08-17T00:00:00"/>
    <s v="Standard Class"/>
    <s v="CK-12595"/>
    <s v="Clytie Kelty"/>
    <s v="Consumer"/>
    <s v="United States"/>
    <s v="Marietta"/>
    <x v="32"/>
    <n v="30062"/>
    <s v="South"/>
    <s v="OFF-BI-10004187"/>
    <x v="1"/>
    <x v="8"/>
    <s v="Staples"/>
    <n v="5.64"/>
    <n v="3"/>
    <n v="0"/>
    <n v="2.7071999999999994"/>
  </r>
  <r>
    <n v="4797"/>
    <s v="US-2013-148901"/>
    <x v="0"/>
    <x v="675"/>
    <d v="2013-05-20T00:00:00"/>
    <s v="Standard Class"/>
    <s v="MK-17905"/>
    <s v="Michael Kennedy"/>
    <s v="Corporate"/>
    <s v="United States"/>
    <s v="Jacksonville"/>
    <x v="2"/>
    <n v="32216"/>
    <s v="South"/>
    <s v="OFF-BI-10001718"/>
    <x v="1"/>
    <x v="8"/>
    <s v="GBC DocuBind P50 Personal Binding Machine"/>
    <n v="57.582000000000008"/>
    <n v="3"/>
    <n v="0.7"/>
    <n v="-44.146199999999979"/>
  </r>
  <r>
    <n v="4798"/>
    <s v="US-2013-148901"/>
    <x v="0"/>
    <x v="675"/>
    <d v="2013-05-20T00:00:00"/>
    <s v="Standard Class"/>
    <s v="MK-17905"/>
    <s v="Michael Kennedy"/>
    <s v="Corporate"/>
    <s v="United States"/>
    <s v="Jacksonville"/>
    <x v="2"/>
    <n v="32216"/>
    <s v="South"/>
    <s v="OFF-PA-10004983"/>
    <x v="1"/>
    <x v="10"/>
    <s v="Xerox 23"/>
    <n v="31.104000000000006"/>
    <n v="6"/>
    <n v="0.2"/>
    <n v="10.8864"/>
  </r>
  <r>
    <n v="4799"/>
    <s v="US-2013-148901"/>
    <x v="0"/>
    <x v="675"/>
    <d v="2013-05-20T00:00:00"/>
    <s v="Standard Class"/>
    <s v="MK-17905"/>
    <s v="Michael Kennedy"/>
    <s v="Corporate"/>
    <s v="United States"/>
    <s v="Jacksonville"/>
    <x v="2"/>
    <n v="32216"/>
    <s v="South"/>
    <s v="FUR-FU-10002396"/>
    <x v="0"/>
    <x v="5"/>
    <s v="DAX Copper Panel Document Frame, 5 x 7 Size"/>
    <n v="30.192"/>
    <n v="3"/>
    <n v="0.2"/>
    <n v="8.3028000000000031"/>
  </r>
  <r>
    <n v="4800"/>
    <s v="US-2013-148901"/>
    <x v="0"/>
    <x v="675"/>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12"/>
  </r>
  <r>
    <n v="4801"/>
    <s v="US-2013-148901"/>
    <x v="0"/>
    <x v="675"/>
    <d v="2013-05-20T00:00:00"/>
    <s v="Standard Class"/>
    <s v="MK-17905"/>
    <s v="Michael Kennedy"/>
    <s v="Corporate"/>
    <s v="United States"/>
    <s v="Jacksonville"/>
    <x v="2"/>
    <n v="32216"/>
    <s v="South"/>
    <s v="OFF-AR-10002467"/>
    <x v="1"/>
    <x v="6"/>
    <s v="Dixon Ticonderoga Pencils"/>
    <n v="4.7679999999999998"/>
    <n v="2"/>
    <n v="0.2"/>
    <n v="0.41720000000000046"/>
  </r>
  <r>
    <n v="4802"/>
    <s v="US-2013-148901"/>
    <x v="0"/>
    <x v="675"/>
    <d v="2013-05-20T00:00:00"/>
    <s v="Standard Class"/>
    <s v="MK-17905"/>
    <s v="Michael Kennedy"/>
    <s v="Corporate"/>
    <s v="United States"/>
    <s v="Jacksonville"/>
    <x v="2"/>
    <n v="32216"/>
    <s v="South"/>
    <s v="OFF-BI-10004002"/>
    <x v="1"/>
    <x v="8"/>
    <s v="Wilson Jones International Size A4 Ring Binders"/>
    <n v="10.380000000000003"/>
    <n v="2"/>
    <n v="0.7"/>
    <n v="-7.6119999999999983"/>
  </r>
  <r>
    <n v="4803"/>
    <s v="US-2013-148901"/>
    <x v="0"/>
    <x v="675"/>
    <d v="2013-05-20T00:00:00"/>
    <s v="Standard Class"/>
    <s v="MK-17905"/>
    <s v="Michael Kennedy"/>
    <s v="Corporate"/>
    <s v="United States"/>
    <s v="Jacksonville"/>
    <x v="2"/>
    <n v="32216"/>
    <s v="South"/>
    <s v="OFF-BI-10002309"/>
    <x v="1"/>
    <x v="8"/>
    <s v="Avery Heavy-Duty EZD  Binder With Locking Rings"/>
    <n v="13.392000000000003"/>
    <n v="8"/>
    <n v="0.7"/>
    <n v="-9.8207999999999984"/>
  </r>
  <r>
    <n v="4804"/>
    <s v="CA-2014-136364"/>
    <x v="3"/>
    <x v="1002"/>
    <d v="2014-07-18T00:00:00"/>
    <s v="Second Class"/>
    <s v="MH-17455"/>
    <s v="Mark Hamilton"/>
    <s v="Consumer"/>
    <s v="United States"/>
    <s v="Philadelphia"/>
    <x v="9"/>
    <n v="19140"/>
    <s v="East"/>
    <s v="TEC-PH-10003885"/>
    <x v="2"/>
    <x v="7"/>
    <s v="Cisco SPA508G"/>
    <n v="39.593999999999994"/>
    <n v="1"/>
    <n v="0.4"/>
    <n v="-7.2589000000000041"/>
  </r>
  <r>
    <n v="4805"/>
    <s v="CA-2014-136364"/>
    <x v="3"/>
    <x v="1002"/>
    <d v="2014-07-18T00:00:00"/>
    <s v="Second Class"/>
    <s v="MH-17455"/>
    <s v="Mark Hamilton"/>
    <s v="Consumer"/>
    <s v="United States"/>
    <s v="Philadelphia"/>
    <x v="9"/>
    <n v="19140"/>
    <s v="East"/>
    <s v="FUR-FU-10002501"/>
    <x v="0"/>
    <x v="5"/>
    <s v="Nu-Dell Executive Frame"/>
    <n v="91.00800000000001"/>
    <n v="9"/>
    <n v="0.2"/>
    <n v="19.339199999999998"/>
  </r>
  <r>
    <n v="4806"/>
    <s v="CA-2012-137708"/>
    <x v="1"/>
    <x v="6"/>
    <d v="2012-11-25T00:00:00"/>
    <s v="Second Class"/>
    <s v="NG-18430"/>
    <s v="Nathan Gelder"/>
    <s v="Consumer"/>
    <s v="United States"/>
    <s v="Los Angeles"/>
    <x v="1"/>
    <n v="90008"/>
    <s v="West"/>
    <s v="OFF-PA-10000176"/>
    <x v="1"/>
    <x v="10"/>
    <s v="Xerox 1887"/>
    <n v="37.94"/>
    <n v="2"/>
    <n v="0"/>
    <n v="18.211199999999998"/>
  </r>
  <r>
    <n v="4807"/>
    <s v="CA-2012-137708"/>
    <x v="1"/>
    <x v="6"/>
    <d v="2012-11-25T00:00:00"/>
    <s v="Second Class"/>
    <s v="NG-18430"/>
    <s v="Nathan Gelder"/>
    <s v="Consumer"/>
    <s v="United States"/>
    <s v="Los Angeles"/>
    <x v="1"/>
    <n v="90008"/>
    <s v="West"/>
    <s v="OFF-PA-10000327"/>
    <x v="1"/>
    <x v="10"/>
    <s v="Xerox 1971"/>
    <n v="42.800000000000004"/>
    <n v="10"/>
    <n v="0"/>
    <n v="19.259999999999998"/>
  </r>
  <r>
    <n v="4808"/>
    <s v="CA-2012-137708"/>
    <x v="1"/>
    <x v="6"/>
    <d v="2012-11-25T00:00:00"/>
    <s v="Second Class"/>
    <s v="NG-18430"/>
    <s v="Nathan Gelder"/>
    <s v="Consumer"/>
    <s v="United States"/>
    <s v="Los Angeles"/>
    <x v="1"/>
    <n v="90008"/>
    <s v="West"/>
    <s v="OFF-ST-10004634"/>
    <x v="1"/>
    <x v="4"/>
    <s v="Personal Folder Holder, Ebony"/>
    <n v="33.630000000000003"/>
    <n v="3"/>
    <n v="0"/>
    <n v="10.088999999999999"/>
  </r>
  <r>
    <n v="4809"/>
    <s v="CA-2011-149055"/>
    <x v="2"/>
    <x v="533"/>
    <d v="2011-11-28T00:00:00"/>
    <s v="Standard Class"/>
    <s v="PB-19210"/>
    <s v="Phillip Breyer"/>
    <s v="Corporate"/>
    <s v="United States"/>
    <s v="Philadelphia"/>
    <x v="9"/>
    <n v="19134"/>
    <s v="East"/>
    <s v="OFF-EN-10003040"/>
    <x v="1"/>
    <x v="12"/>
    <s v="Quality Park Security Envelopes"/>
    <n v="62.808000000000007"/>
    <n v="3"/>
    <n v="0.2"/>
    <n v="21.197700000000001"/>
  </r>
  <r>
    <n v="4810"/>
    <s v="CA-2012-151589"/>
    <x v="1"/>
    <x v="17"/>
    <d v="2012-12-30T00:00:00"/>
    <s v="First Class"/>
    <s v="RE-19450"/>
    <s v="Richard Eichhorn"/>
    <s v="Consumer"/>
    <s v="United States"/>
    <s v="Eau Claire"/>
    <x v="6"/>
    <n v="54703"/>
    <s v="Central"/>
    <s v="OFF-PA-10003228"/>
    <x v="1"/>
    <x v="10"/>
    <s v="Xerox 1917"/>
    <n v="195.64"/>
    <n v="4"/>
    <n v="0"/>
    <n v="91.950799999999987"/>
  </r>
  <r>
    <n v="4811"/>
    <s v="CA-2012-151589"/>
    <x v="1"/>
    <x v="17"/>
    <d v="2012-12-30T00:00:00"/>
    <s v="First Class"/>
    <s v="RE-19450"/>
    <s v="Richard Eichhorn"/>
    <s v="Consumer"/>
    <s v="United States"/>
    <s v="Eau Claire"/>
    <x v="6"/>
    <n v="54703"/>
    <s v="Central"/>
    <s v="TEC-PH-10004345"/>
    <x v="2"/>
    <x v="7"/>
    <s v="Cisco SPA 502G IP Phone"/>
    <n v="239.9"/>
    <n v="2"/>
    <n v="0"/>
    <n v="71.97"/>
  </r>
  <r>
    <n v="4812"/>
    <s v="CA-2013-121370"/>
    <x v="0"/>
    <x v="696"/>
    <d v="2013-11-20T00:00:00"/>
    <s v="Second Class"/>
    <s v="EB-14110"/>
    <s v="Eugene Barchas"/>
    <s v="Consumer"/>
    <s v="United States"/>
    <s v="Philadelphia"/>
    <x v="9"/>
    <n v="19134"/>
    <s v="East"/>
    <s v="FUR-CH-10000785"/>
    <x v="0"/>
    <x v="1"/>
    <s v="Global Ergonomic Managers Chair"/>
    <n v="380.05799999999994"/>
    <n v="3"/>
    <n v="0.3"/>
    <n v="-21.717600000000004"/>
  </r>
  <r>
    <n v="4813"/>
    <s v="CA-2013-121370"/>
    <x v="0"/>
    <x v="696"/>
    <d v="2013-11-20T00:00:00"/>
    <s v="Second Class"/>
    <s v="EB-14110"/>
    <s v="Eugene Barchas"/>
    <s v="Consumer"/>
    <s v="United States"/>
    <s v="Philadelphia"/>
    <x v="9"/>
    <n v="19134"/>
    <s v="East"/>
    <s v="TEC-CO-10004115"/>
    <x v="2"/>
    <x v="16"/>
    <s v="Sharp AL-1530CS Digital Copier"/>
    <n v="1199.9759999999999"/>
    <n v="4"/>
    <n v="0.4"/>
    <n v="179.99639999999999"/>
  </r>
  <r>
    <n v="4814"/>
    <s v="CA-2013-121370"/>
    <x v="0"/>
    <x v="696"/>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41"/>
  </r>
  <r>
    <n v="4815"/>
    <s v="CA-2013-111696"/>
    <x v="0"/>
    <x v="541"/>
    <d v="2013-05-11T00:00:00"/>
    <s v="First Class"/>
    <s v="TB-21625"/>
    <s v="Trudy Brown"/>
    <s v="Consumer"/>
    <s v="United States"/>
    <s v="Los Angeles"/>
    <x v="1"/>
    <n v="90004"/>
    <s v="West"/>
    <s v="OFF-PA-10002751"/>
    <x v="1"/>
    <x v="10"/>
    <s v="Xerox 1920"/>
    <n v="17.940000000000001"/>
    <n v="3"/>
    <n v="0"/>
    <n v="8.0730000000000004"/>
  </r>
  <r>
    <n v="4816"/>
    <s v="CA-2011-139598"/>
    <x v="2"/>
    <x v="58"/>
    <d v="2011-12-31T00:00:00"/>
    <s v="Standard Class"/>
    <s v="MG-17695"/>
    <s v="Maureen Gnade"/>
    <s v="Consumer"/>
    <s v="United States"/>
    <s v="Philadelphia"/>
    <x v="9"/>
    <n v="19134"/>
    <s v="East"/>
    <s v="OFF-PA-10004569"/>
    <x v="1"/>
    <x v="10"/>
    <s v="Wirebound Message Books, Two 4 1/4&quot; x 5&quot; Forms per Page"/>
    <n v="18.264000000000003"/>
    <n v="3"/>
    <n v="0.2"/>
    <n v="6.1640999999999995"/>
  </r>
  <r>
    <n v="4817"/>
    <s v="CA-2011-139598"/>
    <x v="2"/>
    <x v="58"/>
    <d v="2011-12-31T00:00:00"/>
    <s v="Standard Class"/>
    <s v="MG-17695"/>
    <s v="Maureen Gnade"/>
    <s v="Consumer"/>
    <s v="United States"/>
    <s v="Philadelphia"/>
    <x v="9"/>
    <n v="19134"/>
    <s v="East"/>
    <s v="OFF-AP-10002998"/>
    <x v="1"/>
    <x v="9"/>
    <s v="Holmes 99% HEPA Air Purifier"/>
    <n v="34.655999999999999"/>
    <n v="2"/>
    <n v="0.2"/>
    <n v="5.6315999999999971"/>
  </r>
  <r>
    <n v="4818"/>
    <s v="CA-2011-139598"/>
    <x v="2"/>
    <x v="58"/>
    <d v="2011-12-31T00:00:00"/>
    <s v="Standard Class"/>
    <s v="MG-17695"/>
    <s v="Maureen Gnade"/>
    <s v="Consumer"/>
    <s v="United States"/>
    <s v="Philadelphia"/>
    <x v="9"/>
    <n v="19134"/>
    <s v="East"/>
    <s v="OFF-AP-10003287"/>
    <x v="1"/>
    <x v="9"/>
    <s v="Tripp Lite TLP810NET Broadband Surge for Modem/Fax"/>
    <n v="81.552000000000007"/>
    <n v="2"/>
    <n v="0.2"/>
    <n v="8.1551999999999971"/>
  </r>
  <r>
    <n v="4819"/>
    <s v="CA-2011-139598"/>
    <x v="2"/>
    <x v="58"/>
    <d v="2011-12-31T00:00:00"/>
    <s v="Standard Class"/>
    <s v="MG-17695"/>
    <s v="Maureen Gnade"/>
    <s v="Consumer"/>
    <s v="United States"/>
    <s v="Philadelphia"/>
    <x v="9"/>
    <n v="19134"/>
    <s v="East"/>
    <s v="OFF-ST-10001370"/>
    <x v="1"/>
    <x v="4"/>
    <s v="Sensible Storage WireTech Storage Systems"/>
    <n v="227.13600000000002"/>
    <n v="4"/>
    <n v="0.2"/>
    <n v="-42.588000000000036"/>
  </r>
  <r>
    <n v="4820"/>
    <s v="CA-2014-117436"/>
    <x v="3"/>
    <x v="110"/>
    <d v="2014-06-15T00:00:00"/>
    <s v="Standard Class"/>
    <s v="LW-17125"/>
    <s v="Liz Willingham"/>
    <s v="Consumer"/>
    <s v="United States"/>
    <s v="Norwich"/>
    <x v="29"/>
    <n v="6360"/>
    <s v="East"/>
    <s v="OFF-BI-10004040"/>
    <x v="1"/>
    <x v="8"/>
    <s v="Wilson Jones Impact Binders"/>
    <n v="10.36"/>
    <n v="2"/>
    <n v="0"/>
    <n v="5.0763999999999996"/>
  </r>
  <r>
    <n v="4821"/>
    <s v="CA-2012-140025"/>
    <x v="1"/>
    <x v="1003"/>
    <d v="2012-04-11T00:00:00"/>
    <s v="Standard Class"/>
    <s v="PF-19120"/>
    <s v="Peter Fuller"/>
    <s v="Consumer"/>
    <s v="United States"/>
    <s v="San Antonio"/>
    <x v="5"/>
    <n v="78207"/>
    <s v="Central"/>
    <s v="OFF-AP-10002651"/>
    <x v="1"/>
    <x v="9"/>
    <s v="Hoover Upright Vacuum With Dirt Cup"/>
    <n v="463.24799999999988"/>
    <n v="8"/>
    <n v="0.8"/>
    <n v="-1181.2824000000003"/>
  </r>
  <r>
    <n v="4822"/>
    <s v="CA-2012-140025"/>
    <x v="1"/>
    <x v="1003"/>
    <d v="2012-04-11T00:00:00"/>
    <s v="Standard Class"/>
    <s v="PF-19120"/>
    <s v="Peter Fuller"/>
    <s v="Consumer"/>
    <s v="United States"/>
    <s v="San Antonio"/>
    <x v="5"/>
    <n v="78207"/>
    <s v="Central"/>
    <s v="TEC-AC-10002402"/>
    <x v="2"/>
    <x v="11"/>
    <s v="Razer Kraken PRO Over Ear PC and Music Headset"/>
    <n v="383.952"/>
    <n v="6"/>
    <n v="0.2"/>
    <n v="47.993999999999971"/>
  </r>
  <r>
    <n v="4823"/>
    <s v="CA-2013-134222"/>
    <x v="0"/>
    <x v="212"/>
    <d v="2013-07-12T00:00:00"/>
    <s v="Same Day"/>
    <s v="NZ-18565"/>
    <s v="Nick Zandusky"/>
    <s v="Home Office"/>
    <s v="United States"/>
    <s v="Yuma"/>
    <x v="16"/>
    <n v="85364"/>
    <s v="West"/>
    <s v="OFF-BI-10001658"/>
    <x v="1"/>
    <x v="8"/>
    <s v="GBC Standard Therm-A-Bind Covers"/>
    <n v="44.856000000000009"/>
    <n v="6"/>
    <n v="0.7"/>
    <n v="-35.884799999999984"/>
  </r>
  <r>
    <n v="4824"/>
    <s v="CA-2013-140018"/>
    <x v="0"/>
    <x v="831"/>
    <d v="2013-11-27T00:00:00"/>
    <s v="Standard Class"/>
    <s v="CK-12205"/>
    <s v="Chloris Kastensmidt"/>
    <s v="Consumer"/>
    <s v="United States"/>
    <s v="Columbus"/>
    <x v="24"/>
    <n v="43229"/>
    <s v="East"/>
    <s v="TEC-MA-10000752"/>
    <x v="2"/>
    <x v="15"/>
    <s v="Texas Instrument TI-15 Fraction Calculator"/>
    <n v="30.345000000000006"/>
    <n v="7"/>
    <n v="0.7"/>
    <n v="-24.275999999999996"/>
  </r>
  <r>
    <n v="4825"/>
    <s v="CA-2013-140018"/>
    <x v="0"/>
    <x v="831"/>
    <d v="2013-11-27T00:00:00"/>
    <s v="Standard Class"/>
    <s v="CK-12205"/>
    <s v="Chloris Kastensmidt"/>
    <s v="Consumer"/>
    <s v="United States"/>
    <s v="Columbus"/>
    <x v="24"/>
    <n v="43229"/>
    <s v="East"/>
    <s v="FUR-CH-10003817"/>
    <x v="0"/>
    <x v="1"/>
    <s v="Global Value Steno Chair, Gray"/>
    <n v="127.554"/>
    <n v="3"/>
    <n v="0.3"/>
    <n v="-9.1109999999999971"/>
  </r>
  <r>
    <n v="4826"/>
    <s v="CA-2013-140018"/>
    <x v="0"/>
    <x v="831"/>
    <d v="2013-11-27T00:00:00"/>
    <s v="Standard Class"/>
    <s v="CK-12205"/>
    <s v="Chloris Kastensmidt"/>
    <s v="Consumer"/>
    <s v="United States"/>
    <s v="Columbus"/>
    <x v="24"/>
    <n v="43229"/>
    <s v="East"/>
    <s v="FUR-FU-10001876"/>
    <x v="0"/>
    <x v="5"/>
    <s v="Computer Room Manger, 14&quot;"/>
    <n v="77.951999999999998"/>
    <n v="3"/>
    <n v="0.2"/>
    <n v="15.590399999999995"/>
  </r>
  <r>
    <n v="4827"/>
    <s v="US-2014-136707"/>
    <x v="3"/>
    <x v="105"/>
    <d v="2014-11-16T00:00:00"/>
    <s v="First Class"/>
    <s v="JE-15610"/>
    <s v="Jim Epp"/>
    <s v="Corporate"/>
    <s v="United States"/>
    <s v="Los Angeles"/>
    <x v="1"/>
    <n v="90036"/>
    <s v="West"/>
    <s v="OFF-BI-10003460"/>
    <x v="1"/>
    <x v="8"/>
    <s v="Acco 3-Hole Punch"/>
    <n v="14.016"/>
    <n v="4"/>
    <n v="0.2"/>
    <n v="4.9055999999999997"/>
  </r>
  <r>
    <n v="4828"/>
    <s v="CA-2011-152562"/>
    <x v="2"/>
    <x v="301"/>
    <d v="2011-11-08T00:00:00"/>
    <s v="Standard Class"/>
    <s v="JO-15145"/>
    <s v="Jack O'Briant"/>
    <s v="Corporate"/>
    <s v="United States"/>
    <s v="Richmond"/>
    <x v="0"/>
    <n v="40475"/>
    <s v="South"/>
    <s v="OFF-ST-10000464"/>
    <x v="1"/>
    <x v="4"/>
    <s v="Multi-Use Personal File Cart and Caster Set, Three Stacking Bins"/>
    <n v="69.52"/>
    <n v="2"/>
    <n v="0"/>
    <n v="19.465600000000002"/>
  </r>
  <r>
    <n v="4829"/>
    <s v="CA-2011-152562"/>
    <x v="2"/>
    <x v="301"/>
    <d v="2011-11-08T00:00:00"/>
    <s v="Standard Class"/>
    <s v="JO-15145"/>
    <s v="Jack O'Briant"/>
    <s v="Corporate"/>
    <s v="United States"/>
    <s v="Richmond"/>
    <x v="0"/>
    <n v="40475"/>
    <s v="South"/>
    <s v="OFF-AR-10001919"/>
    <x v="1"/>
    <x v="6"/>
    <s v="OIC #2 Pencils, Medium Soft"/>
    <n v="5.64"/>
    <n v="3"/>
    <n v="0"/>
    <n v="1.6355999999999997"/>
  </r>
  <r>
    <n v="4830"/>
    <s v="CA-2013-152408"/>
    <x v="0"/>
    <x v="666"/>
    <d v="2013-05-22T00:00:00"/>
    <s v="Standard Class"/>
    <s v="TT-21220"/>
    <s v="Thomas Thornton"/>
    <s v="Consumer"/>
    <s v="United States"/>
    <s v="New York City"/>
    <x v="15"/>
    <n v="10035"/>
    <s v="East"/>
    <s v="OFF-BI-10002393"/>
    <x v="1"/>
    <x v="8"/>
    <s v="Binder Posts"/>
    <n v="13.776000000000002"/>
    <n v="3"/>
    <n v="0.2"/>
    <n v="4.4771999999999998"/>
  </r>
  <r>
    <n v="4831"/>
    <s v="CA-2011-120278"/>
    <x v="2"/>
    <x v="845"/>
    <d v="2011-11-12T00:00:00"/>
    <s v="Standard Class"/>
    <s v="MS-17365"/>
    <s v="Maribeth Schnelling"/>
    <s v="Consumer"/>
    <s v="United States"/>
    <s v="Wausau"/>
    <x v="6"/>
    <n v="54401"/>
    <s v="Central"/>
    <s v="OFF-AP-10001293"/>
    <x v="1"/>
    <x v="9"/>
    <s v="Belkin 8 Outlet Surge Protector"/>
    <n v="245.88"/>
    <n v="6"/>
    <n v="0"/>
    <n v="68.846399999999988"/>
  </r>
  <r>
    <n v="4832"/>
    <s v="CA-2011-120278"/>
    <x v="2"/>
    <x v="845"/>
    <d v="2011-11-12T00:00:00"/>
    <s v="Standard Class"/>
    <s v="MS-17365"/>
    <s v="Maribeth Schnelling"/>
    <s v="Consumer"/>
    <s v="United States"/>
    <s v="Wausau"/>
    <x v="6"/>
    <n v="54401"/>
    <s v="Central"/>
    <s v="OFF-ST-10004258"/>
    <x v="1"/>
    <x v="4"/>
    <s v="Portable Personal File Box"/>
    <n v="36.630000000000003"/>
    <n v="3"/>
    <n v="0"/>
    <n v="9.8901000000000039"/>
  </r>
  <r>
    <n v="4833"/>
    <s v="CA-2011-120278"/>
    <x v="2"/>
    <x v="845"/>
    <d v="2011-11-12T00:00:00"/>
    <s v="Standard Class"/>
    <s v="MS-17365"/>
    <s v="Maribeth Schnelling"/>
    <s v="Consumer"/>
    <s v="United States"/>
    <s v="Wausau"/>
    <x v="6"/>
    <n v="54401"/>
    <s v="Central"/>
    <s v="OFF-ST-10002214"/>
    <x v="1"/>
    <x v="4"/>
    <s v="X-Rack File for Hanging Folders"/>
    <n v="22.58"/>
    <n v="2"/>
    <n v="0"/>
    <n v="5.8707999999999991"/>
  </r>
  <r>
    <n v="4834"/>
    <s v="CA-2011-120278"/>
    <x v="2"/>
    <x v="845"/>
    <d v="2011-11-12T00:00:00"/>
    <s v="Standard Class"/>
    <s v="MS-17365"/>
    <s v="Maribeth Schnelling"/>
    <s v="Consumer"/>
    <s v="United States"/>
    <s v="Wausau"/>
    <x v="6"/>
    <n v="54401"/>
    <s v="Central"/>
    <s v="OFF-BI-10004970"/>
    <x v="1"/>
    <x v="8"/>
    <s v="ACCOHIDE 3-Ring Binder, Blue, 1&quot;"/>
    <n v="12.39"/>
    <n v="3"/>
    <n v="0"/>
    <n v="5.8232999999999997"/>
  </r>
  <r>
    <n v="4835"/>
    <s v="CA-2014-167661"/>
    <x v="3"/>
    <x v="361"/>
    <d v="2014-10-11T00:00:00"/>
    <s v="Standard Class"/>
    <s v="MP-18175"/>
    <s v="Mike Pelletier"/>
    <s v="Home Office"/>
    <s v="United States"/>
    <s v="San Francisco"/>
    <x v="1"/>
    <n v="94110"/>
    <s v="West"/>
    <s v="OFF-BI-10002571"/>
    <x v="1"/>
    <x v="8"/>
    <s v="Avery Framed View Binder, EZD Ring (Locking), Navy, 1 1/2&quot;"/>
    <n v="39.92"/>
    <n v="5"/>
    <n v="0.2"/>
    <n v="13.472999999999999"/>
  </r>
  <r>
    <n v="4836"/>
    <s v="CA-2014-167661"/>
    <x v="3"/>
    <x v="361"/>
    <d v="2014-10-11T00:00:00"/>
    <s v="Standard Class"/>
    <s v="MP-18175"/>
    <s v="Mike Pelletier"/>
    <s v="Home Office"/>
    <s v="United States"/>
    <s v="San Francisco"/>
    <x v="1"/>
    <n v="94110"/>
    <s v="West"/>
    <s v="OFF-PA-10002581"/>
    <x v="1"/>
    <x v="10"/>
    <s v="Xerox 1951"/>
    <n v="61.96"/>
    <n v="2"/>
    <n v="0"/>
    <n v="27.881999999999998"/>
  </r>
  <r>
    <n v="4837"/>
    <s v="CA-2014-167661"/>
    <x v="3"/>
    <x v="361"/>
    <d v="2014-10-11T00:00:00"/>
    <s v="Standard Class"/>
    <s v="MP-18175"/>
    <s v="Mike Pelletier"/>
    <s v="Home Office"/>
    <s v="United States"/>
    <s v="San Francisco"/>
    <x v="1"/>
    <n v="94110"/>
    <s v="West"/>
    <s v="OFF-BI-10001097"/>
    <x v="1"/>
    <x v="8"/>
    <s v="Avery Hole Reinforcements"/>
    <n v="19.936000000000003"/>
    <n v="4"/>
    <n v="0.2"/>
    <n v="7.2267999999999999"/>
  </r>
  <r>
    <n v="4838"/>
    <s v="CA-2014-106831"/>
    <x v="3"/>
    <x v="702"/>
    <d v="2014-06-04T00:00:00"/>
    <s v="First Class"/>
    <s v="FH-14350"/>
    <s v="Fred Harton"/>
    <s v="Consumer"/>
    <s v="United States"/>
    <s v="Dublin"/>
    <x v="24"/>
    <n v="43017"/>
    <s v="East"/>
    <s v="OFF-BI-10003429"/>
    <x v="1"/>
    <x v="8"/>
    <s v="Cardinal HOLDit! Binder Insert Strips,Extra Strips"/>
    <n v="3.7980000000000005"/>
    <n v="2"/>
    <n v="0.7"/>
    <n v="-2.6585999999999999"/>
  </r>
  <r>
    <n v="4839"/>
    <s v="CA-2014-106831"/>
    <x v="3"/>
    <x v="702"/>
    <d v="2014-06-04T00:00:00"/>
    <s v="First Class"/>
    <s v="FH-14350"/>
    <s v="Fred Harton"/>
    <s v="Consumer"/>
    <s v="United States"/>
    <s v="Dublin"/>
    <x v="24"/>
    <n v="43017"/>
    <s v="East"/>
    <s v="OFF-PA-10000682"/>
    <x v="1"/>
    <x v="10"/>
    <s v="Xerox 1924"/>
    <n v="27.744000000000003"/>
    <n v="6"/>
    <n v="0.2"/>
    <n v="10.057200000000002"/>
  </r>
  <r>
    <n v="4840"/>
    <s v="CA-2014-106831"/>
    <x v="3"/>
    <x v="702"/>
    <d v="2014-06-04T00:00:00"/>
    <s v="First Class"/>
    <s v="FH-14350"/>
    <s v="Fred Harton"/>
    <s v="Consumer"/>
    <s v="United States"/>
    <s v="Dublin"/>
    <x v="24"/>
    <n v="43017"/>
    <s v="East"/>
    <s v="TEC-PH-10001700"/>
    <x v="2"/>
    <x v="7"/>
    <s v="Panasonic KX-TG6844B Expandable Digital Cordless Telephone"/>
    <n v="158.37599999999998"/>
    <n v="4"/>
    <n v="0.4"/>
    <n v="-34.314799999999991"/>
  </r>
  <r>
    <n v="4841"/>
    <s v="CA-2014-154123"/>
    <x v="3"/>
    <x v="225"/>
    <d v="2014-11-26T00:00:00"/>
    <s v="Standard Class"/>
    <s v="SC-20050"/>
    <s v="Sample Company A"/>
    <s v="Home Office"/>
    <s v="United States"/>
    <s v="Henderson"/>
    <x v="0"/>
    <n v="42420"/>
    <s v="South"/>
    <s v="FUR-FU-10000629"/>
    <x v="0"/>
    <x v="5"/>
    <s v="9-3/4 Diameter Round Wall Clock"/>
    <n v="27.58"/>
    <n v="2"/>
    <n v="0"/>
    <n v="11.583600000000001"/>
  </r>
  <r>
    <n v="4842"/>
    <s v="CA-2013-136049"/>
    <x v="0"/>
    <x v="443"/>
    <d v="2013-12-29T00:00:00"/>
    <s v="Standard Class"/>
    <s v="NM-18520"/>
    <s v="Neoma Murray"/>
    <s v="Consumer"/>
    <s v="United States"/>
    <s v="Bowling Green"/>
    <x v="24"/>
    <n v="43402"/>
    <s v="East"/>
    <s v="OFF-BI-10001267"/>
    <x v="1"/>
    <x v="8"/>
    <s v="Universal Recycled Hanging Pressboard Report Binders, Letter Size"/>
    <n v="5.5530000000000008"/>
    <n v="3"/>
    <n v="0.7"/>
    <n v="-4.0722000000000023"/>
  </r>
  <r>
    <n v="4843"/>
    <s v="CA-2014-118402"/>
    <x v="3"/>
    <x v="365"/>
    <d v="2014-10-05T00:00:00"/>
    <s v="Standard Class"/>
    <s v="JO-15280"/>
    <s v="Jas O'Carroll"/>
    <s v="Consumer"/>
    <s v="United States"/>
    <s v="Memphis"/>
    <x v="18"/>
    <n v="38109"/>
    <s v="South"/>
    <s v="OFF-ST-10001418"/>
    <x v="1"/>
    <x v="4"/>
    <s v="Carina Media Storage Towers in Natural &amp; Black"/>
    <n v="243.92"/>
    <n v="5"/>
    <n v="0.2"/>
    <n v="-54.881999999999998"/>
  </r>
  <r>
    <n v="4844"/>
    <s v="US-2013-139388"/>
    <x v="0"/>
    <x v="77"/>
    <d v="2013-11-10T00:00:00"/>
    <s v="First Class"/>
    <s v="CC-12475"/>
    <s v="Cindy Chapman"/>
    <s v="Consumer"/>
    <s v="United States"/>
    <s v="Lakewood"/>
    <x v="30"/>
    <n v="8701"/>
    <s v="East"/>
    <s v="OFF-FA-10004968"/>
    <x v="1"/>
    <x v="13"/>
    <s v="Rubber Band Ball"/>
    <n v="14.96"/>
    <n v="4"/>
    <n v="0"/>
    <n v="0.2992000000000008"/>
  </r>
  <r>
    <n v="4845"/>
    <s v="US-2011-128685"/>
    <x v="2"/>
    <x v="527"/>
    <d v="2011-04-05T00:00:00"/>
    <s v="First Class"/>
    <s v="MZ-17515"/>
    <s v="Mary Zewe"/>
    <s v="Corporate"/>
    <s v="United States"/>
    <s v="Los Angeles"/>
    <x v="1"/>
    <n v="90008"/>
    <s v="West"/>
    <s v="OFF-BI-10004140"/>
    <x v="1"/>
    <x v="8"/>
    <s v="Avery Non-Stick Binders"/>
    <n v="7.1840000000000011"/>
    <n v="2"/>
    <n v="0.2"/>
    <n v="2.2449999999999992"/>
  </r>
  <r>
    <n v="4846"/>
    <s v="CA-2012-124044"/>
    <x v="1"/>
    <x v="862"/>
    <d v="2012-07-26T00:00:00"/>
    <s v="Second Class"/>
    <s v="MS-17830"/>
    <s v="Melanie Seite"/>
    <s v="Consumer"/>
    <s v="United States"/>
    <s v="Rochester"/>
    <x v="15"/>
    <n v="14609"/>
    <s v="East"/>
    <s v="OFF-BI-10003460"/>
    <x v="1"/>
    <x v="8"/>
    <s v="Acco 3-Hole Punch"/>
    <n v="10.512"/>
    <n v="3"/>
    <n v="0.2"/>
    <n v="3.6791999999999998"/>
  </r>
  <r>
    <n v="4847"/>
    <s v="CA-2011-164469"/>
    <x v="2"/>
    <x v="402"/>
    <d v="2011-06-27T00:00:00"/>
    <s v="Second Class"/>
    <s v="GK-14620"/>
    <s v="Grace Kelly"/>
    <s v="Corporate"/>
    <s v="United States"/>
    <s v="Salem"/>
    <x v="21"/>
    <n v="97301"/>
    <s v="West"/>
    <s v="TEC-PH-10002115"/>
    <x v="2"/>
    <x v="7"/>
    <s v="Plantronics 81402"/>
    <n v="263.96000000000004"/>
    <n v="5"/>
    <n v="0.2"/>
    <n v="19.796999999999997"/>
  </r>
  <r>
    <n v="4848"/>
    <s v="CA-2011-164469"/>
    <x v="2"/>
    <x v="402"/>
    <d v="2011-06-27T00:00:00"/>
    <s v="Second Class"/>
    <s v="GK-14620"/>
    <s v="Grace Kelly"/>
    <s v="Corporate"/>
    <s v="United States"/>
    <s v="Salem"/>
    <x v="21"/>
    <n v="97301"/>
    <s v="West"/>
    <s v="OFF-AR-10003478"/>
    <x v="1"/>
    <x v="6"/>
    <s v="Avery Hi-Liter EverBold Pen Style Fluorescent Highlighters, 4/Pack"/>
    <n v="71.632000000000005"/>
    <n v="11"/>
    <n v="0.2"/>
    <n v="17.908000000000001"/>
  </r>
  <r>
    <n v="4849"/>
    <s v="CA-2011-164469"/>
    <x v="2"/>
    <x v="402"/>
    <d v="2011-06-27T00:00:00"/>
    <s v="Second Class"/>
    <s v="GK-14620"/>
    <s v="Grace Kelly"/>
    <s v="Corporate"/>
    <s v="United States"/>
    <s v="Salem"/>
    <x v="21"/>
    <n v="97301"/>
    <s v="West"/>
    <s v="OFF-AR-10000475"/>
    <x v="1"/>
    <x v="6"/>
    <s v="Hunt BOSTON Vista Battery-Operated Pencil Sharpener, Black"/>
    <n v="9.3280000000000012"/>
    <n v="1"/>
    <n v="0.2"/>
    <n v="0.8162000000000007"/>
  </r>
  <r>
    <n v="4850"/>
    <s v="CA-2011-107818"/>
    <x v="2"/>
    <x v="78"/>
    <d v="2011-09-14T00:00:00"/>
    <s v="Standard Class"/>
    <s v="MC-17275"/>
    <s v="Marc Crier"/>
    <s v="Consumer"/>
    <s v="United States"/>
    <s v="Pasco"/>
    <x v="4"/>
    <n v="99301"/>
    <s v="West"/>
    <s v="OFF-AR-10003045"/>
    <x v="1"/>
    <x v="6"/>
    <s v="Prang Colored Pencils"/>
    <n v="5.88"/>
    <n v="2"/>
    <n v="0"/>
    <n v="2.6459999999999999"/>
  </r>
  <r>
    <n v="4851"/>
    <s v="CA-2011-107818"/>
    <x v="2"/>
    <x v="78"/>
    <d v="2011-09-14T00:00:00"/>
    <s v="Standard Class"/>
    <s v="MC-17275"/>
    <s v="Marc Crier"/>
    <s v="Consumer"/>
    <s v="United States"/>
    <s v="Pasco"/>
    <x v="4"/>
    <n v="99301"/>
    <s v="West"/>
    <s v="FUR-CH-10000454"/>
    <x v="0"/>
    <x v="1"/>
    <s v="Hon Deluxe Fabric Upholstered Stacking Chairs, Rounded Back"/>
    <n v="975.92"/>
    <n v="5"/>
    <n v="0.2"/>
    <n v="121.98999999999992"/>
  </r>
  <r>
    <n v="4852"/>
    <s v="CA-2011-107818"/>
    <x v="2"/>
    <x v="78"/>
    <d v="2011-09-14T00:00:00"/>
    <s v="Standard Class"/>
    <s v="MC-17275"/>
    <s v="Marc Crier"/>
    <s v="Consumer"/>
    <s v="United States"/>
    <s v="Pasco"/>
    <x v="4"/>
    <n v="99301"/>
    <s v="West"/>
    <s v="OFF-AR-10000380"/>
    <x v="1"/>
    <x v="6"/>
    <s v="Hunt PowerHouse Electric Pencil Sharpener, Blue"/>
    <n v="303.83999999999997"/>
    <n v="8"/>
    <n v="0"/>
    <n v="91.151999999999958"/>
  </r>
  <r>
    <n v="4853"/>
    <s v="CA-2011-107818"/>
    <x v="2"/>
    <x v="78"/>
    <d v="2011-09-14T00:00:00"/>
    <s v="Standard Class"/>
    <s v="MC-17275"/>
    <s v="Marc Crier"/>
    <s v="Consumer"/>
    <s v="United States"/>
    <s v="Pasco"/>
    <x v="4"/>
    <n v="99301"/>
    <s v="West"/>
    <s v="OFF-ST-10000736"/>
    <x v="1"/>
    <x v="4"/>
    <s v="Carina Double Wide Media Storage Towers in Natural &amp; Black"/>
    <n v="485.88"/>
    <n v="6"/>
    <n v="0"/>
    <n v="19.43519999999998"/>
  </r>
  <r>
    <n v="4854"/>
    <s v="CA-2011-113320"/>
    <x v="2"/>
    <x v="432"/>
    <d v="2011-12-15T00:00:00"/>
    <s v="Second Class"/>
    <s v="LH-17155"/>
    <s v="Logan Haushalter"/>
    <s v="Consumer"/>
    <s v="United States"/>
    <s v="Oakland"/>
    <x v="1"/>
    <n v="94601"/>
    <s v="West"/>
    <s v="FUR-FU-10004270"/>
    <x v="0"/>
    <x v="5"/>
    <s v="Eldon Image Series Desk Accessories, Burgundy"/>
    <n v="12.54"/>
    <n v="3"/>
    <n v="0"/>
    <n v="4.5144000000000002"/>
  </r>
  <r>
    <n v="4855"/>
    <s v="CA-2011-113320"/>
    <x v="2"/>
    <x v="432"/>
    <d v="2011-12-15T00:00:00"/>
    <s v="Second Class"/>
    <s v="LH-17155"/>
    <s v="Logan Haushalter"/>
    <s v="Consumer"/>
    <s v="United States"/>
    <s v="Oakland"/>
    <x v="1"/>
    <n v="94601"/>
    <s v="West"/>
    <s v="OFF-ST-10000617"/>
    <x v="1"/>
    <x v="4"/>
    <s v="Woodgrain Magazine Files by Perma"/>
    <n v="8.94"/>
    <n v="3"/>
    <n v="0"/>
    <n v="0.62579999999999902"/>
  </r>
  <r>
    <n v="4856"/>
    <s v="CA-2011-113320"/>
    <x v="2"/>
    <x v="432"/>
    <d v="2011-12-15T00:00:00"/>
    <s v="Second Class"/>
    <s v="LH-17155"/>
    <s v="Logan Haushalter"/>
    <s v="Consumer"/>
    <s v="United States"/>
    <s v="Oakland"/>
    <x v="1"/>
    <n v="94601"/>
    <s v="West"/>
    <s v="FUR-FU-10001706"/>
    <x v="0"/>
    <x v="5"/>
    <s v="Longer-Life Soft White Bulbs"/>
    <n v="9.24"/>
    <n v="3"/>
    <n v="0"/>
    <n v="4.4352"/>
  </r>
  <r>
    <n v="4857"/>
    <s v="CA-2012-137526"/>
    <x v="1"/>
    <x v="1004"/>
    <d v="2012-01-17T00:00:00"/>
    <s v="Standard Class"/>
    <s v="PB-19150"/>
    <s v="Philip Brown"/>
    <s v="Consumer"/>
    <s v="United States"/>
    <s v="Los Angeles"/>
    <x v="1"/>
    <n v="90004"/>
    <s v="West"/>
    <s v="OFF-BI-10003364"/>
    <x v="1"/>
    <x v="8"/>
    <s v="Binding Machine Supplies"/>
    <n v="70.00800000000001"/>
    <n v="3"/>
    <n v="0.2"/>
    <n v="24.502800000000001"/>
  </r>
  <r>
    <n v="4858"/>
    <s v="CA-2012-137526"/>
    <x v="1"/>
    <x v="1004"/>
    <d v="2012-01-17T00:00:00"/>
    <s v="Standard Class"/>
    <s v="PB-19150"/>
    <s v="Philip Brown"/>
    <s v="Consumer"/>
    <s v="United States"/>
    <s v="Los Angeles"/>
    <x v="1"/>
    <n v="90004"/>
    <s v="West"/>
    <s v="FUR-FU-10001861"/>
    <x v="0"/>
    <x v="5"/>
    <s v="Floodlight Indoor Halogen Bulbs, 1 Bulb per Pack, 60 Watts"/>
    <n v="77.599999999999994"/>
    <n v="4"/>
    <n v="0"/>
    <n v="38.023999999999994"/>
  </r>
  <r>
    <n v="4859"/>
    <s v="CA-2012-137526"/>
    <x v="1"/>
    <x v="1004"/>
    <d v="2012-01-17T00:00:00"/>
    <s v="Standard Class"/>
    <s v="PB-19150"/>
    <s v="Philip Brown"/>
    <s v="Consumer"/>
    <s v="United States"/>
    <s v="Los Angeles"/>
    <x v="1"/>
    <n v="90004"/>
    <s v="West"/>
    <s v="FUR-FU-10004845"/>
    <x v="0"/>
    <x v="5"/>
    <s v="Deflect-o EconoMat Nonstudded, No Bevel Mat"/>
    <n v="464.84999999999997"/>
    <n v="9"/>
    <n v="0"/>
    <n v="92.969999999999985"/>
  </r>
  <r>
    <n v="4860"/>
    <s v="CA-2014-136063"/>
    <x v="3"/>
    <x v="934"/>
    <d v="2014-12-20T00:00:00"/>
    <s v="Standard Class"/>
    <s v="SS-20140"/>
    <s v="Saphhira Shifley"/>
    <s v="Corporate"/>
    <s v="United States"/>
    <s v="Oak Park"/>
    <x v="10"/>
    <n v="60302"/>
    <s v="Central"/>
    <s v="OFF-AR-10000823"/>
    <x v="1"/>
    <x v="6"/>
    <s v="Newell 307"/>
    <n v="10.192000000000002"/>
    <n v="7"/>
    <n v="0.2"/>
    <n v="1.0192000000000001"/>
  </r>
  <r>
    <n v="4861"/>
    <s v="CA-2013-101546"/>
    <x v="0"/>
    <x v="122"/>
    <d v="2013-12-25T00:00:00"/>
    <s v="Standard Class"/>
    <s v="GK-14620"/>
    <s v="Grace Kelly"/>
    <s v="Corporate"/>
    <s v="United States"/>
    <s v="Morristown"/>
    <x v="30"/>
    <n v="7960"/>
    <s v="East"/>
    <s v="OFF-BI-10001359"/>
    <x v="1"/>
    <x v="8"/>
    <s v="GBC DocuBind TL300 Electric Binding System"/>
    <n v="1793.98"/>
    <n v="2"/>
    <n v="0"/>
    <n v="843.17059999999992"/>
  </r>
  <r>
    <n v="4862"/>
    <s v="CA-2011-138940"/>
    <x v="2"/>
    <x v="909"/>
    <d v="2011-04-16T00:00:00"/>
    <s v="Second Class"/>
    <s v="GM-14455"/>
    <s v="Gary Mitchum"/>
    <s v="Home Office"/>
    <s v="United States"/>
    <s v="Austin"/>
    <x v="5"/>
    <n v="78745"/>
    <s v="Central"/>
    <s v="TEC-PH-10001835"/>
    <x v="2"/>
    <x v="7"/>
    <s v="Jawbone JAMBOX Wireless Bluetooth Speaker"/>
    <n v="758.35200000000009"/>
    <n v="6"/>
    <n v="0.2"/>
    <n v="265.42320000000001"/>
  </r>
  <r>
    <n v="4863"/>
    <s v="CA-2013-125164"/>
    <x v="0"/>
    <x v="338"/>
    <d v="2013-11-15T00:00:00"/>
    <s v="Standard Class"/>
    <s v="SH-19975"/>
    <s v="Sally Hughsby"/>
    <s v="Corporate"/>
    <s v="United States"/>
    <s v="New York City"/>
    <x v="15"/>
    <n v="10011"/>
    <s v="East"/>
    <s v="OFF-BI-10001191"/>
    <x v="1"/>
    <x v="8"/>
    <s v="Canvas Sectional Post Binders"/>
    <n v="20.368000000000002"/>
    <n v="1"/>
    <n v="0.2"/>
    <n v="7.3834"/>
  </r>
  <r>
    <n v="4864"/>
    <s v="CA-2013-125164"/>
    <x v="0"/>
    <x v="338"/>
    <d v="2013-11-15T00:00:00"/>
    <s v="Standard Class"/>
    <s v="SH-19975"/>
    <s v="Sally Hughsby"/>
    <s v="Corporate"/>
    <s v="United States"/>
    <s v="New York City"/>
    <x v="15"/>
    <n v="10011"/>
    <s v="East"/>
    <s v="OFF-BI-10003982"/>
    <x v="1"/>
    <x v="8"/>
    <s v="Wilson Jones Century Plastic Molded Ring Binders"/>
    <n v="49.847999999999999"/>
    <n v="3"/>
    <n v="0.2"/>
    <n v="16.823699999999999"/>
  </r>
  <r>
    <n v="4865"/>
    <s v="CA-2014-163531"/>
    <x v="3"/>
    <x v="335"/>
    <d v="2014-07-01T00:00:00"/>
    <s v="Standard Class"/>
    <s v="SC-20725"/>
    <s v="Steven Cartwright"/>
    <s v="Consumer"/>
    <s v="United States"/>
    <s v="New York City"/>
    <x v="15"/>
    <n v="10024"/>
    <s v="East"/>
    <s v="TEC-PH-10001425"/>
    <x v="2"/>
    <x v="7"/>
    <s v="Mophie Juice Pack Helium for iPhone"/>
    <n v="239.96999999999997"/>
    <n v="3"/>
    <n v="0"/>
    <n v="67.191599999999994"/>
  </r>
  <r>
    <n v="4866"/>
    <s v="CA-2014-122490"/>
    <x v="3"/>
    <x v="38"/>
    <d v="2014-11-19T00:00:00"/>
    <s v="Standard Class"/>
    <s v="TT-21070"/>
    <s v="Ted Trevino"/>
    <s v="Consumer"/>
    <s v="United States"/>
    <s v="Seattle"/>
    <x v="4"/>
    <n v="98103"/>
    <s v="West"/>
    <s v="FUR-CH-10001215"/>
    <x v="0"/>
    <x v="1"/>
    <s v="Global Troy Executive Leather Low-Back Tilter"/>
    <n v="2404.7040000000002"/>
    <n v="6"/>
    <n v="0.2"/>
    <n v="150.29399999999998"/>
  </r>
  <r>
    <n v="4867"/>
    <s v="CA-2014-122490"/>
    <x v="3"/>
    <x v="38"/>
    <d v="2014-11-19T00:00:00"/>
    <s v="Standard Class"/>
    <s v="TT-21070"/>
    <s v="Ted Trevino"/>
    <s v="Consumer"/>
    <s v="United States"/>
    <s v="Seattle"/>
    <x v="4"/>
    <n v="98103"/>
    <s v="West"/>
    <s v="OFF-BI-10001718"/>
    <x v="1"/>
    <x v="8"/>
    <s v="GBC DocuBind P50 Personal Binding Machine"/>
    <n v="563.024"/>
    <n v="11"/>
    <n v="0.2"/>
    <n v="190.02059999999997"/>
  </r>
  <r>
    <n v="4868"/>
    <s v="CA-2014-122490"/>
    <x v="3"/>
    <x v="38"/>
    <d v="2014-11-19T00:00:00"/>
    <s v="Standard Class"/>
    <s v="TT-21070"/>
    <s v="Ted Trevino"/>
    <s v="Consumer"/>
    <s v="United States"/>
    <s v="Seattle"/>
    <x v="4"/>
    <n v="98103"/>
    <s v="West"/>
    <s v="OFF-ST-10000991"/>
    <x v="1"/>
    <x v="4"/>
    <s v="Space Solutions HD Industrial Steel Shelving."/>
    <n v="344.90999999999997"/>
    <n v="3"/>
    <n v="0"/>
    <n v="10.347300000000004"/>
  </r>
  <r>
    <n v="4869"/>
    <s v="CA-2014-122490"/>
    <x v="3"/>
    <x v="38"/>
    <d v="2014-11-19T00:00:00"/>
    <s v="Standard Class"/>
    <s v="TT-21070"/>
    <s v="Ted Trevino"/>
    <s v="Consumer"/>
    <s v="United States"/>
    <s v="Seattle"/>
    <x v="4"/>
    <n v="98103"/>
    <s v="West"/>
    <s v="OFF-LA-10001613"/>
    <x v="1"/>
    <x v="2"/>
    <s v="Avery File Folder Labels"/>
    <n v="8.64"/>
    <n v="3"/>
    <n v="0"/>
    <n v="4.2336"/>
  </r>
  <r>
    <n v="4870"/>
    <s v="CA-2014-131366"/>
    <x v="3"/>
    <x v="221"/>
    <d v="2014-11-30T00:00:00"/>
    <s v="Standard Class"/>
    <s v="SC-20440"/>
    <s v="Shaun Chance"/>
    <s v="Corporate"/>
    <s v="United States"/>
    <s v="Lancaster"/>
    <x v="9"/>
    <n v="17602"/>
    <s v="East"/>
    <s v="TEC-PH-10003437"/>
    <x v="2"/>
    <x v="7"/>
    <s v="Blue Parrot B250XT Professional Grade Wireless Bluetooth Headset with"/>
    <n v="89.987999999999985"/>
    <n v="2"/>
    <n v="0.4"/>
    <n v="-14.998000000000012"/>
  </r>
  <r>
    <n v="4871"/>
    <s v="CA-2014-131366"/>
    <x v="3"/>
    <x v="221"/>
    <d v="2014-11-30T00:00:00"/>
    <s v="Standard Class"/>
    <s v="SC-20440"/>
    <s v="Shaun Chance"/>
    <s v="Corporate"/>
    <s v="United States"/>
    <s v="Lancaster"/>
    <x v="9"/>
    <n v="17602"/>
    <s v="East"/>
    <s v="OFF-PA-10000675"/>
    <x v="1"/>
    <x v="10"/>
    <s v="Xerox 1919"/>
    <n v="229.54400000000001"/>
    <n v="7"/>
    <n v="0.2"/>
    <n v="83.209699999999998"/>
  </r>
  <r>
    <n v="4872"/>
    <s v="CA-2014-164042"/>
    <x v="3"/>
    <x v="979"/>
    <d v="2014-05-28T00:00:00"/>
    <s v="Standard Class"/>
    <s v="KL-16645"/>
    <s v="Ken Lonsdale"/>
    <s v="Consumer"/>
    <s v="United States"/>
    <s v="Houston"/>
    <x v="5"/>
    <n v="77095"/>
    <s v="Central"/>
    <s v="OFF-FA-10000840"/>
    <x v="1"/>
    <x v="13"/>
    <s v="OIC Thumb-Tacks"/>
    <n v="1.8239999999999998"/>
    <n v="2"/>
    <n v="0.2"/>
    <n v="0.61559999999999993"/>
  </r>
  <r>
    <n v="4873"/>
    <s v="CA-2014-164042"/>
    <x v="3"/>
    <x v="979"/>
    <d v="2014-05-28T00:00:00"/>
    <s v="Standard Class"/>
    <s v="KL-16645"/>
    <s v="Ken Lonsdale"/>
    <s v="Consumer"/>
    <s v="United States"/>
    <s v="Houston"/>
    <x v="5"/>
    <n v="77095"/>
    <s v="Central"/>
    <s v="OFF-AP-10001947"/>
    <x v="1"/>
    <x v="9"/>
    <s v="Acco 6 Outlet Guardian Premium Plus Surge Suppressor"/>
    <n v="18.319999999999997"/>
    <n v="5"/>
    <n v="0.8"/>
    <n v="-46.716000000000008"/>
  </r>
  <r>
    <n v="4874"/>
    <s v="CA-2014-164042"/>
    <x v="3"/>
    <x v="979"/>
    <d v="2014-05-28T00:00:00"/>
    <s v="Standard Class"/>
    <s v="KL-16645"/>
    <s v="Ken Lonsdale"/>
    <s v="Consumer"/>
    <s v="United States"/>
    <s v="Houston"/>
    <x v="5"/>
    <n v="77095"/>
    <s v="Central"/>
    <s v="OFF-ST-10002301"/>
    <x v="1"/>
    <x v="4"/>
    <s v="Tennsco Commercial Shelving"/>
    <n v="48.816000000000003"/>
    <n v="3"/>
    <n v="0.2"/>
    <n v="-11.593800000000005"/>
  </r>
  <r>
    <n v="4875"/>
    <s v="CA-2014-164042"/>
    <x v="3"/>
    <x v="979"/>
    <d v="2014-05-28T00:00:00"/>
    <s v="Standard Class"/>
    <s v="KL-16645"/>
    <s v="Ken Lonsdale"/>
    <s v="Consumer"/>
    <s v="United States"/>
    <s v="Houston"/>
    <x v="5"/>
    <n v="77095"/>
    <s v="Central"/>
    <s v="OFF-BI-10001922"/>
    <x v="1"/>
    <x v="8"/>
    <s v="Storex Dura Pro Binders"/>
    <n v="1.1879999999999997"/>
    <n v="1"/>
    <n v="0.8"/>
    <n v="-1.9602000000000008"/>
  </r>
  <r>
    <n v="4876"/>
    <s v="CA-2011-132864"/>
    <x v="2"/>
    <x v="266"/>
    <d v="2011-12-07T00:00:00"/>
    <s v="Standard Class"/>
    <s v="KN-16390"/>
    <s v="Katherine Nockton"/>
    <s v="Corporate"/>
    <s v="United States"/>
    <s v="Columbus"/>
    <x v="24"/>
    <n v="43229"/>
    <s v="East"/>
    <s v="TEC-AC-10001267"/>
    <x v="2"/>
    <x v="11"/>
    <s v="Imation 32GB Pocket Pro USB 3.0 Flash Drive - 32 GB - Black - 1 P ..."/>
    <n v="119.80000000000001"/>
    <n v="5"/>
    <n v="0.2"/>
    <n v="29.950000000000003"/>
  </r>
  <r>
    <n v="4877"/>
    <s v="US-2011-155817"/>
    <x v="2"/>
    <x v="462"/>
    <d v="2011-10-09T00:00:00"/>
    <s v="Standard Class"/>
    <s v="SL-20155"/>
    <s v="Sara Luxemburg"/>
    <s v="Home Office"/>
    <s v="United States"/>
    <s v="Durham"/>
    <x v="3"/>
    <n v="27707"/>
    <s v="South"/>
    <s v="OFF-ST-10000532"/>
    <x v="1"/>
    <x v="4"/>
    <s v="Advantus Rolling Drawer Organizers"/>
    <n v="61.567999999999998"/>
    <n v="2"/>
    <n v="0.2"/>
    <n v="4.6175999999999995"/>
  </r>
  <r>
    <n v="4878"/>
    <s v="US-2011-155817"/>
    <x v="2"/>
    <x v="462"/>
    <d v="2011-10-09T00:00:00"/>
    <s v="Standard Class"/>
    <s v="SL-20155"/>
    <s v="Sara Luxemburg"/>
    <s v="Home Office"/>
    <s v="United States"/>
    <s v="Durham"/>
    <x v="3"/>
    <n v="27707"/>
    <s v="South"/>
    <s v="OFF-AR-10002335"/>
    <x v="1"/>
    <x v="6"/>
    <s v="DIXON Oriole Pencils"/>
    <n v="6.1920000000000002"/>
    <n v="3"/>
    <n v="0.2"/>
    <n v="0.46440000000000037"/>
  </r>
  <r>
    <n v="4879"/>
    <s v="US-2013-131891"/>
    <x v="0"/>
    <x v="875"/>
    <d v="2013-08-01T00:00:00"/>
    <s v="First Class"/>
    <s v="PW-19240"/>
    <s v="Pierre Wener"/>
    <s v="Consumer"/>
    <s v="United States"/>
    <s v="Pensacola"/>
    <x v="2"/>
    <n v="32503"/>
    <s v="South"/>
    <s v="OFF-BI-10000201"/>
    <x v="1"/>
    <x v="8"/>
    <s v="Avery Triangle Shaped Sheet Lifters, Black, 2/Pack"/>
    <n v="2.2140000000000004"/>
    <n v="3"/>
    <n v="0.7"/>
    <n v="-1.4760000000000004"/>
  </r>
  <r>
    <n v="4880"/>
    <s v="CA-2014-143567"/>
    <x v="3"/>
    <x v="808"/>
    <d v="2014-11-06T00:00:00"/>
    <s v="Second Class"/>
    <s v="TB-21175"/>
    <s v="Thomas Boland"/>
    <s v="Corporate"/>
    <s v="United States"/>
    <s v="Henderson"/>
    <x v="0"/>
    <n v="42420"/>
    <s v="South"/>
    <s v="OFF-EN-10004846"/>
    <x v="1"/>
    <x v="12"/>
    <s v="Letter or Legal Size Expandable Poly String Tie Envelopes"/>
    <n v="5.32"/>
    <n v="2"/>
    <n v="0"/>
    <n v="2.6068000000000002"/>
  </r>
  <r>
    <n v="4881"/>
    <s v="CA-2014-143567"/>
    <x v="3"/>
    <x v="808"/>
    <d v="2014-11-06T00:00:00"/>
    <s v="Second Class"/>
    <s v="TB-21175"/>
    <s v="Thomas Boland"/>
    <s v="Corporate"/>
    <s v="United States"/>
    <s v="Henderson"/>
    <x v="0"/>
    <n v="42420"/>
    <s v="South"/>
    <s v="FUR-CH-10000454"/>
    <x v="0"/>
    <x v="1"/>
    <s v="Hon Deluxe Fabric Upholstered Stacking Chairs, Rounded Back"/>
    <n v="975.92"/>
    <n v="4"/>
    <n v="0"/>
    <n v="292.77599999999995"/>
  </r>
  <r>
    <n v="4882"/>
    <s v="CA-2014-143567"/>
    <x v="3"/>
    <x v="808"/>
    <d v="2014-11-06T00:00:00"/>
    <s v="Second Class"/>
    <s v="TB-21175"/>
    <s v="Thomas Boland"/>
    <s v="Corporate"/>
    <s v="United States"/>
    <s v="Henderson"/>
    <x v="0"/>
    <n v="42420"/>
    <s v="South"/>
    <s v="TEC-AC-10004145"/>
    <x v="2"/>
    <x v="11"/>
    <s v="Logitech diNovo Edge Keyboard"/>
    <n v="2249.91"/>
    <n v="9"/>
    <n v="0"/>
    <n v="517.47930000000008"/>
  </r>
  <r>
    <n v="4883"/>
    <s v="CA-2014-143567"/>
    <x v="3"/>
    <x v="808"/>
    <d v="2014-11-06T00:00:00"/>
    <s v="Second Class"/>
    <s v="TB-21175"/>
    <s v="Thomas Boland"/>
    <s v="Corporate"/>
    <s v="United States"/>
    <s v="Henderson"/>
    <x v="0"/>
    <n v="42420"/>
    <s v="South"/>
    <s v="OFF-ST-10001580"/>
    <x v="1"/>
    <x v="4"/>
    <s v="Super Decoflex Portable Personal File"/>
    <n v="59.92"/>
    <n v="4"/>
    <n v="0"/>
    <n v="16.7776"/>
  </r>
  <r>
    <n v="4884"/>
    <s v="CA-2014-104080"/>
    <x v="3"/>
    <x v="144"/>
    <d v="2014-03-16T00:00:00"/>
    <s v="Standard Class"/>
    <s v="AH-10210"/>
    <s v="Alan Hwang"/>
    <s v="Consumer"/>
    <s v="United States"/>
    <s v="Anaheim"/>
    <x v="1"/>
    <n v="92804"/>
    <s v="West"/>
    <s v="OFF-BI-10003876"/>
    <x v="1"/>
    <x v="8"/>
    <s v="Green Canvas Binder for 8-1/2&quot; x 14&quot; Sheets"/>
    <n v="171.20000000000002"/>
    <n v="5"/>
    <n v="0.2"/>
    <n v="64.199999999999989"/>
  </r>
  <r>
    <n v="4885"/>
    <s v="CA-2014-104080"/>
    <x v="3"/>
    <x v="144"/>
    <d v="2014-03-16T00:00:00"/>
    <s v="Standard Class"/>
    <s v="AH-10210"/>
    <s v="Alan Hwang"/>
    <s v="Consumer"/>
    <s v="United States"/>
    <s v="Anaheim"/>
    <x v="1"/>
    <n v="92804"/>
    <s v="West"/>
    <s v="OFF-AR-10001972"/>
    <x v="1"/>
    <x v="6"/>
    <s v="Newell 323"/>
    <n v="3.36"/>
    <n v="2"/>
    <n v="0"/>
    <n v="0.87360000000000015"/>
  </r>
  <r>
    <n v="4886"/>
    <s v="CA-2011-151379"/>
    <x v="2"/>
    <x v="757"/>
    <d v="2011-12-20T00:00:00"/>
    <s v="Standard Class"/>
    <s v="SC-20695"/>
    <s v="Steve Chapman"/>
    <s v="Corporate"/>
    <s v="United States"/>
    <s v="Detroit"/>
    <x v="12"/>
    <n v="48227"/>
    <s v="Central"/>
    <s v="OFF-PA-10000595"/>
    <x v="1"/>
    <x v="10"/>
    <s v="Xerox 1929"/>
    <n v="114.2"/>
    <n v="5"/>
    <n v="0"/>
    <n v="52.531999999999996"/>
  </r>
  <r>
    <n v="4887"/>
    <s v="CA-2013-163167"/>
    <x v="0"/>
    <x v="85"/>
    <d v="2013-12-02T00:00:00"/>
    <s v="Second Class"/>
    <s v="RF-19345"/>
    <s v="Randy Ferguson"/>
    <s v="Corporate"/>
    <s v="United States"/>
    <s v="Marietta"/>
    <x v="32"/>
    <n v="30062"/>
    <s v="South"/>
    <s v="FUR-CH-10004477"/>
    <x v="0"/>
    <x v="1"/>
    <s v="Global Push Button Manager's Chair, Indigo"/>
    <n v="182.67000000000002"/>
    <n v="3"/>
    <n v="0"/>
    <n v="52.974299999999992"/>
  </r>
  <r>
    <n v="4888"/>
    <s v="CA-2013-163167"/>
    <x v="0"/>
    <x v="85"/>
    <d v="2013-12-02T00:00:00"/>
    <s v="Second Class"/>
    <s v="RF-19345"/>
    <s v="Randy Ferguson"/>
    <s v="Corporate"/>
    <s v="United States"/>
    <s v="Marietta"/>
    <x v="32"/>
    <n v="30062"/>
    <s v="South"/>
    <s v="TEC-AC-10003441"/>
    <x v="2"/>
    <x v="11"/>
    <s v="Kingston Digital DataTraveler 32GB USB 2.0"/>
    <n v="101.69999999999999"/>
    <n v="6"/>
    <n v="0"/>
    <n v="6.1019999999999968"/>
  </r>
  <r>
    <n v="4889"/>
    <s v="CA-2013-163167"/>
    <x v="0"/>
    <x v="85"/>
    <d v="2013-12-02T00:00:00"/>
    <s v="Second Class"/>
    <s v="RF-19345"/>
    <s v="Randy Ferguson"/>
    <s v="Corporate"/>
    <s v="United States"/>
    <s v="Marietta"/>
    <x v="32"/>
    <n v="30062"/>
    <s v="South"/>
    <s v="OFF-ST-10004459"/>
    <x v="1"/>
    <x v="4"/>
    <s v="Tennsco Single-Tier Lockers"/>
    <n v="1126.02"/>
    <n v="3"/>
    <n v="0"/>
    <n v="56.300999999999988"/>
  </r>
  <r>
    <n v="4890"/>
    <s v="CA-2013-163167"/>
    <x v="0"/>
    <x v="85"/>
    <d v="2013-12-02T00:00:00"/>
    <s v="Second Class"/>
    <s v="RF-19345"/>
    <s v="Randy Ferguson"/>
    <s v="Corporate"/>
    <s v="United States"/>
    <s v="Marietta"/>
    <x v="32"/>
    <n v="30062"/>
    <s v="South"/>
    <s v="OFF-ST-10003805"/>
    <x v="1"/>
    <x v="4"/>
    <s v="24 Capacity Maxi Data Binder Racks, Pearl"/>
    <n v="1263.3000000000002"/>
    <n v="6"/>
    <n v="0"/>
    <n v="315.82499999999993"/>
  </r>
  <r>
    <n v="4891"/>
    <s v="CA-2013-135776"/>
    <x v="0"/>
    <x v="443"/>
    <d v="2013-12-31T00:00:00"/>
    <s v="Standard Class"/>
    <s v="EH-13765"/>
    <s v="Edward Hooks"/>
    <s v="Corporate"/>
    <s v="United States"/>
    <s v="Seattle"/>
    <x v="4"/>
    <n v="98103"/>
    <s v="West"/>
    <s v="OFF-AR-10001246"/>
    <x v="1"/>
    <x v="6"/>
    <s v="Newell 317"/>
    <n v="8.82"/>
    <n v="3"/>
    <n v="0"/>
    <n v="2.5577999999999994"/>
  </r>
  <r>
    <n v="4892"/>
    <s v="CA-2013-135776"/>
    <x v="0"/>
    <x v="443"/>
    <d v="2013-12-31T00:00:00"/>
    <s v="Standard Class"/>
    <s v="EH-13765"/>
    <s v="Edward Hooks"/>
    <s v="Corporate"/>
    <s v="United States"/>
    <s v="Seattle"/>
    <x v="4"/>
    <n v="98103"/>
    <s v="West"/>
    <s v="OFF-PA-10001295"/>
    <x v="1"/>
    <x v="10"/>
    <s v="Computer Printout Paper with Letter-Trim Perforations"/>
    <n v="37.94"/>
    <n v="2"/>
    <n v="0"/>
    <n v="18.211199999999998"/>
  </r>
  <r>
    <n v="4893"/>
    <s v="CA-2013-135776"/>
    <x v="0"/>
    <x v="443"/>
    <d v="2013-12-31T00:00:00"/>
    <s v="Standard Class"/>
    <s v="EH-13765"/>
    <s v="Edward Hooks"/>
    <s v="Corporate"/>
    <s v="United States"/>
    <s v="Seattle"/>
    <x v="4"/>
    <n v="98103"/>
    <s v="West"/>
    <s v="OFF-AR-10001231"/>
    <x v="1"/>
    <x v="6"/>
    <s v="Sanford EarthWrite Recycled Pencils, Medium Soft, #2"/>
    <n v="4.2"/>
    <n v="2"/>
    <n v="0"/>
    <n v="1.1760000000000002"/>
  </r>
  <r>
    <n v="4894"/>
    <s v="CA-2013-135776"/>
    <x v="0"/>
    <x v="443"/>
    <d v="2013-12-31T00:00:00"/>
    <s v="Standard Class"/>
    <s v="EH-13765"/>
    <s v="Edward Hooks"/>
    <s v="Corporate"/>
    <s v="United States"/>
    <s v="Seattle"/>
    <x v="4"/>
    <n v="98103"/>
    <s v="West"/>
    <s v="OFF-ST-10002743"/>
    <x v="1"/>
    <x v="4"/>
    <s v="SAFCO Boltless Steel Shelving"/>
    <n v="227.28"/>
    <n v="2"/>
    <n v="0"/>
    <n v="2.2727999999999895"/>
  </r>
  <r>
    <n v="4895"/>
    <s v="CA-2013-135776"/>
    <x v="0"/>
    <x v="443"/>
    <d v="2013-12-31T00:00:00"/>
    <s v="Standard Class"/>
    <s v="EH-13765"/>
    <s v="Edward Hooks"/>
    <s v="Corporate"/>
    <s v="United States"/>
    <s v="Seattle"/>
    <x v="4"/>
    <n v="98103"/>
    <s v="West"/>
    <s v="OFF-PA-10004327"/>
    <x v="1"/>
    <x v="10"/>
    <s v="Xerox 1911"/>
    <n v="47.9"/>
    <n v="1"/>
    <n v="0"/>
    <n v="22.991999999999997"/>
  </r>
  <r>
    <n v="4896"/>
    <s v="CA-2013-135776"/>
    <x v="0"/>
    <x v="443"/>
    <d v="2013-12-31T00:00:00"/>
    <s v="Standard Class"/>
    <s v="EH-13765"/>
    <s v="Edward Hooks"/>
    <s v="Corporate"/>
    <s v="United States"/>
    <s v="Seattle"/>
    <x v="4"/>
    <n v="98103"/>
    <s v="West"/>
    <s v="OFF-EN-10004773"/>
    <x v="1"/>
    <x v="12"/>
    <s v="Staples"/>
    <n v="61.96"/>
    <n v="2"/>
    <n v="0"/>
    <n v="30.360399999999998"/>
  </r>
  <r>
    <n v="4897"/>
    <s v="CA-2013-135776"/>
    <x v="0"/>
    <x v="443"/>
    <d v="2013-12-31T00:00:00"/>
    <s v="Standard Class"/>
    <s v="EH-13765"/>
    <s v="Edward Hooks"/>
    <s v="Corporate"/>
    <s v="United States"/>
    <s v="Seattle"/>
    <x v="4"/>
    <n v="98103"/>
    <s v="West"/>
    <s v="OFF-ST-10003470"/>
    <x v="1"/>
    <x v="4"/>
    <s v="Tennsco Snap-Together Open Shelving Units, Starter Sets and Add-On Units"/>
    <n v="1117.92"/>
    <n v="4"/>
    <n v="0"/>
    <n v="55.895999999999958"/>
  </r>
  <r>
    <n v="4898"/>
    <s v="US-2011-122021"/>
    <x v="2"/>
    <x v="771"/>
    <d v="2011-10-17T00:00:00"/>
    <s v="First Class"/>
    <s v="AC-10660"/>
    <s v="Anna Chung"/>
    <s v="Consumer"/>
    <s v="United States"/>
    <s v="Parma"/>
    <x v="24"/>
    <n v="44134"/>
    <s v="East"/>
    <s v="FUR-CH-10003761"/>
    <x v="0"/>
    <x v="1"/>
    <s v="Global Italian Leather Office Chair"/>
    <n v="183.37199999999999"/>
    <n v="2"/>
    <n v="0.3"/>
    <n v="-7.8588000000000022"/>
  </r>
  <r>
    <n v="4899"/>
    <s v="US-2011-122021"/>
    <x v="2"/>
    <x v="771"/>
    <d v="2011-10-17T00:00:00"/>
    <s v="First Class"/>
    <s v="AC-10660"/>
    <s v="Anna Chung"/>
    <s v="Consumer"/>
    <s v="United States"/>
    <s v="Parma"/>
    <x v="24"/>
    <n v="44134"/>
    <s v="East"/>
    <s v="OFF-PA-10002230"/>
    <x v="1"/>
    <x v="10"/>
    <s v="Xerox 1897"/>
    <n v="7.9680000000000009"/>
    <n v="2"/>
    <n v="0.2"/>
    <n v="2.8884000000000007"/>
  </r>
  <r>
    <n v="4900"/>
    <s v="CA-2013-130484"/>
    <x v="0"/>
    <x v="250"/>
    <d v="2013-08-28T00:00:00"/>
    <s v="Standard Class"/>
    <s v="SG-20470"/>
    <s v="Sheri Gordon"/>
    <s v="Consumer"/>
    <s v="United States"/>
    <s v="Gresham"/>
    <x v="21"/>
    <n v="97030"/>
    <s v="West"/>
    <s v="OFF-BI-10000088"/>
    <x v="1"/>
    <x v="8"/>
    <s v="GBC Imprintable Covers"/>
    <n v="26.352000000000004"/>
    <n v="8"/>
    <n v="0.7"/>
    <n v="-18.446399999999997"/>
  </r>
  <r>
    <n v="4901"/>
    <s v="CA-2014-120936"/>
    <x v="3"/>
    <x v="94"/>
    <d v="2014-12-22T00:00:00"/>
    <s v="Standard Class"/>
    <s v="CA-12310"/>
    <s v="Christine Abelman"/>
    <s v="Corporate"/>
    <s v="United States"/>
    <s v="Anaheim"/>
    <x v="1"/>
    <n v="92804"/>
    <s v="West"/>
    <s v="OFF-ST-10001526"/>
    <x v="1"/>
    <x v="4"/>
    <s v="Iceberg Mobile Mega Data/Printer Cart "/>
    <n v="481.32"/>
    <n v="4"/>
    <n v="0"/>
    <n v="125.14319999999998"/>
  </r>
  <r>
    <n v="4902"/>
    <s v="CA-2014-120936"/>
    <x v="3"/>
    <x v="94"/>
    <d v="2014-12-22T00:00:00"/>
    <s v="Standard Class"/>
    <s v="CA-12310"/>
    <s v="Christine Abelman"/>
    <s v="Corporate"/>
    <s v="United States"/>
    <s v="Anaheim"/>
    <x v="1"/>
    <n v="92804"/>
    <s v="West"/>
    <s v="OFF-SU-10002557"/>
    <x v="1"/>
    <x v="14"/>
    <s v="Fiskars Spring-Action Scissors"/>
    <n v="13.98"/>
    <n v="1"/>
    <n v="0"/>
    <n v="3.6348000000000003"/>
  </r>
  <r>
    <n v="4903"/>
    <s v="CA-2014-110884"/>
    <x v="3"/>
    <x v="469"/>
    <d v="2014-03-13T00:00:00"/>
    <s v="Standard Class"/>
    <s v="SH-20395"/>
    <s v="Shahid Hopkins"/>
    <s v="Consumer"/>
    <s v="United States"/>
    <s v="New York City"/>
    <x v="15"/>
    <n v="10035"/>
    <s v="East"/>
    <s v="OFF-BI-10003669"/>
    <x v="1"/>
    <x v="8"/>
    <s v="3M Organizer Strips"/>
    <n v="25.92"/>
    <n v="6"/>
    <n v="0.2"/>
    <n v="9.0719999999999992"/>
  </r>
  <r>
    <n v="4904"/>
    <s v="CA-2014-110884"/>
    <x v="3"/>
    <x v="469"/>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r>
  <r>
    <n v="4905"/>
    <s v="US-2011-161613"/>
    <x v="2"/>
    <x v="588"/>
    <d v="2011-12-03T00:00:00"/>
    <s v="Second Class"/>
    <s v="MC-17605"/>
    <s v="Matt Connell"/>
    <s v="Corporate"/>
    <s v="United States"/>
    <s v="Houston"/>
    <x v="5"/>
    <n v="77070"/>
    <s v="Central"/>
    <s v="FUR-CH-10003746"/>
    <x v="0"/>
    <x v="1"/>
    <s v="Hon 4070 Series Pagoda Round Back Stacking Chairs"/>
    <n v="674.05799999999999"/>
    <n v="3"/>
    <n v="0.3"/>
    <n v="-19.258800000000008"/>
  </r>
  <r>
    <n v="4906"/>
    <s v="US-2011-146353"/>
    <x v="2"/>
    <x v="1005"/>
    <d v="2011-10-16T00:00:00"/>
    <s v="Second Class"/>
    <s v="JE-15610"/>
    <s v="Jim Epp"/>
    <s v="Corporate"/>
    <s v="United States"/>
    <s v="Concord"/>
    <x v="38"/>
    <n v="3301"/>
    <s v="East"/>
    <s v="OFF-BI-10003476"/>
    <x v="1"/>
    <x v="8"/>
    <s v="Avery Metallic Poly Binders"/>
    <n v="22.92"/>
    <n v="4"/>
    <n v="0"/>
    <n v="11.0016"/>
  </r>
  <r>
    <n v="4907"/>
    <s v="US-2011-146353"/>
    <x v="2"/>
    <x v="1005"/>
    <d v="2011-10-16T00:00:00"/>
    <s v="Second Class"/>
    <s v="JE-15610"/>
    <s v="Jim Epp"/>
    <s v="Corporate"/>
    <s v="United States"/>
    <s v="Concord"/>
    <x v="38"/>
    <n v="3301"/>
    <s v="East"/>
    <s v="OFF-ST-10001469"/>
    <x v="1"/>
    <x v="4"/>
    <s v="Fellowes Bankers Box Recycled Super Stor/Drawer"/>
    <n v="269.89999999999998"/>
    <n v="5"/>
    <n v="0"/>
    <n v="16.193999999999988"/>
  </r>
  <r>
    <n v="4908"/>
    <s v="CA-2011-133809"/>
    <x v="2"/>
    <x v="728"/>
    <d v="2011-11-23T00:00:00"/>
    <s v="Second Class"/>
    <s v="MS-17530"/>
    <s v="MaryBeth Skach"/>
    <s v="Consumer"/>
    <s v="United States"/>
    <s v="Fairfield"/>
    <x v="24"/>
    <n v="45014"/>
    <s v="East"/>
    <s v="OFF-BI-10001757"/>
    <x v="1"/>
    <x v="8"/>
    <s v="Pressboard Hanging Data Binders for Unburst Sheets"/>
    <n v="11.808000000000002"/>
    <n v="8"/>
    <n v="0.7"/>
    <n v="-8.659200000000002"/>
  </r>
  <r>
    <n v="4909"/>
    <s v="CA-2011-133809"/>
    <x v="2"/>
    <x v="728"/>
    <d v="2011-11-23T00:00:00"/>
    <s v="Second Class"/>
    <s v="MS-17530"/>
    <s v="MaryBeth Skach"/>
    <s v="Consumer"/>
    <s v="United States"/>
    <s v="Fairfield"/>
    <x v="24"/>
    <n v="45014"/>
    <s v="East"/>
    <s v="TEC-PH-10004875"/>
    <x v="2"/>
    <x v="7"/>
    <s v="PNY Rapid USB Car Charger - Black"/>
    <n v="9.5879999999999992"/>
    <n v="2"/>
    <n v="0.4"/>
    <n v="-2.0773999999999999"/>
  </r>
  <r>
    <n v="4910"/>
    <s v="CA-2014-127306"/>
    <x v="3"/>
    <x v="424"/>
    <d v="2014-01-19T00:00:00"/>
    <s v="Standard Class"/>
    <s v="BH-11710"/>
    <s v="Brosina Hoffman"/>
    <s v="Consumer"/>
    <s v="United States"/>
    <s v="Johnson City"/>
    <x v="18"/>
    <n v="37604"/>
    <s v="South"/>
    <s v="OFF-EN-10001219"/>
    <x v="1"/>
    <x v="12"/>
    <s v="#10- 4 1/8&quot; x 9 1/2&quot; Security-Tint Envelopes"/>
    <n v="18.335999999999999"/>
    <n v="3"/>
    <n v="0.2"/>
    <n v="6.6467999999999989"/>
  </r>
  <r>
    <n v="4911"/>
    <s v="CA-2014-127306"/>
    <x v="3"/>
    <x v="424"/>
    <d v="2014-01-19T00:00:00"/>
    <s v="Standard Class"/>
    <s v="BH-11710"/>
    <s v="Brosina Hoffman"/>
    <s v="Consumer"/>
    <s v="United States"/>
    <s v="Johnson City"/>
    <x v="18"/>
    <n v="37604"/>
    <s v="South"/>
    <s v="OFF-PA-10000019"/>
    <x v="1"/>
    <x v="10"/>
    <s v="Xerox 1931"/>
    <n v="36.288000000000011"/>
    <n v="7"/>
    <n v="0.2"/>
    <n v="12.700800000000001"/>
  </r>
  <r>
    <n v="4912"/>
    <s v="CA-2014-127306"/>
    <x v="3"/>
    <x v="424"/>
    <d v="2014-01-19T00:00:00"/>
    <s v="Standard Class"/>
    <s v="BH-11710"/>
    <s v="Brosina Hoffman"/>
    <s v="Consumer"/>
    <s v="United States"/>
    <s v="Johnson City"/>
    <x v="18"/>
    <n v="37604"/>
    <s v="South"/>
    <s v="TEC-PH-10001924"/>
    <x v="2"/>
    <x v="7"/>
    <s v="iHome FM Clock Radio with Lightning Dock"/>
    <n v="111.98399999999999"/>
    <n v="2"/>
    <n v="0.2"/>
    <n v="6.9990000000000059"/>
  </r>
  <r>
    <n v="4913"/>
    <s v="CA-2014-127306"/>
    <x v="3"/>
    <x v="424"/>
    <d v="2014-01-19T00:00:00"/>
    <s v="Standard Class"/>
    <s v="BH-11710"/>
    <s v="Brosina Hoffman"/>
    <s v="Consumer"/>
    <s v="United States"/>
    <s v="Johnson City"/>
    <x v="18"/>
    <n v="37604"/>
    <s v="South"/>
    <s v="OFF-BI-10002003"/>
    <x v="1"/>
    <x v="8"/>
    <s v="Ibico Presentation Index for Binding Systems"/>
    <n v="5.9700000000000006"/>
    <n v="5"/>
    <n v="0.7"/>
    <n v="-4.577"/>
  </r>
  <r>
    <n v="4914"/>
    <s v="CA-2014-127306"/>
    <x v="3"/>
    <x v="424"/>
    <d v="2014-01-19T00:00:00"/>
    <s v="Standard Class"/>
    <s v="BH-11710"/>
    <s v="Brosina Hoffman"/>
    <s v="Consumer"/>
    <s v="United States"/>
    <s v="Johnson City"/>
    <x v="18"/>
    <n v="37604"/>
    <s v="South"/>
    <s v="OFF-BI-10003727"/>
    <x v="1"/>
    <x v="8"/>
    <s v="Avery Durable Slant Ring Binders With Label Holder"/>
    <n v="2.508"/>
    <n v="2"/>
    <n v="0.7"/>
    <n v="-1.8391999999999999"/>
  </r>
  <r>
    <n v="4915"/>
    <s v="CA-2012-161830"/>
    <x v="1"/>
    <x v="496"/>
    <d v="2012-09-26T00:00:00"/>
    <s v="Second Class"/>
    <s v="ME-17725"/>
    <s v="Max Engle"/>
    <s v="Consumer"/>
    <s v="United States"/>
    <s v="Seattle"/>
    <x v="4"/>
    <n v="98105"/>
    <s v="West"/>
    <s v="OFF-AR-10004042"/>
    <x v="1"/>
    <x v="6"/>
    <s v="BOSTON Model 1800 Electric Pencil Sharpeners, Putty/Woodgrain"/>
    <n v="35.96"/>
    <n v="2"/>
    <n v="0"/>
    <n v="10.428399999999996"/>
  </r>
  <r>
    <n v="4916"/>
    <s v="CA-2012-161830"/>
    <x v="1"/>
    <x v="496"/>
    <d v="2012-09-26T00:00:00"/>
    <s v="Second Class"/>
    <s v="ME-17725"/>
    <s v="Max Engle"/>
    <s v="Consumer"/>
    <s v="United States"/>
    <s v="Seattle"/>
    <x v="4"/>
    <n v="98105"/>
    <s v="West"/>
    <s v="OFF-BI-10001097"/>
    <x v="1"/>
    <x v="8"/>
    <s v="Avery Hole Reinforcements"/>
    <n v="14.952000000000002"/>
    <n v="3"/>
    <n v="0.2"/>
    <n v="5.4201000000000006"/>
  </r>
  <r>
    <n v="4917"/>
    <s v="CA-2014-163125"/>
    <x v="3"/>
    <x v="449"/>
    <d v="2014-10-12T00:00:00"/>
    <s v="Second Class"/>
    <s v="MB-17305"/>
    <s v="Maria Bertelson"/>
    <s v="Consumer"/>
    <s v="United States"/>
    <s v="League City"/>
    <x v="5"/>
    <n v="77573"/>
    <s v="Central"/>
    <s v="OFF-AR-10004344"/>
    <x v="1"/>
    <x v="6"/>
    <s v="Bulldog Vacuum Base Pencil Sharpener"/>
    <n v="67.144000000000005"/>
    <n v="7"/>
    <n v="0.2"/>
    <n v="5.8750999999999962"/>
  </r>
  <r>
    <n v="4918"/>
    <s v="CA-2014-163125"/>
    <x v="3"/>
    <x v="449"/>
    <d v="2014-10-12T00:00:00"/>
    <s v="Second Class"/>
    <s v="MB-17305"/>
    <s v="Maria Bertelson"/>
    <s v="Consumer"/>
    <s v="United States"/>
    <s v="League City"/>
    <x v="5"/>
    <n v="77573"/>
    <s v="Central"/>
    <s v="FUR-CH-10001802"/>
    <x v="0"/>
    <x v="1"/>
    <s v="Hon Every-Day Chair Series Swivel Task Chairs"/>
    <n v="254.05799999999999"/>
    <n v="3"/>
    <n v="0.3"/>
    <n v="-32.664599999999993"/>
  </r>
  <r>
    <n v="4919"/>
    <s v="CA-2013-160304"/>
    <x v="0"/>
    <x v="1006"/>
    <d v="2013-01-07T00:00:00"/>
    <s v="Standard Class"/>
    <s v="BM-11575"/>
    <s v="Brendan Murry"/>
    <s v="Corporate"/>
    <s v="United States"/>
    <s v="Gaithersburg"/>
    <x v="39"/>
    <n v="20877"/>
    <s v="East"/>
    <s v="FUR-BO-10004709"/>
    <x v="0"/>
    <x v="0"/>
    <s v="Bush Westfield Collection Bookcases, Medium Cherry Finish"/>
    <n v="173.94"/>
    <n v="3"/>
    <n v="0"/>
    <n v="38.266800000000003"/>
  </r>
  <r>
    <n v="4920"/>
    <s v="CA-2013-160304"/>
    <x v="0"/>
    <x v="1006"/>
    <d v="2013-01-07T00:00:00"/>
    <s v="Standard Class"/>
    <s v="BM-11575"/>
    <s v="Brendan Murry"/>
    <s v="Corporate"/>
    <s v="United States"/>
    <s v="Gaithersburg"/>
    <x v="39"/>
    <n v="20877"/>
    <s v="East"/>
    <s v="TEC-PH-10000455"/>
    <x v="2"/>
    <x v="7"/>
    <s v="GE 30522EE2"/>
    <n v="231.98"/>
    <n v="2"/>
    <n v="0"/>
    <n v="67.274199999999979"/>
  </r>
  <r>
    <n v="4921"/>
    <s v="CA-2014-101728"/>
    <x v="3"/>
    <x v="971"/>
    <d v="2014-08-24T00:00:00"/>
    <s v="Standard Class"/>
    <s v="SC-20575"/>
    <s v="Sonia Cooley"/>
    <s v="Consumer"/>
    <s v="United States"/>
    <s v="Chicago"/>
    <x v="10"/>
    <n v="60653"/>
    <s v="Central"/>
    <s v="OFF-BI-10002393"/>
    <x v="1"/>
    <x v="8"/>
    <s v="Binder Posts"/>
    <n v="2.2959999999999994"/>
    <n v="2"/>
    <n v="0.8"/>
    <n v="-3.9032000000000009"/>
  </r>
  <r>
    <n v="4922"/>
    <s v="CA-2014-114055"/>
    <x v="3"/>
    <x v="53"/>
    <d v="2014-12-30T00:00:00"/>
    <s v="Second Class"/>
    <s v="MH-18115"/>
    <s v="Mick Hernandez"/>
    <s v="Home Office"/>
    <s v="United States"/>
    <s v="Huntsville"/>
    <x v="19"/>
    <n v="35810"/>
    <s v="South"/>
    <s v="OFF-PA-10004381"/>
    <x v="1"/>
    <x v="10"/>
    <s v="14-7/8 x 11 Blue Bar Computer Printout Paper"/>
    <n v="96.08"/>
    <n v="2"/>
    <n v="0"/>
    <n v="46.118399999999994"/>
  </r>
  <r>
    <n v="4923"/>
    <s v="CA-2014-114055"/>
    <x v="3"/>
    <x v="53"/>
    <d v="2014-12-30T00:00:00"/>
    <s v="Second Class"/>
    <s v="MH-18115"/>
    <s v="Mick Hernandez"/>
    <s v="Home Office"/>
    <s v="United States"/>
    <s v="Huntsville"/>
    <x v="19"/>
    <n v="35810"/>
    <s v="South"/>
    <s v="OFF-FA-10003059"/>
    <x v="1"/>
    <x v="13"/>
    <s v="Assorted Color Push Pins"/>
    <n v="3.62"/>
    <n v="2"/>
    <n v="0"/>
    <n v="1.1945999999999999"/>
  </r>
  <r>
    <n v="4924"/>
    <s v="CA-2014-114055"/>
    <x v="3"/>
    <x v="53"/>
    <d v="2014-12-30T00:00:00"/>
    <s v="Second Class"/>
    <s v="MH-18115"/>
    <s v="Mick Hernandez"/>
    <s v="Home Office"/>
    <s v="United States"/>
    <s v="Huntsville"/>
    <x v="19"/>
    <n v="35810"/>
    <s v="South"/>
    <s v="OFF-PA-10000994"/>
    <x v="1"/>
    <x v="10"/>
    <s v="Xerox 1915"/>
    <n v="629.09999999999991"/>
    <n v="6"/>
    <n v="0"/>
    <n v="301.96799999999996"/>
  </r>
  <r>
    <n v="4925"/>
    <s v="CA-2014-114055"/>
    <x v="3"/>
    <x v="53"/>
    <d v="2014-12-30T00:00:00"/>
    <s v="Second Class"/>
    <s v="MH-18115"/>
    <s v="Mick Hernandez"/>
    <s v="Home Office"/>
    <s v="United States"/>
    <s v="Huntsville"/>
    <x v="19"/>
    <n v="35810"/>
    <s v="South"/>
    <s v="TEC-PH-10002890"/>
    <x v="2"/>
    <x v="7"/>
    <s v="AT&amp;T 17929 Lendline Telephone"/>
    <n v="90.48"/>
    <n v="2"/>
    <n v="0"/>
    <n v="23.524799999999999"/>
  </r>
  <r>
    <n v="4926"/>
    <s v="CA-2014-126438"/>
    <x v="3"/>
    <x v="18"/>
    <d v="2014-09-14T00:00:00"/>
    <s v="First Class"/>
    <s v="AR-10345"/>
    <s v="Alex Russell"/>
    <s v="Corporate"/>
    <s v="United States"/>
    <s v="Lawrence"/>
    <x v="31"/>
    <n v="1841"/>
    <s v="East"/>
    <s v="OFF-AR-10003338"/>
    <x v="1"/>
    <x v="6"/>
    <s v="Eberhard Faber 3 1/2&quot; Golf Pencils"/>
    <n v="14.88"/>
    <n v="2"/>
    <n v="0"/>
    <n v="3.7200000000000006"/>
  </r>
  <r>
    <n v="4927"/>
    <s v="CA-2014-117653"/>
    <x v="3"/>
    <x v="15"/>
    <d v="2014-10-24T00:00:00"/>
    <s v="Standard Class"/>
    <s v="MO-17500"/>
    <s v="Mary O'Rourke"/>
    <s v="Consumer"/>
    <s v="United States"/>
    <s v="Chicago"/>
    <x v="10"/>
    <n v="60623"/>
    <s v="Central"/>
    <s v="FUR-TA-10003008"/>
    <x v="0"/>
    <x v="3"/>
    <s v="Lesro Round Back Collection Coffee Table, End Table"/>
    <n v="91.275000000000006"/>
    <n v="1"/>
    <n v="0.5"/>
    <n v="-67.543499999999995"/>
  </r>
  <r>
    <n v="4928"/>
    <s v="CA-2014-143245"/>
    <x v="3"/>
    <x v="96"/>
    <d v="2014-12-07T00:00:00"/>
    <s v="Standard Class"/>
    <s v="AD-10180"/>
    <s v="Alan Dominguez"/>
    <s v="Home Office"/>
    <s v="United States"/>
    <s v="Fairfield"/>
    <x v="29"/>
    <n v="6824"/>
    <s v="East"/>
    <s v="OFF-PA-10001972"/>
    <x v="1"/>
    <x v="10"/>
    <s v="Xerox 214"/>
    <n v="19.440000000000001"/>
    <n v="3"/>
    <n v="0"/>
    <n v="9.3312000000000008"/>
  </r>
  <r>
    <n v="4929"/>
    <s v="CA-2014-143245"/>
    <x v="3"/>
    <x v="96"/>
    <d v="2014-12-07T00:00:00"/>
    <s v="Standard Class"/>
    <s v="AD-10180"/>
    <s v="Alan Dominguez"/>
    <s v="Home Office"/>
    <s v="United States"/>
    <s v="Fairfield"/>
    <x v="29"/>
    <n v="6824"/>
    <s v="East"/>
    <s v="FUR-CH-10000155"/>
    <x v="0"/>
    <x v="1"/>
    <s v="Global Comet Stacking Armless Chair"/>
    <n v="897.15000000000009"/>
    <n v="3"/>
    <n v="0"/>
    <n v="251.20200000000003"/>
  </r>
  <r>
    <n v="4930"/>
    <s v="US-2011-138828"/>
    <x v="2"/>
    <x v="814"/>
    <d v="2011-09-03T00:00:00"/>
    <s v="First Class"/>
    <s v="KD-16345"/>
    <s v="Katherine Ducich"/>
    <s v="Consumer"/>
    <s v="United States"/>
    <s v="New York City"/>
    <x v="15"/>
    <n v="10009"/>
    <s v="East"/>
    <s v="OFF-AR-10000658"/>
    <x v="1"/>
    <x v="6"/>
    <s v="Newell 324"/>
    <n v="57.75"/>
    <n v="5"/>
    <n v="0"/>
    <n v="16.170000000000002"/>
  </r>
  <r>
    <n v="4931"/>
    <s v="US-2011-138828"/>
    <x v="2"/>
    <x v="814"/>
    <d v="2011-09-03T00:00:00"/>
    <s v="First Class"/>
    <s v="KD-16345"/>
    <s v="Katherine Ducich"/>
    <s v="Consumer"/>
    <s v="United States"/>
    <s v="New York City"/>
    <x v="15"/>
    <n v="10009"/>
    <s v="East"/>
    <s v="OFF-PA-10000349"/>
    <x v="1"/>
    <x v="10"/>
    <s v="Staples"/>
    <n v="14.940000000000001"/>
    <n v="3"/>
    <n v="0"/>
    <n v="7.0218000000000007"/>
  </r>
  <r>
    <n v="4932"/>
    <s v="CA-2014-143651"/>
    <x v="3"/>
    <x v="613"/>
    <d v="2014-03-31T00:00:00"/>
    <s v="Standard Class"/>
    <s v="FM-14215"/>
    <s v="Filia McAdams"/>
    <s v="Corporate"/>
    <s v="United States"/>
    <s v="Seattle"/>
    <x v="4"/>
    <n v="98103"/>
    <s v="West"/>
    <s v="OFF-AR-10001446"/>
    <x v="1"/>
    <x v="6"/>
    <s v="Newell 309"/>
    <n v="23.1"/>
    <n v="2"/>
    <n v="0"/>
    <n v="6.93"/>
  </r>
  <r>
    <n v="4933"/>
    <s v="CA-2012-106978"/>
    <x v="1"/>
    <x v="694"/>
    <d v="2012-10-04T00:00:00"/>
    <s v="Standard Class"/>
    <s v="ZC-21910"/>
    <s v="Zuschuss Carroll"/>
    <s v="Consumer"/>
    <s v="United States"/>
    <s v="Aurora"/>
    <x v="22"/>
    <n v="80013"/>
    <s v="West"/>
    <s v="OFF-EN-10004483"/>
    <x v="1"/>
    <x v="12"/>
    <s v="#10 White Business Envelopes,4 1/8 x 9 1/2"/>
    <n v="12.536000000000001"/>
    <n v="1"/>
    <n v="0.2"/>
    <n v="4.2308999999999983"/>
  </r>
  <r>
    <n v="4934"/>
    <s v="CA-2012-106978"/>
    <x v="1"/>
    <x v="694"/>
    <d v="2012-10-04T00:00:00"/>
    <s v="Standard Class"/>
    <s v="ZC-21910"/>
    <s v="Zuschuss Carroll"/>
    <s v="Consumer"/>
    <s v="United States"/>
    <s v="Aurora"/>
    <x v="22"/>
    <n v="80013"/>
    <s v="West"/>
    <s v="OFF-BI-10002012"/>
    <x v="1"/>
    <x v="8"/>
    <s v="Wilson Jones Easy Flow II Sheet Lifters"/>
    <n v="1.0800000000000003"/>
    <n v="2"/>
    <n v="0.7"/>
    <n v="-0.79200000000000004"/>
  </r>
  <r>
    <n v="4935"/>
    <s v="CA-2012-106978"/>
    <x v="1"/>
    <x v="694"/>
    <d v="2012-10-04T00:00:00"/>
    <s v="Standard Class"/>
    <s v="ZC-21910"/>
    <s v="Zuschuss Carroll"/>
    <s v="Consumer"/>
    <s v="United States"/>
    <s v="Aurora"/>
    <x v="22"/>
    <n v="80013"/>
    <s v="West"/>
    <s v="OFF-FA-10003021"/>
    <x v="1"/>
    <x v="13"/>
    <s v="Staples"/>
    <n v="4.5120000000000005"/>
    <n v="3"/>
    <n v="0.2"/>
    <n v="0.84599999999999964"/>
  </r>
  <r>
    <n v="4936"/>
    <s v="CA-2012-155124"/>
    <x v="1"/>
    <x v="1007"/>
    <d v="2012-03-21T00:00:00"/>
    <s v="Standard Class"/>
    <s v="KS-16300"/>
    <s v="Karen Seio"/>
    <s v="Corporate"/>
    <s v="United States"/>
    <s v="Lehi"/>
    <x v="7"/>
    <n v="84043"/>
    <s v="West"/>
    <s v="TEC-PH-10003356"/>
    <x v="2"/>
    <x v="7"/>
    <s v="SmartStand Mobile Device Holder, Assorted Colors"/>
    <n v="16.776000000000003"/>
    <n v="3"/>
    <n v="0.2"/>
    <n v="1.6776"/>
  </r>
  <r>
    <n v="4937"/>
    <s v="CA-2014-150931"/>
    <x v="3"/>
    <x v="1008"/>
    <d v="2014-01-14T00:00:00"/>
    <s v="Standard Class"/>
    <s v="DP-13390"/>
    <s v="Dennis Pardue"/>
    <s v="Home Office"/>
    <s v="United States"/>
    <s v="Tuscaloosa"/>
    <x v="19"/>
    <n v="35401"/>
    <s v="South"/>
    <s v="OFF-BI-10004728"/>
    <x v="1"/>
    <x v="8"/>
    <s v="Wilson Jones Turn Tabs Binder Tool for Ring Binders"/>
    <n v="33.74"/>
    <n v="7"/>
    <n v="0"/>
    <n v="15.5204"/>
  </r>
  <r>
    <n v="4938"/>
    <s v="CA-2011-157147"/>
    <x v="2"/>
    <x v="286"/>
    <d v="2011-01-19T00:00:00"/>
    <s v="Standard Class"/>
    <s v="BD-11605"/>
    <s v="Brian Dahlen"/>
    <s v="Consumer"/>
    <s v="United States"/>
    <s v="San Francisco"/>
    <x v="1"/>
    <n v="94109"/>
    <s v="West"/>
    <s v="OFF-ST-10000078"/>
    <x v="1"/>
    <x v="4"/>
    <s v="Tennsco 6- and 18-Compartment Lockers"/>
    <n v="1325.8500000000001"/>
    <n v="5"/>
    <n v="0"/>
    <n v="238.65299999999991"/>
  </r>
  <r>
    <n v="4939"/>
    <s v="CA-2011-157147"/>
    <x v="2"/>
    <x v="286"/>
    <d v="2011-01-19T00:00:00"/>
    <s v="Standard Class"/>
    <s v="BD-11605"/>
    <s v="Brian Dahlen"/>
    <s v="Consumer"/>
    <s v="United States"/>
    <s v="San Francisco"/>
    <x v="1"/>
    <n v="94109"/>
    <s v="West"/>
    <s v="FUR-BO-10003034"/>
    <x v="0"/>
    <x v="0"/>
    <s v="O'Sullivan Elevations Bookcase, Cherry Finish"/>
    <n v="333.99899999999997"/>
    <n v="3"/>
    <n v="0.15"/>
    <n v="3.9294000000000082"/>
  </r>
  <r>
    <n v="4940"/>
    <s v="CA-2011-157147"/>
    <x v="2"/>
    <x v="286"/>
    <d v="2011-01-19T00:00:00"/>
    <s v="Standard Class"/>
    <s v="BD-11605"/>
    <s v="Brian Dahlen"/>
    <s v="Consumer"/>
    <s v="United States"/>
    <s v="San Francisco"/>
    <x v="1"/>
    <n v="94109"/>
    <s v="West"/>
    <s v="OFF-AR-10003514"/>
    <x v="1"/>
    <x v="6"/>
    <s v="4009 Highlighters by Sanford"/>
    <n v="19.899999999999999"/>
    <n v="5"/>
    <n v="0"/>
    <n v="6.5669999999999984"/>
  </r>
  <r>
    <n v="4941"/>
    <s v="CA-2012-156482"/>
    <x v="1"/>
    <x v="525"/>
    <d v="2012-02-13T00:00:00"/>
    <s v="Standard Class"/>
    <s v="IL-15100"/>
    <s v="Ivan Liston"/>
    <s v="Consumer"/>
    <s v="United States"/>
    <s v="Wilmington"/>
    <x v="13"/>
    <n v="19805"/>
    <s v="East"/>
    <s v="FUR-CH-10001708"/>
    <x v="0"/>
    <x v="1"/>
    <s v="Office Star - Contemporary Swivel Chair with Padded Adjustable Arms and Flex Back"/>
    <n v="1268.82"/>
    <n v="9"/>
    <n v="0"/>
    <n v="266.45219999999989"/>
  </r>
  <r>
    <n v="4942"/>
    <s v="CA-2012-156482"/>
    <x v="1"/>
    <x v="525"/>
    <d v="2012-02-13T00:00:00"/>
    <s v="Standard Class"/>
    <s v="IL-15100"/>
    <s v="Ivan Liston"/>
    <s v="Consumer"/>
    <s v="United States"/>
    <s v="Wilmington"/>
    <x v="13"/>
    <n v="19805"/>
    <s v="East"/>
    <s v="FUR-BO-10002598"/>
    <x v="0"/>
    <x v="0"/>
    <s v="Hon Metal Bookcases, Putty"/>
    <n v="283.92"/>
    <n v="4"/>
    <n v="0"/>
    <n v="82.336799999999982"/>
  </r>
  <r>
    <n v="4943"/>
    <s v="CA-2012-156482"/>
    <x v="1"/>
    <x v="525"/>
    <d v="2012-02-13T00:00:00"/>
    <s v="Standard Class"/>
    <s v="IL-15100"/>
    <s v="Ivan Liston"/>
    <s v="Consumer"/>
    <s v="United States"/>
    <s v="Wilmington"/>
    <x v="13"/>
    <n v="19805"/>
    <s v="East"/>
    <s v="OFF-AR-10001022"/>
    <x v="1"/>
    <x v="6"/>
    <s v="SANFORD Liquid Accent Tank-Style Highlighters"/>
    <n v="5.68"/>
    <n v="2"/>
    <n v="0"/>
    <n v="1.7607999999999997"/>
  </r>
  <r>
    <n v="4944"/>
    <s v="CA-2014-106782"/>
    <x v="3"/>
    <x v="202"/>
    <d v="2014-12-28T00:00:00"/>
    <s v="Standard Class"/>
    <s v="LP-17095"/>
    <s v="Liz Preis"/>
    <s v="Consumer"/>
    <s v="United States"/>
    <s v="Lafayette"/>
    <x v="14"/>
    <n v="47905"/>
    <s v="Central"/>
    <s v="OFF-ST-10004459"/>
    <x v="1"/>
    <x v="4"/>
    <s v="Tennsco Single-Tier Lockers"/>
    <n v="375.34"/>
    <n v="1"/>
    <n v="0"/>
    <n v="18.766999999999996"/>
  </r>
  <r>
    <n v="4945"/>
    <s v="CA-2013-151372"/>
    <x v="0"/>
    <x v="64"/>
    <d v="2013-09-07T00:00:00"/>
    <s v="First Class"/>
    <s v="JH-15985"/>
    <s v="Joseph Holt"/>
    <s v="Consumer"/>
    <s v="United States"/>
    <s v="Redondo Beach"/>
    <x v="1"/>
    <n v="90278"/>
    <s v="West"/>
    <s v="OFF-PA-10004381"/>
    <x v="1"/>
    <x v="10"/>
    <s v="14-7/8 x 11 Blue Bar Computer Printout Paper"/>
    <n v="96.08"/>
    <n v="2"/>
    <n v="0"/>
    <n v="46.118399999999994"/>
  </r>
  <r>
    <n v="4946"/>
    <s v="CA-2013-151372"/>
    <x v="0"/>
    <x v="64"/>
    <d v="2013-09-07T00:00:00"/>
    <s v="First Class"/>
    <s v="JH-15985"/>
    <s v="Joseph Holt"/>
    <s v="Consumer"/>
    <s v="United States"/>
    <s v="Redondo Beach"/>
    <x v="1"/>
    <n v="90278"/>
    <s v="West"/>
    <s v="OFF-BI-10000050"/>
    <x v="1"/>
    <x v="8"/>
    <s v="Angle-D Binders with Locking Rings, Label Holders"/>
    <n v="11.68"/>
    <n v="2"/>
    <n v="0.2"/>
    <n v="3.9419999999999993"/>
  </r>
  <r>
    <n v="4947"/>
    <s v="CA-2013-151372"/>
    <x v="0"/>
    <x v="64"/>
    <d v="2013-09-07T00:00:00"/>
    <s v="First Class"/>
    <s v="JH-15985"/>
    <s v="Joseph Holt"/>
    <s v="Consumer"/>
    <s v="United States"/>
    <s v="Redondo Beach"/>
    <x v="1"/>
    <n v="90278"/>
    <s v="West"/>
    <s v="OFF-FA-10000304"/>
    <x v="1"/>
    <x v="13"/>
    <s v="Advantus Push Pins"/>
    <n v="4.3600000000000003"/>
    <n v="2"/>
    <n v="0"/>
    <n v="1.7876000000000003"/>
  </r>
  <r>
    <n v="4948"/>
    <s v="CA-2011-102085"/>
    <x v="2"/>
    <x v="777"/>
    <d v="2011-10-09T00:00:00"/>
    <s v="Standard Class"/>
    <s v="JD-16015"/>
    <s v="Joy Daniels"/>
    <s v="Consumer"/>
    <s v="United States"/>
    <s v="Seattle"/>
    <x v="4"/>
    <n v="98115"/>
    <s v="West"/>
    <s v="OFF-LA-10002475"/>
    <x v="1"/>
    <x v="2"/>
    <s v="Avery 519"/>
    <n v="29.24"/>
    <n v="4"/>
    <n v="0"/>
    <n v="13.742799999999999"/>
  </r>
  <r>
    <n v="4949"/>
    <s v="CA-2014-107125"/>
    <x v="3"/>
    <x v="344"/>
    <d v="2014-12-03T00:00:00"/>
    <s v="Standard Class"/>
    <s v="BD-11320"/>
    <s v="Bill Donatelli"/>
    <s v="Consumer"/>
    <s v="United States"/>
    <s v="Los Angeles"/>
    <x v="1"/>
    <n v="90045"/>
    <s v="West"/>
    <s v="OFF-BI-10001989"/>
    <x v="1"/>
    <x v="8"/>
    <s v="Premium Transparent Presentation Covers by GBC"/>
    <n v="117.48800000000001"/>
    <n v="7"/>
    <n v="0.2"/>
    <n v="41.120799999999988"/>
  </r>
  <r>
    <n v="4950"/>
    <s v="CA-2014-107125"/>
    <x v="3"/>
    <x v="344"/>
    <d v="2014-12-03T00:00:00"/>
    <s v="Standard Class"/>
    <s v="BD-11320"/>
    <s v="Bill Donatelli"/>
    <s v="Consumer"/>
    <s v="United States"/>
    <s v="Los Angeles"/>
    <x v="1"/>
    <n v="90045"/>
    <s v="West"/>
    <s v="FUR-FU-10000732"/>
    <x v="0"/>
    <x v="5"/>
    <s v="Eldon 200 Class Desk Accessories"/>
    <n v="18.84"/>
    <n v="3"/>
    <n v="0"/>
    <n v="6.0287999999999995"/>
  </r>
  <r>
    <n v="4951"/>
    <s v="CA-2013-125815"/>
    <x v="0"/>
    <x v="99"/>
    <d v="2013-11-02T00:00:00"/>
    <s v="Second Class"/>
    <s v="DL-13330"/>
    <s v="Denise Leinenbach"/>
    <s v="Consumer"/>
    <s v="United States"/>
    <s v="New York City"/>
    <x v="15"/>
    <n v="10009"/>
    <s v="East"/>
    <s v="OFF-AR-10004441"/>
    <x v="1"/>
    <x v="6"/>
    <s v="BIC Brite Liner Highlighters"/>
    <n v="12.419999999999998"/>
    <n v="3"/>
    <n v="0"/>
    <n v="5.2164000000000001"/>
  </r>
  <r>
    <n v="4952"/>
    <s v="CA-2012-144190"/>
    <x v="1"/>
    <x v="988"/>
    <d v="2012-06-13T00:00:00"/>
    <s v="Standard Class"/>
    <s v="NC-18415"/>
    <s v="Nathan Cano"/>
    <s v="Consumer"/>
    <s v="United States"/>
    <s v="Royal Oak"/>
    <x v="12"/>
    <n v="48073"/>
    <s v="Central"/>
    <s v="OFF-PA-10000304"/>
    <x v="1"/>
    <x v="10"/>
    <s v="Xerox 1995"/>
    <n v="12.96"/>
    <n v="2"/>
    <n v="0"/>
    <n v="6.2208000000000006"/>
  </r>
  <r>
    <n v="4953"/>
    <s v="CA-2014-117926"/>
    <x v="3"/>
    <x v="166"/>
    <d v="2014-12-13T00:00:00"/>
    <s v="Second Class"/>
    <s v="AS-10225"/>
    <s v="Alan Schoenberger"/>
    <s v="Corporate"/>
    <s v="United States"/>
    <s v="San Francisco"/>
    <x v="1"/>
    <n v="94109"/>
    <s v="West"/>
    <s v="OFF-AP-10002670"/>
    <x v="1"/>
    <x v="9"/>
    <s v="Belkin 8-Outlet Premiere SurgeMaster II Surge Protectors"/>
    <n v="69.48"/>
    <n v="1"/>
    <n v="0"/>
    <n v="20.843999999999994"/>
  </r>
  <r>
    <n v="4954"/>
    <s v="CA-2012-153906"/>
    <x v="1"/>
    <x v="199"/>
    <d v="2012-03-20T00:00:00"/>
    <s v="Standard Class"/>
    <s v="MS-17980"/>
    <s v="Michael Stewart"/>
    <s v="Corporate"/>
    <s v="United States"/>
    <s v="New York City"/>
    <x v="15"/>
    <n v="10009"/>
    <s v="East"/>
    <s v="TEC-PH-10001527"/>
    <x v="2"/>
    <x v="7"/>
    <s v="Plantronics MX500i Earset"/>
    <n v="85.9"/>
    <n v="2"/>
    <n v="0"/>
    <n v="2.5769999999999982"/>
  </r>
  <r>
    <n v="4955"/>
    <s v="CA-2011-160262"/>
    <x v="2"/>
    <x v="3"/>
    <d v="2011-06-13T00:00:00"/>
    <s v="Second Class"/>
    <s v="TS-21205"/>
    <s v="Thomas Seio"/>
    <s v="Corporate"/>
    <s v="United States"/>
    <s v="North Las Vegas"/>
    <x v="33"/>
    <n v="89031"/>
    <s v="West"/>
    <s v="OFF-AR-10002335"/>
    <x v="1"/>
    <x v="6"/>
    <s v="DIXON Oriole Pencils"/>
    <n v="18.060000000000002"/>
    <n v="7"/>
    <n v="0"/>
    <n v="4.6956000000000007"/>
  </r>
  <r>
    <n v="4956"/>
    <s v="CA-2011-160262"/>
    <x v="2"/>
    <x v="3"/>
    <d v="2011-06-13T00:00:00"/>
    <s v="Second Class"/>
    <s v="TS-21205"/>
    <s v="Thomas Seio"/>
    <s v="Corporate"/>
    <s v="United States"/>
    <s v="North Las Vegas"/>
    <x v="33"/>
    <n v="89031"/>
    <s v="West"/>
    <s v="OFF-PA-10003641"/>
    <x v="1"/>
    <x v="10"/>
    <s v="Xerox 1909"/>
    <n v="79.14"/>
    <n v="3"/>
    <n v="0"/>
    <n v="36.404399999999995"/>
  </r>
  <r>
    <n v="4957"/>
    <s v="CA-2011-160262"/>
    <x v="2"/>
    <x v="3"/>
    <d v="2011-06-13T00:00:00"/>
    <s v="Second Class"/>
    <s v="TS-21205"/>
    <s v="Thomas Seio"/>
    <s v="Corporate"/>
    <s v="United States"/>
    <s v="North Las Vegas"/>
    <x v="33"/>
    <n v="89031"/>
    <s v="West"/>
    <s v="FUR-FU-10002685"/>
    <x v="0"/>
    <x v="5"/>
    <s v="Executive Impressions 13-1/2&quot; Indoor/Outdoor Wall Clock"/>
    <n v="37.4"/>
    <n v="2"/>
    <n v="0"/>
    <n v="14.212"/>
  </r>
  <r>
    <n v="4958"/>
    <s v="CA-2012-127607"/>
    <x v="1"/>
    <x v="305"/>
    <d v="2012-03-26T00:00:00"/>
    <s v="Standard Class"/>
    <s v="JK-15730"/>
    <s v="Joe Kamberova"/>
    <s v="Consumer"/>
    <s v="United States"/>
    <s v="Carrollton"/>
    <x v="5"/>
    <n v="75007"/>
    <s v="Central"/>
    <s v="OFF-BI-10001308"/>
    <x v="1"/>
    <x v="8"/>
    <s v="GBC Standard Plastic Binding Systems' Combs"/>
    <n v="2.5119999999999996"/>
    <n v="2"/>
    <n v="0.8"/>
    <n v="-4.3960000000000026"/>
  </r>
  <r>
    <n v="4959"/>
    <s v="CA-2012-127607"/>
    <x v="1"/>
    <x v="305"/>
    <d v="2012-03-26T00:00:00"/>
    <s v="Standard Class"/>
    <s v="JK-15730"/>
    <s v="Joe Kamberova"/>
    <s v="Consumer"/>
    <s v="United States"/>
    <s v="Carrollton"/>
    <x v="5"/>
    <n v="75007"/>
    <s v="Central"/>
    <s v="OFF-FA-10003485"/>
    <x v="1"/>
    <x v="13"/>
    <s v="Staples"/>
    <n v="18.864000000000001"/>
    <n v="9"/>
    <n v="0.2"/>
    <n v="6.1307999999999998"/>
  </r>
  <r>
    <n v="4960"/>
    <s v="CA-2013-166226"/>
    <x v="0"/>
    <x v="741"/>
    <d v="2013-11-23T00:00:00"/>
    <s v="Standard Class"/>
    <s v="TC-21535"/>
    <s v="Tracy Collins"/>
    <s v="Home Office"/>
    <s v="United States"/>
    <s v="Los Angeles"/>
    <x v="1"/>
    <n v="90008"/>
    <s v="West"/>
    <s v="TEC-PH-10003357"/>
    <x v="2"/>
    <x v="7"/>
    <s v="Grandstream GXP2100 Mainstream Business Phone"/>
    <n v="61.192"/>
    <n v="1"/>
    <n v="0.2"/>
    <n v="6.1192000000000011"/>
  </r>
  <r>
    <n v="4961"/>
    <s v="CA-2013-166226"/>
    <x v="0"/>
    <x v="741"/>
    <d v="2013-11-23T00:00:00"/>
    <s v="Standard Class"/>
    <s v="TC-21535"/>
    <s v="Tracy Collins"/>
    <s v="Home Office"/>
    <s v="United States"/>
    <s v="Los Angeles"/>
    <x v="1"/>
    <n v="90008"/>
    <s v="West"/>
    <s v="OFF-AP-10002867"/>
    <x v="1"/>
    <x v="9"/>
    <s v="Fellowes Command Center 5-outlet power strip"/>
    <n v="67.84"/>
    <n v="1"/>
    <n v="0"/>
    <n v="18.316800000000001"/>
  </r>
  <r>
    <n v="4962"/>
    <s v="CA-2011-156587"/>
    <x v="2"/>
    <x v="1009"/>
    <d v="2011-03-08T00:00:00"/>
    <s v="First Class"/>
    <s v="AB-10015"/>
    <s v="Aaron Bergman"/>
    <s v="Consumer"/>
    <s v="United States"/>
    <s v="Seattle"/>
    <x v="4"/>
    <n v="98103"/>
    <s v="West"/>
    <s v="FUR-CH-10004477"/>
    <x v="0"/>
    <x v="1"/>
    <s v="Global Push Button Manager's Chair, Indigo"/>
    <n v="48.712000000000003"/>
    <n v="1"/>
    <n v="0.2"/>
    <n v="5.4800999999999966"/>
  </r>
  <r>
    <n v="4963"/>
    <s v="CA-2011-156587"/>
    <x v="2"/>
    <x v="1009"/>
    <d v="2011-03-08T00:00:00"/>
    <s v="First Class"/>
    <s v="AB-10015"/>
    <s v="Aaron Bergman"/>
    <s v="Consumer"/>
    <s v="United States"/>
    <s v="Seattle"/>
    <x v="4"/>
    <n v="98103"/>
    <s v="West"/>
    <s v="OFF-AR-10001427"/>
    <x v="1"/>
    <x v="6"/>
    <s v="Newell 330"/>
    <n v="17.940000000000001"/>
    <n v="3"/>
    <n v="0"/>
    <n v="4.6644000000000005"/>
  </r>
  <r>
    <n v="4964"/>
    <s v="CA-2011-156587"/>
    <x v="2"/>
    <x v="1009"/>
    <d v="2011-03-08T00:00:00"/>
    <s v="First Class"/>
    <s v="AB-10015"/>
    <s v="Aaron Bergman"/>
    <s v="Consumer"/>
    <s v="United States"/>
    <s v="Seattle"/>
    <x v="4"/>
    <n v="98103"/>
    <s v="West"/>
    <s v="OFF-ST-10002344"/>
    <x v="1"/>
    <x v="4"/>
    <s v="Carina 42&quot;Hx23 3/4&quot;W Media Storage Unit"/>
    <n v="242.94"/>
    <n v="3"/>
    <n v="0"/>
    <n v="4.8588000000000164"/>
  </r>
  <r>
    <n v="4965"/>
    <s v="CA-2013-141180"/>
    <x v="0"/>
    <x v="666"/>
    <d v="2013-05-20T00:00:00"/>
    <s v="Second Class"/>
    <s v="DP-13000"/>
    <s v="Darren Powers"/>
    <s v="Consumer"/>
    <s v="United States"/>
    <s v="Fort Lauderdale"/>
    <x v="2"/>
    <n v="33311"/>
    <s v="South"/>
    <s v="OFF-BI-10000301"/>
    <x v="1"/>
    <x v="8"/>
    <s v="GBC Instant Report Kit"/>
    <n v="7.7640000000000011"/>
    <n v="4"/>
    <n v="0.7"/>
    <n v="-5.1760000000000002"/>
  </r>
  <r>
    <n v="4966"/>
    <s v="CA-2012-109708"/>
    <x v="1"/>
    <x v="442"/>
    <d v="2012-05-28T00:00:00"/>
    <s v="Second Class"/>
    <s v="CY-12745"/>
    <s v="Craig Yedwab"/>
    <s v="Corporate"/>
    <s v="United States"/>
    <s v="Columbia"/>
    <x v="18"/>
    <n v="38401"/>
    <s v="South"/>
    <s v="TEC-PH-10001944"/>
    <x v="2"/>
    <x v="7"/>
    <s v="Wi-Ex zBoost YX540 Cellular Phone Signal Booster"/>
    <n v="467.03999999999996"/>
    <n v="4"/>
    <n v="0.2"/>
    <n v="58.379999999999939"/>
  </r>
  <r>
    <n v="4967"/>
    <s v="CA-2012-122406"/>
    <x v="1"/>
    <x v="991"/>
    <d v="2012-08-05T00:00:00"/>
    <s v="Second Class"/>
    <s v="BE-11455"/>
    <s v="Brad Eason"/>
    <s v="Home Office"/>
    <s v="United States"/>
    <s v="Providence"/>
    <x v="34"/>
    <n v="2908"/>
    <s v="East"/>
    <s v="TEC-PH-10001527"/>
    <x v="2"/>
    <x v="7"/>
    <s v="Plantronics MX500i Earset"/>
    <n v="128.85000000000002"/>
    <n v="3"/>
    <n v="0"/>
    <n v="3.8654999999999973"/>
  </r>
  <r>
    <n v="4968"/>
    <s v="CA-2012-122406"/>
    <x v="1"/>
    <x v="991"/>
    <d v="2012-08-05T00:00:00"/>
    <s v="Second Class"/>
    <s v="BE-11455"/>
    <s v="Brad Eason"/>
    <s v="Home Office"/>
    <s v="United States"/>
    <s v="Providence"/>
    <x v="34"/>
    <n v="2908"/>
    <s v="East"/>
    <s v="OFF-PA-10001307"/>
    <x v="1"/>
    <x v="10"/>
    <s v="Important Message Pads, 50 4-1/4 x 5-1/2 Forms per Pad"/>
    <n v="8.4"/>
    <n v="2"/>
    <n v="0"/>
    <n v="4.1159999999999997"/>
  </r>
  <r>
    <n v="4969"/>
    <s v="CA-2012-122406"/>
    <x v="1"/>
    <x v="991"/>
    <d v="2012-08-05T00:00:00"/>
    <s v="Second Class"/>
    <s v="BE-11455"/>
    <s v="Brad Eason"/>
    <s v="Home Office"/>
    <s v="United States"/>
    <s v="Providence"/>
    <x v="34"/>
    <n v="2908"/>
    <s v="East"/>
    <s v="TEC-AC-10004571"/>
    <x v="2"/>
    <x v="11"/>
    <s v="Logitech G700s Rechargeable Gaming Mouse"/>
    <n v="199.98"/>
    <n v="2"/>
    <n v="0"/>
    <n v="83.991600000000005"/>
  </r>
  <r>
    <n v="4970"/>
    <s v="CA-2012-122406"/>
    <x v="1"/>
    <x v="991"/>
    <d v="2012-08-05T00:00:00"/>
    <s v="Second Class"/>
    <s v="BE-11455"/>
    <s v="Brad Eason"/>
    <s v="Home Office"/>
    <s v="United States"/>
    <s v="Providence"/>
    <x v="34"/>
    <n v="2908"/>
    <s v="East"/>
    <s v="FUR-CH-10001973"/>
    <x v="0"/>
    <x v="1"/>
    <s v="Office Star Flex Back Scooter Chair with White Frame"/>
    <n v="110.98"/>
    <n v="1"/>
    <n v="0"/>
    <n v="15.537199999999999"/>
  </r>
  <r>
    <n v="4971"/>
    <s v="US-2013-153815"/>
    <x v="0"/>
    <x v="61"/>
    <d v="2013-11-10T00:00:00"/>
    <s v="First Class"/>
    <s v="KL-16555"/>
    <s v="Kelly Lampkin"/>
    <s v="Corporate"/>
    <s v="United States"/>
    <s v="Jacksonville"/>
    <x v="2"/>
    <n v="32216"/>
    <s v="South"/>
    <s v="FUR-CH-10000513"/>
    <x v="0"/>
    <x v="1"/>
    <s v="High-Back Leather Manager's Chair"/>
    <n v="207.98400000000004"/>
    <n v="2"/>
    <n v="0.2"/>
    <n v="-28.597800000000007"/>
  </r>
  <r>
    <n v="4972"/>
    <s v="US-2013-153815"/>
    <x v="0"/>
    <x v="61"/>
    <d v="2013-11-10T00:00:00"/>
    <s v="First Class"/>
    <s v="KL-16555"/>
    <s v="Kelly Lampkin"/>
    <s v="Corporate"/>
    <s v="United States"/>
    <s v="Jacksonville"/>
    <x v="2"/>
    <n v="32216"/>
    <s v="South"/>
    <s v="OFF-PA-10002421"/>
    <x v="1"/>
    <x v="10"/>
    <s v="Embossed Ink Jet Note Cards"/>
    <n v="36.112000000000002"/>
    <n v="2"/>
    <n v="0.2"/>
    <n v="12.639200000000001"/>
  </r>
  <r>
    <n v="4973"/>
    <s v="US-2013-153815"/>
    <x v="0"/>
    <x v="61"/>
    <d v="2013-11-10T00:00:00"/>
    <s v="First Class"/>
    <s v="KL-16555"/>
    <s v="Kelly Lampkin"/>
    <s v="Corporate"/>
    <s v="United States"/>
    <s v="Jacksonville"/>
    <x v="2"/>
    <n v="32216"/>
    <s v="South"/>
    <s v="FUR-FU-10004090"/>
    <x v="0"/>
    <x v="5"/>
    <s v="Executive Impressions 14&quot; Contract Wall Clock"/>
    <n v="35.568000000000005"/>
    <n v="2"/>
    <n v="0.2"/>
    <n v="5.7797999999999963"/>
  </r>
  <r>
    <n v="4974"/>
    <s v="US-2013-153815"/>
    <x v="0"/>
    <x v="61"/>
    <d v="2013-11-10T00:00:00"/>
    <s v="First Class"/>
    <s v="KL-16555"/>
    <s v="Kelly Lampkin"/>
    <s v="Corporate"/>
    <s v="United States"/>
    <s v="Jacksonville"/>
    <x v="2"/>
    <n v="32216"/>
    <s v="South"/>
    <s v="OFF-PA-10004071"/>
    <x v="1"/>
    <x v="10"/>
    <s v="Eaton Premium Continuous-Feed Paper, 25% Cotton, Letter Size, White, 1000 Shts/Box"/>
    <n v="88.768000000000001"/>
    <n v="2"/>
    <n v="0.2"/>
    <n v="31.068799999999996"/>
  </r>
  <r>
    <n v="4975"/>
    <s v="CA-2013-164896"/>
    <x v="0"/>
    <x v="77"/>
    <d v="2013-11-13T00:00:00"/>
    <s v="Standard Class"/>
    <s v="PS-19045"/>
    <s v="Penelope Sewall"/>
    <s v="Home Office"/>
    <s v="United States"/>
    <s v="Oceanside"/>
    <x v="1"/>
    <n v="92054"/>
    <s v="West"/>
    <s v="OFF-PA-10002246"/>
    <x v="1"/>
    <x v="10"/>
    <s v="Wirebound Four 2-3/4 x 5 Forms per Page, 400 Sets per Book"/>
    <n v="12.9"/>
    <n v="2"/>
    <n v="0"/>
    <n v="6.3209999999999997"/>
  </r>
  <r>
    <n v="4976"/>
    <s v="CA-2012-142202"/>
    <x v="1"/>
    <x v="227"/>
    <d v="2012-09-23T00:00:00"/>
    <s v="Second Class"/>
    <s v="JR-16210"/>
    <s v="Justin Ritter"/>
    <s v="Corporate"/>
    <s v="United States"/>
    <s v="Jacksonville"/>
    <x v="2"/>
    <n v="32216"/>
    <s v="South"/>
    <s v="TEC-AC-10003198"/>
    <x v="2"/>
    <x v="11"/>
    <s v="Enermax Acrylux Wireless Keyboard"/>
    <n v="717.12000000000012"/>
    <n v="9"/>
    <n v="0.2"/>
    <n v="152.38799999999992"/>
  </r>
  <r>
    <n v="4977"/>
    <s v="CA-2012-165050"/>
    <x v="1"/>
    <x v="214"/>
    <d v="2012-12-09T00:00:00"/>
    <s v="First Class"/>
    <s v="AH-10210"/>
    <s v="Alan Hwang"/>
    <s v="Consumer"/>
    <s v="United States"/>
    <s v="New York City"/>
    <x v="15"/>
    <n v="10024"/>
    <s v="East"/>
    <s v="OFF-BI-10001031"/>
    <x v="1"/>
    <x v="8"/>
    <s v="Pressboard Data Binders by Wilson Jones"/>
    <n v="21.36"/>
    <n v="5"/>
    <n v="0.2"/>
    <n v="7.2089999999999996"/>
  </r>
  <r>
    <n v="4978"/>
    <s v="CA-2012-165050"/>
    <x v="1"/>
    <x v="214"/>
    <d v="2012-12-09T00:00:00"/>
    <s v="First Class"/>
    <s v="AH-10210"/>
    <s v="Alan Hwang"/>
    <s v="Consumer"/>
    <s v="United States"/>
    <s v="New York City"/>
    <x v="15"/>
    <n v="10024"/>
    <s v="East"/>
    <s v="OFF-BI-10003727"/>
    <x v="1"/>
    <x v="8"/>
    <s v="Avery Durable Slant Ring Binders With Label Holder"/>
    <n v="6.6879999999999997"/>
    <n v="2"/>
    <n v="0.2"/>
    <n v="2.3407999999999998"/>
  </r>
  <r>
    <n v="4979"/>
    <s v="CA-2012-165050"/>
    <x v="1"/>
    <x v="214"/>
    <d v="2012-12-09T00:00:00"/>
    <s v="First Class"/>
    <s v="AH-10210"/>
    <s v="Alan Hwang"/>
    <s v="Consumer"/>
    <s v="United States"/>
    <s v="New York City"/>
    <x v="15"/>
    <n v="10024"/>
    <s v="East"/>
    <s v="TEC-PH-10001336"/>
    <x v="2"/>
    <x v="7"/>
    <s v="Digium D40 VoIP phone"/>
    <n v="773.94"/>
    <n v="6"/>
    <n v="0"/>
    <n v="224.4426"/>
  </r>
  <r>
    <n v="4980"/>
    <s v="US-2013-131114"/>
    <x v="0"/>
    <x v="10"/>
    <d v="2013-12-14T00:00:00"/>
    <s v="Second Class"/>
    <s v="RW-19630"/>
    <s v="Rob Williams"/>
    <s v="Corporate"/>
    <s v="United States"/>
    <s v="Chicago"/>
    <x v="10"/>
    <n v="60610"/>
    <s v="Central"/>
    <s v="OFF-SU-10001664"/>
    <x v="1"/>
    <x v="14"/>
    <s v="Acme Office Executive Series Stainless Steel Trimmers"/>
    <n v="20.568000000000001"/>
    <n v="3"/>
    <n v="0.2"/>
    <n v="1.5426000000000002"/>
  </r>
  <r>
    <n v="4981"/>
    <s v="US-2013-131114"/>
    <x v="0"/>
    <x v="10"/>
    <d v="2013-12-14T00:00:00"/>
    <s v="Second Class"/>
    <s v="RW-19630"/>
    <s v="Rob Williams"/>
    <s v="Corporate"/>
    <s v="United States"/>
    <s v="Chicago"/>
    <x v="10"/>
    <n v="60610"/>
    <s v="Central"/>
    <s v="OFF-AP-10003971"/>
    <x v="1"/>
    <x v="9"/>
    <s v="Belkin 6 Outlet Metallic Surge Strip"/>
    <n v="4.355999999999999"/>
    <n v="2"/>
    <n v="0.8"/>
    <n v="-11.761200000000002"/>
  </r>
  <r>
    <n v="4982"/>
    <s v="US-2013-131114"/>
    <x v="0"/>
    <x v="10"/>
    <d v="2013-12-14T00:00:00"/>
    <s v="Second Class"/>
    <s v="RW-19630"/>
    <s v="Rob Williams"/>
    <s v="Corporate"/>
    <s v="United States"/>
    <s v="Chicago"/>
    <x v="10"/>
    <n v="60610"/>
    <s v="Central"/>
    <s v="TEC-AC-10000199"/>
    <x v="2"/>
    <x v="11"/>
    <s v="Kingston Digital DataTraveler 8GB USB 2.0"/>
    <n v="19.040000000000003"/>
    <n v="4"/>
    <n v="0.2"/>
    <n v="-1.4279999999999999"/>
  </r>
  <r>
    <n v="4983"/>
    <s v="CA-2011-160066"/>
    <x v="2"/>
    <x v="912"/>
    <d v="2011-11-22T00:00:00"/>
    <s v="Standard Class"/>
    <s v="AH-10075"/>
    <s v="Adam Hart"/>
    <s v="Corporate"/>
    <s v="United States"/>
    <s v="Huntington Beach"/>
    <x v="1"/>
    <n v="92646"/>
    <s v="West"/>
    <s v="OFF-LA-10001045"/>
    <x v="1"/>
    <x v="2"/>
    <s v="Permanent Self-Adhesive File Folder Labels for Typewriters by Universal"/>
    <n v="5.22"/>
    <n v="2"/>
    <n v="0"/>
    <n v="2.4011999999999998"/>
  </r>
  <r>
    <n v="4984"/>
    <s v="CA-2013-109925"/>
    <x v="0"/>
    <x v="61"/>
    <d v="2013-11-11T00:00:00"/>
    <s v="Second Class"/>
    <s v="IM-15070"/>
    <s v="Irene Maddox"/>
    <s v="Consumer"/>
    <s v="United States"/>
    <s v="San Diego"/>
    <x v="1"/>
    <n v="92105"/>
    <s v="West"/>
    <s v="OFF-ST-10003442"/>
    <x v="1"/>
    <x v="4"/>
    <s v="Eldon Portable Mobile Manager"/>
    <n v="84.84"/>
    <n v="3"/>
    <n v="0"/>
    <n v="22.9068"/>
  </r>
  <r>
    <n v="4985"/>
    <s v="CA-2012-160696"/>
    <x v="1"/>
    <x v="684"/>
    <d v="2012-09-10T00:00:00"/>
    <s v="Standard Class"/>
    <s v="CK-12760"/>
    <s v="Cyma Kinney"/>
    <s v="Corporate"/>
    <s v="United States"/>
    <s v="Nashville"/>
    <x v="18"/>
    <n v="37211"/>
    <s v="South"/>
    <s v="OFF-FA-10003059"/>
    <x v="1"/>
    <x v="13"/>
    <s v="Assorted Color Push Pins"/>
    <n v="7.2400000000000011"/>
    <n v="5"/>
    <n v="0.2"/>
    <n v="1.1764999999999992"/>
  </r>
  <r>
    <n v="4986"/>
    <s v="CA-2011-125171"/>
    <x v="2"/>
    <x v="1010"/>
    <d v="2011-09-03T00:00:00"/>
    <s v="Same Day"/>
    <s v="AG-10390"/>
    <s v="Allen Goldenen"/>
    <s v="Consumer"/>
    <s v="United States"/>
    <s v="New York City"/>
    <x v="15"/>
    <n v="10009"/>
    <s v="East"/>
    <s v="OFF-LA-10001175"/>
    <x v="1"/>
    <x v="2"/>
    <s v="Avery 514"/>
    <n v="14.399999999999999"/>
    <n v="5"/>
    <n v="0"/>
    <n v="7.056"/>
  </r>
  <r>
    <n v="4987"/>
    <s v="CA-2013-149279"/>
    <x v="0"/>
    <x v="423"/>
    <d v="2013-04-29T00:00:00"/>
    <s v="Standard Class"/>
    <s v="CL-12700"/>
    <s v="Craig Leslie"/>
    <s v="Home Office"/>
    <s v="United States"/>
    <s v="Colorado Springs"/>
    <x v="22"/>
    <n v="80906"/>
    <s v="West"/>
    <s v="OFF-PA-10003441"/>
    <x v="1"/>
    <x v="10"/>
    <s v="Xerox 226"/>
    <n v="15.552000000000003"/>
    <n v="3"/>
    <n v="0.2"/>
    <n v="5.4432"/>
  </r>
  <r>
    <n v="4988"/>
    <s v="CA-2013-149279"/>
    <x v="0"/>
    <x v="423"/>
    <d v="2013-04-29T00:00:00"/>
    <s v="Standard Class"/>
    <s v="CL-12700"/>
    <s v="Craig Leslie"/>
    <s v="Home Office"/>
    <s v="United States"/>
    <s v="Colorado Springs"/>
    <x v="22"/>
    <n v="80906"/>
    <s v="West"/>
    <s v="FUR-CH-10004287"/>
    <x v="0"/>
    <x v="1"/>
    <s v="SAFCO Arco Folding Chair"/>
    <n v="1325.76"/>
    <n v="6"/>
    <n v="0.2"/>
    <n v="149.14799999999991"/>
  </r>
  <r>
    <n v="4989"/>
    <s v="CA-2013-149279"/>
    <x v="0"/>
    <x v="423"/>
    <d v="2013-04-29T00:00:00"/>
    <s v="Standard Class"/>
    <s v="CL-12700"/>
    <s v="Craig Leslie"/>
    <s v="Home Office"/>
    <s v="United States"/>
    <s v="Colorado Springs"/>
    <x v="22"/>
    <n v="80906"/>
    <s v="West"/>
    <s v="OFF-BI-10004040"/>
    <x v="1"/>
    <x v="8"/>
    <s v="Wilson Jones Impact Binders"/>
    <n v="3.1080000000000001"/>
    <n v="2"/>
    <n v="0.7"/>
    <n v="-2.1755999999999993"/>
  </r>
  <r>
    <n v="4990"/>
    <s v="CA-2014-107321"/>
    <x v="3"/>
    <x v="515"/>
    <d v="2014-09-05T00:00:00"/>
    <s v="Standard Class"/>
    <s v="AW-10930"/>
    <s v="Arthur Wiediger"/>
    <s v="Home Office"/>
    <s v="United States"/>
    <s v="San Francisco"/>
    <x v="1"/>
    <n v="94110"/>
    <s v="West"/>
    <s v="OFF-BI-10004022"/>
    <x v="1"/>
    <x v="8"/>
    <s v="Acco Suede Grain Vinyl Round Ring Binder"/>
    <n v="6.6719999999999988"/>
    <n v="3"/>
    <n v="0.2"/>
    <n v="2.1683999999999997"/>
  </r>
  <r>
    <n v="4991"/>
    <s v="CA-2014-107321"/>
    <x v="3"/>
    <x v="515"/>
    <d v="2014-09-05T00:00:00"/>
    <s v="Standard Class"/>
    <s v="AW-10930"/>
    <s v="Arthur Wiediger"/>
    <s v="Home Office"/>
    <s v="United States"/>
    <s v="San Francisco"/>
    <x v="1"/>
    <n v="94110"/>
    <s v="West"/>
    <s v="TEC-PH-10002200"/>
    <x v="2"/>
    <x v="7"/>
    <s v="Aastra 6757i CT Wireless VoIP phone"/>
    <n v="689.40800000000002"/>
    <n v="4"/>
    <n v="0.2"/>
    <n v="77.558399999999978"/>
  </r>
  <r>
    <n v="4992"/>
    <s v="US-2014-122714"/>
    <x v="3"/>
    <x v="226"/>
    <d v="2014-12-14T00:00:00"/>
    <s v="Standard Class"/>
    <s v="HG-14965"/>
    <s v="Henry Goldwyn"/>
    <s v="Corporate"/>
    <s v="United States"/>
    <s v="Chicago"/>
    <x v="10"/>
    <n v="60653"/>
    <s v="Central"/>
    <s v="OFF-BI-10001120"/>
    <x v="1"/>
    <x v="8"/>
    <s v="Ibico EPK-21 Electric Binding System"/>
    <n v="1889.9899999999998"/>
    <n v="5"/>
    <n v="0.8"/>
    <n v="-2929.4845000000005"/>
  </r>
  <r>
    <n v="4993"/>
    <s v="CA-2012-153038"/>
    <x v="1"/>
    <x v="217"/>
    <d v="2012-12-25T00:00:00"/>
    <s v="Standard Class"/>
    <s v="RB-19645"/>
    <s v="Robert Barroso"/>
    <s v="Corporate"/>
    <s v="United States"/>
    <s v="Memphis"/>
    <x v="18"/>
    <n v="38109"/>
    <s v="South"/>
    <s v="OFF-EN-10000461"/>
    <x v="1"/>
    <x v="12"/>
    <s v="#10- 4 1/8&quot; x 9 1/2&quot; Recycled Envelopes"/>
    <n v="55.936000000000007"/>
    <n v="8"/>
    <n v="0.2"/>
    <n v="18.878399999999999"/>
  </r>
  <r>
    <n v="4994"/>
    <s v="CA-2012-153038"/>
    <x v="1"/>
    <x v="217"/>
    <d v="2012-12-25T00:00:00"/>
    <s v="Standard Class"/>
    <s v="RB-19645"/>
    <s v="Robert Barroso"/>
    <s v="Corporate"/>
    <s v="United States"/>
    <s v="Memphis"/>
    <x v="18"/>
    <n v="38109"/>
    <s v="South"/>
    <s v="OFF-LA-10004008"/>
    <x v="1"/>
    <x v="2"/>
    <s v="Avery 507"/>
    <n v="18.431999999999999"/>
    <n v="8"/>
    <n v="0.2"/>
    <n v="5.9903999999999984"/>
  </r>
  <r>
    <n v="4995"/>
    <s v="CA-2012-153038"/>
    <x v="1"/>
    <x v="217"/>
    <d v="2012-12-25T00:00:00"/>
    <s v="Standard Class"/>
    <s v="RB-19645"/>
    <s v="Robert Barroso"/>
    <s v="Corporate"/>
    <s v="United States"/>
    <s v="Memphis"/>
    <x v="18"/>
    <n v="38109"/>
    <s v="South"/>
    <s v="FUR-FU-10000221"/>
    <x v="0"/>
    <x v="5"/>
    <s v="Master Caster Door Stop, Brown"/>
    <n v="20.32"/>
    <n v="5"/>
    <n v="0.2"/>
    <n v="3.5559999999999992"/>
  </r>
  <r>
    <n v="4996"/>
    <s v="CA-2011-132227"/>
    <x v="2"/>
    <x v="130"/>
    <d v="2011-11-10T00:00:00"/>
    <s v="Standard Class"/>
    <s v="SZ-20035"/>
    <s v="Sam Zeldin"/>
    <s v="Home Office"/>
    <s v="United States"/>
    <s v="New York City"/>
    <x v="15"/>
    <n v="10011"/>
    <s v="East"/>
    <s v="OFF-BI-10000962"/>
    <x v="1"/>
    <x v="8"/>
    <s v="Acco Flexible ACCOHIDE Square Ring Data Binder, Dark Blue, 11 1/2&quot; X 14&quot; 7/8&quot;"/>
    <n v="52.064"/>
    <n v="4"/>
    <n v="0.2"/>
    <n v="18.873199999999997"/>
  </r>
  <r>
    <n v="4997"/>
    <s v="CA-2014-155824"/>
    <x v="3"/>
    <x v="434"/>
    <d v="2014-03-16T00:00:00"/>
    <s v="Standard Class"/>
    <s v="KS-16300"/>
    <s v="Karen Seio"/>
    <s v="Corporate"/>
    <s v="United States"/>
    <s v="Raleigh"/>
    <x v="3"/>
    <n v="27604"/>
    <s v="South"/>
    <s v="OFF-AP-10000390"/>
    <x v="1"/>
    <x v="9"/>
    <s v="Euro Pro Shark Stick Mini Vacuum"/>
    <n v="48.783999999999999"/>
    <n v="1"/>
    <n v="0.2"/>
    <n v="3.6587999999999976"/>
  </r>
  <r>
    <n v="4998"/>
    <s v="CA-2014-155824"/>
    <x v="3"/>
    <x v="434"/>
    <d v="2014-03-16T00:00:00"/>
    <s v="Standard Class"/>
    <s v="KS-16300"/>
    <s v="Karen Seio"/>
    <s v="Corporate"/>
    <s v="United States"/>
    <s v="Raleigh"/>
    <x v="3"/>
    <n v="27604"/>
    <s v="South"/>
    <s v="OFF-BI-10000014"/>
    <x v="1"/>
    <x v="8"/>
    <s v="Heavy-Duty E-Z-D Binders"/>
    <n v="13.092000000000002"/>
    <n v="4"/>
    <n v="0.7"/>
    <n v="-10.037199999999999"/>
  </r>
  <r>
    <n v="4999"/>
    <s v="CA-2013-129238"/>
    <x v="0"/>
    <x v="1011"/>
    <d v="2013-02-04T00:00:00"/>
    <s v="Standard Class"/>
    <s v="SC-20050"/>
    <s v="Sample Company A"/>
    <s v="Home Office"/>
    <s v="United States"/>
    <s v="Los Angeles"/>
    <x v="1"/>
    <n v="90045"/>
    <s v="West"/>
    <s v="TEC-PH-10004120"/>
    <x v="2"/>
    <x v="7"/>
    <s v="AT&amp;T 1080 Phone"/>
    <n v="109.59200000000001"/>
    <n v="1"/>
    <n v="0.2"/>
    <n v="8.2194000000000003"/>
  </r>
  <r>
    <n v="5000"/>
    <s v="CA-2013-129238"/>
    <x v="0"/>
    <x v="1011"/>
    <d v="2013-02-04T00:00:00"/>
    <s v="Standard Class"/>
    <s v="SC-20050"/>
    <s v="Sample Company A"/>
    <s v="Home Office"/>
    <s v="United States"/>
    <s v="Los Angeles"/>
    <x v="1"/>
    <n v="90045"/>
    <s v="West"/>
    <s v="OFF-PA-10002764"/>
    <x v="1"/>
    <x v="10"/>
    <s v="Staples"/>
    <n v="56.7"/>
    <n v="5"/>
    <n v="0"/>
    <n v="27.782999999999998"/>
  </r>
  <r>
    <n v="5001"/>
    <s v="CA-2014-159688"/>
    <x v="3"/>
    <x v="917"/>
    <d v="2014-05-13T00:00:00"/>
    <s v="Standard Class"/>
    <s v="AB-10060"/>
    <s v="Adam Bellavance"/>
    <s v="Home Office"/>
    <s v="United States"/>
    <s v="Los Angeles"/>
    <x v="1"/>
    <n v="90004"/>
    <s v="West"/>
    <s v="TEC-AC-10000736"/>
    <x v="2"/>
    <x v="11"/>
    <s v="Logitech G600 MMO Gaming Mouse"/>
    <n v="79.989999999999995"/>
    <n v="1"/>
    <n v="0"/>
    <n v="28.796399999999998"/>
  </r>
  <r>
    <n v="5002"/>
    <s v="CA-2013-136126"/>
    <x v="0"/>
    <x v="1012"/>
    <d v="2013-05-25T00:00:00"/>
    <s v="Same Day"/>
    <s v="EH-14125"/>
    <s v="Eugene Hildebrand"/>
    <s v="Home Office"/>
    <s v="United States"/>
    <s v="Newport News"/>
    <x v="17"/>
    <n v="23602"/>
    <s v="South"/>
    <s v="OFF-SU-10000898"/>
    <x v="1"/>
    <x v="14"/>
    <s v="Acme Hot Forged Carbon Steel Scissors with Nickel-Plated Handles, 3 7/8&quot; Cut, 8&quot;L"/>
    <n v="69.5"/>
    <n v="5"/>
    <n v="0"/>
    <n v="20.154999999999994"/>
  </r>
  <r>
    <n v="5003"/>
    <s v="CA-2013-136126"/>
    <x v="0"/>
    <x v="1012"/>
    <d v="2013-05-25T00:00:00"/>
    <s v="Same Day"/>
    <s v="EH-14125"/>
    <s v="Eugene Hildebrand"/>
    <s v="Home Office"/>
    <s v="United States"/>
    <s v="Newport News"/>
    <x v="17"/>
    <n v="23602"/>
    <s v="South"/>
    <s v="OFF-PA-10004327"/>
    <x v="1"/>
    <x v="10"/>
    <s v="Xerox 1911"/>
    <n v="191.6"/>
    <n v="4"/>
    <n v="0"/>
    <n v="91.967999999999989"/>
  </r>
  <r>
    <n v="5004"/>
    <s v="CA-2013-155033"/>
    <x v="0"/>
    <x v="877"/>
    <d v="2013-10-13T00:00:00"/>
    <s v="Standard Class"/>
    <s v="CC-12475"/>
    <s v="Cindy Chapman"/>
    <s v="Consumer"/>
    <s v="United States"/>
    <s v="Los Angeles"/>
    <x v="1"/>
    <n v="90032"/>
    <s v="West"/>
    <s v="OFF-PA-10000143"/>
    <x v="1"/>
    <x v="10"/>
    <s v="Astroparche Fine Business Paper"/>
    <n v="10.56"/>
    <n v="2"/>
    <n v="0"/>
    <n v="5.0688000000000004"/>
  </r>
  <r>
    <n v="5005"/>
    <s v="CA-2011-156006"/>
    <x v="2"/>
    <x v="1013"/>
    <d v="2011-05-02T00:00:00"/>
    <s v="Second Class"/>
    <s v="TM-21010"/>
    <s v="Tamara Manning"/>
    <s v="Consumer"/>
    <s v="United States"/>
    <s v="Jackson"/>
    <x v="35"/>
    <n v="39212"/>
    <s v="South"/>
    <s v="TEC-AC-10002550"/>
    <x v="2"/>
    <x v="11"/>
    <s v="Maxell 4.7GB DVD-RW 3/Pack"/>
    <n v="47.79"/>
    <n v="3"/>
    <n v="0"/>
    <n v="16.2486"/>
  </r>
  <r>
    <n v="5006"/>
    <s v="CA-2012-158659"/>
    <x v="1"/>
    <x v="113"/>
    <d v="2012-11-14T00:00:00"/>
    <s v="Second Class"/>
    <s v="SC-20695"/>
    <s v="Steve Chapman"/>
    <s v="Corporate"/>
    <s v="United States"/>
    <s v="Richmond"/>
    <x v="14"/>
    <n v="47374"/>
    <s v="Central"/>
    <s v="OFF-ST-10003306"/>
    <x v="1"/>
    <x v="4"/>
    <s v="Letter Size Cart"/>
    <n v="714.30000000000007"/>
    <n v="5"/>
    <n v="0"/>
    <n v="207.14699999999993"/>
  </r>
  <r>
    <n v="5007"/>
    <s v="CA-2012-169796"/>
    <x v="1"/>
    <x v="529"/>
    <d v="2012-11-14T00:00:00"/>
    <s v="Standard Class"/>
    <s v="Dp-13240"/>
    <s v="Dean percer"/>
    <s v="Home Office"/>
    <s v="United States"/>
    <s v="New York City"/>
    <x v="15"/>
    <n v="10035"/>
    <s v="East"/>
    <s v="TEC-MA-10000045"/>
    <x v="2"/>
    <x v="15"/>
    <s v="Zebra ZM400 Thermal Label Printer"/>
    <n v="2321.9"/>
    <n v="2"/>
    <n v="0"/>
    <n v="1114.5119999999999"/>
  </r>
  <r>
    <n v="5008"/>
    <s v="CA-2012-169796"/>
    <x v="1"/>
    <x v="529"/>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85"/>
  </r>
  <r>
    <n v="5009"/>
    <s v="CA-2012-102876"/>
    <x v="1"/>
    <x v="67"/>
    <d v="2012-09-14T00:00:00"/>
    <s v="Standard Class"/>
    <s v="LR-17035"/>
    <s v="Lisa Ryan"/>
    <s v="Corporate"/>
    <s v="United States"/>
    <s v="Philadelphia"/>
    <x v="9"/>
    <n v="19134"/>
    <s v="East"/>
    <s v="OFF-BI-10004781"/>
    <x v="1"/>
    <x v="8"/>
    <s v="GBC Wire Binding Strips"/>
    <n v="9.5220000000000002"/>
    <n v="1"/>
    <n v="0.7"/>
    <n v="-6.9827999999999975"/>
  </r>
  <r>
    <n v="5010"/>
    <s v="CA-2012-102876"/>
    <x v="1"/>
    <x v="67"/>
    <d v="2012-09-14T00:00:00"/>
    <s v="Standard Class"/>
    <s v="LR-17035"/>
    <s v="Lisa Ryan"/>
    <s v="Corporate"/>
    <s v="United States"/>
    <s v="Philadelphia"/>
    <x v="9"/>
    <n v="19134"/>
    <s v="East"/>
    <s v="TEC-PH-10002680"/>
    <x v="2"/>
    <x v="7"/>
    <s v="Samsung Galaxy Note 3"/>
    <n v="791.96399999999994"/>
    <n v="6"/>
    <n v="0.4"/>
    <n v="-131.9940000000002"/>
  </r>
  <r>
    <n v="5011"/>
    <s v="CA-2012-102876"/>
    <x v="1"/>
    <x v="67"/>
    <d v="2012-09-14T00:00:00"/>
    <s v="Standard Class"/>
    <s v="LR-17035"/>
    <s v="Lisa Ryan"/>
    <s v="Corporate"/>
    <s v="United States"/>
    <s v="Philadelphia"/>
    <x v="9"/>
    <n v="19134"/>
    <s v="East"/>
    <s v="OFF-BI-10000848"/>
    <x v="1"/>
    <x v="8"/>
    <s v="Angle-D Ring Binders"/>
    <n v="4.9230000000000009"/>
    <n v="3"/>
    <n v="0.7"/>
    <n v="-3.9383999999999997"/>
  </r>
  <r>
    <n v="5012"/>
    <s v="US-2014-139647"/>
    <x v="3"/>
    <x v="943"/>
    <d v="2014-05-14T00:00:00"/>
    <s v="First Class"/>
    <s v="TS-21370"/>
    <s v="Todd Sumrall"/>
    <s v="Corporate"/>
    <s v="United States"/>
    <s v="Phoenix"/>
    <x v="16"/>
    <n v="85023"/>
    <s v="West"/>
    <s v="FUR-BO-10004467"/>
    <x v="0"/>
    <x v="0"/>
    <s v="Bestar Classic Bookcase"/>
    <n v="209.97900000000001"/>
    <n v="7"/>
    <n v="0.7"/>
    <n v="-356.96429999999998"/>
  </r>
  <r>
    <n v="5013"/>
    <s v="US-2014-160465"/>
    <x v="3"/>
    <x v="246"/>
    <d v="2014-07-27T00:00:00"/>
    <s v="Standard Class"/>
    <s v="SW-20350"/>
    <s v="Sean Wendt"/>
    <s v="Home Office"/>
    <s v="United States"/>
    <s v="Cleveland"/>
    <x v="24"/>
    <n v="44105"/>
    <s v="East"/>
    <s v="OFF-BI-10001670"/>
    <x v="1"/>
    <x v="8"/>
    <s v="Vinyl Sectional Post Binders"/>
    <n v="33.930000000000007"/>
    <n v="3"/>
    <n v="0.7"/>
    <n v="-22.619999999999997"/>
  </r>
  <r>
    <n v="5014"/>
    <s v="US-2014-160465"/>
    <x v="3"/>
    <x v="246"/>
    <d v="2014-07-27T00:00:00"/>
    <s v="Standard Class"/>
    <s v="SW-20350"/>
    <s v="Sean Wendt"/>
    <s v="Home Office"/>
    <s v="United States"/>
    <s v="Cleveland"/>
    <x v="24"/>
    <n v="44105"/>
    <s v="East"/>
    <s v="OFF-ST-10000136"/>
    <x v="1"/>
    <x v="4"/>
    <s v="Letter Size File"/>
    <n v="222.32000000000005"/>
    <n v="7"/>
    <n v="0.2"/>
    <n v="25.010999999999967"/>
  </r>
  <r>
    <n v="5015"/>
    <s v="US-2014-160465"/>
    <x v="3"/>
    <x v="246"/>
    <d v="2014-07-27T00:00:00"/>
    <s v="Standard Class"/>
    <s v="SW-20350"/>
    <s v="Sean Wendt"/>
    <s v="Home Office"/>
    <s v="United States"/>
    <s v="Cleveland"/>
    <x v="24"/>
    <n v="44105"/>
    <s v="East"/>
    <s v="TEC-PH-10004522"/>
    <x v="2"/>
    <x v="7"/>
    <s v="Dexim XPower Skin Super-Thin Power Case for iPhone 5 - Black"/>
    <n v="210.56400000000002"/>
    <n v="6"/>
    <n v="0.4"/>
    <n v="-52.640999999999991"/>
  </r>
  <r>
    <n v="5016"/>
    <s v="CA-2011-153850"/>
    <x v="2"/>
    <x v="156"/>
    <d v="2011-11-29T00:00:00"/>
    <s v="Standard Class"/>
    <s v="TH-21100"/>
    <s v="Thea Hendricks"/>
    <s v="Consumer"/>
    <s v="United States"/>
    <s v="Toledo"/>
    <x v="24"/>
    <n v="43615"/>
    <s v="East"/>
    <s v="FUR-FU-10002960"/>
    <x v="0"/>
    <x v="5"/>
    <s v="Eldon 200 Class Desk Accessories, Burgundy"/>
    <n v="35.168000000000006"/>
    <n v="7"/>
    <n v="0.2"/>
    <n v="9.6712000000000025"/>
  </r>
  <r>
    <n v="5017"/>
    <s v="CA-2011-153850"/>
    <x v="2"/>
    <x v="156"/>
    <d v="2011-11-29T00:00:00"/>
    <s v="Standard Class"/>
    <s v="TH-21100"/>
    <s v="Thea Hendricks"/>
    <s v="Consumer"/>
    <s v="United States"/>
    <s v="Toledo"/>
    <x v="24"/>
    <n v="43615"/>
    <s v="East"/>
    <s v="TEC-PH-10002584"/>
    <x v="2"/>
    <x v="7"/>
    <s v="Samsung Galaxy S4"/>
    <n v="1502.376"/>
    <n v="4"/>
    <n v="0.4"/>
    <n v="-250.39600000000019"/>
  </r>
  <r>
    <n v="5018"/>
    <s v="CA-2011-127558"/>
    <x v="2"/>
    <x v="647"/>
    <d v="2011-11-18T00:00:00"/>
    <s v="First Class"/>
    <s v="SS-20410"/>
    <s v="Shahid Shariari"/>
    <s v="Consumer"/>
    <s v="United States"/>
    <s v="Los Angeles"/>
    <x v="1"/>
    <n v="90008"/>
    <s v="West"/>
    <s v="FUR-FU-10002505"/>
    <x v="0"/>
    <x v="5"/>
    <s v="Eldon 100 Class Desk Accessories"/>
    <n v="10.11"/>
    <n v="3"/>
    <n v="0"/>
    <n v="3.2351999999999994"/>
  </r>
  <r>
    <n v="5019"/>
    <s v="CA-2011-127558"/>
    <x v="2"/>
    <x v="647"/>
    <d v="2011-11-18T00:00:00"/>
    <s v="First Class"/>
    <s v="SS-20410"/>
    <s v="Shahid Shariari"/>
    <s v="Consumer"/>
    <s v="United States"/>
    <s v="Los Angeles"/>
    <x v="1"/>
    <n v="90008"/>
    <s v="West"/>
    <s v="TEC-AC-10003832"/>
    <x v="2"/>
    <x v="11"/>
    <s v="Logitech P710e Mobile Speakerphone"/>
    <n v="772.47"/>
    <n v="3"/>
    <n v="0"/>
    <n v="146.76929999999993"/>
  </r>
  <r>
    <n v="5020"/>
    <s v="CA-2011-127558"/>
    <x v="2"/>
    <x v="647"/>
    <d v="2011-11-18T00:00:00"/>
    <s v="First Class"/>
    <s v="SS-20410"/>
    <s v="Shahid Shariari"/>
    <s v="Consumer"/>
    <s v="United States"/>
    <s v="Los Angeles"/>
    <x v="1"/>
    <n v="90008"/>
    <s v="West"/>
    <s v="OFF-SU-10002537"/>
    <x v="1"/>
    <x v="14"/>
    <s v="Acme Box Cutter Scissors"/>
    <n v="20.46"/>
    <n v="2"/>
    <n v="0"/>
    <n v="5.3196000000000012"/>
  </r>
  <r>
    <n v="5021"/>
    <s v="CA-2014-136511"/>
    <x v="3"/>
    <x v="721"/>
    <d v="2014-03-26T00:00:00"/>
    <s v="Second Class"/>
    <s v="MZ-17515"/>
    <s v="Mary Zewe"/>
    <s v="Corporate"/>
    <s v="United States"/>
    <s v="New York City"/>
    <x v="15"/>
    <n v="10011"/>
    <s v="East"/>
    <s v="OFF-SU-10003505"/>
    <x v="1"/>
    <x v="14"/>
    <s v="Premier Electric Letter Opener"/>
    <n v="347.58"/>
    <n v="3"/>
    <n v="0"/>
    <n v="17.378999999999976"/>
  </r>
  <r>
    <n v="5022"/>
    <s v="CA-2013-133795"/>
    <x v="0"/>
    <x v="122"/>
    <d v="2013-12-25T00:00:00"/>
    <s v="Standard Class"/>
    <s v="JE-15475"/>
    <s v="Jeremy Ellison"/>
    <s v="Consumer"/>
    <s v="United States"/>
    <s v="San Diego"/>
    <x v="1"/>
    <n v="92037"/>
    <s v="West"/>
    <s v="TEC-AC-10001465"/>
    <x v="2"/>
    <x v="11"/>
    <s v="SanDisk Cruzer 64 GB USB Flash Drive"/>
    <n v="72.64"/>
    <n v="2"/>
    <n v="0"/>
    <n v="21.791999999999994"/>
  </r>
  <r>
    <n v="5023"/>
    <s v="CA-2013-133795"/>
    <x v="0"/>
    <x v="122"/>
    <d v="2013-12-25T00:00:00"/>
    <s v="Standard Class"/>
    <s v="JE-15475"/>
    <s v="Jeremy Ellison"/>
    <s v="Consumer"/>
    <s v="United States"/>
    <s v="San Diego"/>
    <x v="1"/>
    <n v="92037"/>
    <s v="West"/>
    <s v="TEC-AC-10003832"/>
    <x v="2"/>
    <x v="11"/>
    <s v="Logitech P710e Mobile Speakerphone"/>
    <n v="772.47"/>
    <n v="3"/>
    <n v="0"/>
    <n v="146.76929999999993"/>
  </r>
  <r>
    <n v="5024"/>
    <s v="CA-2013-133795"/>
    <x v="0"/>
    <x v="122"/>
    <d v="2013-12-25T00:00:00"/>
    <s v="Standard Class"/>
    <s v="JE-15475"/>
    <s v="Jeremy Ellison"/>
    <s v="Consumer"/>
    <s v="United States"/>
    <s v="San Diego"/>
    <x v="1"/>
    <n v="92037"/>
    <s v="West"/>
    <s v="FUR-FU-10003731"/>
    <x v="0"/>
    <x v="5"/>
    <s v="Eldon Expressions Wood and Plastic Desk Accessories, Oak"/>
    <n v="39.92"/>
    <n v="4"/>
    <n v="0"/>
    <n v="11.177600000000002"/>
  </r>
  <r>
    <n v="5025"/>
    <s v="US-2014-130953"/>
    <x v="3"/>
    <x v="570"/>
    <d v="2014-08-04T00:00:00"/>
    <s v="Standard Class"/>
    <s v="RF-19735"/>
    <s v="Roland Fjeld"/>
    <s v="Consumer"/>
    <s v="United States"/>
    <s v="Oklahoma City"/>
    <x v="26"/>
    <n v="73120"/>
    <s v="Central"/>
    <s v="OFF-BI-10004828"/>
    <x v="1"/>
    <x v="8"/>
    <s v="GBC Poly Designer Binding Covers"/>
    <n v="33.479999999999997"/>
    <n v="2"/>
    <n v="0"/>
    <n v="16.405199999999997"/>
  </r>
  <r>
    <n v="5026"/>
    <s v="US-2014-130953"/>
    <x v="3"/>
    <x v="570"/>
    <d v="2014-08-04T00:00:00"/>
    <s v="Standard Class"/>
    <s v="RF-19735"/>
    <s v="Roland Fjeld"/>
    <s v="Consumer"/>
    <s v="United States"/>
    <s v="Oklahoma City"/>
    <x v="26"/>
    <n v="73120"/>
    <s v="Central"/>
    <s v="TEC-PH-10003012"/>
    <x v="2"/>
    <x v="7"/>
    <s v="Nortel Meridian M3904 Professional Digital phone"/>
    <n v="461.97"/>
    <n v="3"/>
    <n v="0"/>
    <n v="133.97129999999996"/>
  </r>
  <r>
    <n v="5027"/>
    <s v="US-2014-130953"/>
    <x v="3"/>
    <x v="570"/>
    <d v="2014-08-04T00:00:00"/>
    <s v="Standard Class"/>
    <s v="RF-19735"/>
    <s v="Roland Fjeld"/>
    <s v="Consumer"/>
    <s v="United States"/>
    <s v="Oklahoma City"/>
    <x v="26"/>
    <n v="73120"/>
    <s v="Central"/>
    <s v="OFF-AP-10002311"/>
    <x v="1"/>
    <x v="9"/>
    <s v="Holmes Replacement Filter for HEPA Air Cleaner, Very Large Room, HEPA Filter"/>
    <n v="137.62"/>
    <n v="2"/>
    <n v="0"/>
    <n v="60.552800000000005"/>
  </r>
  <r>
    <n v="5028"/>
    <s v="US-2014-130953"/>
    <x v="3"/>
    <x v="570"/>
    <d v="2014-08-04T00:00:00"/>
    <s v="Standard Class"/>
    <s v="RF-19735"/>
    <s v="Roland Fjeld"/>
    <s v="Consumer"/>
    <s v="United States"/>
    <s v="Oklahoma City"/>
    <x v="26"/>
    <n v="73120"/>
    <s v="Central"/>
    <s v="FUR-CH-10004626"/>
    <x v="0"/>
    <x v="1"/>
    <s v="Office Star Flex Back Scooter Chair with Aluminum Finish Frame"/>
    <n v="302.67"/>
    <n v="3"/>
    <n v="0"/>
    <n v="72.640799999999999"/>
  </r>
  <r>
    <n v="5029"/>
    <s v="CA-2011-151792"/>
    <x v="2"/>
    <x v="814"/>
    <d v="2011-09-07T00:00:00"/>
    <s v="Second Class"/>
    <s v="CV-12295"/>
    <s v="Christina VanderZanden"/>
    <s v="Consumer"/>
    <s v="United States"/>
    <s v="Chicago"/>
    <x v="10"/>
    <n v="60653"/>
    <s v="Central"/>
    <s v="TEC-AC-10001606"/>
    <x v="2"/>
    <x v="11"/>
    <s v="Logitech Wireless Performance Mouse MX for PC and Mac"/>
    <n v="239.976"/>
    <n v="3"/>
    <n v="0.2"/>
    <n v="53.994600000000005"/>
  </r>
  <r>
    <n v="5030"/>
    <s v="CA-2014-139304"/>
    <x v="3"/>
    <x v="926"/>
    <d v="2014-02-03T00:00:00"/>
    <s v="Standard Class"/>
    <s v="VG-21790"/>
    <s v="Vivek Gonzalez"/>
    <s v="Consumer"/>
    <s v="United States"/>
    <s v="San Francisco"/>
    <x v="1"/>
    <n v="94109"/>
    <s v="West"/>
    <s v="OFF-AR-10001216"/>
    <x v="1"/>
    <x v="6"/>
    <s v="Newell 339"/>
    <n v="8.34"/>
    <n v="3"/>
    <n v="0"/>
    <n v="2.1683999999999997"/>
  </r>
  <r>
    <n v="5031"/>
    <s v="CA-2014-139304"/>
    <x v="3"/>
    <x v="926"/>
    <d v="2014-02-03T00:00:00"/>
    <s v="Standard Class"/>
    <s v="VG-21790"/>
    <s v="Vivek Gonzalez"/>
    <s v="Consumer"/>
    <s v="United States"/>
    <s v="San Francisco"/>
    <x v="1"/>
    <n v="94109"/>
    <s v="West"/>
    <s v="OFF-SU-10001664"/>
    <x v="1"/>
    <x v="14"/>
    <s v="Acme Office Executive Series Stainless Steel Trimmers"/>
    <n v="8.57"/>
    <n v="1"/>
    <n v="0"/>
    <n v="2.2282000000000002"/>
  </r>
  <r>
    <n v="5032"/>
    <s v="CA-2014-139304"/>
    <x v="3"/>
    <x v="926"/>
    <d v="2014-02-03T00:00:00"/>
    <s v="Standard Class"/>
    <s v="VG-21790"/>
    <s v="Vivek Gonzalez"/>
    <s v="Consumer"/>
    <s v="United States"/>
    <s v="San Francisco"/>
    <x v="1"/>
    <n v="94109"/>
    <s v="West"/>
    <s v="OFF-BI-10002498"/>
    <x v="1"/>
    <x v="8"/>
    <s v="Clear Mylar Reinforcing Strips"/>
    <n v="119.61600000000001"/>
    <n v="8"/>
    <n v="0.2"/>
    <n v="40.370399999999997"/>
  </r>
  <r>
    <n v="5033"/>
    <s v="CA-2013-155166"/>
    <x v="0"/>
    <x v="482"/>
    <d v="2014-01-03T00:00:00"/>
    <s v="Standard Class"/>
    <s v="BB-11545"/>
    <s v="Brenda Bowman"/>
    <s v="Corporate"/>
    <s v="United States"/>
    <s v="Vineland"/>
    <x v="30"/>
    <n v="8360"/>
    <s v="East"/>
    <s v="FUR-CH-10003968"/>
    <x v="0"/>
    <x v="1"/>
    <s v="Novimex Turbo Task Chair"/>
    <n v="212.94"/>
    <n v="3"/>
    <n v="0"/>
    <n v="25.552800000000005"/>
  </r>
  <r>
    <n v="5034"/>
    <s v="CA-2013-155166"/>
    <x v="0"/>
    <x v="482"/>
    <d v="2014-01-03T00:00:00"/>
    <s v="Standard Class"/>
    <s v="BB-11545"/>
    <s v="Brenda Bowman"/>
    <s v="Corporate"/>
    <s v="United States"/>
    <s v="Vineland"/>
    <x v="30"/>
    <n v="8360"/>
    <s v="East"/>
    <s v="OFF-AP-10002765"/>
    <x v="1"/>
    <x v="9"/>
    <s v="Fellowes Advanced Computer Series Surge Protectors"/>
    <n v="26.49"/>
    <n v="1"/>
    <n v="0"/>
    <n v="7.4172000000000011"/>
  </r>
  <r>
    <n v="5035"/>
    <s v="CA-2012-103954"/>
    <x v="1"/>
    <x v="101"/>
    <d v="2012-08-13T00:00:00"/>
    <s v="Second Class"/>
    <s v="HR-14770"/>
    <s v="Hallie Redmond"/>
    <s v="Home Office"/>
    <s v="United States"/>
    <s v="Milwaukee"/>
    <x v="6"/>
    <n v="53209"/>
    <s v="Central"/>
    <s v="FUR-BO-10004690"/>
    <x v="0"/>
    <x v="0"/>
    <s v="O'Sullivan Cherrywood Estates Traditional Barrister Bookcase"/>
    <n v="687.4"/>
    <n v="5"/>
    <n v="0"/>
    <n v="48.117999999999981"/>
  </r>
  <r>
    <n v="5036"/>
    <s v="CA-2011-169803"/>
    <x v="2"/>
    <x v="322"/>
    <d v="2011-04-12T00:00:00"/>
    <s v="Standard Class"/>
    <s v="SC-20260"/>
    <s v="Scott Cohen"/>
    <s v="Corporate"/>
    <s v="United States"/>
    <s v="Seattle"/>
    <x v="4"/>
    <n v="98115"/>
    <s v="West"/>
    <s v="FUR-TA-10000688"/>
    <x v="0"/>
    <x v="3"/>
    <s v="Chromcraft Bull-Nose Wood Round Conference Table Top, Wood Base"/>
    <n v="653.54999999999995"/>
    <n v="3"/>
    <n v="0"/>
    <n v="111.10349999999994"/>
  </r>
  <r>
    <n v="5037"/>
    <s v="CA-2011-169803"/>
    <x v="2"/>
    <x v="322"/>
    <d v="2011-04-12T00:00:00"/>
    <s v="Standard Class"/>
    <s v="SC-20260"/>
    <s v="Scott Cohen"/>
    <s v="Corporate"/>
    <s v="United States"/>
    <s v="Seattle"/>
    <x v="4"/>
    <n v="98115"/>
    <s v="West"/>
    <s v="TEC-AC-10003441"/>
    <x v="2"/>
    <x v="11"/>
    <s v="Kingston Digital DataTraveler 32GB USB 2.0"/>
    <n v="33.9"/>
    <n v="2"/>
    <n v="0"/>
    <n v="2.0339999999999989"/>
  </r>
  <r>
    <n v="5038"/>
    <s v="CA-2014-141719"/>
    <x v="3"/>
    <x v="701"/>
    <d v="2014-11-22T00:00:00"/>
    <s v="Second Class"/>
    <s v="EG-13900"/>
    <s v="Emily Grady"/>
    <s v="Consumer"/>
    <s v="United States"/>
    <s v="Naperville"/>
    <x v="10"/>
    <n v="60540"/>
    <s v="Central"/>
    <s v="TEC-AC-10003610"/>
    <x v="2"/>
    <x v="11"/>
    <s v="Logitech Illuminated - Keyboard"/>
    <n v="239.96000000000004"/>
    <n v="5"/>
    <n v="0.2"/>
    <n v="83.98599999999999"/>
  </r>
  <r>
    <n v="5039"/>
    <s v="CA-2012-136469"/>
    <x v="1"/>
    <x v="655"/>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36"/>
  </r>
  <r>
    <n v="5040"/>
    <s v="CA-2012-136469"/>
    <x v="1"/>
    <x v="655"/>
    <d v="2012-07-12T00:00:00"/>
    <s v="First Class"/>
    <s v="TS-21370"/>
    <s v="Todd Sumrall"/>
    <s v="Corporate"/>
    <s v="United States"/>
    <s v="Wilmington"/>
    <x v="13"/>
    <n v="19805"/>
    <s v="East"/>
    <s v="TEC-PH-10001817"/>
    <x v="2"/>
    <x v="7"/>
    <s v="Wilson Electronics DB Pro Signal Booster"/>
    <n v="716"/>
    <n v="2"/>
    <n v="0"/>
    <n v="193.32000000000005"/>
  </r>
  <r>
    <n v="5041"/>
    <s v="CA-2012-136469"/>
    <x v="1"/>
    <x v="655"/>
    <d v="2012-07-12T00:00:00"/>
    <s v="First Class"/>
    <s v="TS-21370"/>
    <s v="Todd Sumrall"/>
    <s v="Corporate"/>
    <s v="United States"/>
    <s v="Wilmington"/>
    <x v="13"/>
    <n v="19805"/>
    <s v="East"/>
    <s v="OFF-BI-10004492"/>
    <x v="1"/>
    <x v="8"/>
    <s v="Tuf-Vin Binders"/>
    <n v="221.06"/>
    <n v="7"/>
    <n v="0"/>
    <n v="103.89819999999997"/>
  </r>
  <r>
    <n v="5042"/>
    <s v="CA-2013-158694"/>
    <x v="0"/>
    <x v="338"/>
    <d v="2013-11-14T00:00:00"/>
    <s v="Second Class"/>
    <s v="AI-10855"/>
    <s v="Arianne Irving"/>
    <s v="Consumer"/>
    <s v="United States"/>
    <s v="Los Angeles"/>
    <x v="1"/>
    <n v="90036"/>
    <s v="West"/>
    <s v="OFF-PA-10002421"/>
    <x v="1"/>
    <x v="10"/>
    <s v="Embossed Ink Jet Note Cards"/>
    <n v="67.710000000000008"/>
    <n v="3"/>
    <n v="0"/>
    <n v="32.500799999999998"/>
  </r>
  <r>
    <n v="5043"/>
    <s v="CA-2013-158694"/>
    <x v="0"/>
    <x v="338"/>
    <d v="2013-11-14T00:00:00"/>
    <s v="Second Class"/>
    <s v="AI-10855"/>
    <s v="Arianne Irving"/>
    <s v="Consumer"/>
    <s v="United States"/>
    <s v="Los Angeles"/>
    <x v="1"/>
    <n v="90036"/>
    <s v="West"/>
    <s v="OFF-AP-10000055"/>
    <x v="1"/>
    <x v="9"/>
    <s v="Belkin F9S820V06 8 Outlet Surge"/>
    <n v="129.91999999999999"/>
    <n v="4"/>
    <n v="0"/>
    <n v="38.975999999999985"/>
  </r>
  <r>
    <n v="5044"/>
    <s v="CA-2013-158694"/>
    <x v="0"/>
    <x v="338"/>
    <d v="2013-11-14T00:00:00"/>
    <s v="Second Class"/>
    <s v="AI-10855"/>
    <s v="Arianne Irving"/>
    <s v="Consumer"/>
    <s v="United States"/>
    <s v="Los Angeles"/>
    <x v="1"/>
    <n v="90036"/>
    <s v="West"/>
    <s v="FUR-FU-10000965"/>
    <x v="0"/>
    <x v="5"/>
    <s v="Howard Miller 11-1/2&quot; Diameter Ridgewood Wall Clock"/>
    <n v="467.46"/>
    <n v="9"/>
    <n v="0"/>
    <n v="191.65860000000001"/>
  </r>
  <r>
    <n v="5045"/>
    <s v="CA-2013-158694"/>
    <x v="0"/>
    <x v="338"/>
    <d v="2013-11-14T00:00:00"/>
    <s v="Second Class"/>
    <s v="AI-10855"/>
    <s v="Arianne Irving"/>
    <s v="Consumer"/>
    <s v="United States"/>
    <s v="Los Angeles"/>
    <x v="1"/>
    <n v="90036"/>
    <s v="West"/>
    <s v="OFF-PA-10001363"/>
    <x v="1"/>
    <x v="10"/>
    <s v="Xerox 1933"/>
    <n v="61.4"/>
    <n v="5"/>
    <n v="0"/>
    <n v="28.857999999999997"/>
  </r>
  <r>
    <n v="5046"/>
    <s v="CA-2013-158694"/>
    <x v="0"/>
    <x v="338"/>
    <d v="2013-11-14T00:00:00"/>
    <s v="Second Class"/>
    <s v="AI-10855"/>
    <s v="Arianne Irving"/>
    <s v="Consumer"/>
    <s v="United States"/>
    <s v="Los Angeles"/>
    <x v="1"/>
    <n v="90036"/>
    <s v="West"/>
    <s v="OFF-ST-10001496"/>
    <x v="1"/>
    <x v="4"/>
    <s v="Standard Rollaway File with Lock"/>
    <n v="720.76"/>
    <n v="4"/>
    <n v="0"/>
    <n v="187.39760000000001"/>
  </r>
  <r>
    <n v="5047"/>
    <s v="CA-2013-158694"/>
    <x v="0"/>
    <x v="338"/>
    <d v="2013-11-14T00:00:00"/>
    <s v="Second Class"/>
    <s v="AI-10855"/>
    <s v="Arianne Irving"/>
    <s v="Consumer"/>
    <s v="United States"/>
    <s v="Los Angeles"/>
    <x v="1"/>
    <n v="90036"/>
    <s v="West"/>
    <s v="OFF-BI-10004656"/>
    <x v="1"/>
    <x v="8"/>
    <s v="Peel &amp; Stick Add-On Corner Pockets"/>
    <n v="5.1840000000000011"/>
    <n v="3"/>
    <n v="0.2"/>
    <n v="1.8143999999999996"/>
  </r>
  <r>
    <n v="5048"/>
    <s v="CA-2013-158694"/>
    <x v="0"/>
    <x v="338"/>
    <d v="2013-11-14T00:00:00"/>
    <s v="Second Class"/>
    <s v="AI-10855"/>
    <s v="Arianne Irving"/>
    <s v="Consumer"/>
    <s v="United States"/>
    <s v="Los Angeles"/>
    <x v="1"/>
    <n v="90036"/>
    <s v="West"/>
    <s v="OFF-AR-10001227"/>
    <x v="1"/>
    <x v="6"/>
    <s v="Newell 338"/>
    <n v="14.7"/>
    <n v="5"/>
    <n v="0"/>
    <n v="3.9690000000000003"/>
  </r>
  <r>
    <n v="5049"/>
    <s v="US-2011-104759"/>
    <x v="2"/>
    <x v="691"/>
    <d v="2011-04-04T00:00:00"/>
    <s v="Standard Class"/>
    <s v="DD-13570"/>
    <s v="Dorothy Dickinson"/>
    <s v="Consumer"/>
    <s v="United States"/>
    <s v="Chicago"/>
    <x v="10"/>
    <n v="60610"/>
    <s v="Central"/>
    <s v="OFF-BI-10002071"/>
    <x v="1"/>
    <x v="8"/>
    <s v="Fellowes Black Plastic Comb Bindings"/>
    <n v="8.1339999999999986"/>
    <n v="7"/>
    <n v="0.8"/>
    <n v="-13.827800000000003"/>
  </r>
  <r>
    <n v="5050"/>
    <s v="US-2011-104759"/>
    <x v="2"/>
    <x v="691"/>
    <d v="2011-04-04T00:00:00"/>
    <s v="Standard Class"/>
    <s v="DD-13570"/>
    <s v="Dorothy Dickinson"/>
    <s v="Consumer"/>
    <s v="United States"/>
    <s v="Chicago"/>
    <x v="10"/>
    <n v="60610"/>
    <s v="Central"/>
    <s v="TEC-AC-10004901"/>
    <x v="2"/>
    <x v="11"/>
    <s v="Kensington SlimBlade Notebook Wireless Mouse with Nano Receiver "/>
    <n v="79.984000000000009"/>
    <n v="2"/>
    <n v="0.2"/>
    <n v="13.997199999999999"/>
  </r>
  <r>
    <n v="5051"/>
    <s v="CA-2012-150511"/>
    <x v="1"/>
    <x v="227"/>
    <d v="2012-09-24T00:00:00"/>
    <s v="Standard Class"/>
    <s v="AB-10060"/>
    <s v="Adam Bellavance"/>
    <s v="Home Office"/>
    <s v="United States"/>
    <s v="Des Moines"/>
    <x v="4"/>
    <n v="98198"/>
    <s v="West"/>
    <s v="OFF-PA-10001776"/>
    <x v="1"/>
    <x v="10"/>
    <s v="Wirebound Message Books, Four 2 3/4&quot; x 5&quot; Forms per Page, 600 Sets per Book"/>
    <n v="18.54"/>
    <n v="2"/>
    <n v="0"/>
    <n v="8.7137999999999991"/>
  </r>
  <r>
    <n v="5052"/>
    <s v="CA-2012-134922"/>
    <x v="1"/>
    <x v="209"/>
    <d v="2012-11-11T00:00:00"/>
    <s v="Standard Class"/>
    <s v="KB-16240"/>
    <s v="Karen Bern"/>
    <s v="Corporate"/>
    <s v="United States"/>
    <s v="Philadelphia"/>
    <x v="9"/>
    <n v="19140"/>
    <s v="East"/>
    <s v="OFF-EN-10000483"/>
    <x v="1"/>
    <x v="12"/>
    <s v="White Envelopes, White Envelopes with Clear Poly Window"/>
    <n v="24.400000000000002"/>
    <n v="2"/>
    <n v="0.2"/>
    <n v="7.9299999999999971"/>
  </r>
  <r>
    <n v="5053"/>
    <s v="US-2014-120607"/>
    <x v="3"/>
    <x v="240"/>
    <d v="2014-05-20T00:00:00"/>
    <s v="Same Day"/>
    <s v="JC-15775"/>
    <s v="John Castell"/>
    <s v="Consumer"/>
    <s v="United States"/>
    <s v="Atlanta"/>
    <x v="32"/>
    <n v="30318"/>
    <s v="South"/>
    <s v="OFF-PA-10003129"/>
    <x v="1"/>
    <x v="10"/>
    <s v="Tops White Computer Printout Paper"/>
    <n v="195.64"/>
    <n v="4"/>
    <n v="0"/>
    <n v="91.950799999999987"/>
  </r>
  <r>
    <n v="5054"/>
    <s v="CA-2012-141243"/>
    <x v="1"/>
    <x v="928"/>
    <d v="2012-01-08T00:00:00"/>
    <s v="Second Class"/>
    <s v="AH-10465"/>
    <s v="Amy Hunt"/>
    <s v="Consumer"/>
    <s v="United States"/>
    <s v="Dallas"/>
    <x v="5"/>
    <n v="75217"/>
    <s v="Central"/>
    <s v="TEC-AC-10003198"/>
    <x v="2"/>
    <x v="11"/>
    <s v="Enermax Acrylux Wireless Keyboard"/>
    <n v="398.40000000000003"/>
    <n v="5"/>
    <n v="0.2"/>
    <n v="84.659999999999982"/>
  </r>
  <r>
    <n v="5055"/>
    <s v="CA-2012-141243"/>
    <x v="1"/>
    <x v="928"/>
    <d v="2012-01-08T00:00:00"/>
    <s v="Second Class"/>
    <s v="AH-10465"/>
    <s v="Amy Hunt"/>
    <s v="Consumer"/>
    <s v="United States"/>
    <s v="Dallas"/>
    <x v="5"/>
    <n v="75217"/>
    <s v="Central"/>
    <s v="OFF-AR-10001246"/>
    <x v="1"/>
    <x v="6"/>
    <s v="Newell 317"/>
    <n v="7.0559999999999992"/>
    <n v="3"/>
    <n v="0.2"/>
    <n v="0.79379999999999962"/>
  </r>
  <r>
    <n v="5056"/>
    <s v="CA-2012-141243"/>
    <x v="1"/>
    <x v="928"/>
    <d v="2012-01-08T00:00:00"/>
    <s v="Second Class"/>
    <s v="AH-10465"/>
    <s v="Amy Hunt"/>
    <s v="Consumer"/>
    <s v="United States"/>
    <s v="Dallas"/>
    <x v="5"/>
    <n v="75217"/>
    <s v="Central"/>
    <s v="FUR-BO-10003272"/>
    <x v="0"/>
    <x v="0"/>
    <s v="O'Sullivan Living Dimensions 5-Shelf Bookcases"/>
    <n v="1352.3975999999998"/>
    <n v="9"/>
    <n v="0.32"/>
    <n v="-437.5404000000002"/>
  </r>
  <r>
    <n v="5057"/>
    <s v="CA-2012-162166"/>
    <x v="1"/>
    <x v="1014"/>
    <d v="2012-09-11T00:00:00"/>
    <s v="First Class"/>
    <s v="NM-18520"/>
    <s v="Neoma Murray"/>
    <s v="Consumer"/>
    <s v="United States"/>
    <s v="Moreno Valley"/>
    <x v="1"/>
    <n v="92553"/>
    <s v="West"/>
    <s v="OFF-PA-10002606"/>
    <x v="1"/>
    <x v="10"/>
    <s v="Xerox 1928"/>
    <n v="26.400000000000002"/>
    <n v="5"/>
    <n v="0"/>
    <n v="11.879999999999999"/>
  </r>
  <r>
    <n v="5058"/>
    <s v="CA-2012-162166"/>
    <x v="1"/>
    <x v="1014"/>
    <d v="2012-09-11T00:00:00"/>
    <s v="First Class"/>
    <s v="NM-18520"/>
    <s v="Neoma Murray"/>
    <s v="Consumer"/>
    <s v="United States"/>
    <s v="Moreno Valley"/>
    <x v="1"/>
    <n v="92553"/>
    <s v="West"/>
    <s v="OFF-ST-10002486"/>
    <x v="1"/>
    <x v="4"/>
    <s v="Eldon Shelf Savers Cubes and Bins"/>
    <n v="41.88"/>
    <n v="6"/>
    <n v="0"/>
    <n v="0.83759999999999835"/>
  </r>
  <r>
    <n v="5059"/>
    <s v="CA-2013-120796"/>
    <x v="0"/>
    <x v="1015"/>
    <d v="2013-04-08T00:00:00"/>
    <s v="Standard Class"/>
    <s v="CS-11950"/>
    <s v="Carlos Soltero"/>
    <s v="Consumer"/>
    <s v="United States"/>
    <s v="Philadelphia"/>
    <x v="9"/>
    <n v="19140"/>
    <s v="East"/>
    <s v="OFF-BI-10004330"/>
    <x v="1"/>
    <x v="8"/>
    <s v="GBC Velobind Prepunched Cover Sets, Regency Series"/>
    <n v="99.846000000000004"/>
    <n v="9"/>
    <n v="0.7"/>
    <n v="-83.204999999999984"/>
  </r>
  <r>
    <n v="5060"/>
    <s v="CA-2013-109722"/>
    <x v="0"/>
    <x v="5"/>
    <d v="2013-12-08T00:00:00"/>
    <s v="Second Class"/>
    <s v="TP-21130"/>
    <s v="Theone Pippenger"/>
    <s v="Consumer"/>
    <s v="United States"/>
    <s v="Georgetown"/>
    <x v="0"/>
    <n v="40324"/>
    <s v="South"/>
    <s v="TEC-PH-10000560"/>
    <x v="2"/>
    <x v="7"/>
    <s v="Samsung Galaxy S III - 16GB - pebble blue (T-Mobile)"/>
    <n v="699.98"/>
    <n v="2"/>
    <n v="0"/>
    <n v="195.99440000000004"/>
  </r>
  <r>
    <n v="5061"/>
    <s v="CA-2013-109722"/>
    <x v="0"/>
    <x v="5"/>
    <d v="2013-12-08T00:00:00"/>
    <s v="Second Class"/>
    <s v="TP-21130"/>
    <s v="Theone Pippenger"/>
    <s v="Consumer"/>
    <s v="United States"/>
    <s v="Georgetown"/>
    <x v="0"/>
    <n v="40324"/>
    <s v="South"/>
    <s v="OFF-ST-10000060"/>
    <x v="1"/>
    <x v="4"/>
    <s v="Fellowes Bankers Box Staxonsteel Drawer File/Stacking System"/>
    <n v="584.82000000000005"/>
    <n v="9"/>
    <n v="0"/>
    <n v="70.178400000000025"/>
  </r>
  <r>
    <n v="5062"/>
    <s v="CA-2012-136798"/>
    <x v="1"/>
    <x v="412"/>
    <d v="2012-05-12T00:00:00"/>
    <s v="Standard Class"/>
    <s v="DL-12925"/>
    <s v="Daniel Lacy"/>
    <s v="Consumer"/>
    <s v="United States"/>
    <s v="Minneapolis"/>
    <x v="11"/>
    <n v="55407"/>
    <s v="Central"/>
    <s v="OFF-BI-10003684"/>
    <x v="1"/>
    <x v="8"/>
    <s v="Wilson Jones Legal Size Ring Binders"/>
    <n v="43.98"/>
    <n v="2"/>
    <n v="0"/>
    <n v="21.99"/>
  </r>
  <r>
    <n v="5063"/>
    <s v="CA-2012-136798"/>
    <x v="1"/>
    <x v="412"/>
    <d v="2012-05-12T00:00:00"/>
    <s v="Standard Class"/>
    <s v="DL-12925"/>
    <s v="Daniel Lacy"/>
    <s v="Consumer"/>
    <s v="United States"/>
    <s v="Minneapolis"/>
    <x v="11"/>
    <n v="55407"/>
    <s v="Central"/>
    <s v="TEC-PH-10000441"/>
    <x v="2"/>
    <x v="7"/>
    <s v="VTech DS6151"/>
    <n v="377.96999999999997"/>
    <n v="3"/>
    <n v="0"/>
    <n v="105.83160000000002"/>
  </r>
  <r>
    <n v="5064"/>
    <s v="CA-2012-136798"/>
    <x v="1"/>
    <x v="412"/>
    <d v="2012-05-12T00:00:00"/>
    <s v="Standard Class"/>
    <s v="DL-12925"/>
    <s v="Daniel Lacy"/>
    <s v="Consumer"/>
    <s v="United States"/>
    <s v="Minneapolis"/>
    <x v="11"/>
    <n v="55407"/>
    <s v="Central"/>
    <s v="FUR-FU-10000723"/>
    <x v="0"/>
    <x v="5"/>
    <s v="Deflect-o EconoMat Studded, No Bevel Mat for Low Pile Carpeting"/>
    <n v="123.96000000000001"/>
    <n v="3"/>
    <n v="0"/>
    <n v="11.156400000000005"/>
  </r>
  <r>
    <n v="5065"/>
    <s v="CA-2014-122196"/>
    <x v="3"/>
    <x v="585"/>
    <d v="2014-09-25T00:00:00"/>
    <s v="First Class"/>
    <s v="CA-12265"/>
    <s v="Christina Anderson"/>
    <s v="Consumer"/>
    <s v="United States"/>
    <s v="Wilmington"/>
    <x v="13"/>
    <n v="19805"/>
    <s v="East"/>
    <s v="TEC-PH-10004977"/>
    <x v="2"/>
    <x v="7"/>
    <s v="GE 30524EE4"/>
    <n v="391.98"/>
    <n v="2"/>
    <n v="0"/>
    <n v="113.67419999999998"/>
  </r>
  <r>
    <n v="5066"/>
    <s v="CA-2014-142090"/>
    <x v="3"/>
    <x v="329"/>
    <d v="2014-12-08T00:00:00"/>
    <s v="Standard Class"/>
    <s v="SC-20380"/>
    <s v="Shahid Collister"/>
    <s v="Consumer"/>
    <s v="United States"/>
    <s v="Burlington"/>
    <x v="3"/>
    <n v="27217"/>
    <s v="South"/>
    <s v="TEC-AC-10002001"/>
    <x v="2"/>
    <x v="11"/>
    <s v="Logitech Wireless Gaming Headset G930"/>
    <n v="383.97600000000006"/>
    <n v="3"/>
    <n v="0.2"/>
    <n v="81.59490000000001"/>
  </r>
  <r>
    <n v="5067"/>
    <s v="CA-2014-142090"/>
    <x v="3"/>
    <x v="329"/>
    <d v="2014-12-08T00:00:00"/>
    <s v="Standard Class"/>
    <s v="SC-20380"/>
    <s v="Shahid Collister"/>
    <s v="Consumer"/>
    <s v="United States"/>
    <s v="Burlington"/>
    <x v="3"/>
    <n v="27217"/>
    <s v="South"/>
    <s v="FUR-TA-10001889"/>
    <x v="0"/>
    <x v="3"/>
    <s v="Bush Advantage Collection Racetrack Conference Table"/>
    <n v="1781.6819999999998"/>
    <n v="7"/>
    <n v="0.4"/>
    <n v="-653.28340000000003"/>
  </r>
  <r>
    <n v="5068"/>
    <s v="CA-2014-160934"/>
    <x v="3"/>
    <x v="787"/>
    <d v="2014-01-20T00:00:00"/>
    <s v="Standard Class"/>
    <s v="TT-21460"/>
    <s v="Tonja Turnell"/>
    <s v="Home Office"/>
    <s v="United States"/>
    <s v="Los Angeles"/>
    <x v="1"/>
    <n v="90008"/>
    <s v="West"/>
    <s v="OFF-AR-10003504"/>
    <x v="1"/>
    <x v="6"/>
    <s v="Newell 347"/>
    <n v="21.400000000000002"/>
    <n v="5"/>
    <n v="0"/>
    <n v="6.2059999999999977"/>
  </r>
  <r>
    <n v="5069"/>
    <s v="CA-2011-124478"/>
    <x v="2"/>
    <x v="233"/>
    <d v="2011-08-12T00:00:00"/>
    <s v="Standard Class"/>
    <s v="MA-17560"/>
    <s v="Matt Abelman"/>
    <s v="Home Office"/>
    <s v="United States"/>
    <s v="Trenton"/>
    <x v="12"/>
    <n v="48183"/>
    <s v="Central"/>
    <s v="TEC-CO-10001571"/>
    <x v="2"/>
    <x v="16"/>
    <s v="Sharp 1540cs Digital Laser Copier"/>
    <n v="549.99"/>
    <n v="1"/>
    <n v="0"/>
    <n v="274.995"/>
  </r>
  <r>
    <n v="5070"/>
    <s v="CA-2011-124478"/>
    <x v="2"/>
    <x v="233"/>
    <d v="2011-08-12T00:00:00"/>
    <s v="Standard Class"/>
    <s v="MA-17560"/>
    <s v="Matt Abelman"/>
    <s v="Home Office"/>
    <s v="United States"/>
    <s v="Trenton"/>
    <x v="12"/>
    <n v="48183"/>
    <s v="Central"/>
    <s v="OFF-AP-10002495"/>
    <x v="1"/>
    <x v="9"/>
    <s v="Acco Smartsocket Table Surge Protector, 6 Color-Coded Adapter Outlets"/>
    <n v="167.535"/>
    <n v="3"/>
    <n v="0.1"/>
    <n v="37.229999999999983"/>
  </r>
  <r>
    <n v="5071"/>
    <s v="CA-2011-124478"/>
    <x v="2"/>
    <x v="233"/>
    <d v="2011-08-12T00:00:00"/>
    <s v="Standard Class"/>
    <s v="MA-17560"/>
    <s v="Matt Abelman"/>
    <s v="Home Office"/>
    <s v="United States"/>
    <s v="Trenton"/>
    <x v="12"/>
    <n v="48183"/>
    <s v="Central"/>
    <s v="OFF-EN-10002500"/>
    <x v="1"/>
    <x v="12"/>
    <s v="Globe Weis Peel &amp; Seel First Class Envelopes"/>
    <n v="38.339999999999996"/>
    <n v="3"/>
    <n v="0"/>
    <n v="17.253"/>
  </r>
  <r>
    <n v="5072"/>
    <s v="CA-2011-124478"/>
    <x v="2"/>
    <x v="233"/>
    <d v="2011-08-12T00:00:00"/>
    <s v="Standard Class"/>
    <s v="MA-17560"/>
    <s v="Matt Abelman"/>
    <s v="Home Office"/>
    <s v="United States"/>
    <s v="Trenton"/>
    <x v="12"/>
    <n v="48183"/>
    <s v="Central"/>
    <s v="FUR-FU-10002088"/>
    <x v="0"/>
    <x v="5"/>
    <s v="Nu-Dell Float Frame 11 x 14 1/2"/>
    <n v="53.88"/>
    <n v="6"/>
    <n v="0"/>
    <n v="22.629600000000003"/>
  </r>
  <r>
    <n v="5073"/>
    <s v="CA-2011-124478"/>
    <x v="2"/>
    <x v="233"/>
    <d v="2011-08-12T00:00:00"/>
    <s v="Standard Class"/>
    <s v="MA-17560"/>
    <s v="Matt Abelman"/>
    <s v="Home Office"/>
    <s v="United States"/>
    <s v="Trenton"/>
    <x v="12"/>
    <n v="48183"/>
    <s v="Central"/>
    <s v="TEC-PH-10001128"/>
    <x v="2"/>
    <x v="7"/>
    <s v="Motorola Droid Maxx"/>
    <n v="299.98"/>
    <n v="2"/>
    <n v="0"/>
    <n v="83.994400000000013"/>
  </r>
  <r>
    <n v="5074"/>
    <s v="CA-2012-145485"/>
    <x v="1"/>
    <x v="599"/>
    <d v="2012-11-05T00:00:00"/>
    <s v="Same Day"/>
    <s v="JM-16195"/>
    <s v="Justin MacKendrick"/>
    <s v="Consumer"/>
    <s v="United States"/>
    <s v="San Francisco"/>
    <x v="1"/>
    <n v="94109"/>
    <s v="West"/>
    <s v="OFF-ST-10000649"/>
    <x v="1"/>
    <x v="4"/>
    <s v="Hanging Personal Folder File"/>
    <n v="62.8"/>
    <n v="4"/>
    <n v="0"/>
    <n v="15.700000000000003"/>
  </r>
  <r>
    <n v="5075"/>
    <s v="CA-2014-151071"/>
    <x v="3"/>
    <x v="1016"/>
    <d v="2014-04-30T00:00:00"/>
    <s v="Second Class"/>
    <s v="MB-18085"/>
    <s v="Mick Brown"/>
    <s v="Consumer"/>
    <s v="United States"/>
    <s v="Los Angeles"/>
    <x v="1"/>
    <n v="90049"/>
    <s v="West"/>
    <s v="OFF-BI-10002103"/>
    <x v="1"/>
    <x v="8"/>
    <s v="Cardinal Slant-D Ring Binder, Heavy Gauge Vinyl"/>
    <n v="13.904"/>
    <n v="2"/>
    <n v="0.2"/>
    <n v="4.5187999999999997"/>
  </r>
  <r>
    <n v="5076"/>
    <s v="CA-2011-134572"/>
    <x v="2"/>
    <x v="1017"/>
    <d v="2011-04-22T00:00:00"/>
    <s v="Second Class"/>
    <s v="SV-20365"/>
    <s v="Seth Vernon"/>
    <s v="Consumer"/>
    <s v="United States"/>
    <s v="Houston"/>
    <x v="5"/>
    <n v="77070"/>
    <s v="Central"/>
    <s v="FUR-TA-10001705"/>
    <x v="0"/>
    <x v="3"/>
    <s v="Bush Advantage Collection Round Conference Table"/>
    <n v="744.09999999999991"/>
    <n v="5"/>
    <n v="0.3"/>
    <n v="-95.670000000000044"/>
  </r>
  <r>
    <n v="5077"/>
    <s v="CA-2011-134572"/>
    <x v="2"/>
    <x v="1017"/>
    <d v="2011-04-22T00:00:00"/>
    <s v="Second Class"/>
    <s v="SV-20365"/>
    <s v="Seth Vernon"/>
    <s v="Consumer"/>
    <s v="United States"/>
    <s v="Houston"/>
    <x v="5"/>
    <n v="77070"/>
    <s v="Central"/>
    <s v="OFF-ST-10004634"/>
    <x v="1"/>
    <x v="4"/>
    <s v="Personal Folder Holder, Ebony"/>
    <n v="44.840000000000011"/>
    <n v="5"/>
    <n v="0.2"/>
    <n v="5.6049999999999951"/>
  </r>
  <r>
    <n v="5078"/>
    <s v="CA-2011-134572"/>
    <x v="2"/>
    <x v="1017"/>
    <d v="2011-04-22T00:00:00"/>
    <s v="Second Class"/>
    <s v="SV-20365"/>
    <s v="Seth Vernon"/>
    <s v="Consumer"/>
    <s v="United States"/>
    <s v="Houston"/>
    <x v="5"/>
    <n v="77070"/>
    <s v="Central"/>
    <s v="FUR-TA-10004442"/>
    <x v="0"/>
    <x v="3"/>
    <s v="Riverside Furniture Stanwyck Manor Table Series"/>
    <n v="401.59000000000003"/>
    <n v="2"/>
    <n v="0.3"/>
    <n v="-131.95100000000002"/>
  </r>
  <r>
    <n v="5079"/>
    <s v="CA-2014-143217"/>
    <x v="3"/>
    <x v="343"/>
    <d v="2014-11-18T00:00:00"/>
    <s v="Standard Class"/>
    <s v="CG-12040"/>
    <s v="Catherine Glotzbach"/>
    <s v="Home Office"/>
    <s v="United States"/>
    <s v="Milwaukee"/>
    <x v="6"/>
    <n v="53209"/>
    <s v="Central"/>
    <s v="OFF-BI-10002949"/>
    <x v="1"/>
    <x v="8"/>
    <s v="Prestige Round Ring Binders"/>
    <n v="18.240000000000002"/>
    <n v="3"/>
    <n v="0"/>
    <n v="8.5727999999999991"/>
  </r>
  <r>
    <n v="5080"/>
    <s v="US-2014-133312"/>
    <x v="3"/>
    <x v="920"/>
    <d v="2014-11-30T00:00:00"/>
    <s v="Standard Class"/>
    <s v="BD-11500"/>
    <s v="Bradley Drucker"/>
    <s v="Consumer"/>
    <s v="United States"/>
    <s v="San Francisco"/>
    <x v="1"/>
    <n v="94122"/>
    <s v="West"/>
    <s v="FUR-BO-10002213"/>
    <x v="0"/>
    <x v="0"/>
    <s v="Sauder Forest Hills Library, Woodland Oak Finish"/>
    <n v="359.49899999999997"/>
    <n v="3"/>
    <n v="0.15"/>
    <n v="-29.605799999999981"/>
  </r>
  <r>
    <n v="5081"/>
    <s v="US-2014-133312"/>
    <x v="3"/>
    <x v="920"/>
    <d v="2014-11-30T00:00:00"/>
    <s v="Standard Class"/>
    <s v="BD-11500"/>
    <s v="Bradley Drucker"/>
    <s v="Consumer"/>
    <s v="United States"/>
    <s v="San Francisco"/>
    <x v="1"/>
    <n v="94122"/>
    <s v="West"/>
    <s v="OFF-ST-10001325"/>
    <x v="1"/>
    <x v="4"/>
    <s v="Sterilite Officeware Hinged File Box"/>
    <n v="10.48"/>
    <n v="1"/>
    <n v="0"/>
    <n v="2.8296000000000001"/>
  </r>
  <r>
    <n v="5082"/>
    <s v="US-2012-137533"/>
    <x v="1"/>
    <x v="217"/>
    <d v="2012-12-18T00:00:00"/>
    <s v="Same Day"/>
    <s v="JK-15640"/>
    <s v="Jim Kriz"/>
    <s v="Home Office"/>
    <s v="United States"/>
    <s v="Cleveland"/>
    <x v="24"/>
    <n v="44105"/>
    <s v="East"/>
    <s v="OFF-PA-10003441"/>
    <x v="1"/>
    <x v="10"/>
    <s v="Xerox 226"/>
    <n v="20.736000000000004"/>
    <n v="4"/>
    <n v="0.2"/>
    <n v="7.2576000000000001"/>
  </r>
  <r>
    <n v="5083"/>
    <s v="CA-2013-155138"/>
    <x v="0"/>
    <x v="162"/>
    <d v="2013-09-13T00:00:00"/>
    <s v="Standard Class"/>
    <s v="JM-15580"/>
    <s v="Jill Matthias"/>
    <s v="Consumer"/>
    <s v="United States"/>
    <s v="Monroe"/>
    <x v="3"/>
    <n v="28110"/>
    <s v="South"/>
    <s v="TEC-AC-10004209"/>
    <x v="2"/>
    <x v="11"/>
    <s v="Memorex Froggy Flash Drive 4 GB"/>
    <n v="35.167999999999999"/>
    <n v="4"/>
    <n v="0.2"/>
    <n v="8.3524000000000012"/>
  </r>
  <r>
    <n v="5084"/>
    <s v="CA-2013-155138"/>
    <x v="0"/>
    <x v="162"/>
    <d v="2013-09-13T00:00:00"/>
    <s v="Standard Class"/>
    <s v="JM-15580"/>
    <s v="Jill Matthias"/>
    <s v="Consumer"/>
    <s v="United States"/>
    <s v="Monroe"/>
    <x v="3"/>
    <n v="28110"/>
    <s v="South"/>
    <s v="OFF-PA-10000501"/>
    <x v="1"/>
    <x v="10"/>
    <s v="Petty Cash Envelope"/>
    <n v="64.704000000000008"/>
    <n v="3"/>
    <n v="0.2"/>
    <n v="23.455199999999998"/>
  </r>
  <r>
    <n v="5085"/>
    <s v="CA-2013-108350"/>
    <x v="0"/>
    <x v="112"/>
    <d v="2013-06-10T00:00:00"/>
    <s v="Second Class"/>
    <s v="SC-20230"/>
    <s v="Scot Coram"/>
    <s v="Corporate"/>
    <s v="United States"/>
    <s v="Lowell"/>
    <x v="31"/>
    <n v="1852"/>
    <s v="East"/>
    <s v="OFF-PA-10003656"/>
    <x v="1"/>
    <x v="10"/>
    <s v="Xerox 1935"/>
    <n v="105.52"/>
    <n v="4"/>
    <n v="0"/>
    <n v="48.539199999999994"/>
  </r>
  <r>
    <n v="5086"/>
    <s v="CA-2012-144302"/>
    <x v="1"/>
    <x v="974"/>
    <d v="2012-06-23T00:00:00"/>
    <s v="Standard Class"/>
    <s v="ME-17320"/>
    <s v="Maria Etezadi"/>
    <s v="Home Office"/>
    <s v="United States"/>
    <s v="Dallas"/>
    <x v="5"/>
    <n v="75081"/>
    <s v="Central"/>
    <s v="OFF-BI-10001107"/>
    <x v="1"/>
    <x v="8"/>
    <s v="GBC White Gloss Covers, Plain Front"/>
    <n v="5.7919999999999989"/>
    <n v="2"/>
    <n v="0.8"/>
    <n v="-9.5568000000000026"/>
  </r>
  <r>
    <n v="5087"/>
    <s v="CA-2012-109001"/>
    <x v="1"/>
    <x v="616"/>
    <d v="2012-03-09T00:00:00"/>
    <s v="Standard Class"/>
    <s v="KN-16390"/>
    <s v="Katherine Nockton"/>
    <s v="Corporate"/>
    <s v="United States"/>
    <s v="Philadelphia"/>
    <x v="9"/>
    <n v="19120"/>
    <s v="East"/>
    <s v="TEC-PH-10000562"/>
    <x v="2"/>
    <x v="7"/>
    <s v="Samsung Convoy 3"/>
    <n v="466.15799999999996"/>
    <n v="7"/>
    <n v="0.4"/>
    <n v="-93.231599999999958"/>
  </r>
  <r>
    <n v="5088"/>
    <s v="CA-2012-109001"/>
    <x v="1"/>
    <x v="616"/>
    <d v="2012-03-09T00:00:00"/>
    <s v="Standard Class"/>
    <s v="KN-16390"/>
    <s v="Katherine Nockton"/>
    <s v="Corporate"/>
    <s v="United States"/>
    <s v="Philadelphia"/>
    <x v="9"/>
    <n v="19120"/>
    <s v="East"/>
    <s v="TEC-AC-10001101"/>
    <x v="2"/>
    <x v="11"/>
    <s v="Sony 16GB Class 10 Micro SDHC R40 Memory Card"/>
    <n v="10.312000000000001"/>
    <n v="1"/>
    <n v="0.2"/>
    <n v="-1.2890000000000006"/>
  </r>
  <r>
    <n v="5089"/>
    <s v="CA-2012-109001"/>
    <x v="1"/>
    <x v="616"/>
    <d v="2012-03-09T00:00:00"/>
    <s v="Standard Class"/>
    <s v="KN-16390"/>
    <s v="Katherine Nockton"/>
    <s v="Corporate"/>
    <s v="United States"/>
    <s v="Philadelphia"/>
    <x v="9"/>
    <n v="19120"/>
    <s v="East"/>
    <s v="OFF-BI-10003529"/>
    <x v="1"/>
    <x v="8"/>
    <s v="Avery Round Ring Poly Binders"/>
    <n v="2.556"/>
    <n v="3"/>
    <n v="0.7"/>
    <n v="-1.7892000000000001"/>
  </r>
  <r>
    <n v="5090"/>
    <s v="CA-2014-132738"/>
    <x v="3"/>
    <x v="1018"/>
    <d v="2014-08-08T00:00:00"/>
    <s v="First Class"/>
    <s v="HM-14860"/>
    <s v="Harry Marie"/>
    <s v="Corporate"/>
    <s v="United States"/>
    <s v="Loveland"/>
    <x v="22"/>
    <n v="80538"/>
    <s v="West"/>
    <s v="OFF-PA-10001752"/>
    <x v="1"/>
    <x v="10"/>
    <s v="Hammermill CopyPlus Copy Paper (20Lb. and 84 Bright)"/>
    <n v="7.9680000000000009"/>
    <n v="2"/>
    <n v="0.2"/>
    <n v="2.8884000000000007"/>
  </r>
  <r>
    <n v="5091"/>
    <s v="CA-2014-132738"/>
    <x v="3"/>
    <x v="1018"/>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s v="CA-2014-156720"/>
    <x v="3"/>
    <x v="247"/>
    <d v="2015-01-04T00:00:00"/>
    <s v="Standard Class"/>
    <s v="JM-15580"/>
    <s v="Jill Matthias"/>
    <s v="Consumer"/>
    <s v="United States"/>
    <s v="Loveland"/>
    <x v="22"/>
    <n v="80538"/>
    <s v="West"/>
    <s v="OFF-FA-10003472"/>
    <x v="1"/>
    <x v="13"/>
    <s v="Bagged Rubber Bands"/>
    <n v="3.024"/>
    <n v="3"/>
    <n v="0.2"/>
    <n v="-0.6048"/>
  </r>
  <r>
    <n v="5093"/>
    <s v="CA-2012-119102"/>
    <x v="1"/>
    <x v="293"/>
    <d v="2012-05-27T00:00:00"/>
    <s v="Standard Class"/>
    <s v="KH-16690"/>
    <s v="Kristen Hastings"/>
    <s v="Corporate"/>
    <s v="United States"/>
    <s v="Woonsocket"/>
    <x v="34"/>
    <n v="2895"/>
    <s v="East"/>
    <s v="OFF-ST-10004507"/>
    <x v="1"/>
    <x v="4"/>
    <s v="Advantus Rolling Storage Box"/>
    <n v="51.449999999999996"/>
    <n v="3"/>
    <n v="0"/>
    <n v="13.891499999999999"/>
  </r>
  <r>
    <n v="5094"/>
    <s v="US-2011-140452"/>
    <x v="2"/>
    <x v="776"/>
    <d v="2011-12-10T00:00:00"/>
    <s v="Standard Class"/>
    <s v="BK-11260"/>
    <s v="Berenike Kampe"/>
    <s v="Consumer"/>
    <s v="United States"/>
    <s v="Chicago"/>
    <x v="10"/>
    <n v="60610"/>
    <s v="Central"/>
    <s v="OFF-AP-10004036"/>
    <x v="1"/>
    <x v="9"/>
    <s v="Bionaire 99.97% HEPA Air Cleaner"/>
    <n v="14.015999999999996"/>
    <n v="4"/>
    <n v="0.8"/>
    <n v="-31.536000000000001"/>
  </r>
  <r>
    <n v="5095"/>
    <s v="US-2011-140452"/>
    <x v="2"/>
    <x v="776"/>
    <d v="2011-12-10T00:00:00"/>
    <s v="Standard Class"/>
    <s v="BK-11260"/>
    <s v="Berenike Kampe"/>
    <s v="Consumer"/>
    <s v="United States"/>
    <s v="Chicago"/>
    <x v="10"/>
    <n v="60610"/>
    <s v="Central"/>
    <s v="FUR-TA-10004086"/>
    <x v="0"/>
    <x v="3"/>
    <s v="KI Adjustable-Height Table"/>
    <n v="214.95000000000002"/>
    <n v="5"/>
    <n v="0.5"/>
    <n v="-120.37200000000003"/>
  </r>
  <r>
    <n v="5096"/>
    <s v="US-2011-140452"/>
    <x v="2"/>
    <x v="776"/>
    <d v="2011-12-10T00:00:00"/>
    <s v="Standard Class"/>
    <s v="BK-11260"/>
    <s v="Berenike Kampe"/>
    <s v="Consumer"/>
    <s v="United States"/>
    <s v="Chicago"/>
    <x v="10"/>
    <n v="60610"/>
    <s v="Central"/>
    <s v="TEC-PH-10000307"/>
    <x v="2"/>
    <x v="7"/>
    <s v="Shocksock Galaxy S4 Armband"/>
    <n v="35.04"/>
    <n v="4"/>
    <n v="0.2"/>
    <n v="-7.0080000000000044"/>
  </r>
  <r>
    <n v="5097"/>
    <s v="US-2011-140452"/>
    <x v="2"/>
    <x v="776"/>
    <d v="2011-12-10T00:00:00"/>
    <s v="Standard Class"/>
    <s v="BK-11260"/>
    <s v="Berenike Kampe"/>
    <s v="Consumer"/>
    <s v="United States"/>
    <s v="Chicago"/>
    <x v="10"/>
    <n v="60610"/>
    <s v="Central"/>
    <s v="FUR-FU-10002088"/>
    <x v="0"/>
    <x v="5"/>
    <s v="Nu-Dell Float Frame 11 x 14 1/2"/>
    <n v="10.776000000000002"/>
    <n v="3"/>
    <n v="0.6"/>
    <n v="-4.8491999999999997"/>
  </r>
  <r>
    <n v="5098"/>
    <s v="US-2011-140452"/>
    <x v="2"/>
    <x v="776"/>
    <d v="2011-12-10T00:00:00"/>
    <s v="Standard Class"/>
    <s v="BK-11260"/>
    <s v="Berenike Kampe"/>
    <s v="Consumer"/>
    <s v="United States"/>
    <s v="Chicago"/>
    <x v="10"/>
    <n v="60610"/>
    <s v="Central"/>
    <s v="OFF-BI-10004965"/>
    <x v="1"/>
    <x v="8"/>
    <s v="Ibico Covers for Plastic or Wire Binding Elements"/>
    <n v="4.5999999999999988"/>
    <n v="2"/>
    <n v="0.8"/>
    <n v="-8.0500000000000025"/>
  </r>
  <r>
    <n v="5099"/>
    <s v="US-2011-140452"/>
    <x v="2"/>
    <x v="776"/>
    <d v="2011-12-10T00:00:00"/>
    <s v="Standard Class"/>
    <s v="BK-11260"/>
    <s v="Berenike Kampe"/>
    <s v="Consumer"/>
    <s v="United States"/>
    <s v="Chicago"/>
    <x v="10"/>
    <n v="60610"/>
    <s v="Central"/>
    <s v="OFF-ST-10002485"/>
    <x v="1"/>
    <x v="4"/>
    <s v="Rogers Deluxe File Chest"/>
    <n v="35.167999999999999"/>
    <n v="2"/>
    <n v="0.2"/>
    <n v="-8.3524000000000012"/>
  </r>
  <r>
    <n v="5100"/>
    <s v="CA-2012-141936"/>
    <x v="1"/>
    <x v="976"/>
    <d v="2012-08-12T00:00:00"/>
    <s v="Standard Class"/>
    <s v="PN-18775"/>
    <s v="Parhena Norris"/>
    <s v="Home Office"/>
    <s v="United States"/>
    <s v="Bakersfield"/>
    <x v="1"/>
    <n v="93309"/>
    <s v="West"/>
    <s v="OFF-BI-10002194"/>
    <x v="1"/>
    <x v="8"/>
    <s v="Cardinal Hold-It CD Pocket"/>
    <n v="19.152000000000001"/>
    <n v="3"/>
    <n v="0.2"/>
    <n v="6.4638000000000009"/>
  </r>
  <r>
    <n v="5101"/>
    <s v="CA-2011-158442"/>
    <x v="2"/>
    <x v="461"/>
    <d v="2011-03-17T00:00:00"/>
    <s v="Same Day"/>
    <s v="AZ-10750"/>
    <s v="Annie Zypern"/>
    <s v="Consumer"/>
    <s v="United States"/>
    <s v="Dallas"/>
    <x v="5"/>
    <n v="75217"/>
    <s v="Central"/>
    <s v="OFF-AR-10003732"/>
    <x v="1"/>
    <x v="6"/>
    <s v="Newell 333"/>
    <n v="4.4479999999999995"/>
    <n v="2"/>
    <n v="0.2"/>
    <n v="0.3335999999999999"/>
  </r>
  <r>
    <n v="5102"/>
    <s v="CA-2011-158442"/>
    <x v="2"/>
    <x v="461"/>
    <d v="2011-03-17T00:00:00"/>
    <s v="Same Day"/>
    <s v="AZ-10750"/>
    <s v="Annie Zypern"/>
    <s v="Consumer"/>
    <s v="United States"/>
    <s v="Dallas"/>
    <x v="5"/>
    <n v="75217"/>
    <s v="Central"/>
    <s v="OFF-PA-10002195"/>
    <x v="1"/>
    <x v="10"/>
    <s v="Xerox 1966"/>
    <n v="5.1840000000000011"/>
    <n v="1"/>
    <n v="0.2"/>
    <n v="1.8792"/>
  </r>
  <r>
    <n v="5103"/>
    <s v="CA-2011-158442"/>
    <x v="2"/>
    <x v="461"/>
    <d v="2011-03-17T00:00:00"/>
    <s v="Same Day"/>
    <s v="AZ-10750"/>
    <s v="Annie Zypern"/>
    <s v="Consumer"/>
    <s v="United States"/>
    <s v="Dallas"/>
    <x v="5"/>
    <n v="75217"/>
    <s v="Central"/>
    <s v="OFF-PA-10002365"/>
    <x v="1"/>
    <x v="10"/>
    <s v="Xerox 1967"/>
    <n v="15.552000000000003"/>
    <n v="3"/>
    <n v="0.2"/>
    <n v="5.4432"/>
  </r>
  <r>
    <n v="5104"/>
    <s v="CA-2012-167374"/>
    <x v="1"/>
    <x v="514"/>
    <d v="2012-03-30T00:00:00"/>
    <s v="Second Class"/>
    <s v="GM-14500"/>
    <s v="Gene McClure"/>
    <s v="Consumer"/>
    <s v="United States"/>
    <s v="Philadelphia"/>
    <x v="9"/>
    <n v="19140"/>
    <s v="East"/>
    <s v="OFF-PA-10001950"/>
    <x v="1"/>
    <x v="10"/>
    <s v="Southworth 25% Cotton Antique Laid Paper &amp; Envelopes"/>
    <n v="40.032000000000004"/>
    <n v="6"/>
    <n v="0.2"/>
    <n v="12.509999999999993"/>
  </r>
  <r>
    <n v="5105"/>
    <s v="CA-2012-167374"/>
    <x v="1"/>
    <x v="514"/>
    <d v="2012-03-30T00:00:00"/>
    <s v="Second Class"/>
    <s v="GM-14500"/>
    <s v="Gene McClure"/>
    <s v="Consumer"/>
    <s v="United States"/>
    <s v="Philadelphia"/>
    <x v="9"/>
    <n v="19140"/>
    <s v="East"/>
    <s v="TEC-AC-10004633"/>
    <x v="2"/>
    <x v="11"/>
    <s v="Verbatim 25 GB 6x Blu-ray Single Layer Recordable Disc, 3/Pack"/>
    <n v="16.776000000000003"/>
    <n v="3"/>
    <n v="0.2"/>
    <n v="5.0327999999999999"/>
  </r>
  <r>
    <n v="5106"/>
    <s v="CA-2011-116568"/>
    <x v="2"/>
    <x v="637"/>
    <d v="2011-12-20T00:00:00"/>
    <s v="Standard Class"/>
    <s v="BM-11785"/>
    <s v="Bryan Mills"/>
    <s v="Consumer"/>
    <s v="United States"/>
    <s v="Deltona"/>
    <x v="2"/>
    <n v="32725"/>
    <s v="South"/>
    <s v="FUR-CH-10002439"/>
    <x v="0"/>
    <x v="1"/>
    <s v="Iceberg Nesting Folding Chair, 19w x 6d x 43h"/>
    <n v="186.304"/>
    <n v="4"/>
    <n v="0.2"/>
    <n v="13.972799999999999"/>
  </r>
  <r>
    <n v="5107"/>
    <s v="CA-2012-147102"/>
    <x v="1"/>
    <x v="444"/>
    <d v="2012-09-26T00:00:00"/>
    <s v="Standard Class"/>
    <s v="NH-18610"/>
    <s v="Nicole Hansen"/>
    <s v="Corporate"/>
    <s v="United States"/>
    <s v="Columbus"/>
    <x v="32"/>
    <n v="31907"/>
    <s v="South"/>
    <s v="TEC-AC-10000682"/>
    <x v="2"/>
    <x v="11"/>
    <s v="Kensington K72356US Mouse-in-a-Box USB Desktop Mouse"/>
    <n v="66.36"/>
    <n v="4"/>
    <n v="0"/>
    <n v="23.225999999999999"/>
  </r>
  <r>
    <n v="5108"/>
    <s v="CA-2014-132213"/>
    <x v="3"/>
    <x v="1016"/>
    <d v="2014-04-27T00:00:00"/>
    <s v="First Class"/>
    <s v="PN-18775"/>
    <s v="Parhena Norris"/>
    <s v="Home Office"/>
    <s v="United States"/>
    <s v="Nashville"/>
    <x v="18"/>
    <n v="37211"/>
    <s v="South"/>
    <s v="OFF-AR-10004078"/>
    <x v="1"/>
    <x v="6"/>
    <s v="Newell 312"/>
    <n v="42.047999999999995"/>
    <n v="9"/>
    <n v="0.2"/>
    <n v="5.2559999999999985"/>
  </r>
  <r>
    <n v="5109"/>
    <s v="CA-2014-132213"/>
    <x v="3"/>
    <x v="1016"/>
    <d v="2014-04-27T00:00:00"/>
    <s v="First Class"/>
    <s v="PN-18775"/>
    <s v="Parhena Norris"/>
    <s v="Home Office"/>
    <s v="United States"/>
    <s v="Nashville"/>
    <x v="18"/>
    <n v="37211"/>
    <s v="South"/>
    <s v="OFF-AR-10001958"/>
    <x v="1"/>
    <x v="6"/>
    <s v="Stanley Bostitch Contemporary Electric Pencil Sharpeners"/>
    <n v="67.92"/>
    <n v="5"/>
    <n v="0.2"/>
    <n v="6.7920000000000016"/>
  </r>
  <r>
    <n v="5110"/>
    <s v="CA-2011-138450"/>
    <x v="2"/>
    <x v="638"/>
    <d v="2011-10-22T00:00:00"/>
    <s v="Standard Class"/>
    <s v="EH-13765"/>
    <s v="Edward Hooks"/>
    <s v="Corporate"/>
    <s v="United States"/>
    <s v="Philadelphia"/>
    <x v="9"/>
    <n v="19134"/>
    <s v="East"/>
    <s v="OFF-EN-10001335"/>
    <x v="1"/>
    <x v="12"/>
    <s v="White Business Envelopes with Contemporary Seam, Recycled White Business Envelopes"/>
    <n v="52.512"/>
    <n v="6"/>
    <n v="0.2"/>
    <n v="19.692"/>
  </r>
  <r>
    <n v="5111"/>
    <s v="CA-2011-138450"/>
    <x v="2"/>
    <x v="638"/>
    <d v="2011-10-22T00:00:00"/>
    <s v="Standard Class"/>
    <s v="EH-13765"/>
    <s v="Edward Hooks"/>
    <s v="Corporate"/>
    <s v="United States"/>
    <s v="Philadelphia"/>
    <x v="9"/>
    <n v="19134"/>
    <s v="East"/>
    <s v="OFF-ST-10003479"/>
    <x v="1"/>
    <x v="4"/>
    <s v="Eldon Base for stackable storage shelf, platinum"/>
    <n v="186.91200000000001"/>
    <n v="6"/>
    <n v="0.2"/>
    <n v="-35.046000000000028"/>
  </r>
  <r>
    <n v="5112"/>
    <s v="CA-2011-138450"/>
    <x v="2"/>
    <x v="638"/>
    <d v="2011-10-22T00:00:00"/>
    <s v="Standard Class"/>
    <s v="EH-13765"/>
    <s v="Edward Hooks"/>
    <s v="Corporate"/>
    <s v="United States"/>
    <s v="Philadelphia"/>
    <x v="9"/>
    <n v="19134"/>
    <s v="East"/>
    <s v="OFF-PA-10003016"/>
    <x v="1"/>
    <x v="10"/>
    <s v="Adams &quot;While You Were Out&quot; Message Pads"/>
    <n v="10.048000000000002"/>
    <n v="4"/>
    <n v="0.2"/>
    <n v="3.1399999999999988"/>
  </r>
  <r>
    <n v="5113"/>
    <s v="CA-2012-153073"/>
    <x v="1"/>
    <x v="50"/>
    <d v="2012-11-13T00:00:00"/>
    <s v="Same Day"/>
    <s v="HA-14905"/>
    <s v="Helen Abelman"/>
    <s v="Consumer"/>
    <s v="United States"/>
    <s v="Chicago"/>
    <x v="10"/>
    <n v="60610"/>
    <s v="Central"/>
    <s v="FUR-FU-10001025"/>
    <x v="0"/>
    <x v="5"/>
    <s v="Eldon Imàge Series Desk Accessories, Clear"/>
    <n v="17.496000000000002"/>
    <n v="9"/>
    <n v="0.6"/>
    <n v="-7.4357999999999969"/>
  </r>
  <r>
    <n v="5114"/>
    <s v="CA-2013-147970"/>
    <x v="0"/>
    <x v="1011"/>
    <d v="2013-02-02T00:00:00"/>
    <s v="Second Class"/>
    <s v="AB-10150"/>
    <s v="Aimee Bixby"/>
    <s v="Consumer"/>
    <s v="United States"/>
    <s v="Dallas"/>
    <x v="5"/>
    <n v="75220"/>
    <s v="Central"/>
    <s v="OFF-PA-10003936"/>
    <x v="1"/>
    <x v="10"/>
    <s v="Xerox 1994"/>
    <n v="15.552000000000003"/>
    <n v="3"/>
    <n v="0.2"/>
    <n v="5.4432"/>
  </r>
  <r>
    <n v="5115"/>
    <s v="CA-2013-150658"/>
    <x v="0"/>
    <x v="1019"/>
    <d v="2013-11-23T00:00:00"/>
    <s v="Standard Class"/>
    <s v="MS-17365"/>
    <s v="Maribeth Schnelling"/>
    <s v="Consumer"/>
    <s v="United States"/>
    <s v="Carlsbad"/>
    <x v="27"/>
    <n v="88220"/>
    <s v="West"/>
    <s v="OFF-BI-10004140"/>
    <x v="1"/>
    <x v="8"/>
    <s v="Avery Non-Stick Binders"/>
    <n v="10.776000000000002"/>
    <n v="3"/>
    <n v="0.2"/>
    <n v="3.3674999999999984"/>
  </r>
  <r>
    <n v="5116"/>
    <s v="CA-2014-125640"/>
    <x v="3"/>
    <x v="800"/>
    <d v="2014-07-30T00:00:00"/>
    <s v="Standard Class"/>
    <s v="DD-13570"/>
    <s v="Dorothy Dickinson"/>
    <s v="Consumer"/>
    <s v="United States"/>
    <s v="Philadelphia"/>
    <x v="9"/>
    <n v="19134"/>
    <s v="East"/>
    <s v="OFF-LA-10004178"/>
    <x v="1"/>
    <x v="2"/>
    <s v="Avery 491"/>
    <n v="3.3040000000000003"/>
    <n v="1"/>
    <n v="0.2"/>
    <n v="1.0737999999999999"/>
  </r>
  <r>
    <n v="5117"/>
    <s v="CA-2014-154137"/>
    <x v="3"/>
    <x v="343"/>
    <d v="2014-11-18T00:00:00"/>
    <s v="Standard Class"/>
    <s v="MT-17815"/>
    <s v="Meg Tillman"/>
    <s v="Consumer"/>
    <s v="United States"/>
    <s v="New York City"/>
    <x v="15"/>
    <n v="10009"/>
    <s v="East"/>
    <s v="OFF-ST-10003324"/>
    <x v="1"/>
    <x v="4"/>
    <s v="Belkin OmniView SE Rackmount Kit"/>
    <n v="35.479999999999997"/>
    <n v="1"/>
    <n v="0"/>
    <n v="0"/>
  </r>
  <r>
    <n v="5118"/>
    <s v="CA-2012-127173"/>
    <x v="1"/>
    <x v="120"/>
    <d v="2012-10-03T00:00:00"/>
    <s v="Standard Class"/>
    <s v="GM-14500"/>
    <s v="Gene McClure"/>
    <s v="Consumer"/>
    <s v="United States"/>
    <s v="Oceanside"/>
    <x v="15"/>
    <n v="11572"/>
    <s v="East"/>
    <s v="OFF-FA-10004854"/>
    <x v="1"/>
    <x v="13"/>
    <s v="Vinyl Coated Wire Paper Clips in Organizer Box, 800/Box"/>
    <n v="34.44"/>
    <n v="3"/>
    <n v="0"/>
    <n v="16.186799999999998"/>
  </r>
  <r>
    <n v="5119"/>
    <s v="CA-2012-127173"/>
    <x v="1"/>
    <x v="120"/>
    <d v="2012-10-03T00:00:00"/>
    <s v="Standard Class"/>
    <s v="GM-14500"/>
    <s v="Gene McClure"/>
    <s v="Consumer"/>
    <s v="United States"/>
    <s v="Oceanside"/>
    <x v="15"/>
    <n v="11572"/>
    <s v="East"/>
    <s v="TEC-MA-10002859"/>
    <x v="2"/>
    <x v="15"/>
    <s v="Ativa MDM8000 8-Sheet Micro-Cut Shredder"/>
    <n v="629.92999999999995"/>
    <n v="7"/>
    <n v="0"/>
    <n v="296.06709999999998"/>
  </r>
  <r>
    <n v="5120"/>
    <s v="CA-2012-127173"/>
    <x v="1"/>
    <x v="120"/>
    <d v="2012-10-03T00:00:00"/>
    <s v="Standard Class"/>
    <s v="GM-14500"/>
    <s v="Gene McClure"/>
    <s v="Consumer"/>
    <s v="United States"/>
    <s v="Oceanside"/>
    <x v="15"/>
    <n v="11572"/>
    <s v="East"/>
    <s v="OFF-BI-10000088"/>
    <x v="1"/>
    <x v="8"/>
    <s v="GBC Imprintable Covers"/>
    <n v="79.056000000000012"/>
    <n v="9"/>
    <n v="0.2"/>
    <n v="28.657800000000002"/>
  </r>
  <r>
    <n v="5121"/>
    <s v="CA-2011-149538"/>
    <x v="2"/>
    <x v="527"/>
    <d v="2011-04-08T00:00:00"/>
    <s v="Standard Class"/>
    <s v="KB-16585"/>
    <s v="Ken Black"/>
    <s v="Corporate"/>
    <s v="United States"/>
    <s v="Lafayette"/>
    <x v="28"/>
    <n v="70506"/>
    <s v="South"/>
    <s v="OFF-ST-10004180"/>
    <x v="1"/>
    <x v="4"/>
    <s v="Safco Commercial Shelving"/>
    <n v="232.54999999999998"/>
    <n v="5"/>
    <n v="0"/>
    <n v="9.3019999999999925"/>
  </r>
  <r>
    <n v="5122"/>
    <s v="CA-2011-149538"/>
    <x v="2"/>
    <x v="527"/>
    <d v="2011-04-08T00:00:00"/>
    <s v="Standard Class"/>
    <s v="KB-16585"/>
    <s v="Ken Black"/>
    <s v="Corporate"/>
    <s v="United States"/>
    <s v="Lafayette"/>
    <x v="28"/>
    <n v="70506"/>
    <s v="South"/>
    <s v="TEC-AC-10002926"/>
    <x v="2"/>
    <x v="11"/>
    <s v="Logitech Wireless Marathon Mouse M705"/>
    <n v="99.98"/>
    <n v="2"/>
    <n v="0"/>
    <n v="42.991400000000006"/>
  </r>
  <r>
    <n v="5123"/>
    <s v="CA-2011-149538"/>
    <x v="2"/>
    <x v="527"/>
    <d v="2011-04-08T00:00:00"/>
    <s v="Standard Class"/>
    <s v="KB-16585"/>
    <s v="Ken Black"/>
    <s v="Corporate"/>
    <s v="United States"/>
    <s v="Lafayette"/>
    <x v="28"/>
    <n v="70506"/>
    <s v="South"/>
    <s v="OFF-PA-10003797"/>
    <x v="1"/>
    <x v="10"/>
    <s v="Xerox 209"/>
    <n v="19.440000000000001"/>
    <n v="3"/>
    <n v="0"/>
    <n v="9.3312000000000008"/>
  </r>
  <r>
    <n v="5124"/>
    <s v="CA-2011-149538"/>
    <x v="2"/>
    <x v="527"/>
    <d v="2011-04-08T00:00:00"/>
    <s v="Standard Class"/>
    <s v="KB-16585"/>
    <s v="Ken Black"/>
    <s v="Corporate"/>
    <s v="United States"/>
    <s v="Lafayette"/>
    <x v="28"/>
    <n v="70506"/>
    <s v="South"/>
    <s v="OFF-PA-10002195"/>
    <x v="1"/>
    <x v="10"/>
    <s v="Xerox 1966"/>
    <n v="12.96"/>
    <n v="2"/>
    <n v="0"/>
    <n v="6.3504000000000005"/>
  </r>
  <r>
    <n v="5125"/>
    <s v="CA-2011-160766"/>
    <x v="2"/>
    <x v="80"/>
    <d v="2011-09-14T00:00:00"/>
    <s v="Same Day"/>
    <s v="DM-13015"/>
    <s v="Darrin Martin"/>
    <s v="Consumer"/>
    <s v="United States"/>
    <s v="New York City"/>
    <x v="15"/>
    <n v="10009"/>
    <s v="East"/>
    <s v="FUR-TA-10001039"/>
    <x v="0"/>
    <x v="3"/>
    <s v="KI Adjustable-Height Table"/>
    <n v="464.29200000000003"/>
    <n v="9"/>
    <n v="0.4"/>
    <n v="-108.33479999999997"/>
  </r>
  <r>
    <n v="5126"/>
    <s v="CA-2011-160766"/>
    <x v="2"/>
    <x v="80"/>
    <d v="2011-09-14T00:00:00"/>
    <s v="Same Day"/>
    <s v="DM-13015"/>
    <s v="Darrin Martin"/>
    <s v="Consumer"/>
    <s v="United States"/>
    <s v="New York City"/>
    <x v="15"/>
    <n v="10009"/>
    <s v="East"/>
    <s v="OFF-EN-10001099"/>
    <x v="1"/>
    <x v="12"/>
    <s v="Staples"/>
    <n v="68.459999999999994"/>
    <n v="7"/>
    <n v="0"/>
    <n v="31.491599999999995"/>
  </r>
  <r>
    <n v="5127"/>
    <s v="CA-2011-160766"/>
    <x v="2"/>
    <x v="80"/>
    <d v="2011-09-14T00:00:00"/>
    <s v="Same Day"/>
    <s v="DM-13015"/>
    <s v="Darrin Martin"/>
    <s v="Consumer"/>
    <s v="United States"/>
    <s v="New York City"/>
    <x v="15"/>
    <n v="10009"/>
    <s v="East"/>
    <s v="TEC-MA-10003979"/>
    <x v="2"/>
    <x v="15"/>
    <s v="Ativa V4110MDD Micro-Cut Shredder"/>
    <n v="2799.96"/>
    <n v="4"/>
    <n v="0"/>
    <n v="1371.9803999999999"/>
  </r>
  <r>
    <n v="5128"/>
    <s v="CA-2011-160766"/>
    <x v="2"/>
    <x v="80"/>
    <d v="2011-09-14T00:00:00"/>
    <s v="Same Day"/>
    <s v="DM-13015"/>
    <s v="Darrin Martin"/>
    <s v="Consumer"/>
    <s v="United States"/>
    <s v="New York City"/>
    <x v="15"/>
    <n v="10009"/>
    <s v="East"/>
    <s v="OFF-AP-10002945"/>
    <x v="1"/>
    <x v="9"/>
    <s v="Honeywell Enviracaire Portable HEPA Air Cleaner for 17' x 22' Room"/>
    <n v="601.29999999999995"/>
    <n v="2"/>
    <n v="0"/>
    <n v="198.42899999999997"/>
  </r>
  <r>
    <n v="5129"/>
    <s v="CA-2011-160766"/>
    <x v="2"/>
    <x v="80"/>
    <d v="2011-09-14T00:00:00"/>
    <s v="Same Day"/>
    <s v="DM-13015"/>
    <s v="Darrin Martin"/>
    <s v="Consumer"/>
    <s v="United States"/>
    <s v="New York City"/>
    <x v="15"/>
    <n v="10009"/>
    <s v="East"/>
    <s v="TEC-PH-10001536"/>
    <x v="2"/>
    <x v="7"/>
    <s v="Spigen Samsung Galaxy S5 Case Wallet"/>
    <n v="16.989999999999998"/>
    <n v="1"/>
    <n v="0"/>
    <n v="4.4173999999999989"/>
  </r>
  <r>
    <n v="5130"/>
    <s v="CA-2011-160766"/>
    <x v="2"/>
    <x v="80"/>
    <d v="2011-09-14T00:00:00"/>
    <s v="Same Day"/>
    <s v="DM-13015"/>
    <s v="Darrin Martin"/>
    <s v="Consumer"/>
    <s v="United States"/>
    <s v="New York City"/>
    <x v="15"/>
    <n v="10009"/>
    <s v="East"/>
    <s v="TEC-PH-10000526"/>
    <x v="2"/>
    <x v="7"/>
    <s v="Vtech CS6719"/>
    <n v="287.96999999999997"/>
    <n v="3"/>
    <n v="0"/>
    <n v="80.631600000000006"/>
  </r>
  <r>
    <n v="5131"/>
    <s v="CA-2011-160766"/>
    <x v="2"/>
    <x v="80"/>
    <d v="2011-09-14T00:00:00"/>
    <s v="Same Day"/>
    <s v="DM-13015"/>
    <s v="Darrin Martin"/>
    <s v="Consumer"/>
    <s v="United States"/>
    <s v="New York City"/>
    <x v="15"/>
    <n v="10009"/>
    <s v="East"/>
    <s v="OFF-PA-10000213"/>
    <x v="1"/>
    <x v="10"/>
    <s v="Xerox 198"/>
    <n v="44.820000000000007"/>
    <n v="9"/>
    <n v="0"/>
    <n v="21.065400000000004"/>
  </r>
  <r>
    <n v="5132"/>
    <s v="CA-2014-146626"/>
    <x v="3"/>
    <x v="614"/>
    <d v="2015-01-06T00:00:00"/>
    <s v="Standard Class"/>
    <s v="BP-11185"/>
    <s v="Ben Peterman"/>
    <s v="Corporate"/>
    <s v="United States"/>
    <s v="Anaheim"/>
    <x v="1"/>
    <n v="92804"/>
    <s v="West"/>
    <s v="FUR-FU-10002501"/>
    <x v="0"/>
    <x v="5"/>
    <s v="Nu-Dell Executive Frame"/>
    <n v="101.12"/>
    <n v="8"/>
    <n v="0"/>
    <n v="37.414400000000001"/>
  </r>
  <r>
    <n v="5133"/>
    <s v="CA-2012-123330"/>
    <x v="1"/>
    <x v="1020"/>
    <d v="2012-06-27T00:00:00"/>
    <s v="Standard Class"/>
    <s v="EP-13915"/>
    <s v="Emily Phan"/>
    <s v="Consumer"/>
    <s v="United States"/>
    <s v="Deltona"/>
    <x v="2"/>
    <n v="32725"/>
    <s v="South"/>
    <s v="TEC-PH-10001819"/>
    <x v="2"/>
    <x v="7"/>
    <s v="Innergie mMini Combo Duo USB Travel Charging Kit"/>
    <n v="107.97600000000001"/>
    <n v="3"/>
    <n v="0.2"/>
    <n v="37.791599999999988"/>
  </r>
  <r>
    <n v="5134"/>
    <s v="CA-2014-155607"/>
    <x v="3"/>
    <x v="200"/>
    <d v="2014-12-01T00:00:00"/>
    <s v="Standard Class"/>
    <s v="FG-14260"/>
    <s v="Frank Gastineau"/>
    <s v="Home Office"/>
    <s v="United States"/>
    <s v="New York City"/>
    <x v="15"/>
    <n v="10009"/>
    <s v="East"/>
    <s v="OFF-AP-10001962"/>
    <x v="1"/>
    <x v="9"/>
    <s v="Black &amp; Decker Filter for Double Action Dustbuster Cordless Vac BLDV7210"/>
    <n v="58.730000000000004"/>
    <n v="7"/>
    <n v="0"/>
    <n v="14.682500000000001"/>
  </r>
  <r>
    <n v="5135"/>
    <s v="CA-2014-155607"/>
    <x v="3"/>
    <x v="200"/>
    <d v="2014-12-01T00:00:00"/>
    <s v="Standard Class"/>
    <s v="FG-14260"/>
    <s v="Frank Gastineau"/>
    <s v="Home Office"/>
    <s v="United States"/>
    <s v="New York City"/>
    <x v="15"/>
    <n v="10009"/>
    <s v="East"/>
    <s v="OFF-BI-10003364"/>
    <x v="1"/>
    <x v="8"/>
    <s v="Binding Machine Supplies"/>
    <n v="93.344000000000008"/>
    <n v="4"/>
    <n v="0.2"/>
    <n v="32.670400000000001"/>
  </r>
  <r>
    <n v="5136"/>
    <s v="CA-2013-151323"/>
    <x v="0"/>
    <x v="248"/>
    <d v="2013-10-29T00:00:00"/>
    <s v="Standard Class"/>
    <s v="AB-10255"/>
    <s v="Alejandro Ballentine"/>
    <s v="Home Office"/>
    <s v="United States"/>
    <s v="Seattle"/>
    <x v="4"/>
    <n v="98103"/>
    <s v="West"/>
    <s v="OFF-FA-10002983"/>
    <x v="1"/>
    <x v="13"/>
    <s v="Advantus SlideClip Paper Clips"/>
    <n v="17.05"/>
    <n v="5"/>
    <n v="0"/>
    <n v="8.1840000000000011"/>
  </r>
  <r>
    <n v="5137"/>
    <s v="CA-2012-146696"/>
    <x v="1"/>
    <x v="639"/>
    <d v="2012-12-19T00:00:00"/>
    <s v="Standard Class"/>
    <s v="RD-19480"/>
    <s v="Rick Duston"/>
    <s v="Consumer"/>
    <s v="United States"/>
    <s v="San Diego"/>
    <x v="1"/>
    <n v="92105"/>
    <s v="West"/>
    <s v="OFF-BI-10002432"/>
    <x v="1"/>
    <x v="8"/>
    <s v="Wilson Jones Standard D-Ring Binders"/>
    <n v="8.0960000000000001"/>
    <n v="2"/>
    <n v="0.2"/>
    <n v="2.7323999999999993"/>
  </r>
  <r>
    <n v="5138"/>
    <s v="CA-2013-128972"/>
    <x v="0"/>
    <x v="373"/>
    <d v="2013-11-18T00:00:00"/>
    <s v="Standard Class"/>
    <s v="TS-21430"/>
    <s v="Tom Stivers"/>
    <s v="Corporate"/>
    <s v="United States"/>
    <s v="Oklahoma City"/>
    <x v="26"/>
    <n v="73120"/>
    <s v="Central"/>
    <s v="FUR-FU-10003096"/>
    <x v="0"/>
    <x v="5"/>
    <s v="Master Giant Foot Doorstop, Safety Yellow"/>
    <n v="30.36"/>
    <n v="4"/>
    <n v="0"/>
    <n v="13.0548"/>
  </r>
  <r>
    <n v="5139"/>
    <s v="CA-2014-128335"/>
    <x v="3"/>
    <x v="365"/>
    <d v="2014-10-06T00:00:00"/>
    <s v="Standard Class"/>
    <s v="JA-15970"/>
    <s v="Joseph Airdo"/>
    <s v="Consumer"/>
    <s v="United States"/>
    <s v="Mount Vernon"/>
    <x v="15"/>
    <n v="10550"/>
    <s v="East"/>
    <s v="OFF-EN-10001539"/>
    <x v="1"/>
    <x v="12"/>
    <s v="Staples"/>
    <n v="23.34"/>
    <n v="3"/>
    <n v="0"/>
    <n v="10.969799999999999"/>
  </r>
  <r>
    <n v="5140"/>
    <s v="CA-2014-128335"/>
    <x v="3"/>
    <x v="365"/>
    <d v="2014-10-06T00:00:00"/>
    <s v="Standard Class"/>
    <s v="JA-15970"/>
    <s v="Joseph Airdo"/>
    <s v="Consumer"/>
    <s v="United States"/>
    <s v="Mount Vernon"/>
    <x v="15"/>
    <n v="10550"/>
    <s v="East"/>
    <s v="OFF-PA-10004996"/>
    <x v="1"/>
    <x v="10"/>
    <s v="Speediset Carbonless Redi-Letter 7&quot; x 8 1/2&quot;"/>
    <n v="51.550000000000004"/>
    <n v="5"/>
    <n v="0"/>
    <n v="24.2285"/>
  </r>
  <r>
    <n v="5141"/>
    <s v="CA-2012-154886"/>
    <x v="1"/>
    <x v="627"/>
    <d v="2012-11-12T00:00:00"/>
    <s v="Standard Class"/>
    <s v="SW-20455"/>
    <s v="Shaun Weien"/>
    <s v="Consumer"/>
    <s v="United States"/>
    <s v="San Francisco"/>
    <x v="1"/>
    <n v="94109"/>
    <s v="West"/>
    <s v="TEC-AC-10001956"/>
    <x v="2"/>
    <x v="11"/>
    <s v="Microsoft Arc Touch Mouse"/>
    <n v="119.9"/>
    <n v="2"/>
    <n v="0"/>
    <n v="43.164000000000001"/>
  </r>
  <r>
    <n v="5142"/>
    <s v="CA-2013-111213"/>
    <x v="0"/>
    <x v="178"/>
    <d v="2013-04-06T00:00:00"/>
    <s v="Standard Class"/>
    <s v="FP-14320"/>
    <s v="Frank Preis"/>
    <s v="Consumer"/>
    <s v="United States"/>
    <s v="New York City"/>
    <x v="15"/>
    <n v="10009"/>
    <s v="East"/>
    <s v="FUR-CH-10000454"/>
    <x v="0"/>
    <x v="1"/>
    <s v="Hon Deluxe Fabric Upholstered Stacking Chairs, Rounded Back"/>
    <n v="1317.492"/>
    <n v="6"/>
    <n v="0.1"/>
    <n v="292.77599999999995"/>
  </r>
  <r>
    <n v="5143"/>
    <s v="CA-2013-111213"/>
    <x v="0"/>
    <x v="178"/>
    <d v="2013-04-06T00:00:00"/>
    <s v="Standard Class"/>
    <s v="FP-14320"/>
    <s v="Frank Preis"/>
    <s v="Consumer"/>
    <s v="United States"/>
    <s v="New York City"/>
    <x v="15"/>
    <n v="10009"/>
    <s v="East"/>
    <s v="OFF-SU-10000946"/>
    <x v="1"/>
    <x v="14"/>
    <s v="Staples"/>
    <n v="63.84"/>
    <n v="8"/>
    <n v="0"/>
    <n v="18.513599999999997"/>
  </r>
  <r>
    <n v="5144"/>
    <s v="CA-2013-111213"/>
    <x v="0"/>
    <x v="178"/>
    <d v="2013-04-06T00:00:00"/>
    <s v="Standard Class"/>
    <s v="FP-14320"/>
    <s v="Frank Preis"/>
    <s v="Consumer"/>
    <s v="United States"/>
    <s v="New York City"/>
    <x v="15"/>
    <n v="10009"/>
    <s v="East"/>
    <s v="OFF-BI-10004140"/>
    <x v="1"/>
    <x v="8"/>
    <s v="Avery Non-Stick Binders"/>
    <n v="3.5920000000000005"/>
    <n v="1"/>
    <n v="0.2"/>
    <n v="1.1224999999999996"/>
  </r>
  <r>
    <n v="5145"/>
    <s v="CA-2014-161333"/>
    <x v="3"/>
    <x v="62"/>
    <d v="2014-02-08T00:00:00"/>
    <s v="Standard Class"/>
    <s v="JL-15835"/>
    <s v="John Lee"/>
    <s v="Consumer"/>
    <s v="United States"/>
    <s v="Los Angeles"/>
    <x v="1"/>
    <n v="90045"/>
    <s v="West"/>
    <s v="FUR-FU-10003039"/>
    <x v="0"/>
    <x v="5"/>
    <s v="Howard Miller 11-1/2&quot; Diameter Grantwood Wall Clock"/>
    <n v="86.26"/>
    <n v="2"/>
    <n v="0"/>
    <n v="29.328400000000002"/>
  </r>
  <r>
    <n v="5146"/>
    <s v="CA-2014-161333"/>
    <x v="3"/>
    <x v="62"/>
    <d v="2014-02-08T00:00:00"/>
    <s v="Standard Class"/>
    <s v="JL-15835"/>
    <s v="John Lee"/>
    <s v="Consumer"/>
    <s v="United States"/>
    <s v="Los Angeles"/>
    <x v="1"/>
    <n v="90045"/>
    <s v="West"/>
    <s v="OFF-ST-10000464"/>
    <x v="1"/>
    <x v="4"/>
    <s v="Multi-Use Personal File Cart and Caster Set, Three Stacking Bins"/>
    <n v="139.04"/>
    <n v="4"/>
    <n v="0"/>
    <n v="38.931200000000004"/>
  </r>
  <r>
    <n v="5147"/>
    <s v="CA-2014-161333"/>
    <x v="3"/>
    <x v="62"/>
    <d v="2014-02-08T00:00:00"/>
    <s v="Standard Class"/>
    <s v="JL-15835"/>
    <s v="John Lee"/>
    <s v="Consumer"/>
    <s v="United States"/>
    <s v="Los Angeles"/>
    <x v="1"/>
    <n v="90045"/>
    <s v="West"/>
    <s v="OFF-AP-10000252"/>
    <x v="1"/>
    <x v="9"/>
    <s v="Harmony HEPA Quiet Air Purifiers"/>
    <n v="46.8"/>
    <n v="4"/>
    <n v="0"/>
    <n v="16.38"/>
  </r>
  <r>
    <n v="5148"/>
    <s v="CA-2014-128734"/>
    <x v="3"/>
    <x v="165"/>
    <d v="2015-01-01T00:00:00"/>
    <s v="Standard Class"/>
    <s v="JL-15175"/>
    <s v="James Lanier"/>
    <s v="Home Office"/>
    <s v="United States"/>
    <s v="Chandler"/>
    <x v="16"/>
    <n v="85224"/>
    <s v="West"/>
    <s v="FUR-FU-10001731"/>
    <x v="0"/>
    <x v="5"/>
    <s v="Acrylic Self-Standing Desk Frames"/>
    <n v="8.5440000000000005"/>
    <n v="4"/>
    <n v="0.2"/>
    <n v="1.9223999999999997"/>
  </r>
  <r>
    <n v="5149"/>
    <s v="CA-2014-128734"/>
    <x v="3"/>
    <x v="165"/>
    <d v="2015-01-01T00:00:00"/>
    <s v="Standard Class"/>
    <s v="JL-15175"/>
    <s v="James Lanier"/>
    <s v="Home Office"/>
    <s v="United States"/>
    <s v="Chandler"/>
    <x v="16"/>
    <n v="85224"/>
    <s v="West"/>
    <s v="FUR-CH-10001394"/>
    <x v="0"/>
    <x v="1"/>
    <s v="Global Leather Executive Chair"/>
    <n v="842.37600000000009"/>
    <n v="3"/>
    <n v="0.2"/>
    <n v="105.29699999999988"/>
  </r>
  <r>
    <n v="5150"/>
    <s v="CA-2011-141796"/>
    <x v="2"/>
    <x v="261"/>
    <d v="2011-06-21T00:00:00"/>
    <s v="Same Day"/>
    <s v="JG-15160"/>
    <s v="James Galang"/>
    <s v="Consumer"/>
    <s v="United States"/>
    <s v="Long Beach"/>
    <x v="15"/>
    <n v="11561"/>
    <s v="East"/>
    <s v="TEC-PH-10001578"/>
    <x v="2"/>
    <x v="7"/>
    <s v="Polycom SoundStation2 EX Conference phone"/>
    <n v="1214.8499999999999"/>
    <n v="3"/>
    <n v="0"/>
    <n v="352.30649999999997"/>
  </r>
  <r>
    <n v="5151"/>
    <s v="CA-2014-125101"/>
    <x v="3"/>
    <x v="904"/>
    <d v="2014-03-11T00:00:00"/>
    <s v="Second Class"/>
    <s v="SH-19975"/>
    <s v="Sally Hughsby"/>
    <s v="Corporate"/>
    <s v="United States"/>
    <s v="San Francisco"/>
    <x v="1"/>
    <n v="94109"/>
    <s v="West"/>
    <s v="OFF-ST-10000675"/>
    <x v="1"/>
    <x v="4"/>
    <s v="File Shuttle II and Handi-File, Black"/>
    <n v="67.78"/>
    <n v="2"/>
    <n v="0"/>
    <n v="16.945"/>
  </r>
  <r>
    <n v="5152"/>
    <s v="CA-2014-169929"/>
    <x v="3"/>
    <x v="145"/>
    <d v="2014-09-29T00:00:00"/>
    <s v="First Class"/>
    <s v="LS-17200"/>
    <s v="Luke Schmidt"/>
    <s v="Corporate"/>
    <s v="United States"/>
    <s v="Helena"/>
    <x v="37"/>
    <n v="59601"/>
    <s v="West"/>
    <s v="OFF-ST-10002352"/>
    <x v="1"/>
    <x v="4"/>
    <s v="Iris Project Case"/>
    <n v="39.900000000000006"/>
    <n v="5"/>
    <n v="0"/>
    <n v="10.373999999999999"/>
  </r>
  <r>
    <n v="5153"/>
    <s v="US-2011-121566"/>
    <x v="2"/>
    <x v="479"/>
    <d v="2011-07-06T00:00:00"/>
    <s v="Standard Class"/>
    <s v="CS-11860"/>
    <s v="Cari Schnelling"/>
    <s v="Consumer"/>
    <s v="United States"/>
    <s v="New York City"/>
    <x v="15"/>
    <n v="10011"/>
    <s v="East"/>
    <s v="OFF-BI-10004528"/>
    <x v="1"/>
    <x v="8"/>
    <s v="Cardinal Poly Pocket Divider Pockets for Ring Binders"/>
    <n v="2.6880000000000002"/>
    <n v="1"/>
    <n v="0.2"/>
    <n v="0.83999999999999975"/>
  </r>
  <r>
    <n v="5154"/>
    <s v="US-2011-121566"/>
    <x v="2"/>
    <x v="479"/>
    <d v="2011-07-06T00:00:00"/>
    <s v="Standard Class"/>
    <s v="CS-11860"/>
    <s v="Cari Schnelling"/>
    <s v="Consumer"/>
    <s v="United States"/>
    <s v="New York City"/>
    <x v="15"/>
    <n v="10011"/>
    <s v="East"/>
    <s v="OFF-AR-10001026"/>
    <x v="1"/>
    <x v="6"/>
    <s v="Sanford Uni-Blazer View Highlighters, Chisel Tip, Yellow"/>
    <n v="6.6000000000000005"/>
    <n v="3"/>
    <n v="0"/>
    <n v="2.9040000000000008"/>
  </r>
  <r>
    <n v="5155"/>
    <s v="US-2012-124219"/>
    <x v="1"/>
    <x v="976"/>
    <d v="2012-08-08T00:00:00"/>
    <s v="First Class"/>
    <s v="KW-16570"/>
    <s v="Kelly Williams"/>
    <s v="Consumer"/>
    <s v="United States"/>
    <s v="Kirkwood"/>
    <x v="25"/>
    <n v="63122"/>
    <s v="Central"/>
    <s v="OFF-BI-10002215"/>
    <x v="1"/>
    <x v="8"/>
    <s v="Wilson Jones Hanging View Binder, White, 1&quot;"/>
    <n v="28.4"/>
    <n v="4"/>
    <n v="0"/>
    <n v="13.063999999999998"/>
  </r>
  <r>
    <n v="5156"/>
    <s v="US-2012-124219"/>
    <x v="1"/>
    <x v="976"/>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s v="CA-2014-163006"/>
    <x v="3"/>
    <x v="160"/>
    <d v="2014-07-05T00:00:00"/>
    <s v="Second Class"/>
    <s v="GH-14410"/>
    <s v="Gary Hansen"/>
    <s v="Home Office"/>
    <s v="United States"/>
    <s v="Chicago"/>
    <x v="10"/>
    <n v="60653"/>
    <s v="Central"/>
    <s v="TEC-PH-10002584"/>
    <x v="2"/>
    <x v="7"/>
    <s v="Samsung Galaxy S4"/>
    <n v="1001.5840000000001"/>
    <n v="2"/>
    <n v="0.2"/>
    <n v="125.19799999999992"/>
  </r>
  <r>
    <n v="5158"/>
    <s v="CA-2014-163006"/>
    <x v="3"/>
    <x v="160"/>
    <d v="2014-07-05T00:00:00"/>
    <s v="Second Class"/>
    <s v="GH-14410"/>
    <s v="Gary Hansen"/>
    <s v="Home Office"/>
    <s v="United States"/>
    <s v="Chicago"/>
    <x v="10"/>
    <n v="60653"/>
    <s v="Central"/>
    <s v="FUR-CH-10000229"/>
    <x v="0"/>
    <x v="1"/>
    <s v="Global Enterprise Series Seating High-Back Swivel/Tilt Chairs"/>
    <n v="569.05799999999999"/>
    <n v="3"/>
    <n v="0.3"/>
    <n v="-178.84680000000006"/>
  </r>
  <r>
    <n v="5159"/>
    <s v="CA-2014-163006"/>
    <x v="3"/>
    <x v="160"/>
    <d v="2014-07-05T00:00:00"/>
    <s v="Second Class"/>
    <s v="GH-14410"/>
    <s v="Gary Hansen"/>
    <s v="Home Office"/>
    <s v="United States"/>
    <s v="Chicago"/>
    <x v="10"/>
    <n v="60653"/>
    <s v="Central"/>
    <s v="FUR-FU-10003799"/>
    <x v="0"/>
    <x v="5"/>
    <s v="Seth Thomas 13 1/2&quot; Wall Clock"/>
    <n v="14.224000000000002"/>
    <n v="2"/>
    <n v="0.6"/>
    <n v="-10.312400000000004"/>
  </r>
  <r>
    <n v="5160"/>
    <s v="CA-2012-156146"/>
    <x v="1"/>
    <x v="662"/>
    <d v="2012-10-30T00:00:00"/>
    <s v="Second Class"/>
    <s v="AG-10495"/>
    <s v="Andrew Gjertsen"/>
    <s v="Corporate"/>
    <s v="United States"/>
    <s v="Peoria"/>
    <x v="16"/>
    <n v="85345"/>
    <s v="West"/>
    <s v="TEC-PH-10001700"/>
    <x v="2"/>
    <x v="7"/>
    <s v="Panasonic KX-TG6844B Expandable Digital Cordless Telephone"/>
    <n v="105.584"/>
    <n v="2"/>
    <n v="0.2"/>
    <n v="9.2386000000000053"/>
  </r>
  <r>
    <n v="5161"/>
    <s v="CA-2012-156146"/>
    <x v="1"/>
    <x v="662"/>
    <d v="2012-10-30T00:00:00"/>
    <s v="Second Class"/>
    <s v="AG-10495"/>
    <s v="Andrew Gjertsen"/>
    <s v="Corporate"/>
    <s v="United States"/>
    <s v="Peoria"/>
    <x v="16"/>
    <n v="85345"/>
    <s v="West"/>
    <s v="TEC-PH-10001527"/>
    <x v="2"/>
    <x v="7"/>
    <s v="Plantronics MX500i Earset"/>
    <n v="68.720000000000013"/>
    <n v="2"/>
    <n v="0.2"/>
    <n v="-14.603000000000005"/>
  </r>
  <r>
    <n v="5162"/>
    <s v="CA-2011-111192"/>
    <x v="2"/>
    <x v="1021"/>
    <d v="2011-08-05T00:00:00"/>
    <s v="Standard Class"/>
    <s v="TS-21430"/>
    <s v="Tom Stivers"/>
    <s v="Corporate"/>
    <s v="United States"/>
    <s v="Seattle"/>
    <x v="4"/>
    <n v="98103"/>
    <s v="West"/>
    <s v="FUR-BO-10002916"/>
    <x v="0"/>
    <x v="0"/>
    <s v="Rush Hierlooms Collection 1&quot; Thick Stackable Bookcases"/>
    <n v="1367.84"/>
    <n v="8"/>
    <n v="0"/>
    <n v="259.88959999999997"/>
  </r>
  <r>
    <n v="5163"/>
    <s v="CA-2013-115378"/>
    <x v="0"/>
    <x v="741"/>
    <d v="2013-11-24T00:00:00"/>
    <s v="Second Class"/>
    <s v="AJ-10945"/>
    <s v="Ashley Jarboe"/>
    <s v="Consumer"/>
    <s v="United States"/>
    <s v="Taylor"/>
    <x v="12"/>
    <n v="48180"/>
    <s v="Central"/>
    <s v="FUR-CH-10000863"/>
    <x v="0"/>
    <x v="1"/>
    <s v="Novimex Swivel Fabric Task Chair"/>
    <n v="301.95999999999998"/>
    <n v="2"/>
    <n v="0"/>
    <n v="33.215599999999995"/>
  </r>
  <r>
    <n v="5164"/>
    <s v="CA-2012-161627"/>
    <x v="1"/>
    <x v="380"/>
    <d v="2012-07-11T00:00:00"/>
    <s v="Standard Class"/>
    <s v="SJ-20215"/>
    <s v="Sarah Jordon"/>
    <s v="Consumer"/>
    <s v="United States"/>
    <s v="Pasadena"/>
    <x v="1"/>
    <n v="91104"/>
    <s v="West"/>
    <s v="FUR-CH-10003968"/>
    <x v="0"/>
    <x v="1"/>
    <s v="Novimex Turbo Task Chair"/>
    <n v="170.35200000000003"/>
    <n v="3"/>
    <n v="0.2"/>
    <n v="-17.035200000000003"/>
  </r>
  <r>
    <n v="5165"/>
    <s v="CA-2011-121006"/>
    <x v="2"/>
    <x v="849"/>
    <d v="2011-11-16T00:00:00"/>
    <s v="Standard Class"/>
    <s v="SC-20020"/>
    <s v="Sam Craven"/>
    <s v="Consumer"/>
    <s v="United States"/>
    <s v="Midland"/>
    <x v="12"/>
    <n v="48640"/>
    <s v="Central"/>
    <s v="OFF-AR-10001149"/>
    <x v="1"/>
    <x v="6"/>
    <s v="Avery Hi-Liter Comfort Grip Fluorescent Highlighter, Yellow Ink"/>
    <n v="3.9"/>
    <n v="2"/>
    <n v="0"/>
    <n v="1.5209999999999999"/>
  </r>
  <r>
    <n v="5166"/>
    <s v="CA-2011-121006"/>
    <x v="2"/>
    <x v="849"/>
    <d v="2011-11-16T00:00:00"/>
    <s v="Standard Class"/>
    <s v="SC-20020"/>
    <s v="Sam Craven"/>
    <s v="Consumer"/>
    <s v="United States"/>
    <s v="Midland"/>
    <x v="12"/>
    <n v="48640"/>
    <s v="Central"/>
    <s v="OFF-PA-10000130"/>
    <x v="1"/>
    <x v="10"/>
    <s v="Xerox 199"/>
    <n v="12.84"/>
    <n v="3"/>
    <n v="0"/>
    <n v="5.7779999999999987"/>
  </r>
  <r>
    <n v="5167"/>
    <s v="CA-2011-121006"/>
    <x v="2"/>
    <x v="849"/>
    <d v="2011-11-16T00:00:00"/>
    <s v="Standard Class"/>
    <s v="SC-20020"/>
    <s v="Sam Craven"/>
    <s v="Consumer"/>
    <s v="United States"/>
    <s v="Midland"/>
    <x v="12"/>
    <n v="48640"/>
    <s v="Central"/>
    <s v="OFF-PA-10002479"/>
    <x v="1"/>
    <x v="10"/>
    <s v="Xerox 4200 Series MultiUse Premium Copy Paper (20Lb. and 84 Bright)"/>
    <n v="15.84"/>
    <n v="3"/>
    <n v="0"/>
    <n v="7.1280000000000001"/>
  </r>
  <r>
    <n v="5168"/>
    <s v="CA-2011-121006"/>
    <x v="2"/>
    <x v="849"/>
    <d v="2011-11-16T00:00:00"/>
    <s v="Standard Class"/>
    <s v="SC-20020"/>
    <s v="Sam Craven"/>
    <s v="Consumer"/>
    <s v="United States"/>
    <s v="Midland"/>
    <x v="12"/>
    <n v="48640"/>
    <s v="Central"/>
    <s v="FUR-CH-10004997"/>
    <x v="0"/>
    <x v="1"/>
    <s v="Hon Every-Day Series Multi-Task Chairs"/>
    <n v="563.93999999999994"/>
    <n v="3"/>
    <n v="0"/>
    <n v="112.78800000000001"/>
  </r>
  <r>
    <n v="5169"/>
    <s v="CA-2011-121006"/>
    <x v="2"/>
    <x v="849"/>
    <d v="2011-11-16T00:00:00"/>
    <s v="Standard Class"/>
    <s v="SC-20020"/>
    <s v="Sam Craven"/>
    <s v="Consumer"/>
    <s v="United States"/>
    <s v="Midland"/>
    <x v="12"/>
    <n v="48640"/>
    <s v="Central"/>
    <s v="OFF-ST-10004950"/>
    <x v="1"/>
    <x v="4"/>
    <s v="Acco Perma 3000 Stacking Storage Drawers"/>
    <n v="62.94"/>
    <n v="3"/>
    <n v="0"/>
    <n v="11.958600000000001"/>
  </r>
  <r>
    <n v="5170"/>
    <s v="CA-2011-121006"/>
    <x v="2"/>
    <x v="849"/>
    <d v="2011-11-16T00:00:00"/>
    <s v="Standard Class"/>
    <s v="SC-20020"/>
    <s v="Sam Craven"/>
    <s v="Consumer"/>
    <s v="United States"/>
    <s v="Midland"/>
    <x v="12"/>
    <n v="48640"/>
    <s v="Central"/>
    <s v="OFF-ST-10001490"/>
    <x v="1"/>
    <x v="4"/>
    <s v="Hot File 7-Pocket, Floor Stand"/>
    <n v="535.41"/>
    <n v="3"/>
    <n v="0"/>
    <n v="160.62299999999993"/>
  </r>
  <r>
    <n v="5171"/>
    <s v="CA-2013-122903"/>
    <x v="0"/>
    <x v="1022"/>
    <d v="2013-05-30T00:00:00"/>
    <s v="Second Class"/>
    <s v="LA-16780"/>
    <s v="Laura Armstrong"/>
    <s v="Corporate"/>
    <s v="United States"/>
    <s v="Detroit"/>
    <x v="12"/>
    <n v="48205"/>
    <s v="Central"/>
    <s v="FUR-CH-10002024"/>
    <x v="0"/>
    <x v="1"/>
    <s v="HON 5400 Series Task Chairs for Big and Tall"/>
    <n v="3504.9"/>
    <n v="5"/>
    <n v="0"/>
    <n v="700.98000000000013"/>
  </r>
  <r>
    <n v="5172"/>
    <s v="CA-2013-122903"/>
    <x v="0"/>
    <x v="1022"/>
    <d v="2013-05-30T00:00:00"/>
    <s v="Second Class"/>
    <s v="LA-16780"/>
    <s v="Laura Armstrong"/>
    <s v="Corporate"/>
    <s v="United States"/>
    <s v="Detroit"/>
    <x v="12"/>
    <n v="48205"/>
    <s v="Central"/>
    <s v="OFF-PA-10001790"/>
    <x v="1"/>
    <x v="10"/>
    <s v="Xerox 1910"/>
    <n v="144.12"/>
    <n v="3"/>
    <n v="0"/>
    <n v="69.177599999999984"/>
  </r>
  <r>
    <n v="5173"/>
    <s v="CA-2013-122903"/>
    <x v="0"/>
    <x v="1022"/>
    <d v="2013-05-30T00:00:00"/>
    <s v="Second Class"/>
    <s v="LA-16780"/>
    <s v="Laura Armstrong"/>
    <s v="Corporate"/>
    <s v="United States"/>
    <s v="Detroit"/>
    <x v="12"/>
    <n v="48205"/>
    <s v="Central"/>
    <s v="OFF-PA-10000994"/>
    <x v="1"/>
    <x v="10"/>
    <s v="Xerox 1915"/>
    <n v="314.54999999999995"/>
    <n v="3"/>
    <n v="0"/>
    <n v="150.98399999999998"/>
  </r>
  <r>
    <n v="5174"/>
    <s v="CA-2012-107741"/>
    <x v="1"/>
    <x v="936"/>
    <d v="2012-03-10T00:00:00"/>
    <s v="First Class"/>
    <s v="FC-14335"/>
    <s v="Fred Chung"/>
    <s v="Corporate"/>
    <s v="United States"/>
    <s v="Pueblo"/>
    <x v="22"/>
    <n v="81001"/>
    <s v="West"/>
    <s v="OFF-AR-10002399"/>
    <x v="1"/>
    <x v="6"/>
    <s v="Dixon Prang Watercolor Pencils, 10-Color Set with Brush"/>
    <n v="3.4079999999999999"/>
    <n v="1"/>
    <n v="0.2"/>
    <n v="0.89459999999999995"/>
  </r>
  <r>
    <n v="5175"/>
    <s v="CA-2014-106432"/>
    <x v="3"/>
    <x v="15"/>
    <d v="2014-10-25T00:00:00"/>
    <s v="Standard Class"/>
    <s v="CA-12265"/>
    <s v="Christina Anderson"/>
    <s v="Consumer"/>
    <s v="United States"/>
    <s v="Waco"/>
    <x v="5"/>
    <n v="76706"/>
    <s v="Central"/>
    <s v="OFF-BI-10002799"/>
    <x v="1"/>
    <x v="8"/>
    <s v="SlimView Poly Binder, 3/8&quot;"/>
    <n v="2.0719999999999996"/>
    <n v="2"/>
    <n v="0.8"/>
    <n v="-3.5224000000000011"/>
  </r>
  <r>
    <n v="5176"/>
    <s v="CA-2014-106432"/>
    <x v="3"/>
    <x v="15"/>
    <d v="2014-10-25T00:00:00"/>
    <s v="Standard Class"/>
    <s v="CA-12265"/>
    <s v="Christina Anderson"/>
    <s v="Consumer"/>
    <s v="United States"/>
    <s v="Waco"/>
    <x v="5"/>
    <n v="76706"/>
    <s v="Central"/>
    <s v="FUR-BO-10004360"/>
    <x v="0"/>
    <x v="0"/>
    <s v="Rush Hierlooms Collection Rich Wood Bookcases"/>
    <n v="328.39919999999995"/>
    <n v="3"/>
    <n v="0.32"/>
    <n v="-91.758599999999973"/>
  </r>
  <r>
    <n v="5177"/>
    <s v="CA-2013-148908"/>
    <x v="0"/>
    <x v="732"/>
    <d v="2013-11-09T00:00:00"/>
    <s v="First Class"/>
    <s v="JH-15985"/>
    <s v="Joseph Holt"/>
    <s v="Consumer"/>
    <s v="United States"/>
    <s v="San Francisco"/>
    <x v="1"/>
    <n v="94109"/>
    <s v="West"/>
    <s v="OFF-BI-10002082"/>
    <x v="1"/>
    <x v="8"/>
    <s v="GBC Twin Loop Wire Binding Elements"/>
    <n v="53.248000000000005"/>
    <n v="2"/>
    <n v="0.2"/>
    <n v="19.968"/>
  </r>
  <r>
    <n v="5178"/>
    <s v="CA-2013-123015"/>
    <x v="0"/>
    <x v="482"/>
    <d v="2013-12-31T00:00:00"/>
    <s v="Standard Class"/>
    <s v="AJ-10795"/>
    <s v="Anthony Johnson"/>
    <s v="Corporate"/>
    <s v="United States"/>
    <s v="New York City"/>
    <x v="15"/>
    <n v="10024"/>
    <s v="East"/>
    <s v="OFF-BI-10004967"/>
    <x v="1"/>
    <x v="8"/>
    <s v="Round Ring Binders"/>
    <n v="4.9920000000000009"/>
    <n v="3"/>
    <n v="0.2"/>
    <n v="1.6848000000000001"/>
  </r>
  <r>
    <n v="5179"/>
    <s v="US-2012-120502"/>
    <x v="1"/>
    <x v="657"/>
    <d v="2012-04-19T00:00:00"/>
    <s v="Standard Class"/>
    <s v="BT-11395"/>
    <s v="Bill Tyler"/>
    <s v="Corporate"/>
    <s v="United States"/>
    <s v="Los Angeles"/>
    <x v="1"/>
    <n v="90036"/>
    <s v="West"/>
    <s v="FUR-FU-10004973"/>
    <x v="0"/>
    <x v="5"/>
    <s v="Flat Face Poster Frame"/>
    <n v="37.68"/>
    <n v="2"/>
    <n v="0"/>
    <n v="15.825600000000001"/>
  </r>
  <r>
    <n v="5180"/>
    <s v="US-2012-120502"/>
    <x v="1"/>
    <x v="657"/>
    <d v="2012-04-19T00:00:00"/>
    <s v="Standard Class"/>
    <s v="BT-11395"/>
    <s v="Bill Tyler"/>
    <s v="Corporate"/>
    <s v="United States"/>
    <s v="Los Angeles"/>
    <x v="1"/>
    <n v="90036"/>
    <s v="West"/>
    <s v="TEC-PH-10003645"/>
    <x v="2"/>
    <x v="7"/>
    <s v="Aastra 57i VoIP phone"/>
    <n v="258.57600000000002"/>
    <n v="2"/>
    <n v="0.2"/>
    <n v="19.393200000000007"/>
  </r>
  <r>
    <n v="5181"/>
    <s v="US-2012-120502"/>
    <x v="1"/>
    <x v="657"/>
    <d v="2012-04-19T00:00:00"/>
    <s v="Standard Class"/>
    <s v="BT-11395"/>
    <s v="Bill Tyler"/>
    <s v="Corporate"/>
    <s v="United States"/>
    <s v="Los Angeles"/>
    <x v="1"/>
    <n v="90036"/>
    <s v="West"/>
    <s v="OFF-AP-10004980"/>
    <x v="1"/>
    <x v="9"/>
    <s v="3M Replacement Filter for Office Air Cleaner for 20' x 33' Room"/>
    <n v="75.84"/>
    <n v="2"/>
    <n v="0"/>
    <n v="29.577600000000004"/>
  </r>
  <r>
    <n v="5182"/>
    <s v="CA-2014-108749"/>
    <x v="3"/>
    <x v="510"/>
    <d v="2014-09-16T00:00:00"/>
    <s v="First Class"/>
    <s v="DJ-13510"/>
    <s v="Don Jones"/>
    <s v="Corporate"/>
    <s v="United States"/>
    <s v="Woonsocket"/>
    <x v="34"/>
    <n v="2895"/>
    <s v="East"/>
    <s v="OFF-PA-10003797"/>
    <x v="1"/>
    <x v="10"/>
    <s v="Xerox 209"/>
    <n v="45.36"/>
    <n v="7"/>
    <n v="0"/>
    <n v="21.772800000000004"/>
  </r>
  <r>
    <n v="5183"/>
    <s v="CA-2014-108749"/>
    <x v="3"/>
    <x v="510"/>
    <d v="2014-09-16T00:00:00"/>
    <s v="First Class"/>
    <s v="DJ-13510"/>
    <s v="Don Jones"/>
    <s v="Corporate"/>
    <s v="United States"/>
    <s v="Woonsocket"/>
    <x v="34"/>
    <n v="2895"/>
    <s v="East"/>
    <s v="OFF-BI-10003707"/>
    <x v="1"/>
    <x v="8"/>
    <s v="Aluminum Screw Posts"/>
    <n v="45.78"/>
    <n v="3"/>
    <n v="0"/>
    <n v="22.89"/>
  </r>
  <r>
    <n v="5184"/>
    <s v="CA-2014-163335"/>
    <x v="3"/>
    <x v="241"/>
    <d v="2014-09-28T00:00:00"/>
    <s v="First Class"/>
    <s v="AG-10675"/>
    <s v="Anna Gayman"/>
    <s v="Consumer"/>
    <s v="United States"/>
    <s v="Columbus"/>
    <x v="32"/>
    <n v="31907"/>
    <s v="South"/>
    <s v="OFF-ST-10000885"/>
    <x v="1"/>
    <x v="4"/>
    <s v="Fellowes Desktop Hanging File Manager"/>
    <n v="40.29"/>
    <n v="3"/>
    <n v="0"/>
    <n v="10.0725"/>
  </r>
  <r>
    <n v="5185"/>
    <s v="CA-2014-163335"/>
    <x v="3"/>
    <x v="241"/>
    <d v="2014-09-28T00:00:00"/>
    <s v="First Class"/>
    <s v="AG-10675"/>
    <s v="Anna Gayman"/>
    <s v="Consumer"/>
    <s v="United States"/>
    <s v="Columbus"/>
    <x v="32"/>
    <n v="31907"/>
    <s v="South"/>
    <s v="OFF-BI-10002827"/>
    <x v="1"/>
    <x v="8"/>
    <s v="Avery Durable Poly Binders"/>
    <n v="38.71"/>
    <n v="7"/>
    <n v="0"/>
    <n v="17.8066"/>
  </r>
  <r>
    <n v="5186"/>
    <s v="CA-2012-134719"/>
    <x v="1"/>
    <x v="998"/>
    <d v="2012-10-15T00:00:00"/>
    <s v="Standard Class"/>
    <s v="JD-15790"/>
    <s v="John Dryer"/>
    <s v="Consumer"/>
    <s v="United States"/>
    <s v="Jacksonville"/>
    <x v="2"/>
    <n v="32216"/>
    <s v="South"/>
    <s v="OFF-ST-10004459"/>
    <x v="1"/>
    <x v="4"/>
    <s v="Tennsco Single-Tier Lockers"/>
    <n v="1801.6320000000001"/>
    <n v="6"/>
    <n v="0.2"/>
    <n v="-337.80600000000004"/>
  </r>
  <r>
    <n v="5187"/>
    <s v="US-2012-154389"/>
    <x v="1"/>
    <x v="154"/>
    <d v="2012-12-03T00:00:00"/>
    <s v="Standard Class"/>
    <s v="EH-14125"/>
    <s v="Eugene Hildebrand"/>
    <s v="Home Office"/>
    <s v="United States"/>
    <s v="Philadelphia"/>
    <x v="9"/>
    <n v="19140"/>
    <s v="East"/>
    <s v="TEC-PH-10002789"/>
    <x v="2"/>
    <x v="7"/>
    <s v="LG Exalt"/>
    <n v="748.75200000000007"/>
    <n v="8"/>
    <n v="0.4"/>
    <n v="-162.22960000000006"/>
  </r>
  <r>
    <n v="5188"/>
    <s v="CA-2012-115567"/>
    <x v="1"/>
    <x v="1023"/>
    <d v="2012-09-18T00:00:00"/>
    <s v="Standard Class"/>
    <s v="ZC-21910"/>
    <s v="Zuschuss Carroll"/>
    <s v="Consumer"/>
    <s v="United States"/>
    <s v="Columbus"/>
    <x v="14"/>
    <n v="47201"/>
    <s v="Central"/>
    <s v="TEC-AC-10001314"/>
    <x v="2"/>
    <x v="11"/>
    <s v="Case Logic 2.4GHz Wireless Keyboard"/>
    <n v="199.96"/>
    <n v="4"/>
    <n v="0"/>
    <n v="15.996799999999979"/>
  </r>
  <r>
    <n v="5189"/>
    <s v="CA-2012-115567"/>
    <x v="1"/>
    <x v="1023"/>
    <d v="2012-09-18T00:00:00"/>
    <s v="Standard Class"/>
    <s v="ZC-21910"/>
    <s v="Zuschuss Carroll"/>
    <s v="Consumer"/>
    <s v="United States"/>
    <s v="Columbus"/>
    <x v="14"/>
    <n v="47201"/>
    <s v="Central"/>
    <s v="FUR-CH-10000015"/>
    <x v="0"/>
    <x v="1"/>
    <s v="Hon Multipurpose Stacking Arm Chairs"/>
    <n v="1516.2"/>
    <n v="7"/>
    <n v="0"/>
    <n v="394.21199999999999"/>
  </r>
  <r>
    <n v="5190"/>
    <s v="US-2014-136679"/>
    <x v="3"/>
    <x v="237"/>
    <d v="2014-11-19T00:00:00"/>
    <s v="Standard Class"/>
    <s v="XP-21865"/>
    <s v="Xylona Preis"/>
    <s v="Consumer"/>
    <s v="United States"/>
    <s v="Pasadena"/>
    <x v="5"/>
    <n v="77506"/>
    <s v="Central"/>
    <s v="TEC-AC-10004855"/>
    <x v="2"/>
    <x v="11"/>
    <s v="V7 USB Numeric Keypad"/>
    <n v="167.95200000000003"/>
    <n v="6"/>
    <n v="0.2"/>
    <n v="-27.292200000000001"/>
  </r>
  <r>
    <n v="5191"/>
    <s v="US-2014-136679"/>
    <x v="3"/>
    <x v="237"/>
    <d v="2014-11-19T00:00:00"/>
    <s v="Standard Class"/>
    <s v="XP-21865"/>
    <s v="Xylona Preis"/>
    <s v="Consumer"/>
    <s v="United States"/>
    <s v="Pasadena"/>
    <x v="5"/>
    <n v="77506"/>
    <s v="Central"/>
    <s v="OFF-AR-10003582"/>
    <x v="1"/>
    <x v="6"/>
    <s v="Boston Electric Pencil Sharpener, Model 1818, Charcoal Black"/>
    <n v="45.04"/>
    <n v="2"/>
    <n v="0.2"/>
    <n v="4.5040000000000031"/>
  </r>
  <r>
    <n v="5192"/>
    <s v="US-2014-141943"/>
    <x v="3"/>
    <x v="1024"/>
    <d v="2014-05-10T00:00:00"/>
    <s v="Standard Class"/>
    <s v="DK-12985"/>
    <s v="Darren Koutras"/>
    <s v="Consumer"/>
    <s v="United States"/>
    <s v="San Francisco"/>
    <x v="1"/>
    <n v="94122"/>
    <s v="West"/>
    <s v="OFF-EN-10003448"/>
    <x v="1"/>
    <x v="12"/>
    <s v="Peel &amp; Seel Recycled Catalog Envelopes, Brown"/>
    <n v="23.16"/>
    <n v="2"/>
    <n v="0"/>
    <n v="11.58"/>
  </r>
  <r>
    <n v="5193"/>
    <s v="CA-2011-101560"/>
    <x v="2"/>
    <x v="683"/>
    <d v="2011-12-01T00:00:00"/>
    <s v="Second Class"/>
    <s v="CS-12250"/>
    <s v="Chris Selesnick"/>
    <s v="Corporate"/>
    <s v="United States"/>
    <s v="Columbia"/>
    <x v="20"/>
    <n v="29203"/>
    <s v="South"/>
    <s v="FUR-FU-10003773"/>
    <x v="0"/>
    <x v="5"/>
    <s v="Eldon Cleatmat Plus Chair Mats for High Pile Carpets"/>
    <n v="397.59999999999997"/>
    <n v="5"/>
    <n v="0"/>
    <n v="43.735999999999962"/>
  </r>
  <r>
    <n v="5194"/>
    <s v="CA-2011-101560"/>
    <x v="2"/>
    <x v="683"/>
    <d v="2011-12-01T00:00:00"/>
    <s v="Second Class"/>
    <s v="CS-12250"/>
    <s v="Chris Selesnick"/>
    <s v="Corporate"/>
    <s v="United States"/>
    <s v="Columbia"/>
    <x v="20"/>
    <n v="29203"/>
    <s v="South"/>
    <s v="OFF-PA-10001363"/>
    <x v="1"/>
    <x v="10"/>
    <s v="Xerox 1933"/>
    <n v="85.96"/>
    <n v="7"/>
    <n v="0"/>
    <n v="40.401199999999996"/>
  </r>
  <r>
    <n v="5195"/>
    <s v="CA-2011-101560"/>
    <x v="2"/>
    <x v="683"/>
    <d v="2011-12-01T00:00:00"/>
    <s v="Second Class"/>
    <s v="CS-12250"/>
    <s v="Chris Selesnick"/>
    <s v="Corporate"/>
    <s v="United States"/>
    <s v="Columbia"/>
    <x v="20"/>
    <n v="29203"/>
    <s v="South"/>
    <s v="OFF-AR-10004757"/>
    <x v="1"/>
    <x v="6"/>
    <s v="Crayola Colored Pencils"/>
    <n v="13.12"/>
    <n v="4"/>
    <n v="0"/>
    <n v="4.3295999999999992"/>
  </r>
  <r>
    <n v="5196"/>
    <s v="CA-2011-101560"/>
    <x v="2"/>
    <x v="683"/>
    <d v="2011-12-01T00:00:00"/>
    <s v="Second Class"/>
    <s v="CS-12250"/>
    <s v="Chris Selesnick"/>
    <s v="Corporate"/>
    <s v="United States"/>
    <s v="Columbia"/>
    <x v="20"/>
    <n v="29203"/>
    <s v="South"/>
    <s v="OFF-BI-10000309"/>
    <x v="1"/>
    <x v="8"/>
    <s v="GBC Twin Loop Wire Binding Elements, 9/16&quot; Spine, Black"/>
    <n v="45.660000000000004"/>
    <n v="3"/>
    <n v="0"/>
    <n v="22.3734"/>
  </r>
  <r>
    <n v="5197"/>
    <s v="CA-2011-159709"/>
    <x v="2"/>
    <x v="1025"/>
    <d v="2011-05-15T00:00:00"/>
    <s v="Standard Class"/>
    <s v="AI-10855"/>
    <s v="Arianne Irving"/>
    <s v="Consumer"/>
    <s v="United States"/>
    <s v="Kent"/>
    <x v="4"/>
    <n v="98031"/>
    <s v="West"/>
    <s v="OFF-EN-10001434"/>
    <x v="1"/>
    <x v="12"/>
    <s v="Strathmore #10 Envelopes, Ultimate White"/>
    <n v="158.13"/>
    <n v="3"/>
    <n v="0"/>
    <n v="77.483699999999999"/>
  </r>
  <r>
    <n v="5198"/>
    <s v="CA-2011-159709"/>
    <x v="2"/>
    <x v="1025"/>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12"/>
  </r>
  <r>
    <n v="5199"/>
    <s v="CA-2013-103982"/>
    <x v="0"/>
    <x v="840"/>
    <d v="2013-03-09T00:00:00"/>
    <s v="Standard Class"/>
    <s v="AA-10315"/>
    <s v="Alex Avila"/>
    <s v="Consumer"/>
    <s v="United States"/>
    <s v="Round Rock"/>
    <x v="5"/>
    <n v="78664"/>
    <s v="Central"/>
    <s v="OFF-SU-10000151"/>
    <x v="1"/>
    <x v="14"/>
    <s v="High Speed Automatic Electric Letter Opener"/>
    <n v="3930.0720000000001"/>
    <n v="3"/>
    <n v="0.2"/>
    <n v="-786.01440000000025"/>
  </r>
  <r>
    <n v="5200"/>
    <s v="CA-2013-103982"/>
    <x v="0"/>
    <x v="840"/>
    <d v="2013-03-09T00:00:00"/>
    <s v="Standard Class"/>
    <s v="AA-10315"/>
    <s v="Alex Avila"/>
    <s v="Consumer"/>
    <s v="United States"/>
    <s v="Round Rock"/>
    <x v="5"/>
    <n v="78664"/>
    <s v="Central"/>
    <s v="OFF-FA-10001332"/>
    <x v="1"/>
    <x v="13"/>
    <s v="Acco Banker's Clasps, 5 3/4&quot;-Long"/>
    <n v="2.3039999999999998"/>
    <n v="1"/>
    <n v="0.2"/>
    <n v="0.77759999999999996"/>
  </r>
  <r>
    <n v="5201"/>
    <s v="CA-2013-103982"/>
    <x v="0"/>
    <x v="840"/>
    <d v="2013-03-09T00:00:00"/>
    <s v="Standard Class"/>
    <s v="AA-10315"/>
    <s v="Alex Avila"/>
    <s v="Consumer"/>
    <s v="United States"/>
    <s v="Round Rock"/>
    <x v="5"/>
    <n v="78664"/>
    <s v="Central"/>
    <s v="TEC-PH-10000895"/>
    <x v="2"/>
    <x v="7"/>
    <s v="Polycom VVX 310 VoIP phone"/>
    <n v="431.97600000000006"/>
    <n v="3"/>
    <n v="0.2"/>
    <n v="32.398200000000017"/>
  </r>
  <r>
    <n v="5202"/>
    <s v="CA-2013-103982"/>
    <x v="0"/>
    <x v="840"/>
    <d v="2013-03-09T00:00:00"/>
    <s v="Standard Class"/>
    <s v="AA-10315"/>
    <s v="Alex Avila"/>
    <s v="Consumer"/>
    <s v="United States"/>
    <s v="Round Rock"/>
    <x v="5"/>
    <n v="78664"/>
    <s v="Central"/>
    <s v="TEC-AC-10002857"/>
    <x v="2"/>
    <x v="11"/>
    <s v="Verbatim 25 GB 6x Blu-ray Single Layer Recordable Disc, 1/Pack"/>
    <n v="41.720000000000006"/>
    <n v="7"/>
    <n v="0.2"/>
    <n v="5.7364999999999977"/>
  </r>
  <r>
    <n v="5203"/>
    <s v="CA-2012-142454"/>
    <x v="1"/>
    <x v="762"/>
    <d v="2012-08-19T00:00:00"/>
    <s v="Standard Class"/>
    <s v="RE-19450"/>
    <s v="Richard Eichhorn"/>
    <s v="Consumer"/>
    <s v="United States"/>
    <s v="Oakland"/>
    <x v="1"/>
    <n v="94601"/>
    <s v="West"/>
    <s v="FUR-FU-10004018"/>
    <x v="0"/>
    <x v="5"/>
    <s v="Tensor Computer Mounted Lamp"/>
    <n v="104.23"/>
    <n v="7"/>
    <n v="0"/>
    <n v="28.142100000000006"/>
  </r>
  <r>
    <n v="5204"/>
    <s v="CA-2012-142454"/>
    <x v="1"/>
    <x v="762"/>
    <d v="2012-08-19T00:00:00"/>
    <s v="Standard Class"/>
    <s v="RE-19450"/>
    <s v="Richard Eichhorn"/>
    <s v="Consumer"/>
    <s v="United States"/>
    <s v="Oakland"/>
    <x v="1"/>
    <n v="94601"/>
    <s v="West"/>
    <s v="OFF-ST-10003638"/>
    <x v="1"/>
    <x v="4"/>
    <s v="Mobile Personal File Cube"/>
    <n v="70.260000000000005"/>
    <n v="3"/>
    <n v="0"/>
    <n v="18.970199999999998"/>
  </r>
  <r>
    <n v="5205"/>
    <s v="CA-2012-102015"/>
    <x v="1"/>
    <x v="811"/>
    <d v="2012-09-18T00:00:00"/>
    <s v="Standard Class"/>
    <s v="TM-21010"/>
    <s v="Tamara Manning"/>
    <s v="Consumer"/>
    <s v="United States"/>
    <s v="Auburn"/>
    <x v="15"/>
    <n v="13021"/>
    <s v="East"/>
    <s v="OFF-AR-10004685"/>
    <x v="1"/>
    <x v="6"/>
    <s v="Binney &amp; Smith Crayola Metallic Colored Pencils, 8-Color Set"/>
    <n v="9.26"/>
    <n v="2"/>
    <n v="0"/>
    <n v="3.0557999999999996"/>
  </r>
  <r>
    <n v="5206"/>
    <s v="CA-2012-102015"/>
    <x v="1"/>
    <x v="811"/>
    <d v="2012-09-18T00:00:00"/>
    <s v="Standard Class"/>
    <s v="TM-21010"/>
    <s v="Tamara Manning"/>
    <s v="Consumer"/>
    <s v="United States"/>
    <s v="Auburn"/>
    <x v="15"/>
    <n v="13021"/>
    <s v="East"/>
    <s v="OFF-ST-10001713"/>
    <x v="1"/>
    <x v="4"/>
    <s v="Gould Plastics 9-Pocket Panel Bin, 18-3/8w x 5-1/4d x 20-1/2h, Black"/>
    <n v="105.98"/>
    <n v="2"/>
    <n v="0"/>
    <n v="4.2391999999999967"/>
  </r>
  <r>
    <n v="5207"/>
    <s v="CA-2012-102015"/>
    <x v="1"/>
    <x v="811"/>
    <d v="2012-09-18T00:00:00"/>
    <s v="Standard Class"/>
    <s v="TM-21010"/>
    <s v="Tamara Manning"/>
    <s v="Consumer"/>
    <s v="United States"/>
    <s v="Auburn"/>
    <x v="15"/>
    <n v="13021"/>
    <s v="East"/>
    <s v="OFF-FA-10000490"/>
    <x v="1"/>
    <x v="13"/>
    <s v="OIC Binder Clips, Mini, 1/4&quot; Capacity, Black"/>
    <n v="1.24"/>
    <n v="1"/>
    <n v="0"/>
    <n v="0.58279999999999998"/>
  </r>
  <r>
    <n v="5208"/>
    <s v="CA-2012-102015"/>
    <x v="1"/>
    <x v="811"/>
    <d v="2012-09-18T00:00:00"/>
    <s v="Standard Class"/>
    <s v="TM-21010"/>
    <s v="Tamara Manning"/>
    <s v="Consumer"/>
    <s v="United States"/>
    <s v="Auburn"/>
    <x v="15"/>
    <n v="13021"/>
    <s v="East"/>
    <s v="OFF-LA-10002043"/>
    <x v="1"/>
    <x v="2"/>
    <s v="Avery 489"/>
    <n v="20.7"/>
    <n v="2"/>
    <n v="0"/>
    <n v="9.9359999999999999"/>
  </r>
  <r>
    <n v="5209"/>
    <s v="CA-2012-102015"/>
    <x v="1"/>
    <x v="811"/>
    <d v="2012-09-18T00:00:00"/>
    <s v="Standard Class"/>
    <s v="TM-21010"/>
    <s v="Tamara Manning"/>
    <s v="Consumer"/>
    <s v="United States"/>
    <s v="Auburn"/>
    <x v="15"/>
    <n v="13021"/>
    <s v="East"/>
    <s v="OFF-PA-10002464"/>
    <x v="1"/>
    <x v="10"/>
    <s v="HP Office Recycled Paper (20Lb. and 87 Bright)"/>
    <n v="28.900000000000002"/>
    <n v="5"/>
    <n v="0"/>
    <n v="14.161000000000001"/>
  </r>
  <r>
    <n v="5210"/>
    <s v="CA-2012-102015"/>
    <x v="1"/>
    <x v="811"/>
    <d v="2012-09-18T00:00:00"/>
    <s v="Standard Class"/>
    <s v="TM-21010"/>
    <s v="Tamara Manning"/>
    <s v="Consumer"/>
    <s v="United States"/>
    <s v="Auburn"/>
    <x v="15"/>
    <n v="13021"/>
    <s v="East"/>
    <s v="OFF-EN-10002504"/>
    <x v="1"/>
    <x v="12"/>
    <s v="Tyvek  Top-Opening Peel &amp; Seel Envelopes, Plain White"/>
    <n v="27.18"/>
    <n v="1"/>
    <n v="0"/>
    <n v="12.7746"/>
  </r>
  <r>
    <n v="5211"/>
    <s v="CA-2012-156755"/>
    <x v="1"/>
    <x v="1026"/>
    <d v="2012-01-18T00:00:00"/>
    <s v="Standard Class"/>
    <s v="YS-21880"/>
    <s v="Yana Sorensen"/>
    <s v="Corporate"/>
    <s v="United States"/>
    <s v="Newark"/>
    <x v="13"/>
    <n v="19711"/>
    <s v="East"/>
    <s v="OFF-ST-10002615"/>
    <x v="1"/>
    <x v="4"/>
    <s v="Dual Level, Single-Width Filing Carts"/>
    <n v="465.18"/>
    <n v="3"/>
    <n v="0"/>
    <n v="120.94680000000001"/>
  </r>
  <r>
    <n v="5212"/>
    <s v="CA-2012-130876"/>
    <x v="1"/>
    <x v="793"/>
    <d v="2012-05-16T00:00:00"/>
    <s v="Second Class"/>
    <s v="AZ-10750"/>
    <s v="Annie Zypern"/>
    <s v="Consumer"/>
    <s v="United States"/>
    <s v="New York City"/>
    <x v="15"/>
    <n v="10024"/>
    <s v="East"/>
    <s v="OFF-ST-10004258"/>
    <x v="1"/>
    <x v="4"/>
    <s v="Portable Personal File Box"/>
    <n v="36.630000000000003"/>
    <n v="3"/>
    <n v="0"/>
    <n v="9.8901000000000039"/>
  </r>
  <r>
    <n v="5213"/>
    <s v="CA-2013-145898"/>
    <x v="0"/>
    <x v="182"/>
    <d v="2013-09-27T00:00:00"/>
    <s v="Same Day"/>
    <s v="CM-12445"/>
    <s v="Chuck Magee"/>
    <s v="Consumer"/>
    <s v="United States"/>
    <s v="Redlands"/>
    <x v="1"/>
    <n v="92374"/>
    <s v="West"/>
    <s v="OFF-ST-10004507"/>
    <x v="1"/>
    <x v="4"/>
    <s v="Advantus Rolling Storage Box"/>
    <n v="51.449999999999996"/>
    <n v="3"/>
    <n v="0"/>
    <n v="13.891499999999999"/>
  </r>
  <r>
    <n v="5214"/>
    <s v="CA-2013-145898"/>
    <x v="0"/>
    <x v="182"/>
    <d v="2013-09-27T00:00:00"/>
    <s v="Same Day"/>
    <s v="CM-12445"/>
    <s v="Chuck Magee"/>
    <s v="Consumer"/>
    <s v="United States"/>
    <s v="Redlands"/>
    <x v="1"/>
    <n v="92374"/>
    <s v="West"/>
    <s v="OFF-LA-10000262"/>
    <x v="1"/>
    <x v="2"/>
    <s v="Avery 494"/>
    <n v="7.83"/>
    <n v="3"/>
    <n v="0"/>
    <n v="3.6017999999999999"/>
  </r>
  <r>
    <n v="5215"/>
    <s v="CA-2013-145898"/>
    <x v="0"/>
    <x v="182"/>
    <d v="2013-09-27T00:00:00"/>
    <s v="Same Day"/>
    <s v="CM-12445"/>
    <s v="Chuck Magee"/>
    <s v="Consumer"/>
    <s v="United States"/>
    <s v="Redlands"/>
    <x v="1"/>
    <n v="92374"/>
    <s v="West"/>
    <s v="OFF-AR-10002445"/>
    <x v="1"/>
    <x v="6"/>
    <s v="SANFORD Major Accent Highlighters"/>
    <n v="35.4"/>
    <n v="5"/>
    <n v="0"/>
    <n v="13.452000000000002"/>
  </r>
  <r>
    <n v="5216"/>
    <s v="CA-2013-145898"/>
    <x v="0"/>
    <x v="182"/>
    <d v="2013-09-27T00:00:00"/>
    <s v="Same Day"/>
    <s v="CM-12445"/>
    <s v="Chuck Magee"/>
    <s v="Consumer"/>
    <s v="United States"/>
    <s v="Redlands"/>
    <x v="1"/>
    <n v="92374"/>
    <s v="West"/>
    <s v="OFF-PA-10001667"/>
    <x v="1"/>
    <x v="10"/>
    <s v="Great White Multi-Use Recycled Paper (20Lb. and 84 Bright)"/>
    <n v="29.900000000000002"/>
    <n v="5"/>
    <n v="0"/>
    <n v="13.454999999999998"/>
  </r>
  <r>
    <n v="5217"/>
    <s v="US-2014-159562"/>
    <x v="3"/>
    <x v="428"/>
    <d v="2014-09-16T00:00:00"/>
    <s v="Standard Class"/>
    <s v="JB-16000"/>
    <s v="Joy Bell-"/>
    <s v="Consumer"/>
    <s v="United States"/>
    <s v="Roseville"/>
    <x v="12"/>
    <n v="48066"/>
    <s v="Central"/>
    <s v="OFF-EN-10000461"/>
    <x v="1"/>
    <x v="12"/>
    <s v="#10- 4 1/8&quot; x 9 1/2&quot; Recycled Envelopes"/>
    <n v="17.48"/>
    <n v="2"/>
    <n v="0"/>
    <n v="8.2156000000000002"/>
  </r>
  <r>
    <n v="5218"/>
    <s v="CA-2014-134635"/>
    <x v="3"/>
    <x v="4"/>
    <d v="2014-04-18T00:00:00"/>
    <s v="Second Class"/>
    <s v="NS-18640"/>
    <s v="Noel Staavos"/>
    <s v="Corporate"/>
    <s v="United States"/>
    <s v="Los Angeles"/>
    <x v="1"/>
    <n v="90049"/>
    <s v="West"/>
    <s v="OFF-PA-10002254"/>
    <x v="1"/>
    <x v="10"/>
    <s v="Xerox 1883"/>
    <n v="79.14"/>
    <n v="3"/>
    <n v="0"/>
    <n v="36.404399999999995"/>
  </r>
  <r>
    <n v="5219"/>
    <s v="CA-2014-167080"/>
    <x v="3"/>
    <x v="193"/>
    <d v="2014-06-15T00:00:00"/>
    <s v="Standard Class"/>
    <s v="LC-16930"/>
    <s v="Linda Cazamias"/>
    <s v="Corporate"/>
    <s v="United States"/>
    <s v="New York City"/>
    <x v="15"/>
    <n v="10011"/>
    <s v="East"/>
    <s v="OFF-AR-10001868"/>
    <x v="1"/>
    <x v="6"/>
    <s v="Prang Dustless Chalk Sticks"/>
    <n v="8.4"/>
    <n v="5"/>
    <n v="0"/>
    <n v="4.2"/>
  </r>
  <r>
    <n v="5220"/>
    <s v="CA-2014-145653"/>
    <x v="3"/>
    <x v="853"/>
    <d v="2014-09-02T00:00:00"/>
    <s v="Same Day"/>
    <s v="CA-12775"/>
    <s v="Cynthia Arntzen"/>
    <s v="Consumer"/>
    <s v="United States"/>
    <s v="Detroit"/>
    <x v="12"/>
    <n v="48205"/>
    <s v="Central"/>
    <s v="FUR-CH-10004875"/>
    <x v="0"/>
    <x v="1"/>
    <s v="Harbour Creations 67200 Series Stacking Chairs"/>
    <n v="498.26000000000005"/>
    <n v="7"/>
    <n v="0"/>
    <n v="134.53020000000001"/>
  </r>
  <r>
    <n v="5221"/>
    <s v="CA-2011-140487"/>
    <x v="2"/>
    <x v="1027"/>
    <d v="2011-06-20T00:00:00"/>
    <s v="Standard Class"/>
    <s v="SR-20425"/>
    <s v="Sharelle Roach"/>
    <s v="Home Office"/>
    <s v="United States"/>
    <s v="Detroit"/>
    <x v="12"/>
    <n v="48234"/>
    <s v="Central"/>
    <s v="FUR-BO-10000711"/>
    <x v="0"/>
    <x v="0"/>
    <s v="Hon Metal Bookcases, Gray"/>
    <n v="212.94"/>
    <n v="3"/>
    <n v="0"/>
    <n v="57.4938"/>
  </r>
  <r>
    <n v="5222"/>
    <s v="CA-2014-117401"/>
    <x v="3"/>
    <x v="796"/>
    <d v="2014-05-23T00:00:00"/>
    <s v="Second Class"/>
    <s v="PP-18955"/>
    <s v="Paul Prost"/>
    <s v="Home Office"/>
    <s v="United States"/>
    <s v="Springfield"/>
    <x v="25"/>
    <n v="65807"/>
    <s v="Central"/>
    <s v="OFF-AP-10000938"/>
    <x v="1"/>
    <x v="9"/>
    <s v="Avanti 1.7 Cu. Ft. Refrigerator"/>
    <n v="706.86"/>
    <n v="7"/>
    <n v="0"/>
    <n v="197.92079999999999"/>
  </r>
  <r>
    <n v="5223"/>
    <s v="CA-2014-117401"/>
    <x v="3"/>
    <x v="796"/>
    <d v="2014-05-23T00:00:00"/>
    <s v="Second Class"/>
    <s v="PP-18955"/>
    <s v="Paul Prost"/>
    <s v="Home Office"/>
    <s v="United States"/>
    <s v="Springfield"/>
    <x v="25"/>
    <n v="65807"/>
    <s v="Central"/>
    <s v="TEC-PH-10003555"/>
    <x v="2"/>
    <x v="7"/>
    <s v="Motorola HK250 Universal Bluetooth Headset"/>
    <n v="114.94999999999999"/>
    <n v="5"/>
    <n v="0"/>
    <n v="2.2990000000000066"/>
  </r>
  <r>
    <n v="5224"/>
    <s v="CA-2014-117401"/>
    <x v="3"/>
    <x v="796"/>
    <d v="2014-05-23T00:00:00"/>
    <s v="Second Class"/>
    <s v="PP-18955"/>
    <s v="Paul Prost"/>
    <s v="Home Office"/>
    <s v="United States"/>
    <s v="Springfield"/>
    <x v="25"/>
    <n v="65807"/>
    <s v="Central"/>
    <s v="OFF-BI-10001267"/>
    <x v="1"/>
    <x v="8"/>
    <s v="Universal Recycled Hanging Pressboard Report Binders, Letter Size"/>
    <n v="43.19"/>
    <n v="7"/>
    <n v="0"/>
    <n v="20.731199999999998"/>
  </r>
  <r>
    <n v="5225"/>
    <s v="US-2014-109582"/>
    <x v="3"/>
    <x v="510"/>
    <d v="2014-09-18T00:00:00"/>
    <s v="Second Class"/>
    <s v="JM-15865"/>
    <s v="John Murray"/>
    <s v="Consumer"/>
    <s v="United States"/>
    <s v="Los Angeles"/>
    <x v="1"/>
    <n v="90036"/>
    <s v="West"/>
    <s v="OFF-PA-10004071"/>
    <x v="1"/>
    <x v="10"/>
    <s v="Eaton Premium Continuous-Feed Paper, 25% Cotton, Letter Size, White, 1000 Shts/Box"/>
    <n v="166.44"/>
    <n v="3"/>
    <n v="0"/>
    <n v="79.891199999999998"/>
  </r>
  <r>
    <n v="5226"/>
    <s v="CA-2013-119865"/>
    <x v="0"/>
    <x v="1028"/>
    <d v="2013-06-27T00:00:00"/>
    <s v="Standard Class"/>
    <s v="AS-10090"/>
    <s v="Adam Shillingsburg"/>
    <s v="Consumer"/>
    <s v="United States"/>
    <s v="New York City"/>
    <x v="15"/>
    <n v="10011"/>
    <s v="East"/>
    <s v="OFF-BI-10001553"/>
    <x v="1"/>
    <x v="8"/>
    <s v="SpineVue Locking Slant-D Ring Binders by Cardinal"/>
    <n v="36.56"/>
    <n v="5"/>
    <n v="0.2"/>
    <n v="12.795999999999999"/>
  </r>
  <r>
    <n v="5227"/>
    <s v="CA-2013-119865"/>
    <x v="0"/>
    <x v="1028"/>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799999999993"/>
  </r>
  <r>
    <n v="5228"/>
    <s v="CA-2013-119865"/>
    <x v="0"/>
    <x v="1028"/>
    <d v="2013-06-27T00:00:00"/>
    <s v="Standard Class"/>
    <s v="AS-10090"/>
    <s v="Adam Shillingsburg"/>
    <s v="Consumer"/>
    <s v="United States"/>
    <s v="New York City"/>
    <x v="15"/>
    <n v="10011"/>
    <s v="East"/>
    <s v="FUR-BO-10003272"/>
    <x v="0"/>
    <x v="0"/>
    <s v="O'Sullivan Living Dimensions 5-Shelf Bookcases"/>
    <n v="353.56799999999998"/>
    <n v="2"/>
    <n v="0.2"/>
    <n v="-44.196000000000026"/>
  </r>
  <r>
    <n v="5229"/>
    <s v="US-2011-147648"/>
    <x v="2"/>
    <x v="35"/>
    <d v="2011-12-01T00:00:00"/>
    <s v="Standard Class"/>
    <s v="LS-16975"/>
    <s v="Lindsay Shagiari"/>
    <s v="Home Office"/>
    <s v="United States"/>
    <s v="San Francisco"/>
    <x v="1"/>
    <n v="94109"/>
    <s v="West"/>
    <s v="OFF-PA-10001033"/>
    <x v="1"/>
    <x v="10"/>
    <s v="Xerox 1893"/>
    <n v="81.98"/>
    <n v="2"/>
    <n v="0"/>
    <n v="40.170200000000001"/>
  </r>
  <r>
    <n v="5230"/>
    <s v="CA-2014-124436"/>
    <x v="3"/>
    <x v="498"/>
    <d v="2014-03-23T00:00:00"/>
    <s v="Second Class"/>
    <s v="SA-20830"/>
    <s v="Sue Ann Reed"/>
    <s v="Consumer"/>
    <s v="United States"/>
    <s v="Fresno"/>
    <x v="1"/>
    <n v="93727"/>
    <s v="West"/>
    <s v="OFF-BI-10001553"/>
    <x v="1"/>
    <x v="8"/>
    <s v="SpineVue Locking Slant-D Ring Binders by Cardinal"/>
    <n v="14.624000000000002"/>
    <n v="2"/>
    <n v="0.2"/>
    <n v="5.1183999999999994"/>
  </r>
  <r>
    <n v="5231"/>
    <s v="CA-2014-124436"/>
    <x v="3"/>
    <x v="498"/>
    <d v="2014-03-23T00:00:00"/>
    <s v="Second Class"/>
    <s v="SA-20830"/>
    <s v="Sue Ann Reed"/>
    <s v="Consumer"/>
    <s v="United States"/>
    <s v="Fresno"/>
    <x v="1"/>
    <n v="93727"/>
    <s v="West"/>
    <s v="FUR-TA-10001095"/>
    <x v="0"/>
    <x v="3"/>
    <s v="Chromcraft Round Conference Tables"/>
    <n v="697.16"/>
    <n v="5"/>
    <n v="0.2"/>
    <n v="8.7144999999999868"/>
  </r>
  <r>
    <n v="5232"/>
    <s v="CA-2014-124436"/>
    <x v="3"/>
    <x v="498"/>
    <d v="2014-03-23T00:00:00"/>
    <s v="Second Class"/>
    <s v="SA-20830"/>
    <s v="Sue Ann Reed"/>
    <s v="Consumer"/>
    <s v="United States"/>
    <s v="Fresno"/>
    <x v="1"/>
    <n v="93727"/>
    <s v="West"/>
    <s v="FUR-FU-10001185"/>
    <x v="0"/>
    <x v="5"/>
    <s v="Advantus Employee of the Month Certificate Frame, 11 x 13-1/2"/>
    <n v="30.93"/>
    <n v="1"/>
    <n v="0"/>
    <n v="12.6813"/>
  </r>
  <r>
    <n v="5233"/>
    <s v="CA-2014-124436"/>
    <x v="3"/>
    <x v="498"/>
    <d v="2014-03-23T00:00:00"/>
    <s v="Second Class"/>
    <s v="SA-20830"/>
    <s v="Sue Ann Reed"/>
    <s v="Consumer"/>
    <s v="United States"/>
    <s v="Fresno"/>
    <x v="1"/>
    <n v="93727"/>
    <s v="West"/>
    <s v="OFF-BI-10000343"/>
    <x v="1"/>
    <x v="8"/>
    <s v="Pressboard Covers with Storage Hooks, 9 1/2&quot; x 11&quot;, Light Blue"/>
    <n v="27.496000000000002"/>
    <n v="7"/>
    <n v="0.2"/>
    <n v="9.2798999999999996"/>
  </r>
  <r>
    <n v="5234"/>
    <s v="CA-2011-115084"/>
    <x v="2"/>
    <x v="638"/>
    <d v="2011-10-22T00:00:00"/>
    <s v="Standard Class"/>
    <s v="LS-17200"/>
    <s v="Luke Schmidt"/>
    <s v="Corporate"/>
    <s v="United States"/>
    <s v="Texarkana"/>
    <x v="36"/>
    <n v="71854"/>
    <s v="South"/>
    <s v="FUR-CH-10004626"/>
    <x v="0"/>
    <x v="1"/>
    <s v="Office Star Flex Back Scooter Chair with Aluminum Finish Frame"/>
    <n v="605.34"/>
    <n v="6"/>
    <n v="0"/>
    <n v="145.2816"/>
  </r>
  <r>
    <n v="5235"/>
    <s v="CA-2014-131037"/>
    <x v="3"/>
    <x v="1029"/>
    <d v="2014-08-24T00:00:00"/>
    <s v="First Class"/>
    <s v="TM-21490"/>
    <s v="Tony Molinari"/>
    <s v="Consumer"/>
    <s v="United States"/>
    <s v="San Francisco"/>
    <x v="1"/>
    <n v="94110"/>
    <s v="West"/>
    <s v="FUR-TA-10001768"/>
    <x v="0"/>
    <x v="3"/>
    <s v="Hon Racetrack Conference Tables"/>
    <n v="210.00800000000001"/>
    <n v="1"/>
    <n v="0.2"/>
    <n v="2.625099999999982"/>
  </r>
  <r>
    <n v="5236"/>
    <s v="CA-2013-111143"/>
    <x v="0"/>
    <x v="258"/>
    <d v="2013-11-23T00:00:00"/>
    <s v="First Class"/>
    <s v="TT-21265"/>
    <s v="Tim Taslimi"/>
    <s v="Corporate"/>
    <s v="United States"/>
    <s v="Indianapolis"/>
    <x v="14"/>
    <n v="46203"/>
    <s v="Central"/>
    <s v="OFF-AP-10001947"/>
    <x v="1"/>
    <x v="9"/>
    <s v="Acco 6 Outlet Guardian Premium Plus Surge Suppressor"/>
    <n v="54.96"/>
    <n v="3"/>
    <n v="0"/>
    <n v="15.938399999999998"/>
  </r>
  <r>
    <n v="5237"/>
    <s v="CA-2011-166744"/>
    <x v="2"/>
    <x v="59"/>
    <d v="2011-09-24T00:00:00"/>
    <s v="Standard Class"/>
    <s v="DN-13690"/>
    <s v="Duane Noonan"/>
    <s v="Consumer"/>
    <s v="United States"/>
    <s v="Columbia"/>
    <x v="39"/>
    <n v="21044"/>
    <s v="East"/>
    <s v="FUR-FU-10004952"/>
    <x v="0"/>
    <x v="5"/>
    <s v="C-Line Cubicle Keepers Polyproplyene Holder w/Velcro Back, 8-1/2x11, 25/Bx"/>
    <n v="164.22"/>
    <n v="3"/>
    <n v="0"/>
    <n v="50.908200000000001"/>
  </r>
  <r>
    <n v="5238"/>
    <s v="CA-2011-166744"/>
    <x v="2"/>
    <x v="59"/>
    <d v="2011-09-24T00:00:00"/>
    <s v="Standard Class"/>
    <s v="DN-13690"/>
    <s v="Duane Noonan"/>
    <s v="Consumer"/>
    <s v="United States"/>
    <s v="Columbia"/>
    <x v="39"/>
    <n v="21044"/>
    <s v="East"/>
    <s v="FUR-BO-10001337"/>
    <x v="0"/>
    <x v="0"/>
    <s v="O'Sullivan Living Dimensions 2-Shelf Bookcases"/>
    <n v="362.94"/>
    <n v="3"/>
    <n v="0"/>
    <n v="36.293999999999997"/>
  </r>
  <r>
    <n v="5239"/>
    <s v="CA-2011-166744"/>
    <x v="2"/>
    <x v="59"/>
    <d v="2011-09-24T00:00:00"/>
    <s v="Standard Class"/>
    <s v="DN-13690"/>
    <s v="Duane Noonan"/>
    <s v="Consumer"/>
    <s v="United States"/>
    <s v="Columbia"/>
    <x v="39"/>
    <n v="21044"/>
    <s v="East"/>
    <s v="TEC-AC-10003628"/>
    <x v="2"/>
    <x v="11"/>
    <s v="Logitech 910-002974 M325 Wireless Mouse for Web Scrolling"/>
    <n v="59.98"/>
    <n v="2"/>
    <n v="0"/>
    <n v="26.391200000000005"/>
  </r>
  <r>
    <n v="5240"/>
    <s v="CA-2013-116561"/>
    <x v="0"/>
    <x v="108"/>
    <d v="2013-09-18T00:00:00"/>
    <s v="Standard Class"/>
    <s v="EB-14110"/>
    <s v="Eugene Barchas"/>
    <s v="Consumer"/>
    <s v="United States"/>
    <s v="San Jose"/>
    <x v="1"/>
    <n v="95123"/>
    <s v="West"/>
    <s v="OFF-ST-10004186"/>
    <x v="1"/>
    <x v="4"/>
    <s v="Stur-D-Stor Shelving, Vertical 5-Shelf: 72&quot;H x 36&quot;W x 18 1/2&quot;D"/>
    <n v="332.94"/>
    <n v="3"/>
    <n v="0"/>
    <n v="6.6587999999999994"/>
  </r>
  <r>
    <n v="5241"/>
    <s v="CA-2013-116561"/>
    <x v="0"/>
    <x v="108"/>
    <d v="2013-09-18T00:00:00"/>
    <s v="Standard Class"/>
    <s v="EB-14110"/>
    <s v="Eugene Barchas"/>
    <s v="Consumer"/>
    <s v="United States"/>
    <s v="San Jose"/>
    <x v="1"/>
    <n v="95123"/>
    <s v="West"/>
    <s v="OFF-BI-10001658"/>
    <x v="1"/>
    <x v="8"/>
    <s v="GBC Standard Therm-A-Bind Covers"/>
    <n v="39.872000000000007"/>
    <n v="2"/>
    <n v="0.2"/>
    <n v="12.958399999999999"/>
  </r>
  <r>
    <n v="5242"/>
    <s v="CA-2013-110730"/>
    <x v="0"/>
    <x v="713"/>
    <d v="2013-09-27T00:00:00"/>
    <s v="Second Class"/>
    <s v="CM-11815"/>
    <s v="Candace McMahon"/>
    <s v="Corporate"/>
    <s v="United States"/>
    <s v="Seattle"/>
    <x v="4"/>
    <n v="98115"/>
    <s v="West"/>
    <s v="OFF-SU-10004737"/>
    <x v="1"/>
    <x v="14"/>
    <s v="Acme Design Stainless Steel Bent Scissors"/>
    <n v="13.68"/>
    <n v="2"/>
    <n v="0"/>
    <n v="3.6936"/>
  </r>
  <r>
    <n v="5243"/>
    <s v="CA-2014-146367"/>
    <x v="3"/>
    <x v="1018"/>
    <d v="2014-08-09T00:00:00"/>
    <s v="Standard Class"/>
    <s v="HM-14860"/>
    <s v="Harry Marie"/>
    <s v="Corporate"/>
    <s v="United States"/>
    <s v="Carrollton"/>
    <x v="5"/>
    <n v="75007"/>
    <s v="Central"/>
    <s v="OFF-BI-10002827"/>
    <x v="1"/>
    <x v="8"/>
    <s v="Avery Durable Poly Binders"/>
    <n v="3.3179999999999996"/>
    <n v="3"/>
    <n v="0.8"/>
    <n v="-5.6406000000000018"/>
  </r>
  <r>
    <n v="5244"/>
    <s v="CA-2013-149454"/>
    <x v="0"/>
    <x v="197"/>
    <d v="2013-07-27T00:00:00"/>
    <s v="First Class"/>
    <s v="KM-16375"/>
    <s v="Katherine Murray"/>
    <s v="Home Office"/>
    <s v="United States"/>
    <s v="Arlington"/>
    <x v="17"/>
    <n v="22204"/>
    <s v="South"/>
    <s v="OFF-BI-10003694"/>
    <x v="1"/>
    <x v="8"/>
    <s v="Avery 3 1/2&quot; Diskette Storage Pages, 10/Pack"/>
    <n v="10.44"/>
    <n v="1"/>
    <n v="0"/>
    <n v="4.8023999999999996"/>
  </r>
  <r>
    <n v="5245"/>
    <s v="CA-2013-156265"/>
    <x v="0"/>
    <x v="1030"/>
    <d v="2013-08-05T00:00:00"/>
    <s v="Second Class"/>
    <s v="BF-11020"/>
    <s v="Barry Französisch"/>
    <s v="Corporate"/>
    <s v="United States"/>
    <s v="Los Angeles"/>
    <x v="1"/>
    <n v="90032"/>
    <s v="West"/>
    <s v="FUR-TA-10001691"/>
    <x v="0"/>
    <x v="3"/>
    <s v="Barricks Non-Folding Utility Table with Steel Legs, Laminate Tops"/>
    <n v="136.46400000000003"/>
    <n v="2"/>
    <n v="0.2"/>
    <n v="15.352199999999989"/>
  </r>
  <r>
    <n v="5246"/>
    <s v="CA-2013-156265"/>
    <x v="0"/>
    <x v="1030"/>
    <d v="2013-08-05T00:00:00"/>
    <s v="Second Class"/>
    <s v="BF-11020"/>
    <s v="Barry Französisch"/>
    <s v="Corporate"/>
    <s v="United States"/>
    <s v="Los Angeles"/>
    <x v="1"/>
    <n v="90032"/>
    <s v="West"/>
    <s v="TEC-PH-10001918"/>
    <x v="2"/>
    <x v="7"/>
    <s v="Nortel Business Series Terminal T7208 Digital phone"/>
    <n v="333.57600000000002"/>
    <n v="3"/>
    <n v="0.2"/>
    <n v="33.357600000000019"/>
  </r>
  <r>
    <n v="5247"/>
    <s v="CA-2013-156265"/>
    <x v="0"/>
    <x v="1030"/>
    <d v="2013-08-05T00:00:00"/>
    <s v="Second Class"/>
    <s v="BF-11020"/>
    <s v="Barry Französisch"/>
    <s v="Corporate"/>
    <s v="United States"/>
    <s v="Los Angeles"/>
    <x v="1"/>
    <n v="90032"/>
    <s v="West"/>
    <s v="OFF-BI-10000285"/>
    <x v="1"/>
    <x v="8"/>
    <s v="XtraLife ClearVue Slant-D Ring Binders by Cardinal"/>
    <n v="12.544"/>
    <n v="2"/>
    <n v="0.2"/>
    <n v="4.7039999999999997"/>
  </r>
  <r>
    <n v="5248"/>
    <s v="US-2012-168914"/>
    <x v="1"/>
    <x v="1031"/>
    <d v="2012-05-27T00:00:00"/>
    <s v="Standard Class"/>
    <s v="JE-15745"/>
    <s v="Joel Eaton"/>
    <s v="Consumer"/>
    <s v="United States"/>
    <s v="Frankfort"/>
    <x v="10"/>
    <n v="60423"/>
    <s v="Central"/>
    <s v="OFF-AP-10000358"/>
    <x v="1"/>
    <x v="9"/>
    <s v="Fellowes Basic Home/Office Series Surge Protectors"/>
    <n v="20.767999999999997"/>
    <n v="8"/>
    <n v="0.8"/>
    <n v="-52.958400000000012"/>
  </r>
  <r>
    <n v="5249"/>
    <s v="US-2014-110989"/>
    <x v="3"/>
    <x v="132"/>
    <d v="2014-11-06T00:00:00"/>
    <s v="Second Class"/>
    <s v="EJ-14155"/>
    <s v="Eva Jacobs"/>
    <s v="Consumer"/>
    <s v="United States"/>
    <s v="Seattle"/>
    <x v="4"/>
    <n v="98105"/>
    <s v="West"/>
    <s v="TEC-AC-10002345"/>
    <x v="2"/>
    <x v="11"/>
    <s v="HP Standard 104 key PS/2 Keyboard"/>
    <n v="43.5"/>
    <n v="3"/>
    <n v="0"/>
    <n v="10.875"/>
  </r>
  <r>
    <n v="5250"/>
    <s v="CA-2012-106215"/>
    <x v="1"/>
    <x v="392"/>
    <d v="2012-04-21T00:00:00"/>
    <s v="Standard Class"/>
    <s v="BN-11470"/>
    <s v="Brad Norvell"/>
    <s v="Corporate"/>
    <s v="United States"/>
    <s v="Philadelphia"/>
    <x v="9"/>
    <n v="19143"/>
    <s v="East"/>
    <s v="OFF-FA-10001229"/>
    <x v="1"/>
    <x v="13"/>
    <s v="Staples"/>
    <n v="12.576000000000001"/>
    <n v="4"/>
    <n v="0.2"/>
    <n v="4.0871999999999993"/>
  </r>
  <r>
    <n v="5251"/>
    <s v="US-2013-169369"/>
    <x v="0"/>
    <x v="939"/>
    <d v="2013-12-19T00:00:00"/>
    <s v="Standard Class"/>
    <s v="EC-14050"/>
    <s v="Erin Creighton"/>
    <s v="Consumer"/>
    <s v="United States"/>
    <s v="Columbus"/>
    <x v="32"/>
    <n v="31907"/>
    <s v="South"/>
    <s v="TEC-AC-10001314"/>
    <x v="2"/>
    <x v="11"/>
    <s v="Case Logic 2.4GHz Wireless Keyboard"/>
    <n v="249.95000000000002"/>
    <n v="5"/>
    <n v="0"/>
    <n v="19.995999999999974"/>
  </r>
  <r>
    <n v="5252"/>
    <s v="US-2013-169369"/>
    <x v="0"/>
    <x v="939"/>
    <d v="2013-12-19T00:00:00"/>
    <s v="Standard Class"/>
    <s v="EC-14050"/>
    <s v="Erin Creighton"/>
    <s v="Consumer"/>
    <s v="United States"/>
    <s v="Columbus"/>
    <x v="32"/>
    <n v="31907"/>
    <s v="South"/>
    <s v="OFF-PA-10004438"/>
    <x v="1"/>
    <x v="10"/>
    <s v="Xerox 1907"/>
    <n v="49.12"/>
    <n v="4"/>
    <n v="0"/>
    <n v="23.086399999999998"/>
  </r>
  <r>
    <n v="5253"/>
    <s v="CA-2012-132318"/>
    <x v="1"/>
    <x v="628"/>
    <d v="2012-11-02T00:00:00"/>
    <s v="First Class"/>
    <s v="TT-21220"/>
    <s v="Thomas Thornton"/>
    <s v="Consumer"/>
    <s v="United States"/>
    <s v="Virginia Beach"/>
    <x v="17"/>
    <n v="23464"/>
    <s v="South"/>
    <s v="OFF-AP-10000026"/>
    <x v="1"/>
    <x v="9"/>
    <s v="Tripp Lite Isotel 6 Outlet Surge Protector with Fax/Modem Protection"/>
    <n v="182.91"/>
    <n v="3"/>
    <n v="0"/>
    <n v="53.043899999999979"/>
  </r>
  <r>
    <n v="5254"/>
    <s v="US-2011-131982"/>
    <x v="2"/>
    <x v="1009"/>
    <d v="2011-03-11T00:00:00"/>
    <s v="Second Class"/>
    <s v="NP-18685"/>
    <s v="Nora Pelletier"/>
    <s v="Home Office"/>
    <s v="United States"/>
    <s v="Des Moines"/>
    <x v="4"/>
    <n v="98198"/>
    <s v="West"/>
    <s v="OFF-BI-10004224"/>
    <x v="1"/>
    <x v="8"/>
    <s v="Catalog Binders with Expanding Posts"/>
    <n v="107.64800000000001"/>
    <n v="2"/>
    <n v="0.2"/>
    <n v="33.639999999999986"/>
  </r>
  <r>
    <n v="5255"/>
    <s v="CA-2012-125185"/>
    <x v="1"/>
    <x v="616"/>
    <d v="2012-03-07T00:00:00"/>
    <s v="Second Class"/>
    <s v="AH-10195"/>
    <s v="Alan Haines"/>
    <s v="Corporate"/>
    <s v="United States"/>
    <s v="Bethlehem"/>
    <x v="9"/>
    <n v="18018"/>
    <s v="East"/>
    <s v="FUR-CH-10002647"/>
    <x v="0"/>
    <x v="1"/>
    <s v="Situations Contoured Folding Chairs, 4/Set"/>
    <n v="99.372"/>
    <n v="2"/>
    <n v="0.3"/>
    <n v="-7.0979999999999919"/>
  </r>
  <r>
    <n v="5256"/>
    <s v="CA-2012-125185"/>
    <x v="1"/>
    <x v="616"/>
    <d v="2012-03-07T00:00:00"/>
    <s v="Second Class"/>
    <s v="AH-10195"/>
    <s v="Alan Haines"/>
    <s v="Corporate"/>
    <s v="United States"/>
    <s v="Bethlehem"/>
    <x v="9"/>
    <n v="18018"/>
    <s v="East"/>
    <s v="FUR-FU-10003247"/>
    <x v="0"/>
    <x v="5"/>
    <s v="36X48 HARDFLOOR CHAIRMAT"/>
    <n v="33.568000000000005"/>
    <n v="2"/>
    <n v="0.2"/>
    <n v="-5.4548000000000041"/>
  </r>
  <r>
    <n v="5257"/>
    <s v="CA-2013-130078"/>
    <x v="0"/>
    <x v="590"/>
    <d v="2013-08-15T00:00:00"/>
    <s v="Standard Class"/>
    <s v="CC-12145"/>
    <s v="Charles Crestani"/>
    <s v="Consumer"/>
    <s v="United States"/>
    <s v="Oklahoma City"/>
    <x v="26"/>
    <n v="73120"/>
    <s v="Central"/>
    <s v="OFF-PA-10003270"/>
    <x v="1"/>
    <x v="10"/>
    <s v="Xerox 1954"/>
    <n v="10.56"/>
    <n v="2"/>
    <n v="0"/>
    <n v="4.7519999999999998"/>
  </r>
  <r>
    <n v="5258"/>
    <s v="US-2014-114034"/>
    <x v="3"/>
    <x v="1032"/>
    <d v="2014-01-09T00:00:00"/>
    <s v="Standard Class"/>
    <s v="DL-13315"/>
    <s v="Delfina Latchford"/>
    <s v="Consumer"/>
    <s v="United States"/>
    <s v="Rancho Cucamonga"/>
    <x v="1"/>
    <n v="91730"/>
    <s v="West"/>
    <s v="OFF-PA-10004735"/>
    <x v="1"/>
    <x v="10"/>
    <s v="Xerox 1905"/>
    <n v="38.880000000000003"/>
    <n v="6"/>
    <n v="0"/>
    <n v="18.662400000000002"/>
  </r>
  <r>
    <n v="5259"/>
    <s v="US-2014-115595"/>
    <x v="3"/>
    <x v="449"/>
    <d v="2014-10-12T00:00:00"/>
    <s v="First Class"/>
    <s v="XP-21865"/>
    <s v="Xylona Preis"/>
    <s v="Consumer"/>
    <s v="United States"/>
    <s v="Los Angeles"/>
    <x v="1"/>
    <n v="90032"/>
    <s v="West"/>
    <s v="OFF-PA-10001745"/>
    <x v="1"/>
    <x v="10"/>
    <s v="Wirebound Message Books, 2 7/8&quot; x 5&quot;, 3 Forms per Page"/>
    <n v="35.200000000000003"/>
    <n v="5"/>
    <n v="0"/>
    <n v="16.543999999999997"/>
  </r>
  <r>
    <n v="5260"/>
    <s v="CA-2014-158722"/>
    <x v="3"/>
    <x v="179"/>
    <d v="2014-10-27T00:00:00"/>
    <s v="Standard Class"/>
    <s v="MA-17560"/>
    <s v="Matt Abelman"/>
    <s v="Home Office"/>
    <s v="United States"/>
    <s v="Philadelphia"/>
    <x v="9"/>
    <n v="19120"/>
    <s v="East"/>
    <s v="OFF-PA-10000176"/>
    <x v="1"/>
    <x v="10"/>
    <s v="Xerox 1887"/>
    <n v="45.527999999999999"/>
    <n v="3"/>
    <n v="0.2"/>
    <n v="15.934799999999997"/>
  </r>
  <r>
    <n v="5261"/>
    <s v="CA-2011-105165"/>
    <x v="2"/>
    <x v="557"/>
    <d v="2011-09-10T00:00:00"/>
    <s v="First Class"/>
    <s v="SZ-20035"/>
    <s v="Sam Zeldin"/>
    <s v="Home Office"/>
    <s v="United States"/>
    <s v="Houston"/>
    <x v="5"/>
    <n v="77036"/>
    <s v="Central"/>
    <s v="TEC-PH-10000675"/>
    <x v="2"/>
    <x v="7"/>
    <s v="Panasonic KX TS3282B Corded phone"/>
    <n v="196.77600000000001"/>
    <n v="3"/>
    <n v="0.2"/>
    <n v="14.758199999999995"/>
  </r>
  <r>
    <n v="5262"/>
    <s v="CA-2011-105165"/>
    <x v="2"/>
    <x v="557"/>
    <d v="2011-09-10T00:00:00"/>
    <s v="First Class"/>
    <s v="SZ-20035"/>
    <s v="Sam Zeldin"/>
    <s v="Home Office"/>
    <s v="United States"/>
    <s v="Houston"/>
    <x v="5"/>
    <n v="77036"/>
    <s v="Central"/>
    <s v="OFF-BI-10000050"/>
    <x v="1"/>
    <x v="8"/>
    <s v="Angle-D Binders with Locking Rings, Label Holders"/>
    <n v="2.9199999999999995"/>
    <n v="2"/>
    <n v="0.8"/>
    <n v="-4.8180000000000005"/>
  </r>
  <r>
    <n v="5263"/>
    <s v="CA-2011-105165"/>
    <x v="2"/>
    <x v="557"/>
    <d v="2011-09-10T00:00:00"/>
    <s v="First Class"/>
    <s v="SZ-20035"/>
    <s v="Sam Zeldin"/>
    <s v="Home Office"/>
    <s v="United States"/>
    <s v="Houston"/>
    <x v="5"/>
    <n v="77036"/>
    <s v="Central"/>
    <s v="FUR-TA-10004154"/>
    <x v="0"/>
    <x v="3"/>
    <s v="Riverside Furniture Oval Coffee Table, Oval End Table, End Table with Drawer"/>
    <n v="200.79500000000002"/>
    <n v="1"/>
    <n v="0.3"/>
    <n v="-22.948000000000008"/>
  </r>
  <r>
    <n v="5264"/>
    <s v="CA-2011-105165"/>
    <x v="2"/>
    <x v="557"/>
    <d v="2011-09-10T00:00:00"/>
    <s v="First Class"/>
    <s v="SZ-20035"/>
    <s v="Sam Zeldin"/>
    <s v="Home Office"/>
    <s v="United States"/>
    <s v="Houston"/>
    <x v="5"/>
    <n v="77036"/>
    <s v="Central"/>
    <s v="TEC-AC-10002718"/>
    <x v="2"/>
    <x v="11"/>
    <s v="Belkin Standard 104 key USB Keyboard"/>
    <n v="46.688000000000002"/>
    <n v="4"/>
    <n v="0.2"/>
    <n v="-2.9180000000000028"/>
  </r>
  <r>
    <n v="5265"/>
    <s v="CA-2011-105165"/>
    <x v="2"/>
    <x v="557"/>
    <d v="2011-09-10T00:00:00"/>
    <s v="First Class"/>
    <s v="SZ-20035"/>
    <s v="Sam Zeldin"/>
    <s v="Home Office"/>
    <s v="United States"/>
    <s v="Houston"/>
    <x v="5"/>
    <n v="77036"/>
    <s v="Central"/>
    <s v="OFF-AR-10003179"/>
    <x v="1"/>
    <x v="6"/>
    <s v="Dixon Ticonderoga Core-Lock Colored Pencils"/>
    <n v="21.864000000000001"/>
    <n v="3"/>
    <n v="0.2"/>
    <n v="3.5528999999999984"/>
  </r>
  <r>
    <n v="5266"/>
    <s v="CA-2014-147452"/>
    <x v="3"/>
    <x v="1033"/>
    <d v="2014-10-04T00:00:00"/>
    <s v="First Class"/>
    <s v="CS-11845"/>
    <s v="Cari Sayre"/>
    <s v="Corporate"/>
    <s v="United States"/>
    <s v="Seattle"/>
    <x v="4"/>
    <n v="98103"/>
    <s v="West"/>
    <s v="OFF-PA-10001838"/>
    <x v="1"/>
    <x v="10"/>
    <s v="Adams Telephone Message Book W/Dividers/Space For Phone Numbers, 5 1/4&quot;X8 1/2&quot;, 300/Messages"/>
    <n v="11.76"/>
    <n v="2"/>
    <n v="0"/>
    <n v="5.7623999999999995"/>
  </r>
  <r>
    <n v="5267"/>
    <s v="CA-2014-147452"/>
    <x v="3"/>
    <x v="1033"/>
    <d v="2014-10-04T00:00:00"/>
    <s v="First Class"/>
    <s v="CS-11845"/>
    <s v="Cari Sayre"/>
    <s v="Corporate"/>
    <s v="United States"/>
    <s v="Seattle"/>
    <x v="4"/>
    <n v="98103"/>
    <s v="West"/>
    <s v="OFF-PA-10004039"/>
    <x v="1"/>
    <x v="10"/>
    <s v="Xerox 1882"/>
    <n v="167.94"/>
    <n v="3"/>
    <n v="0"/>
    <n v="82.290599999999998"/>
  </r>
  <r>
    <n v="5268"/>
    <s v="CA-2014-147452"/>
    <x v="3"/>
    <x v="1033"/>
    <d v="2014-10-04T00:00:00"/>
    <s v="First Class"/>
    <s v="CS-11845"/>
    <s v="Cari Sayre"/>
    <s v="Corporate"/>
    <s v="United States"/>
    <s v="Seattle"/>
    <x v="4"/>
    <n v="98103"/>
    <s v="West"/>
    <s v="OFF-AP-10001626"/>
    <x v="1"/>
    <x v="9"/>
    <s v="Commercial WindTunnel Clean Air Upright Vacuum, Replacement Belts, Filtration Bags"/>
    <n v="3.89"/>
    <n v="1"/>
    <n v="0"/>
    <n v="1.0114000000000001"/>
  </r>
  <r>
    <n v="5269"/>
    <s v="US-2014-114657"/>
    <x v="3"/>
    <x v="673"/>
    <d v="2014-11-22T00:00:00"/>
    <s v="Standard Class"/>
    <s v="MH-18115"/>
    <s v="Mick Hernandez"/>
    <s v="Home Office"/>
    <s v="United States"/>
    <s v="Yonkers"/>
    <x v="15"/>
    <n v="10701"/>
    <s v="East"/>
    <s v="TEC-MA-10003173"/>
    <x v="2"/>
    <x v="15"/>
    <s v="Hewlett-Packard 300S Scientific Calculator"/>
    <n v="52.44"/>
    <n v="4"/>
    <n v="0"/>
    <n v="24.122399999999995"/>
  </r>
  <r>
    <n v="5270"/>
    <s v="CA-2014-144484"/>
    <x v="3"/>
    <x v="220"/>
    <d v="2014-09-12T00:00:00"/>
    <s v="Same Day"/>
    <s v="CB-12025"/>
    <s v="Cassandra Brandow"/>
    <s v="Consumer"/>
    <s v="United States"/>
    <s v="San Francisco"/>
    <x v="1"/>
    <n v="94110"/>
    <s v="West"/>
    <s v="FUR-FU-10000260"/>
    <x v="0"/>
    <x v="5"/>
    <s v="6&quot; Cubicle Wall Clock, Black"/>
    <n v="32.36"/>
    <n v="4"/>
    <n v="0"/>
    <n v="11.6496"/>
  </r>
  <r>
    <n v="5271"/>
    <s v="CA-2014-144484"/>
    <x v="3"/>
    <x v="220"/>
    <d v="2014-09-12T00:00:00"/>
    <s v="Same Day"/>
    <s v="CB-12025"/>
    <s v="Cassandra Brandow"/>
    <s v="Consumer"/>
    <s v="United States"/>
    <s v="San Francisco"/>
    <x v="1"/>
    <n v="94110"/>
    <s v="West"/>
    <s v="OFF-AP-10004487"/>
    <x v="1"/>
    <x v="9"/>
    <s v="Kensington 4 Outlet MasterPiece Compact Power Control Center"/>
    <n v="406.59999999999997"/>
    <n v="5"/>
    <n v="0"/>
    <n v="113.84799999999998"/>
  </r>
  <r>
    <n v="5272"/>
    <s v="CA-2014-125913"/>
    <x v="3"/>
    <x v="1034"/>
    <d v="2014-01-17T00:00:00"/>
    <s v="Same Day"/>
    <s v="JO-15145"/>
    <s v="Jack O'Briant"/>
    <s v="Corporate"/>
    <s v="United States"/>
    <s v="Los Angeles"/>
    <x v="1"/>
    <n v="90008"/>
    <s v="West"/>
    <s v="FUR-FU-10001487"/>
    <x v="0"/>
    <x v="5"/>
    <s v="Eldon Expressions Wood and Plastic Desk Accessories, Cherry Wood"/>
    <n v="27.92"/>
    <n v="4"/>
    <n v="0"/>
    <n v="8.0967999999999982"/>
  </r>
  <r>
    <n v="5273"/>
    <s v="CA-2014-125913"/>
    <x v="3"/>
    <x v="1034"/>
    <d v="2014-01-17T00:00:00"/>
    <s v="Same Day"/>
    <s v="JO-15145"/>
    <s v="Jack O'Briant"/>
    <s v="Corporate"/>
    <s v="United States"/>
    <s v="Los Angeles"/>
    <x v="1"/>
    <n v="90008"/>
    <s v="West"/>
    <s v="FUR-TA-10001520"/>
    <x v="0"/>
    <x v="3"/>
    <s v="Lesro Sheffield Collection Coffee Table, End Table, Center Table, Corner Table"/>
    <n v="399.67200000000003"/>
    <n v="7"/>
    <n v="0.2"/>
    <n v="-14.987700000000061"/>
  </r>
  <r>
    <n v="5274"/>
    <s v="US-2013-158309"/>
    <x v="0"/>
    <x v="491"/>
    <d v="2013-11-30T00:00:00"/>
    <s v="First Class"/>
    <s v="PA-19060"/>
    <s v="Pete Armstrong"/>
    <s v="Home Office"/>
    <s v="United States"/>
    <s v="Miami"/>
    <x v="2"/>
    <n v="33142"/>
    <s v="South"/>
    <s v="OFF-BI-10000145"/>
    <x v="1"/>
    <x v="8"/>
    <s v="Zipper Ring Binder Pockets"/>
    <n v="3.7440000000000007"/>
    <n v="4"/>
    <n v="0.7"/>
    <n v="-2.6207999999999991"/>
  </r>
  <r>
    <n v="5275"/>
    <s v="CA-2012-162887"/>
    <x v="1"/>
    <x v="209"/>
    <d v="2012-11-09T00:00:00"/>
    <s v="Second Class"/>
    <s v="SV-20785"/>
    <s v="Stewart Visinsky"/>
    <s v="Consumer"/>
    <s v="United States"/>
    <s v="Burlington"/>
    <x v="42"/>
    <s v="05408"/>
    <s v="East"/>
    <s v="FUR-CH-10000595"/>
    <x v="0"/>
    <x v="1"/>
    <s v="Safco Contoured Stacking Chairs"/>
    <n v="715.2"/>
    <n v="3"/>
    <n v="0"/>
    <n v="178.79999999999998"/>
  </r>
  <r>
    <n v="5276"/>
    <s v="CA-2014-147333"/>
    <x v="3"/>
    <x v="817"/>
    <d v="2014-12-21T00:00:00"/>
    <s v="Standard Class"/>
    <s v="KL-16555"/>
    <s v="Kelly Lampkin"/>
    <s v="Corporate"/>
    <s v="United States"/>
    <s v="Fayetteville"/>
    <x v="36"/>
    <n v="72701"/>
    <s v="South"/>
    <s v="TEC-AC-10004469"/>
    <x v="2"/>
    <x v="11"/>
    <s v="Microsoft Sculpt Comfort Mouse"/>
    <n v="159.80000000000001"/>
    <n v="4"/>
    <n v="0"/>
    <n v="70.312000000000012"/>
  </r>
  <r>
    <n v="5277"/>
    <s v="CA-2014-147333"/>
    <x v="3"/>
    <x v="817"/>
    <d v="2014-12-21T00:00:00"/>
    <s v="Standard Class"/>
    <s v="KL-16555"/>
    <s v="Kelly Lampkin"/>
    <s v="Corporate"/>
    <s v="United States"/>
    <s v="Fayetteville"/>
    <x v="36"/>
    <n v="72701"/>
    <s v="South"/>
    <s v="TEC-AC-10003038"/>
    <x v="2"/>
    <x v="11"/>
    <s v="Kingston Digital DataTraveler 16GB USB 2.0"/>
    <n v="44.75"/>
    <n v="5"/>
    <n v="0"/>
    <n v="8.5024999999999942"/>
  </r>
  <r>
    <n v="5278"/>
    <s v="CA-2011-113859"/>
    <x v="2"/>
    <x v="103"/>
    <d v="2011-09-17T00:00:00"/>
    <s v="Standard Class"/>
    <s v="BC-11125"/>
    <s v="Becky Castell"/>
    <s v="Home Office"/>
    <s v="United States"/>
    <s v="Odessa"/>
    <x v="5"/>
    <n v="79762"/>
    <s v="Central"/>
    <s v="FUR-CH-10004698"/>
    <x v="0"/>
    <x v="1"/>
    <s v="Padded Folding Chairs, Black, 4/Carton"/>
    <n v="340.11599999999999"/>
    <n v="6"/>
    <n v="0.3"/>
    <n v="-9.717599999999976"/>
  </r>
  <r>
    <n v="5279"/>
    <s v="CA-2011-159681"/>
    <x v="2"/>
    <x v="1035"/>
    <d v="2011-12-13T00:00:00"/>
    <s v="Standard Class"/>
    <s v="PO-18850"/>
    <s v="Patrick O'Brill"/>
    <s v="Consumer"/>
    <s v="United States"/>
    <s v="Virginia Beach"/>
    <x v="17"/>
    <n v="23464"/>
    <s v="South"/>
    <s v="OFF-PA-10003641"/>
    <x v="1"/>
    <x v="10"/>
    <s v="Xerox 1909"/>
    <n v="105.52"/>
    <n v="4"/>
    <n v="0"/>
    <n v="48.539199999999994"/>
  </r>
  <r>
    <n v="5280"/>
    <s v="US-2014-104094"/>
    <x v="3"/>
    <x v="210"/>
    <d v="2014-09-12T00:00:00"/>
    <s v="Standard Class"/>
    <s v="AG-10675"/>
    <s v="Anna Gayman"/>
    <s v="Consumer"/>
    <s v="United States"/>
    <s v="Milwaukee"/>
    <x v="6"/>
    <n v="53209"/>
    <s v="Central"/>
    <s v="TEC-AC-10002134"/>
    <x v="2"/>
    <x v="11"/>
    <s v="Rosewill 107 Normal Keys USB Wired Standard Keyboard"/>
    <n v="13.48"/>
    <n v="1"/>
    <n v="0"/>
    <n v="1.8872"/>
  </r>
  <r>
    <n v="5281"/>
    <s v="CA-2014-152709"/>
    <x v="3"/>
    <x v="566"/>
    <d v="2014-10-13T00:00:00"/>
    <s v="Standard Class"/>
    <s v="DB-13210"/>
    <s v="Dean Braden"/>
    <s v="Consumer"/>
    <s v="United States"/>
    <s v="Detroit"/>
    <x v="12"/>
    <n v="48234"/>
    <s v="Central"/>
    <s v="OFF-ST-10001837"/>
    <x v="1"/>
    <x v="4"/>
    <s v="SAFCO Mobile Desk Side File, Wire Frame"/>
    <n v="85.52"/>
    <n v="2"/>
    <n v="0"/>
    <n v="22.235199999999999"/>
  </r>
  <r>
    <n v="5282"/>
    <s v="CA-2012-105158"/>
    <x v="1"/>
    <x v="577"/>
    <d v="2012-09-10T00:00:00"/>
    <s v="Standard Class"/>
    <s v="SP-20860"/>
    <s v="Sung Pak"/>
    <s v="Corporate"/>
    <s v="United States"/>
    <s v="Rochester"/>
    <x v="11"/>
    <n v="55901"/>
    <s v="Central"/>
    <s v="FUR-FU-10001706"/>
    <x v="0"/>
    <x v="5"/>
    <s v="Longer-Life Soft White Bulbs"/>
    <n v="6.16"/>
    <n v="2"/>
    <n v="0"/>
    <n v="2.9567999999999999"/>
  </r>
  <r>
    <n v="5283"/>
    <s v="CA-2012-105158"/>
    <x v="1"/>
    <x v="577"/>
    <d v="2012-09-10T00:00:00"/>
    <s v="Standard Class"/>
    <s v="SP-20860"/>
    <s v="Sung Pak"/>
    <s v="Corporate"/>
    <s v="United States"/>
    <s v="Rochester"/>
    <x v="11"/>
    <n v="55901"/>
    <s v="Central"/>
    <s v="OFF-PA-10001970"/>
    <x v="1"/>
    <x v="10"/>
    <s v="Xerox 1881"/>
    <n v="36.839999999999996"/>
    <n v="3"/>
    <n v="0"/>
    <n v="17.314799999999998"/>
  </r>
  <r>
    <n v="5284"/>
    <s v="CA-2011-133424"/>
    <x v="2"/>
    <x v="809"/>
    <d v="2011-04-04T00:00:00"/>
    <s v="Standard Class"/>
    <s v="Dl-13600"/>
    <s v="Dorris liebe"/>
    <s v="Corporate"/>
    <s v="United States"/>
    <s v="Seattle"/>
    <x v="4"/>
    <n v="98105"/>
    <s v="West"/>
    <s v="OFF-ST-10002957"/>
    <x v="1"/>
    <x v="4"/>
    <s v="Sterilite Show Offs Storage Containers"/>
    <n v="15.84"/>
    <n v="3"/>
    <n v="0"/>
    <n v="0"/>
  </r>
  <r>
    <n v="5285"/>
    <s v="CA-2011-133424"/>
    <x v="2"/>
    <x v="809"/>
    <d v="2011-04-04T00:00:00"/>
    <s v="Standard Class"/>
    <s v="Dl-13600"/>
    <s v="Dorris liebe"/>
    <s v="Corporate"/>
    <s v="United States"/>
    <s v="Seattle"/>
    <x v="4"/>
    <n v="98105"/>
    <s v="West"/>
    <s v="OFF-LA-10002312"/>
    <x v="1"/>
    <x v="2"/>
    <s v="Avery 490"/>
    <n v="44.400000000000006"/>
    <n v="3"/>
    <n v="0"/>
    <n v="22.200000000000003"/>
  </r>
  <r>
    <n v="5286"/>
    <s v="CA-2014-105991"/>
    <x v="3"/>
    <x v="1024"/>
    <d v="2014-05-07T00:00:00"/>
    <s v="First Class"/>
    <s v="LH-17020"/>
    <s v="Lisa Hazard"/>
    <s v="Consumer"/>
    <s v="United States"/>
    <s v="Louisville"/>
    <x v="22"/>
    <n v="80027"/>
    <s v="West"/>
    <s v="OFF-EN-10002600"/>
    <x v="1"/>
    <x v="12"/>
    <s v="Redi-Strip #10 Envelopes, 4 1/8 x 9 1/2"/>
    <n v="21.240000000000002"/>
    <n v="9"/>
    <n v="0.2"/>
    <n v="7.4339999999999993"/>
  </r>
  <r>
    <n v="5287"/>
    <s v="CA-2014-105991"/>
    <x v="3"/>
    <x v="1024"/>
    <d v="2014-05-07T00:00:00"/>
    <s v="First Class"/>
    <s v="LH-17020"/>
    <s v="Lisa Hazard"/>
    <s v="Consumer"/>
    <s v="United States"/>
    <s v="Louisville"/>
    <x v="22"/>
    <n v="80027"/>
    <s v="West"/>
    <s v="OFF-BI-10003274"/>
    <x v="1"/>
    <x v="8"/>
    <s v="Avery Durable Slant Ring Binders, No Labels"/>
    <n v="9.5520000000000014"/>
    <n v="8"/>
    <n v="0.7"/>
    <n v="-7.3231999999999999"/>
  </r>
  <r>
    <n v="5288"/>
    <s v="CA-2014-105991"/>
    <x v="3"/>
    <x v="1024"/>
    <d v="2014-05-07T00:00:00"/>
    <s v="First Class"/>
    <s v="LH-17020"/>
    <s v="Lisa Hazard"/>
    <s v="Consumer"/>
    <s v="United States"/>
    <s v="Louisville"/>
    <x v="22"/>
    <n v="80027"/>
    <s v="West"/>
    <s v="FUR-BO-10004467"/>
    <x v="0"/>
    <x v="0"/>
    <s v="Bestar Classic Bookcase"/>
    <n v="89.991000000000014"/>
    <n v="3"/>
    <n v="0.7"/>
    <n v="-152.9847"/>
  </r>
  <r>
    <n v="5289"/>
    <s v="US-2014-136784"/>
    <x v="3"/>
    <x v="504"/>
    <d v="2014-05-06T00:00:00"/>
    <s v="Standard Class"/>
    <s v="AD-10180"/>
    <s v="Alan Dominguez"/>
    <s v="Home Office"/>
    <s v="United States"/>
    <s v="San Francisco"/>
    <x v="1"/>
    <n v="94122"/>
    <s v="West"/>
    <s v="OFF-PA-10000675"/>
    <x v="1"/>
    <x v="10"/>
    <s v="Xerox 1919"/>
    <n v="163.96"/>
    <n v="4"/>
    <n v="0"/>
    <n v="80.340400000000002"/>
  </r>
  <r>
    <n v="5290"/>
    <s v="CA-2011-146283"/>
    <x v="2"/>
    <x v="78"/>
    <d v="2011-09-15T00:00:00"/>
    <s v="Standard Class"/>
    <s v="KT-16465"/>
    <s v="Kean Takahito"/>
    <s v="Consumer"/>
    <s v="United States"/>
    <s v="Houston"/>
    <x v="5"/>
    <n v="77036"/>
    <s v="Central"/>
    <s v="OFF-PA-10002259"/>
    <x v="1"/>
    <x v="10"/>
    <s v="Geographics Note Cards, Blank, White, 8 1/2&quot; x 11&quot;"/>
    <n v="17.904"/>
    <n v="2"/>
    <n v="0.2"/>
    <n v="6.2664"/>
  </r>
  <r>
    <n v="5291"/>
    <s v="CA-2011-146283"/>
    <x v="2"/>
    <x v="78"/>
    <d v="2011-09-15T00:00:00"/>
    <s v="Standard Class"/>
    <s v="KT-16465"/>
    <s v="Kean Takahito"/>
    <s v="Consumer"/>
    <s v="United States"/>
    <s v="Houston"/>
    <x v="5"/>
    <n v="77036"/>
    <s v="Central"/>
    <s v="FUR-CH-10004287"/>
    <x v="0"/>
    <x v="1"/>
    <s v="SAFCO Arco Folding Chair"/>
    <n v="966.69999999999982"/>
    <n v="5"/>
    <n v="0.3"/>
    <n v="-13.810000000000116"/>
  </r>
  <r>
    <n v="5292"/>
    <s v="CA-2011-146283"/>
    <x v="2"/>
    <x v="78"/>
    <d v="2011-09-15T00:00:00"/>
    <s v="Standard Class"/>
    <s v="KT-16465"/>
    <s v="Kean Takahito"/>
    <s v="Consumer"/>
    <s v="United States"/>
    <s v="Houston"/>
    <x v="5"/>
    <n v="77036"/>
    <s v="Central"/>
    <s v="OFF-PA-10000482"/>
    <x v="1"/>
    <x v="10"/>
    <s v="Snap-A-Way Black Print Carbonless Ruled Speed Letter, Triplicate"/>
    <n v="182.11199999999999"/>
    <n v="6"/>
    <n v="0.2"/>
    <n v="61.46279999999998"/>
  </r>
  <r>
    <n v="5293"/>
    <s v="CA-2014-151218"/>
    <x v="3"/>
    <x v="308"/>
    <d v="2014-06-24T00:00:00"/>
    <s v="First Class"/>
    <s v="PJ-19015"/>
    <s v="Pauline Johnson"/>
    <s v="Consumer"/>
    <s v="United States"/>
    <s v="Miami"/>
    <x v="2"/>
    <n v="33180"/>
    <s v="South"/>
    <s v="OFF-ST-10004835"/>
    <x v="1"/>
    <x v="4"/>
    <s v="Plastic Stacking Crates &amp; Casters"/>
    <n v="4.4640000000000004"/>
    <n v="1"/>
    <n v="0.2"/>
    <n v="0.33479999999999999"/>
  </r>
  <r>
    <n v="5294"/>
    <s v="CA-2012-111073"/>
    <x v="1"/>
    <x v="207"/>
    <d v="2012-12-30T00:00:00"/>
    <s v="Standard Class"/>
    <s v="MC-18100"/>
    <s v="Mick Crebagga"/>
    <s v="Consumer"/>
    <s v="United States"/>
    <s v="Medina"/>
    <x v="24"/>
    <n v="44256"/>
    <s v="East"/>
    <s v="FUR-TA-10004086"/>
    <x v="0"/>
    <x v="3"/>
    <s v="KI Adjustable-Height Table"/>
    <n v="51.588000000000001"/>
    <n v="1"/>
    <n v="0.4"/>
    <n v="-15.476400000000005"/>
  </r>
  <r>
    <n v="5295"/>
    <s v="CA-2014-144883"/>
    <x v="3"/>
    <x v="733"/>
    <d v="2014-08-20T00:00:00"/>
    <s v="Standard Class"/>
    <s v="BO-11350"/>
    <s v="Bill Overfelt"/>
    <s v="Corporate"/>
    <s v="United States"/>
    <s v="Roseville"/>
    <x v="11"/>
    <n v="55113"/>
    <s v="Central"/>
    <s v="OFF-LA-10000305"/>
    <x v="1"/>
    <x v="2"/>
    <s v="Avery 495"/>
    <n v="50.4"/>
    <n v="8"/>
    <n v="0"/>
    <n v="23.183999999999997"/>
  </r>
  <r>
    <n v="5296"/>
    <s v="CA-2014-142174"/>
    <x v="3"/>
    <x v="168"/>
    <d v="2014-03-10T00:00:00"/>
    <s v="Standard Class"/>
    <s v="DP-13000"/>
    <s v="Darren Powers"/>
    <s v="Consumer"/>
    <s v="United States"/>
    <s v="Houston"/>
    <x v="5"/>
    <n v="77041"/>
    <s v="Central"/>
    <s v="OFF-PA-10000806"/>
    <x v="1"/>
    <x v="10"/>
    <s v="Xerox 1934"/>
    <n v="89.567999999999998"/>
    <n v="2"/>
    <n v="0.2"/>
    <n v="32.468400000000003"/>
  </r>
  <r>
    <n v="5297"/>
    <s v="CA-2014-108791"/>
    <x v="3"/>
    <x v="944"/>
    <d v="2014-08-01T00:00:00"/>
    <s v="Standard Class"/>
    <s v="TM-21490"/>
    <s v="Tony Molinari"/>
    <s v="Consumer"/>
    <s v="United States"/>
    <s v="Yonkers"/>
    <x v="15"/>
    <n v="10701"/>
    <s v="East"/>
    <s v="FUR-FU-10004018"/>
    <x v="0"/>
    <x v="5"/>
    <s v="Tensor Computer Mounted Lamp"/>
    <n v="14.89"/>
    <n v="1"/>
    <n v="0"/>
    <n v="4.0203000000000007"/>
  </r>
  <r>
    <n v="5298"/>
    <s v="CA-2014-108791"/>
    <x v="3"/>
    <x v="944"/>
    <d v="2014-08-01T00:00:00"/>
    <s v="Standard Class"/>
    <s v="TM-21490"/>
    <s v="Tony Molinari"/>
    <s v="Consumer"/>
    <s v="United States"/>
    <s v="Yonkers"/>
    <x v="15"/>
    <n v="10701"/>
    <s v="East"/>
    <s v="TEC-PH-10002660"/>
    <x v="2"/>
    <x v="7"/>
    <s v="Nortel Networks T7316 E Nt8 B27"/>
    <n v="543.91999999999996"/>
    <n v="8"/>
    <n v="0"/>
    <n v="135.98000000000002"/>
  </r>
  <r>
    <n v="5299"/>
    <s v="CA-2013-106656"/>
    <x v="0"/>
    <x v="713"/>
    <d v="2013-09-27T00:00:00"/>
    <s v="First Class"/>
    <s v="DV-13045"/>
    <s v="Darrin Van Huff"/>
    <s v="Corporate"/>
    <s v="United States"/>
    <s v="San Diego"/>
    <x v="1"/>
    <n v="92037"/>
    <s v="West"/>
    <s v="OFF-EN-10001509"/>
    <x v="1"/>
    <x v="12"/>
    <s v="Poly String Tie Envelopes"/>
    <n v="4.08"/>
    <n v="2"/>
    <n v="0"/>
    <n v="1.9175999999999997"/>
  </r>
  <r>
    <n v="5300"/>
    <s v="CA-2013-106656"/>
    <x v="0"/>
    <x v="713"/>
    <d v="2013-09-27T00:00:00"/>
    <s v="First Class"/>
    <s v="DV-13045"/>
    <s v="Darrin Van Huff"/>
    <s v="Corporate"/>
    <s v="United States"/>
    <s v="San Diego"/>
    <x v="1"/>
    <n v="92037"/>
    <s v="West"/>
    <s v="OFF-LA-10003148"/>
    <x v="1"/>
    <x v="2"/>
    <s v="Avery 51"/>
    <n v="18.899999999999999"/>
    <n v="3"/>
    <n v="0"/>
    <n v="8.6939999999999991"/>
  </r>
  <r>
    <n v="5301"/>
    <s v="CA-2013-113831"/>
    <x v="0"/>
    <x v="198"/>
    <d v="2013-06-04T00:00:00"/>
    <s v="Standard Class"/>
    <s v="AH-10690"/>
    <s v="Anna Häberlin"/>
    <s v="Corporate"/>
    <s v="United States"/>
    <s v="Springfield"/>
    <x v="17"/>
    <n v="22153"/>
    <s v="South"/>
    <s v="FUR-TA-10002645"/>
    <x v="0"/>
    <x v="3"/>
    <s v="Hon Rectangular Conference Tables"/>
    <n v="2275.5"/>
    <n v="10"/>
    <n v="0"/>
    <n v="386.83499999999981"/>
  </r>
  <r>
    <n v="5302"/>
    <s v="CA-2013-113831"/>
    <x v="0"/>
    <x v="198"/>
    <d v="2013-06-04T00:00:00"/>
    <s v="Standard Class"/>
    <s v="AH-10690"/>
    <s v="Anna Häberlin"/>
    <s v="Corporate"/>
    <s v="United States"/>
    <s v="Springfield"/>
    <x v="17"/>
    <n v="22153"/>
    <s v="South"/>
    <s v="TEC-AC-10003033"/>
    <x v="2"/>
    <x v="11"/>
    <s v="Plantronics CS510 - Over-the-Head monaural Wireless Headset System"/>
    <n v="1979.6999999999998"/>
    <n v="6"/>
    <n v="0"/>
    <n v="653.30099999999982"/>
  </r>
  <r>
    <n v="5303"/>
    <s v="CA-2013-113831"/>
    <x v="0"/>
    <x v="198"/>
    <d v="2013-06-04T00:00:00"/>
    <s v="Standard Class"/>
    <s v="AH-10690"/>
    <s v="Anna Häberlin"/>
    <s v="Corporate"/>
    <s v="United States"/>
    <s v="Springfield"/>
    <x v="17"/>
    <n v="22153"/>
    <s v="South"/>
    <s v="OFF-LA-10001297"/>
    <x v="1"/>
    <x v="2"/>
    <s v="Avery 473"/>
    <n v="62.099999999999994"/>
    <n v="6"/>
    <n v="0"/>
    <n v="29.808"/>
  </r>
  <r>
    <n v="5304"/>
    <s v="US-2011-139500"/>
    <x v="2"/>
    <x v="912"/>
    <d v="2011-11-20T00:00:00"/>
    <s v="Standard Class"/>
    <s v="AB-10165"/>
    <s v="Alan Barnes"/>
    <s v="Consumer"/>
    <s v="United States"/>
    <s v="Decatur"/>
    <x v="10"/>
    <n v="62521"/>
    <s v="Central"/>
    <s v="FUR-CH-10002017"/>
    <x v="0"/>
    <x v="1"/>
    <s v="SAFCO Optional Arm Kit for Workspace Cribbage Stacking Chair"/>
    <n v="37.295999999999999"/>
    <n v="2"/>
    <n v="0.3"/>
    <n v="-1.0656000000000017"/>
  </r>
  <r>
    <n v="5305"/>
    <s v="US-2011-166310"/>
    <x v="2"/>
    <x v="158"/>
    <d v="2011-09-23T00:00:00"/>
    <s v="First Class"/>
    <s v="JS-15940"/>
    <s v="Joni Sundaresam"/>
    <s v="Home Office"/>
    <s v="United States"/>
    <s v="Garland"/>
    <x v="5"/>
    <n v="75043"/>
    <s v="Central"/>
    <s v="FUR-FU-10001546"/>
    <x v="0"/>
    <x v="5"/>
    <s v="Dana Swing-Arm Lamps"/>
    <n v="8.5440000000000005"/>
    <n v="2"/>
    <n v="0.6"/>
    <n v="-7.4759999999999991"/>
  </r>
  <r>
    <n v="5306"/>
    <s v="US-2013-168410"/>
    <x v="0"/>
    <x v="823"/>
    <d v="2013-02-26T00:00:00"/>
    <s v="Standard Class"/>
    <s v="BV-11245"/>
    <s v="Benjamin Venier"/>
    <s v="Corporate"/>
    <s v="United States"/>
    <s v="Oceanside"/>
    <x v="15"/>
    <n v="11572"/>
    <s v="East"/>
    <s v="FUR-FU-10000629"/>
    <x v="0"/>
    <x v="5"/>
    <s v="9-3/4 Diameter Round Wall Clock"/>
    <n v="68.949999999999989"/>
    <n v="5"/>
    <n v="0"/>
    <n v="28.959000000000003"/>
  </r>
  <r>
    <n v="5307"/>
    <s v="US-2013-168410"/>
    <x v="0"/>
    <x v="823"/>
    <d v="2013-02-26T00:00:00"/>
    <s v="Standard Class"/>
    <s v="BV-11245"/>
    <s v="Benjamin Venier"/>
    <s v="Corporate"/>
    <s v="United States"/>
    <s v="Oceanside"/>
    <x v="15"/>
    <n v="11572"/>
    <s v="East"/>
    <s v="OFF-ST-10000036"/>
    <x v="1"/>
    <x v="4"/>
    <s v="Recycled Data-Pak for Archival Bound Computer Printouts, 12-1/2 x 12-1/2 x 16"/>
    <n v="296.37"/>
    <n v="3"/>
    <n v="0"/>
    <n v="80.019899999999993"/>
  </r>
  <r>
    <n v="5308"/>
    <s v="US-2013-168410"/>
    <x v="0"/>
    <x v="823"/>
    <d v="2013-02-26T00:00:00"/>
    <s v="Standard Class"/>
    <s v="BV-11245"/>
    <s v="Benjamin Venier"/>
    <s v="Corporate"/>
    <s v="United States"/>
    <s v="Oceanside"/>
    <x v="15"/>
    <n v="11572"/>
    <s v="East"/>
    <s v="TEC-PH-10002583"/>
    <x v="2"/>
    <x v="7"/>
    <s v="iOttie HLCRIO102 Car Mount"/>
    <n v="39.979999999999997"/>
    <n v="2"/>
    <n v="0"/>
    <n v="1.9989999999999952"/>
  </r>
  <r>
    <n v="5309"/>
    <s v="CA-2014-131254"/>
    <x v="3"/>
    <x v="123"/>
    <d v="2014-11-22T00:00:00"/>
    <s v="First Class"/>
    <s v="NC-18415"/>
    <s v="Nathan Cano"/>
    <s v="Consumer"/>
    <s v="United States"/>
    <s v="Houston"/>
    <x v="5"/>
    <n v="77095"/>
    <s v="Central"/>
    <s v="FUR-CH-10003774"/>
    <x v="0"/>
    <x v="1"/>
    <s v="Global Wood Trimmed Manager's Task Chair, Khaki"/>
    <n v="191.05799999999999"/>
    <n v="3"/>
    <n v="0.3"/>
    <n v="-46.399800000000013"/>
  </r>
  <r>
    <n v="5310"/>
    <s v="CA-2014-131254"/>
    <x v="3"/>
    <x v="123"/>
    <d v="2014-11-22T00:00:00"/>
    <s v="First Class"/>
    <s v="NC-18415"/>
    <s v="Nathan Cano"/>
    <s v="Consumer"/>
    <s v="United States"/>
    <s v="Houston"/>
    <x v="5"/>
    <n v="77095"/>
    <s v="Central"/>
    <s v="OFF-AR-10003876"/>
    <x v="1"/>
    <x v="6"/>
    <s v="Avery Hi-Liter GlideStik Fluorescent Highlighter, Yellow Ink"/>
    <n v="13.040000000000001"/>
    <n v="5"/>
    <n v="0.2"/>
    <n v="3.9120000000000004"/>
  </r>
  <r>
    <n v="5311"/>
    <s v="CA-2014-131254"/>
    <x v="3"/>
    <x v="123"/>
    <d v="2014-11-22T00:00:00"/>
    <s v="First Class"/>
    <s v="NC-18415"/>
    <s v="Nathan Cano"/>
    <s v="Consumer"/>
    <s v="United States"/>
    <s v="Houston"/>
    <x v="5"/>
    <n v="77095"/>
    <s v="Central"/>
    <s v="OFF-BI-10003527"/>
    <x v="1"/>
    <x v="8"/>
    <s v="Fellowes PB500 Electric Punch Plastic Comb Binding Machine with Manual Bind"/>
    <n v="1525.1879999999996"/>
    <n v="6"/>
    <n v="0.8"/>
    <n v="-2287.7820000000002"/>
  </r>
  <r>
    <n v="5312"/>
    <s v="CA-2013-123414"/>
    <x v="0"/>
    <x v="1036"/>
    <d v="2013-08-28T00:00:00"/>
    <s v="Standard Class"/>
    <s v="SU-20665"/>
    <s v="Stephanie Ulpright"/>
    <s v="Home Office"/>
    <s v="United States"/>
    <s v="Greenville"/>
    <x v="3"/>
    <n v="27834"/>
    <s v="South"/>
    <s v="OFF-LA-10004559"/>
    <x v="1"/>
    <x v="2"/>
    <s v="Avery 49"/>
    <n v="9.2159999999999993"/>
    <n v="4"/>
    <n v="0.2"/>
    <n v="3.3408000000000002"/>
  </r>
  <r>
    <n v="5313"/>
    <s v="CA-2013-123414"/>
    <x v="0"/>
    <x v="1036"/>
    <d v="2013-08-28T00:00:00"/>
    <s v="Standard Class"/>
    <s v="SU-20665"/>
    <s v="Stephanie Ulpright"/>
    <s v="Home Office"/>
    <s v="United States"/>
    <s v="Greenville"/>
    <x v="3"/>
    <n v="27834"/>
    <s v="South"/>
    <s v="OFF-SU-10002573"/>
    <x v="1"/>
    <x v="14"/>
    <s v="Acme 10&quot; Easy Grip Assistive Scissors"/>
    <n v="28.048000000000002"/>
    <n v="2"/>
    <n v="0.2"/>
    <n v="3.5059999999999967"/>
  </r>
  <r>
    <n v="5314"/>
    <s v="CA-2014-137876"/>
    <x v="3"/>
    <x v="504"/>
    <d v="2014-05-06T00:00:00"/>
    <s v="Standard Class"/>
    <s v="DJ-13510"/>
    <s v="Don Jones"/>
    <s v="Corporate"/>
    <s v="United States"/>
    <s v="San Francisco"/>
    <x v="1"/>
    <n v="94110"/>
    <s v="West"/>
    <s v="FUR-FU-10000222"/>
    <x v="0"/>
    <x v="5"/>
    <s v="Seth Thomas 16&quot; Steel Case Clock"/>
    <n v="64.959999999999994"/>
    <n v="2"/>
    <n v="0"/>
    <n v="21.436799999999998"/>
  </r>
  <r>
    <n v="5315"/>
    <s v="CA-2014-137876"/>
    <x v="3"/>
    <x v="504"/>
    <d v="2014-05-06T00:00:00"/>
    <s v="Standard Class"/>
    <s v="DJ-13510"/>
    <s v="Don Jones"/>
    <s v="Corporate"/>
    <s v="United States"/>
    <s v="San Francisco"/>
    <x v="1"/>
    <n v="94110"/>
    <s v="West"/>
    <s v="OFF-EN-10001219"/>
    <x v="1"/>
    <x v="12"/>
    <s v="#10- 4 1/8&quot; x 9 1/2&quot; Security-Tint Envelopes"/>
    <n v="30.56"/>
    <n v="4"/>
    <n v="0"/>
    <n v="14.974399999999999"/>
  </r>
  <r>
    <n v="5316"/>
    <s v="CA-2013-154060"/>
    <x v="0"/>
    <x v="440"/>
    <d v="2013-05-09T00:00:00"/>
    <s v="Standard Class"/>
    <s v="DL-12865"/>
    <s v="Dan Lawera"/>
    <s v="Consumer"/>
    <s v="United States"/>
    <s v="Greensboro"/>
    <x v="3"/>
    <n v="27405"/>
    <s v="South"/>
    <s v="FUR-CH-10002304"/>
    <x v="0"/>
    <x v="1"/>
    <s v="Global Stack Chair without Arms, Black"/>
    <n v="187.05600000000001"/>
    <n v="9"/>
    <n v="0.2"/>
    <n v="11.69100000000001"/>
  </r>
  <r>
    <n v="5317"/>
    <s v="US-2014-162558"/>
    <x v="3"/>
    <x v="280"/>
    <d v="2014-10-06T00:00:00"/>
    <s v="First Class"/>
    <s v="Dp-13240"/>
    <s v="Dean percer"/>
    <s v="Home Office"/>
    <s v="United States"/>
    <s v="Knoxville"/>
    <x v="18"/>
    <n v="37918"/>
    <s v="South"/>
    <s v="FUR-FU-10002364"/>
    <x v="0"/>
    <x v="5"/>
    <s v="Eldon Expressions Wood Desk Accessories, Oak"/>
    <n v="11.808"/>
    <n v="2"/>
    <n v="0.2"/>
    <n v="1.3283999999999985"/>
  </r>
  <r>
    <n v="5318"/>
    <s v="US-2014-162558"/>
    <x v="3"/>
    <x v="280"/>
    <d v="2014-10-06T00:00:00"/>
    <s v="First Class"/>
    <s v="Dp-13240"/>
    <s v="Dean percer"/>
    <s v="Home Office"/>
    <s v="United States"/>
    <s v="Knoxville"/>
    <x v="18"/>
    <n v="37918"/>
    <s v="South"/>
    <s v="FUR-FU-10004864"/>
    <x v="0"/>
    <x v="5"/>
    <s v="Eldon 500 Class Desk Accessories"/>
    <n v="9.6560000000000006"/>
    <n v="1"/>
    <n v="0.2"/>
    <n v="1.5691000000000002"/>
  </r>
  <r>
    <n v="5319"/>
    <s v="US-2014-162558"/>
    <x v="3"/>
    <x v="280"/>
    <d v="2014-10-06T00:00:00"/>
    <s v="First Class"/>
    <s v="Dp-13240"/>
    <s v="Dean percer"/>
    <s v="Home Office"/>
    <s v="United States"/>
    <s v="Knoxville"/>
    <x v="18"/>
    <n v="37918"/>
    <s v="South"/>
    <s v="OFF-PA-10003172"/>
    <x v="1"/>
    <x v="10"/>
    <s v="Xerox 1996"/>
    <n v="20.736000000000004"/>
    <n v="4"/>
    <n v="0.2"/>
    <n v="7.2576000000000001"/>
  </r>
  <r>
    <n v="5320"/>
    <s v="US-2014-162558"/>
    <x v="3"/>
    <x v="280"/>
    <d v="2014-10-06T00:00:00"/>
    <s v="First Class"/>
    <s v="Dp-13240"/>
    <s v="Dean percer"/>
    <s v="Home Office"/>
    <s v="United States"/>
    <s v="Knoxville"/>
    <x v="18"/>
    <n v="37918"/>
    <s v="South"/>
    <s v="OFF-BI-10000977"/>
    <x v="1"/>
    <x v="8"/>
    <s v="Ibico Plastic Spiral Binding Combs"/>
    <n v="27.360000000000003"/>
    <n v="3"/>
    <n v="0.7"/>
    <n v="-21.887999999999991"/>
  </r>
  <r>
    <n v="5321"/>
    <s v="US-2014-162558"/>
    <x v="3"/>
    <x v="280"/>
    <d v="2014-10-06T00:00:00"/>
    <s v="First Class"/>
    <s v="Dp-13240"/>
    <s v="Dean percer"/>
    <s v="Home Office"/>
    <s v="United States"/>
    <s v="Knoxville"/>
    <x v="18"/>
    <n v="37918"/>
    <s v="South"/>
    <s v="FUR-TA-10000198"/>
    <x v="0"/>
    <x v="3"/>
    <s v="Chromcraft Bull-Nose Wood Oval Conference Tables &amp; Bases"/>
    <n v="2314.116"/>
    <n v="7"/>
    <n v="0.4"/>
    <n v="-1002.7836000000001"/>
  </r>
  <r>
    <n v="5322"/>
    <s v="US-2014-162558"/>
    <x v="3"/>
    <x v="280"/>
    <d v="2014-10-06T00:00:00"/>
    <s v="First Class"/>
    <s v="Dp-13240"/>
    <s v="Dean percer"/>
    <s v="Home Office"/>
    <s v="United States"/>
    <s v="Knoxville"/>
    <x v="18"/>
    <n v="37918"/>
    <s v="South"/>
    <s v="OFF-BI-10003984"/>
    <x v="1"/>
    <x v="8"/>
    <s v="Lock-Up Easel 'Spel-Binder'"/>
    <n v="34.236000000000004"/>
    <n v="4"/>
    <n v="0.7"/>
    <n v="-26.247599999999998"/>
  </r>
  <r>
    <n v="5323"/>
    <s v="US-2014-162558"/>
    <x v="3"/>
    <x v="280"/>
    <d v="2014-10-06T00:00:00"/>
    <s v="First Class"/>
    <s v="Dp-13240"/>
    <s v="Dean percer"/>
    <s v="Home Office"/>
    <s v="United States"/>
    <s v="Knoxville"/>
    <x v="18"/>
    <n v="37918"/>
    <s v="South"/>
    <s v="FUR-FU-10003691"/>
    <x v="0"/>
    <x v="5"/>
    <s v="Eldon Image Series Desk Accessories, Ebony"/>
    <n v="19.760000000000002"/>
    <n v="2"/>
    <n v="0.2"/>
    <n v="5.9279999999999999"/>
  </r>
  <r>
    <n v="5324"/>
    <s v="CA-2014-134439"/>
    <x v="3"/>
    <x v="65"/>
    <d v="2014-09-24T00:00:00"/>
    <s v="Second Class"/>
    <s v="TM-21010"/>
    <s v="Tamara Manning"/>
    <s v="Consumer"/>
    <s v="United States"/>
    <s v="Grand Island"/>
    <x v="8"/>
    <n v="68801"/>
    <s v="Central"/>
    <s v="OFF-PA-10004082"/>
    <x v="1"/>
    <x v="10"/>
    <s v="Adams Telephone Message Book w/Frequently-Called Numbers Space, 400 Messages per Book"/>
    <n v="15.96"/>
    <n v="2"/>
    <n v="0"/>
    <n v="7.98"/>
  </r>
  <r>
    <n v="5325"/>
    <s v="CA-2012-119508"/>
    <x v="1"/>
    <x v="784"/>
    <d v="2012-12-09T00:00:00"/>
    <s v="Standard Class"/>
    <s v="TZ-21580"/>
    <s v="Tracy Zic"/>
    <s v="Consumer"/>
    <s v="United States"/>
    <s v="Lakewood"/>
    <x v="1"/>
    <n v="90712"/>
    <s v="West"/>
    <s v="OFF-AR-10003723"/>
    <x v="1"/>
    <x v="6"/>
    <s v="Avery Hi-Liter Fluorescent Desk Style Markers"/>
    <n v="16.899999999999999"/>
    <n v="5"/>
    <n v="0"/>
    <n v="6.2530000000000001"/>
  </r>
  <r>
    <n v="5326"/>
    <s v="CA-2012-119508"/>
    <x v="1"/>
    <x v="784"/>
    <d v="2012-12-09T00:00:00"/>
    <s v="Standard Class"/>
    <s v="TZ-21580"/>
    <s v="Tracy Zic"/>
    <s v="Consumer"/>
    <s v="United States"/>
    <s v="Lakewood"/>
    <x v="1"/>
    <n v="90712"/>
    <s v="West"/>
    <s v="FUR-FU-10004270"/>
    <x v="0"/>
    <x v="5"/>
    <s v="Eldon Image Series Desk Accessories, Burgundy"/>
    <n v="25.08"/>
    <n v="6"/>
    <n v="0"/>
    <n v="9.0288000000000004"/>
  </r>
  <r>
    <n v="5327"/>
    <s v="CA-2012-152681"/>
    <x v="1"/>
    <x v="184"/>
    <d v="2012-01-22T00:00:00"/>
    <s v="Standard Class"/>
    <s v="SC-20260"/>
    <s v="Scott Cohen"/>
    <s v="Corporate"/>
    <s v="United States"/>
    <s v="Lawrence"/>
    <x v="31"/>
    <n v="1841"/>
    <s v="East"/>
    <s v="OFF-AR-10003183"/>
    <x v="1"/>
    <x v="6"/>
    <s v="Avery Fluorescent Highlighter Four-Color Set"/>
    <n v="6.68"/>
    <n v="2"/>
    <n v="0"/>
    <n v="2.0039999999999996"/>
  </r>
  <r>
    <n v="5328"/>
    <s v="CA-2011-130813"/>
    <x v="2"/>
    <x v="1037"/>
    <d v="2011-01-09T00:00:00"/>
    <s v="Second Class"/>
    <s v="LS-17230"/>
    <s v="Lycoris Saunders"/>
    <s v="Consumer"/>
    <s v="United States"/>
    <s v="Los Angeles"/>
    <x v="1"/>
    <n v="90049"/>
    <s v="West"/>
    <s v="OFF-PA-10002005"/>
    <x v="1"/>
    <x v="10"/>
    <s v="Xerox 225"/>
    <n v="19.440000000000001"/>
    <n v="3"/>
    <n v="0"/>
    <n v="9.3312000000000008"/>
  </r>
  <r>
    <n v="5329"/>
    <s v="CA-2012-120320"/>
    <x v="1"/>
    <x v="616"/>
    <d v="2012-03-09T00:00:00"/>
    <s v="Standard Class"/>
    <s v="MV-18190"/>
    <s v="Mike Vittorini"/>
    <s v="Consumer"/>
    <s v="United States"/>
    <s v="Houston"/>
    <x v="5"/>
    <n v="77036"/>
    <s v="Central"/>
    <s v="TEC-PH-10000149"/>
    <x v="2"/>
    <x v="7"/>
    <s v="Cisco SPA525G2 IP Phone - Wireless"/>
    <n v="31.92"/>
    <n v="2"/>
    <n v="0.2"/>
    <n v="2.3939999999999984"/>
  </r>
  <r>
    <n v="5330"/>
    <s v="CA-2013-111941"/>
    <x v="0"/>
    <x v="591"/>
    <d v="2013-12-29T00:00:00"/>
    <s v="Second Class"/>
    <s v="BD-11620"/>
    <s v="Brian DeCherney"/>
    <s v="Consumer"/>
    <s v="United States"/>
    <s v="New York City"/>
    <x v="15"/>
    <n v="10035"/>
    <s v="East"/>
    <s v="OFF-BI-10001524"/>
    <x v="1"/>
    <x v="8"/>
    <s v="GBC Premium Transparent Covers with Diagonal Lined Pattern"/>
    <n v="33.568000000000005"/>
    <n v="2"/>
    <n v="0.2"/>
    <n v="11.748799999999997"/>
  </r>
  <r>
    <n v="5331"/>
    <s v="CA-2013-123120"/>
    <x v="0"/>
    <x v="913"/>
    <d v="2013-09-09T00:00:00"/>
    <s v="Standard Class"/>
    <s v="CV-12295"/>
    <s v="Christina VanderZanden"/>
    <s v="Consumer"/>
    <s v="United States"/>
    <s v="New York City"/>
    <x v="15"/>
    <n v="10011"/>
    <s v="East"/>
    <s v="FUR-FU-10004748"/>
    <x v="0"/>
    <x v="5"/>
    <s v="Howard Miller 16&quot; Diameter Gallery Wall Clock"/>
    <n v="63.94"/>
    <n v="1"/>
    <n v="0"/>
    <n v="24.936599999999999"/>
  </r>
  <r>
    <n v="5332"/>
    <s v="CA-2013-123120"/>
    <x v="0"/>
    <x v="913"/>
    <d v="2013-09-09T00:00:00"/>
    <s v="Standard Class"/>
    <s v="CV-12295"/>
    <s v="Christina VanderZanden"/>
    <s v="Consumer"/>
    <s v="United States"/>
    <s v="New York City"/>
    <x v="15"/>
    <n v="10011"/>
    <s v="East"/>
    <s v="OFF-BI-10001460"/>
    <x v="1"/>
    <x v="8"/>
    <s v="Plastic Binding Combs"/>
    <n v="60.600000000000009"/>
    <n v="5"/>
    <n v="0.2"/>
    <n v="20.452499999999997"/>
  </r>
  <r>
    <n v="5333"/>
    <s v="CA-2013-123120"/>
    <x v="0"/>
    <x v="913"/>
    <d v="2013-09-09T00:00:00"/>
    <s v="Standard Class"/>
    <s v="CV-12295"/>
    <s v="Christina VanderZanden"/>
    <s v="Consumer"/>
    <s v="United States"/>
    <s v="New York City"/>
    <x v="15"/>
    <n v="10011"/>
    <s v="East"/>
    <s v="OFF-SU-10002503"/>
    <x v="1"/>
    <x v="14"/>
    <s v="Acme Preferred Stainless Steel Scissors"/>
    <n v="22.72"/>
    <n v="4"/>
    <n v="0"/>
    <n v="6.5887999999999991"/>
  </r>
  <r>
    <n v="5334"/>
    <s v="CA-2011-103331"/>
    <x v="2"/>
    <x v="86"/>
    <d v="2011-09-01T00:00:00"/>
    <s v="Standard Class"/>
    <s v="KB-16315"/>
    <s v="Karl Braun"/>
    <s v="Consumer"/>
    <s v="United States"/>
    <s v="Newark"/>
    <x v="13"/>
    <n v="19711"/>
    <s v="East"/>
    <s v="FUR-FU-10001731"/>
    <x v="0"/>
    <x v="5"/>
    <s v="Acrylic Self-Standing Desk Frames"/>
    <n v="10.68"/>
    <n v="4"/>
    <n v="0"/>
    <n v="4.0583999999999998"/>
  </r>
  <r>
    <n v="5335"/>
    <s v="CA-2011-103331"/>
    <x v="2"/>
    <x v="86"/>
    <d v="2011-09-01T00:00:00"/>
    <s v="Standard Class"/>
    <s v="KB-16315"/>
    <s v="Karl Braun"/>
    <s v="Consumer"/>
    <s v="United States"/>
    <s v="Newark"/>
    <x v="13"/>
    <n v="19711"/>
    <s v="East"/>
    <s v="OFF-PA-10002160"/>
    <x v="1"/>
    <x v="10"/>
    <s v="Xerox 1978"/>
    <n v="17.34"/>
    <n v="3"/>
    <n v="0"/>
    <n v="8.4966000000000008"/>
  </r>
  <r>
    <n v="5336"/>
    <s v="CA-2011-103331"/>
    <x v="2"/>
    <x v="86"/>
    <d v="2011-09-01T00:00:00"/>
    <s v="Standard Class"/>
    <s v="KB-16315"/>
    <s v="Karl Braun"/>
    <s v="Consumer"/>
    <s v="United States"/>
    <s v="Newark"/>
    <x v="13"/>
    <n v="19711"/>
    <s v="East"/>
    <s v="OFF-PA-10002659"/>
    <x v="1"/>
    <x v="10"/>
    <s v="Avoid Verbal Orders Carbonless Minifold Book"/>
    <n v="3.38"/>
    <n v="1"/>
    <n v="0"/>
    <n v="1.5547999999999997"/>
  </r>
  <r>
    <n v="5337"/>
    <s v="CA-2012-169278"/>
    <x v="1"/>
    <x v="1031"/>
    <d v="2012-05-25T00:00:00"/>
    <s v="Standard Class"/>
    <s v="ME-18010"/>
    <s v="Michelle Ellison"/>
    <s v="Corporate"/>
    <s v="United States"/>
    <s v="Seattle"/>
    <x v="4"/>
    <n v="98105"/>
    <s v="West"/>
    <s v="OFF-BI-10001636"/>
    <x v="1"/>
    <x v="8"/>
    <s v="Ibico Plastic and Wire Spiral Binding Combs"/>
    <n v="26.975999999999999"/>
    <n v="4"/>
    <n v="0.2"/>
    <n v="8.767199999999999"/>
  </r>
  <r>
    <n v="5338"/>
    <s v="CA-2014-111577"/>
    <x v="3"/>
    <x v="524"/>
    <d v="2014-10-22T00:00:00"/>
    <s v="Standard Class"/>
    <s v="AJ-10780"/>
    <s v="Anthony Jacobs"/>
    <s v="Corporate"/>
    <s v="United States"/>
    <s v="Scottsdale"/>
    <x v="16"/>
    <n v="85254"/>
    <s v="West"/>
    <s v="OFF-PA-10000062"/>
    <x v="1"/>
    <x v="10"/>
    <s v="Green Bar Computer Printout Paper"/>
    <n v="307.77600000000001"/>
    <n v="7"/>
    <n v="0.2"/>
    <n v="111.5688"/>
  </r>
  <r>
    <n v="5339"/>
    <s v="CA-2012-146486"/>
    <x v="1"/>
    <x v="529"/>
    <d v="2012-11-14T00:00:00"/>
    <s v="Second Class"/>
    <s v="DV-13465"/>
    <s v="Dianna Vittorini"/>
    <s v="Consumer"/>
    <s v="United States"/>
    <s v="Oceanside"/>
    <x v="15"/>
    <n v="11572"/>
    <s v="East"/>
    <s v="OFF-ST-10002554"/>
    <x v="1"/>
    <x v="4"/>
    <s v="Tennsco Industrial Shelving"/>
    <n v="244.54999999999998"/>
    <n v="5"/>
    <n v="0"/>
    <n v="4.8910000000000053"/>
  </r>
  <r>
    <n v="5340"/>
    <s v="CA-2012-146486"/>
    <x v="1"/>
    <x v="529"/>
    <d v="2012-11-14T00:00:00"/>
    <s v="Second Class"/>
    <s v="DV-13465"/>
    <s v="Dianna Vittorini"/>
    <s v="Consumer"/>
    <s v="United States"/>
    <s v="Oceanside"/>
    <x v="15"/>
    <n v="11572"/>
    <s v="East"/>
    <s v="OFF-EN-10001509"/>
    <x v="1"/>
    <x v="12"/>
    <s v="Poly String Tie Envelopes"/>
    <n v="12.24"/>
    <n v="6"/>
    <n v="0"/>
    <n v="5.7527999999999988"/>
  </r>
  <r>
    <n v="5341"/>
    <s v="CA-2012-146486"/>
    <x v="1"/>
    <x v="529"/>
    <d v="2012-11-14T00:00:00"/>
    <s v="Second Class"/>
    <s v="DV-13465"/>
    <s v="Dianna Vittorini"/>
    <s v="Consumer"/>
    <s v="United States"/>
    <s v="Oceanside"/>
    <x v="15"/>
    <n v="11572"/>
    <s v="East"/>
    <s v="TEC-AC-10002018"/>
    <x v="2"/>
    <x v="11"/>
    <s v="AmazonBasics 3-Button USB Wired Mouse"/>
    <n v="13.98"/>
    <n v="2"/>
    <n v="0"/>
    <n v="6.011400000000001"/>
  </r>
  <r>
    <n v="5342"/>
    <s v="CA-2012-146486"/>
    <x v="1"/>
    <x v="529"/>
    <d v="2012-11-14T00:00:00"/>
    <s v="Second Class"/>
    <s v="DV-13465"/>
    <s v="Dianna Vittorini"/>
    <s v="Consumer"/>
    <s v="United States"/>
    <s v="Oceanside"/>
    <x v="15"/>
    <n v="11572"/>
    <s v="East"/>
    <s v="TEC-AC-10002637"/>
    <x v="2"/>
    <x v="11"/>
    <s v="Logitech VX Revolution Cordless Laser Mouse for Notebooks (Black)"/>
    <n v="899.95"/>
    <n v="5"/>
    <n v="0"/>
    <n v="53.996999999999957"/>
  </r>
  <r>
    <n v="5343"/>
    <s v="US-2011-168501"/>
    <x v="2"/>
    <x v="871"/>
    <d v="2011-11-27T00:00:00"/>
    <s v="Standard Class"/>
    <s v="JK-15325"/>
    <s v="Jason Klamczynski"/>
    <s v="Corporate"/>
    <s v="United States"/>
    <s v="Dallas"/>
    <x v="5"/>
    <n v="75220"/>
    <s v="Central"/>
    <s v="OFF-EN-10001509"/>
    <x v="1"/>
    <x v="12"/>
    <s v="Poly String Tie Envelopes"/>
    <n v="1.6320000000000001"/>
    <n v="1"/>
    <n v="0.2"/>
    <n v="0.55079999999999985"/>
  </r>
  <r>
    <n v="5344"/>
    <s v="US-2011-168501"/>
    <x v="2"/>
    <x v="871"/>
    <d v="2011-11-27T00:00:00"/>
    <s v="Standard Class"/>
    <s v="JK-15325"/>
    <s v="Jason Klamczynski"/>
    <s v="Corporate"/>
    <s v="United States"/>
    <s v="Dallas"/>
    <x v="5"/>
    <n v="75220"/>
    <s v="Central"/>
    <s v="TEC-PH-10004922"/>
    <x v="2"/>
    <x v="7"/>
    <s v="RCA Visys Integrated PBX 8-Line Router"/>
    <n v="267.95999999999998"/>
    <n v="5"/>
    <n v="0.2"/>
    <n v="16.747500000000016"/>
  </r>
  <r>
    <n v="5345"/>
    <s v="CA-2012-112053"/>
    <x v="1"/>
    <x v="2"/>
    <d v="2012-10-13T00:00:00"/>
    <s v="Second Class"/>
    <s v="SH-20395"/>
    <s v="Shahid Hopkins"/>
    <s v="Consumer"/>
    <s v="United States"/>
    <s v="Rochester"/>
    <x v="15"/>
    <n v="14609"/>
    <s v="East"/>
    <s v="TEC-AC-10002550"/>
    <x v="2"/>
    <x v="11"/>
    <s v="Memorex 25GB 6X Branded Blu-Ray Recordable Disc, 30/Pack"/>
    <n v="31.95"/>
    <n v="1"/>
    <n v="0"/>
    <n v="2.2364999999999995"/>
  </r>
  <r>
    <n v="5346"/>
    <s v="CA-2014-108539"/>
    <x v="3"/>
    <x v="708"/>
    <d v="2014-03-24T00:00:00"/>
    <s v="Second Class"/>
    <s v="SC-20725"/>
    <s v="Steven Cartwright"/>
    <s v="Consumer"/>
    <s v="United States"/>
    <s v="Los Angeles"/>
    <x v="1"/>
    <n v="90045"/>
    <s v="West"/>
    <s v="OFF-ST-10003208"/>
    <x v="1"/>
    <x v="4"/>
    <s v="Adjustable Depth Letter/Legal Cart"/>
    <n v="725.84"/>
    <n v="4"/>
    <n v="0"/>
    <n v="210.4935999999999"/>
  </r>
  <r>
    <n v="5347"/>
    <s v="CA-2014-108539"/>
    <x v="3"/>
    <x v="708"/>
    <d v="2014-03-24T00:00:00"/>
    <s v="Second Class"/>
    <s v="SC-20725"/>
    <s v="Steven Cartwright"/>
    <s v="Consumer"/>
    <s v="United States"/>
    <s v="Los Angeles"/>
    <x v="1"/>
    <n v="90045"/>
    <s v="West"/>
    <s v="OFF-BI-10003981"/>
    <x v="1"/>
    <x v="8"/>
    <s v="Avery Durable Plastic 1&quot; Binders"/>
    <n v="10.896000000000001"/>
    <n v="3"/>
    <n v="0.2"/>
    <n v="3.9497999999999998"/>
  </r>
  <r>
    <n v="5348"/>
    <s v="CA-2014-108539"/>
    <x v="3"/>
    <x v="708"/>
    <d v="2014-03-24T00:00:00"/>
    <s v="Second Class"/>
    <s v="SC-20725"/>
    <s v="Steven Cartwright"/>
    <s v="Consumer"/>
    <s v="United States"/>
    <s v="Los Angeles"/>
    <x v="1"/>
    <n v="90045"/>
    <s v="West"/>
    <s v="OFF-BI-10001031"/>
    <x v="1"/>
    <x v="8"/>
    <s v="Pressboard Data Binders by Wilson Jones"/>
    <n v="8.5440000000000005"/>
    <n v="2"/>
    <n v="0.2"/>
    <n v="2.8835999999999995"/>
  </r>
  <r>
    <n v="5349"/>
    <s v="CA-2012-149811"/>
    <x v="1"/>
    <x v="1038"/>
    <d v="2012-01-10T00:00:00"/>
    <s v="Standard Class"/>
    <s v="CS-12250"/>
    <s v="Chris Selesnick"/>
    <s v="Corporate"/>
    <s v="United States"/>
    <s v="Woodbury"/>
    <x v="11"/>
    <n v="55125"/>
    <s v="Central"/>
    <s v="OFF-BI-10003676"/>
    <x v="1"/>
    <x v="8"/>
    <s v="GBC Standard Recycled Report Covers, Clear Plastic Sheets"/>
    <n v="32.339999999999996"/>
    <n v="3"/>
    <n v="0"/>
    <n v="15.523199999999999"/>
  </r>
  <r>
    <n v="5350"/>
    <s v="CA-2012-149811"/>
    <x v="1"/>
    <x v="1038"/>
    <d v="2012-01-10T00:00:00"/>
    <s v="Standard Class"/>
    <s v="CS-12250"/>
    <s v="Chris Selesnick"/>
    <s v="Corporate"/>
    <s v="United States"/>
    <s v="Woodbury"/>
    <x v="11"/>
    <n v="55125"/>
    <s v="Central"/>
    <s v="OFF-PA-10004082"/>
    <x v="1"/>
    <x v="10"/>
    <s v="Adams Telephone Message Book w/Frequently-Called Numbers Space, 400 Messages per Book"/>
    <n v="39.900000000000006"/>
    <n v="5"/>
    <n v="0"/>
    <n v="19.950000000000003"/>
  </r>
  <r>
    <n v="5351"/>
    <s v="US-2014-103814"/>
    <x v="3"/>
    <x v="34"/>
    <d v="2014-12-17T00:00:00"/>
    <s v="Standard Class"/>
    <s v="LH-16900"/>
    <s v="Lena Hernandez"/>
    <s v="Consumer"/>
    <s v="United States"/>
    <s v="Park Ridge"/>
    <x v="10"/>
    <n v="60068"/>
    <s v="Central"/>
    <s v="OFF-PA-10001019"/>
    <x v="1"/>
    <x v="10"/>
    <s v="Xerox 1884"/>
    <n v="143.85600000000002"/>
    <n v="9"/>
    <n v="0.2"/>
    <n v="48.551399999999994"/>
  </r>
  <r>
    <n v="5352"/>
    <s v="CA-2013-123932"/>
    <x v="0"/>
    <x v="47"/>
    <d v="2013-09-13T00:00:00"/>
    <s v="Standard Class"/>
    <s v="YC-21895"/>
    <s v="Yoseph Carroll"/>
    <s v="Corporate"/>
    <s v="United States"/>
    <s v="Dallas"/>
    <x v="5"/>
    <n v="75217"/>
    <s v="Central"/>
    <s v="OFF-PA-10004665"/>
    <x v="1"/>
    <x v="10"/>
    <s v="Advantus Motivational Note Cards"/>
    <n v="41.92"/>
    <n v="4"/>
    <n v="0.2"/>
    <n v="15.195999999999998"/>
  </r>
  <r>
    <n v="5353"/>
    <s v="CA-2013-123932"/>
    <x v="0"/>
    <x v="47"/>
    <d v="2013-09-13T00:00:00"/>
    <s v="Standard Class"/>
    <s v="YC-21895"/>
    <s v="Yoseph Carroll"/>
    <s v="Corporate"/>
    <s v="United States"/>
    <s v="Dallas"/>
    <x v="5"/>
    <n v="75217"/>
    <s v="Central"/>
    <s v="TEC-PH-10002447"/>
    <x v="2"/>
    <x v="7"/>
    <s v="AT&amp;T CL83451 4-Handset Telephone"/>
    <n v="329.58400000000006"/>
    <n v="2"/>
    <n v="0.2"/>
    <n v="37.078199999999981"/>
  </r>
  <r>
    <n v="5354"/>
    <s v="US-2013-101616"/>
    <x v="0"/>
    <x v="323"/>
    <d v="2013-09-07T00:00:00"/>
    <s v="First Class"/>
    <s v="CY-12745"/>
    <s v="Craig Yedwab"/>
    <s v="Corporate"/>
    <s v="United States"/>
    <s v="Monroe"/>
    <x v="28"/>
    <n v="71203"/>
    <s v="South"/>
    <s v="OFF-BI-10000014"/>
    <x v="1"/>
    <x v="8"/>
    <s v="Heavy-Duty E-Z-D Binders"/>
    <n v="87.28"/>
    <n v="8"/>
    <n v="0"/>
    <n v="41.021599999999999"/>
  </r>
  <r>
    <n v="5355"/>
    <s v="CA-2011-113768"/>
    <x v="2"/>
    <x v="8"/>
    <d v="2011-05-19T00:00:00"/>
    <s v="Standard Class"/>
    <s v="AH-10030"/>
    <s v="Aaron Hawkins"/>
    <s v="Corporate"/>
    <s v="United States"/>
    <s v="Los Angeles"/>
    <x v="1"/>
    <n v="90004"/>
    <s v="West"/>
    <s v="FUR-CH-10002439"/>
    <x v="0"/>
    <x v="1"/>
    <s v="Iceberg Nesting Folding Chair, 19w x 6d x 43h"/>
    <n v="279.45600000000002"/>
    <n v="6"/>
    <n v="0.2"/>
    <n v="20.959199999999996"/>
  </r>
  <r>
    <n v="5356"/>
    <s v="CA-2011-113768"/>
    <x v="2"/>
    <x v="8"/>
    <d v="2011-05-19T00:00:00"/>
    <s v="Standard Class"/>
    <s v="AH-10030"/>
    <s v="Aaron Hawkins"/>
    <s v="Corporate"/>
    <s v="United States"/>
    <s v="Los Angeles"/>
    <x v="1"/>
    <n v="90004"/>
    <s v="West"/>
    <s v="OFF-PA-10003063"/>
    <x v="1"/>
    <x v="10"/>
    <s v="EcoTones Memo Sheets"/>
    <n v="8"/>
    <n v="2"/>
    <n v="0"/>
    <n v="3.84"/>
  </r>
  <r>
    <n v="5357"/>
    <s v="CA-2013-138037"/>
    <x v="0"/>
    <x v="321"/>
    <d v="2013-10-04T00:00:00"/>
    <s v="Standard Class"/>
    <s v="AR-10540"/>
    <s v="Andy Reiter"/>
    <s v="Consumer"/>
    <s v="United States"/>
    <s v="San Francisco"/>
    <x v="1"/>
    <n v="94109"/>
    <s v="West"/>
    <s v="OFF-BI-10002982"/>
    <x v="1"/>
    <x v="8"/>
    <s v="Avery Self-Adhesive Photo Pockets for Polaroid Photos"/>
    <n v="27.240000000000002"/>
    <n v="5"/>
    <n v="0.2"/>
    <n v="9.5339999999999971"/>
  </r>
  <r>
    <n v="5358"/>
    <s v="CA-2011-150490"/>
    <x v="2"/>
    <x v="79"/>
    <d v="2011-08-11T00:00:00"/>
    <s v="Standard Class"/>
    <s v="SS-20590"/>
    <s v="Sonia Sunley"/>
    <s v="Consumer"/>
    <s v="United States"/>
    <s v="San Francisco"/>
    <x v="1"/>
    <n v="94122"/>
    <s v="West"/>
    <s v="TEC-AC-10004510"/>
    <x v="2"/>
    <x v="11"/>
    <s v="Logitech Desktop MK120 Mouse and keyboard Combo"/>
    <n v="16.36"/>
    <n v="1"/>
    <n v="0"/>
    <n v="1.6359999999999992"/>
  </r>
  <r>
    <n v="5359"/>
    <s v="CA-2011-150490"/>
    <x v="2"/>
    <x v="79"/>
    <d v="2011-08-11T00:00:00"/>
    <s v="Standard Class"/>
    <s v="SS-20590"/>
    <s v="Sonia Sunley"/>
    <s v="Consumer"/>
    <s v="United States"/>
    <s v="San Francisco"/>
    <x v="1"/>
    <n v="94122"/>
    <s v="West"/>
    <s v="OFF-ST-10000321"/>
    <x v="1"/>
    <x v="4"/>
    <s v="Akro Stacking Bins"/>
    <n v="15.78"/>
    <n v="2"/>
    <n v="0"/>
    <n v="0.63119999999999798"/>
  </r>
  <r>
    <n v="5360"/>
    <s v="CA-2011-150490"/>
    <x v="2"/>
    <x v="79"/>
    <d v="2011-08-11T00:00:00"/>
    <s v="Standard Class"/>
    <s v="SS-20590"/>
    <s v="Sonia Sunley"/>
    <s v="Consumer"/>
    <s v="United States"/>
    <s v="San Francisco"/>
    <x v="1"/>
    <n v="94122"/>
    <s v="West"/>
    <s v="OFF-AR-10004602"/>
    <x v="1"/>
    <x v="6"/>
    <s v="Boston KS Multi-Size Manual Pencil Sharpener"/>
    <n v="45.98"/>
    <n v="2"/>
    <n v="0"/>
    <n v="12.874400000000001"/>
  </r>
  <r>
    <n v="5361"/>
    <s v="US-2014-126060"/>
    <x v="3"/>
    <x v="349"/>
    <d v="2014-04-19T00:00:00"/>
    <s v="Standard Class"/>
    <s v="DW-13585"/>
    <s v="Dorothy Wardle"/>
    <s v="Corporate"/>
    <s v="United States"/>
    <s v="Fayetteville"/>
    <x v="3"/>
    <n v="28314"/>
    <s v="South"/>
    <s v="FUR-BO-10003433"/>
    <x v="0"/>
    <x v="0"/>
    <s v="Sauder Cornerstone Collection Library"/>
    <n v="198.27200000000002"/>
    <n v="8"/>
    <n v="0.2"/>
    <n v="-32.219200000000022"/>
  </r>
  <r>
    <n v="5362"/>
    <s v="CA-2014-100951"/>
    <x v="3"/>
    <x v="255"/>
    <d v="2014-06-11T00:00:00"/>
    <s v="First Class"/>
    <s v="NC-18625"/>
    <s v="Noah Childs"/>
    <s v="Corporate"/>
    <s v="United States"/>
    <s v="Dallas"/>
    <x v="5"/>
    <n v="75217"/>
    <s v="Central"/>
    <s v="OFF-ST-10001496"/>
    <x v="1"/>
    <x v="4"/>
    <s v="Standard Rollaway File with Lock"/>
    <n v="720.7600000000001"/>
    <n v="5"/>
    <n v="0.2"/>
    <n v="54.056999999999988"/>
  </r>
  <r>
    <n v="5363"/>
    <s v="CA-2013-122014"/>
    <x v="0"/>
    <x v="723"/>
    <d v="2014-01-03T00:00:00"/>
    <s v="Standard Class"/>
    <s v="CD-11920"/>
    <s v="Carlos Daly"/>
    <s v="Consumer"/>
    <s v="United States"/>
    <s v="Wichita"/>
    <x v="41"/>
    <n v="67212"/>
    <s v="Central"/>
    <s v="FUR-FU-10000672"/>
    <x v="0"/>
    <x v="5"/>
    <s v="Executive Impressions 10&quot; Spectator Wall Clock"/>
    <n v="70.56"/>
    <n v="6"/>
    <n v="0"/>
    <n v="23.990399999999994"/>
  </r>
  <r>
    <n v="5364"/>
    <s v="CA-2013-122014"/>
    <x v="0"/>
    <x v="723"/>
    <d v="2014-01-03T00:00:00"/>
    <s v="Standard Class"/>
    <s v="CD-11920"/>
    <s v="Carlos Daly"/>
    <s v="Consumer"/>
    <s v="United States"/>
    <s v="Wichita"/>
    <x v="41"/>
    <n v="67212"/>
    <s v="Central"/>
    <s v="OFF-AP-10001293"/>
    <x v="1"/>
    <x v="9"/>
    <s v="Belkin 8 Outlet Surge Protector"/>
    <n v="81.96"/>
    <n v="2"/>
    <n v="0"/>
    <n v="22.948799999999999"/>
  </r>
  <r>
    <n v="5365"/>
    <s v="CA-2011-123477"/>
    <x v="2"/>
    <x v="1039"/>
    <d v="2011-01-22T00:00:00"/>
    <s v="Second Class"/>
    <s v="DW-13195"/>
    <s v="David Wiener"/>
    <s v="Corporate"/>
    <s v="United States"/>
    <s v="Springfield"/>
    <x v="21"/>
    <n v="97477"/>
    <s v="West"/>
    <s v="OFF-AP-10000692"/>
    <x v="1"/>
    <x v="9"/>
    <s v="Fellowes Mighty 8 Compact Surge Protector"/>
    <n v="64.864000000000004"/>
    <n v="4"/>
    <n v="0.2"/>
    <n v="6.4864000000000033"/>
  </r>
  <r>
    <n v="5366"/>
    <s v="CA-2013-107790"/>
    <x v="0"/>
    <x v="73"/>
    <d v="2013-11-25T00:00:00"/>
    <s v="Standard Class"/>
    <s v="EH-13990"/>
    <s v="Erica Hackney"/>
    <s v="Consumer"/>
    <s v="United States"/>
    <s v="Houston"/>
    <x v="5"/>
    <n v="77041"/>
    <s v="Central"/>
    <s v="TEC-PH-10004539"/>
    <x v="2"/>
    <x v="7"/>
    <s v="Wireless Extenders zBoost YX545 SOHO Signal Booster"/>
    <n v="151.19200000000001"/>
    <n v="1"/>
    <n v="0.2"/>
    <n v="13.229299999999995"/>
  </r>
  <r>
    <n v="5367"/>
    <s v="CA-2014-158071"/>
    <x v="3"/>
    <x v="193"/>
    <d v="2014-06-16T00:00:00"/>
    <s v="Standard Class"/>
    <s v="BD-11320"/>
    <s v="Bill Donatelli"/>
    <s v="Consumer"/>
    <s v="United States"/>
    <s v="Seattle"/>
    <x v="4"/>
    <n v="98103"/>
    <s v="West"/>
    <s v="TEC-PH-10002923"/>
    <x v="2"/>
    <x v="7"/>
    <s v="Logitech B530 USB Headset - headset - Full size, Binaural"/>
    <n v="88.77600000000001"/>
    <n v="3"/>
    <n v="0.2"/>
    <n v="7.7679000000000009"/>
  </r>
  <r>
    <n v="5368"/>
    <s v="CA-2014-158071"/>
    <x v="3"/>
    <x v="193"/>
    <d v="2014-06-16T00:00:00"/>
    <s v="Standard Class"/>
    <s v="BD-11320"/>
    <s v="Bill Donatelli"/>
    <s v="Consumer"/>
    <s v="United States"/>
    <s v="Seattle"/>
    <x v="4"/>
    <n v="98103"/>
    <s v="West"/>
    <s v="OFF-LA-10004689"/>
    <x v="1"/>
    <x v="2"/>
    <s v="Avery 512"/>
    <n v="11.56"/>
    <n v="4"/>
    <n v="0"/>
    <n v="5.4332000000000003"/>
  </r>
  <r>
    <n v="5369"/>
    <s v="CA-2014-158071"/>
    <x v="3"/>
    <x v="193"/>
    <d v="2014-06-16T00:00:00"/>
    <s v="Standard Class"/>
    <s v="BD-11320"/>
    <s v="Bill Donatelli"/>
    <s v="Consumer"/>
    <s v="United States"/>
    <s v="Seattle"/>
    <x v="4"/>
    <n v="98103"/>
    <s v="West"/>
    <s v="OFF-ST-10001228"/>
    <x v="1"/>
    <x v="4"/>
    <s v="Personal File Boxes with Fold-Down Carry Handle"/>
    <n v="15.58"/>
    <n v="1"/>
    <n v="0"/>
    <n v="3.8949999999999996"/>
  </r>
  <r>
    <n v="5370"/>
    <s v="CA-2014-147403"/>
    <x v="3"/>
    <x v="18"/>
    <d v="2014-09-14T00:00:00"/>
    <s v="First Class"/>
    <s v="KH-16630"/>
    <s v="Ken Heidel"/>
    <s v="Corporate"/>
    <s v="United States"/>
    <s v="Akron"/>
    <x v="24"/>
    <n v="44312"/>
    <s v="East"/>
    <s v="OFF-PA-10003302"/>
    <x v="1"/>
    <x v="10"/>
    <s v="Xerox 1906"/>
    <n v="85.055999999999997"/>
    <n v="3"/>
    <n v="0.2"/>
    <n v="28.706399999999991"/>
  </r>
  <r>
    <n v="5371"/>
    <s v="US-2014-136721"/>
    <x v="3"/>
    <x v="798"/>
    <d v="2014-04-13T00:00:00"/>
    <s v="Standard Class"/>
    <s v="NH-18610"/>
    <s v="Nicole Hansen"/>
    <s v="Corporate"/>
    <s v="United States"/>
    <s v="Oak Park"/>
    <x v="12"/>
    <n v="48237"/>
    <s v="Central"/>
    <s v="FUR-FU-10004665"/>
    <x v="0"/>
    <x v="5"/>
    <s v="3M Polarizing Task Lamp with Clamp Arm, Light Gray"/>
    <n v="273.95999999999998"/>
    <n v="2"/>
    <n v="0"/>
    <n v="71.229600000000005"/>
  </r>
  <r>
    <n v="5372"/>
    <s v="US-2014-136721"/>
    <x v="3"/>
    <x v="798"/>
    <d v="2014-04-13T00:00:00"/>
    <s v="Standard Class"/>
    <s v="NH-18610"/>
    <s v="Nicole Hansen"/>
    <s v="Corporate"/>
    <s v="United States"/>
    <s v="Oak Park"/>
    <x v="12"/>
    <n v="48237"/>
    <s v="Central"/>
    <s v="FUR-FU-10004188"/>
    <x v="0"/>
    <x v="5"/>
    <s v="Luxo Professional Combination Clamp-On Lamps"/>
    <n v="306.89999999999998"/>
    <n v="3"/>
    <n v="0"/>
    <n v="79.793999999999997"/>
  </r>
  <r>
    <n v="5373"/>
    <s v="CA-2012-118738"/>
    <x v="1"/>
    <x v="1040"/>
    <d v="2012-10-30T00:00:00"/>
    <s v="Standard Class"/>
    <s v="AG-10495"/>
    <s v="Andrew Gjertsen"/>
    <s v="Corporate"/>
    <s v="United States"/>
    <s v="Houston"/>
    <x v="5"/>
    <n v="77041"/>
    <s v="Central"/>
    <s v="OFF-PA-10003177"/>
    <x v="1"/>
    <x v="10"/>
    <s v="Xerox 1999"/>
    <n v="15.552000000000003"/>
    <n v="3"/>
    <n v="0.2"/>
    <n v="5.4432"/>
  </r>
  <r>
    <n v="5374"/>
    <s v="CA-2012-118738"/>
    <x v="1"/>
    <x v="1040"/>
    <d v="2012-10-30T00:00:00"/>
    <s v="Standard Class"/>
    <s v="AG-10495"/>
    <s v="Andrew Gjertsen"/>
    <s v="Corporate"/>
    <s v="United States"/>
    <s v="Houston"/>
    <x v="5"/>
    <n v="77041"/>
    <s v="Central"/>
    <s v="FUR-TA-10002607"/>
    <x v="0"/>
    <x v="3"/>
    <s v="KI Conference Tables"/>
    <n v="347.36099999999999"/>
    <n v="7"/>
    <n v="0.3"/>
    <n v="-69.472199999999958"/>
  </r>
  <r>
    <n v="5375"/>
    <s v="CA-2012-118738"/>
    <x v="1"/>
    <x v="1040"/>
    <d v="2012-10-30T00:00:00"/>
    <s v="Standard Class"/>
    <s v="AG-10495"/>
    <s v="Andrew Gjertsen"/>
    <s v="Corporate"/>
    <s v="United States"/>
    <s v="Houston"/>
    <x v="5"/>
    <n v="77041"/>
    <s v="Central"/>
    <s v="OFF-PA-10001166"/>
    <x v="1"/>
    <x v="10"/>
    <s v="Xerox 2"/>
    <n v="10.368000000000002"/>
    <n v="2"/>
    <n v="0.2"/>
    <n v="3.6288"/>
  </r>
  <r>
    <n v="5376"/>
    <s v="CA-2014-134152"/>
    <x v="3"/>
    <x v="837"/>
    <d v="2014-06-01T00:00:00"/>
    <s v="Standard Class"/>
    <s v="RP-19855"/>
    <s v="Roy Phan"/>
    <s v="Corporate"/>
    <s v="United States"/>
    <s v="Seattle"/>
    <x v="4"/>
    <n v="98103"/>
    <s v="West"/>
    <s v="TEC-AC-10004510"/>
    <x v="2"/>
    <x v="11"/>
    <s v="Logitech Desktop MK120 Mouse and keyboard Combo"/>
    <n v="98.16"/>
    <n v="6"/>
    <n v="0"/>
    <n v="9.8159999999999954"/>
  </r>
  <r>
    <n v="5377"/>
    <s v="CA-2014-134152"/>
    <x v="3"/>
    <x v="837"/>
    <d v="2014-06-01T00:00:00"/>
    <s v="Standard Class"/>
    <s v="RP-19855"/>
    <s v="Roy Phan"/>
    <s v="Corporate"/>
    <s v="United States"/>
    <s v="Seattle"/>
    <x v="4"/>
    <n v="98103"/>
    <s v="West"/>
    <s v="OFF-AR-10004062"/>
    <x v="1"/>
    <x v="6"/>
    <s v="Staples"/>
    <n v="31.44"/>
    <n v="3"/>
    <n v="0"/>
    <n v="7.86"/>
  </r>
  <r>
    <n v="5378"/>
    <s v="CA-2011-125542"/>
    <x v="2"/>
    <x v="29"/>
    <d v="2011-12-07T00:00:00"/>
    <s v="First Class"/>
    <s v="NB-18655"/>
    <s v="Nona Balk"/>
    <s v="Corporate"/>
    <s v="United States"/>
    <s v="Philadelphia"/>
    <x v="9"/>
    <n v="19134"/>
    <s v="East"/>
    <s v="OFF-EN-10000056"/>
    <x v="1"/>
    <x v="12"/>
    <s v="Cameo Buff Policy Envelopes"/>
    <n v="348.488"/>
    <n v="7"/>
    <n v="0.2"/>
    <n v="117.61469999999996"/>
  </r>
  <r>
    <n v="5379"/>
    <s v="CA-2011-125542"/>
    <x v="2"/>
    <x v="29"/>
    <d v="2011-12-07T00:00:00"/>
    <s v="First Class"/>
    <s v="NB-18655"/>
    <s v="Nona Balk"/>
    <s v="Corporate"/>
    <s v="United States"/>
    <s v="Philadelphia"/>
    <x v="9"/>
    <n v="19134"/>
    <s v="East"/>
    <s v="OFF-ST-10001469"/>
    <x v="1"/>
    <x v="4"/>
    <s v="Fellowes Bankers Box Recycled Super Stor/Drawer"/>
    <n v="172.73599999999999"/>
    <n v="4"/>
    <n v="0.2"/>
    <n v="-30.228800000000007"/>
  </r>
  <r>
    <n v="5380"/>
    <s v="CA-2013-136021"/>
    <x v="0"/>
    <x v="1041"/>
    <d v="2013-08-19T00:00:00"/>
    <s v="Standard Class"/>
    <s v="JM-15580"/>
    <s v="Jill Matthias"/>
    <s v="Consumer"/>
    <s v="United States"/>
    <s v="Los Angeles"/>
    <x v="1"/>
    <n v="90045"/>
    <s v="West"/>
    <s v="OFF-PA-10000551"/>
    <x v="1"/>
    <x v="10"/>
    <s v="Array Memo Cubes"/>
    <n v="15.54"/>
    <n v="3"/>
    <n v="0"/>
    <n v="7.6145999999999994"/>
  </r>
  <r>
    <n v="5381"/>
    <s v="CA-2013-136021"/>
    <x v="0"/>
    <x v="1041"/>
    <d v="2013-08-19T00:00:00"/>
    <s v="Standard Class"/>
    <s v="JM-15580"/>
    <s v="Jill Matthias"/>
    <s v="Consumer"/>
    <s v="United States"/>
    <s v="Los Angeles"/>
    <x v="1"/>
    <n v="90045"/>
    <s v="West"/>
    <s v="TEC-MA-10000423"/>
    <x v="2"/>
    <x v="15"/>
    <s v="Texas Instruments TI-34 Scientific Calculator"/>
    <n v="105.55199999999999"/>
    <n v="6"/>
    <n v="0.2"/>
    <n v="35.623799999999996"/>
  </r>
  <r>
    <n v="5382"/>
    <s v="CA-2013-149195"/>
    <x v="0"/>
    <x v="64"/>
    <d v="2013-09-08T00:00:00"/>
    <s v="Second Class"/>
    <s v="DM-13525"/>
    <s v="Don Miller"/>
    <s v="Corporate"/>
    <s v="United States"/>
    <s v="Houston"/>
    <x v="5"/>
    <n v="77070"/>
    <s v="Central"/>
    <s v="OFF-PA-10001870"/>
    <x v="1"/>
    <x v="10"/>
    <s v="Xerox 202"/>
    <n v="25.920000000000005"/>
    <n v="5"/>
    <n v="0.2"/>
    <n v="9.0719999999999992"/>
  </r>
  <r>
    <n v="5383"/>
    <s v="CA-2013-149195"/>
    <x v="0"/>
    <x v="64"/>
    <d v="2013-09-08T00:00:00"/>
    <s v="Second Class"/>
    <s v="DM-13525"/>
    <s v="Don Miller"/>
    <s v="Corporate"/>
    <s v="United States"/>
    <s v="Houston"/>
    <x v="5"/>
    <n v="77070"/>
    <s v="Central"/>
    <s v="OFF-FA-10001843"/>
    <x v="1"/>
    <x v="13"/>
    <s v="Staples"/>
    <n v="15.808000000000002"/>
    <n v="8"/>
    <n v="0.2"/>
    <n v="5.3352000000000004"/>
  </r>
  <r>
    <n v="5384"/>
    <s v="CA-2013-149195"/>
    <x v="0"/>
    <x v="64"/>
    <d v="2013-09-08T00:00:00"/>
    <s v="Second Class"/>
    <s v="DM-13525"/>
    <s v="Don Miller"/>
    <s v="Corporate"/>
    <s v="United States"/>
    <s v="Houston"/>
    <x v="5"/>
    <n v="77070"/>
    <s v="Central"/>
    <s v="OFF-PA-10002036"/>
    <x v="1"/>
    <x v="10"/>
    <s v="Xerox 1930"/>
    <n v="10.368000000000002"/>
    <n v="2"/>
    <n v="0.2"/>
    <n v="3.7584"/>
  </r>
  <r>
    <n v="5385"/>
    <s v="CA-2014-161410"/>
    <x v="3"/>
    <x v="335"/>
    <d v="2014-07-04T00:00:00"/>
    <s v="Standard Class"/>
    <s v="CC-12220"/>
    <s v="Chris Cortes"/>
    <s v="Consumer"/>
    <s v="United States"/>
    <s v="Philadelphia"/>
    <x v="9"/>
    <n v="19143"/>
    <s v="East"/>
    <s v="TEC-PH-10001760"/>
    <x v="2"/>
    <x v="7"/>
    <s v="Bose SoundLink Bluetooth Speaker"/>
    <n v="358.2"/>
    <n v="3"/>
    <n v="0.4"/>
    <n v="41.79000000000002"/>
  </r>
  <r>
    <n v="5386"/>
    <s v="CA-2014-161410"/>
    <x v="3"/>
    <x v="335"/>
    <d v="2014-07-04T00:00:00"/>
    <s v="Standard Class"/>
    <s v="CC-12220"/>
    <s v="Chris Cortes"/>
    <s v="Consumer"/>
    <s v="United States"/>
    <s v="Philadelphia"/>
    <x v="9"/>
    <n v="19143"/>
    <s v="East"/>
    <s v="TEC-PH-10000673"/>
    <x v="2"/>
    <x v="7"/>
    <s v="Plantronics Voyager Pro HD - Bluetooth Headset"/>
    <n v="545.91599999999994"/>
    <n v="14"/>
    <n v="0.4"/>
    <n v="72.788800000000037"/>
  </r>
  <r>
    <n v="5387"/>
    <s v="CA-2014-152786"/>
    <x v="3"/>
    <x v="846"/>
    <d v="2014-03-18T00:00:00"/>
    <s v="Standard Class"/>
    <s v="GA-14725"/>
    <s v="Guy Armstrong"/>
    <s v="Consumer"/>
    <s v="United States"/>
    <s v="Rogers"/>
    <x v="36"/>
    <n v="72756"/>
    <s v="South"/>
    <s v="OFF-BI-10000829"/>
    <x v="1"/>
    <x v="8"/>
    <s v="Avery Non-Stick Binders"/>
    <n v="40.410000000000004"/>
    <n v="9"/>
    <n v="0"/>
    <n v="18.5886"/>
  </r>
  <r>
    <n v="5388"/>
    <s v="CA-2014-164707"/>
    <x v="3"/>
    <x v="1042"/>
    <d v="2014-02-22T00:00:00"/>
    <s v="Second Class"/>
    <s v="CV-12805"/>
    <s v="Cynthia Voltz"/>
    <s v="Corporate"/>
    <s v="United States"/>
    <s v="Los Angeles"/>
    <x v="1"/>
    <n v="90045"/>
    <s v="West"/>
    <s v="TEC-PH-10001924"/>
    <x v="2"/>
    <x v="7"/>
    <s v="iHome FM Clock Radio with Lightning Dock"/>
    <n v="167.976"/>
    <n v="3"/>
    <n v="0.2"/>
    <n v="10.498500000000007"/>
  </r>
  <r>
    <n v="5389"/>
    <s v="CA-2014-164707"/>
    <x v="3"/>
    <x v="1042"/>
    <d v="2014-02-22T00:00:00"/>
    <s v="Second Class"/>
    <s v="CV-12805"/>
    <s v="Cynthia Voltz"/>
    <s v="Corporate"/>
    <s v="United States"/>
    <s v="Los Angeles"/>
    <x v="1"/>
    <n v="90045"/>
    <s v="West"/>
    <s v="TEC-AC-10004864"/>
    <x v="2"/>
    <x v="11"/>
    <s v="Memorex Micro Travel Drive 32 GB"/>
    <n v="109.53"/>
    <n v="3"/>
    <n v="0"/>
    <n v="47.097900000000003"/>
  </r>
  <r>
    <n v="5390"/>
    <s v="CA-2014-164707"/>
    <x v="3"/>
    <x v="1042"/>
    <d v="2014-02-22T00:00:00"/>
    <s v="Second Class"/>
    <s v="CV-12805"/>
    <s v="Cynthia Voltz"/>
    <s v="Corporate"/>
    <s v="United States"/>
    <s v="Los Angeles"/>
    <x v="1"/>
    <n v="90045"/>
    <s v="West"/>
    <s v="OFF-LA-10004345"/>
    <x v="1"/>
    <x v="2"/>
    <s v="Avery 493"/>
    <n v="9.82"/>
    <n v="2"/>
    <n v="0"/>
    <n v="4.8117999999999999"/>
  </r>
  <r>
    <n v="5391"/>
    <s v="CA-2014-163874"/>
    <x v="3"/>
    <x v="468"/>
    <d v="2014-11-13T00:00:00"/>
    <s v="Second Class"/>
    <s v="NC-18535"/>
    <s v="Nick Crebassa"/>
    <s v="Corporate"/>
    <s v="United States"/>
    <s v="Seattle"/>
    <x v="4"/>
    <n v="98105"/>
    <s v="West"/>
    <s v="OFF-BI-10000088"/>
    <x v="1"/>
    <x v="8"/>
    <s v="GBC Imprintable Covers"/>
    <n v="26.352000000000004"/>
    <n v="3"/>
    <n v="0.2"/>
    <n v="9.5525999999999982"/>
  </r>
  <r>
    <n v="5392"/>
    <s v="US-2011-123183"/>
    <x v="2"/>
    <x v="84"/>
    <d v="2011-11-25T00:00:00"/>
    <s v="Standard Class"/>
    <s v="GR-14560"/>
    <s v="Georgia Rosenberg"/>
    <s v="Corporate"/>
    <s v="United States"/>
    <s v="Wilmington"/>
    <x v="13"/>
    <n v="19805"/>
    <s v="East"/>
    <s v="OFF-LA-10002787"/>
    <x v="1"/>
    <x v="2"/>
    <s v="Avery 480"/>
    <n v="22.5"/>
    <n v="6"/>
    <n v="0"/>
    <n v="10.799999999999999"/>
  </r>
  <r>
    <n v="5393"/>
    <s v="US-2011-123183"/>
    <x v="2"/>
    <x v="84"/>
    <d v="2011-11-25T00:00:00"/>
    <s v="Standard Class"/>
    <s v="GR-14560"/>
    <s v="Georgia Rosenberg"/>
    <s v="Corporate"/>
    <s v="United States"/>
    <s v="Wilmington"/>
    <x v="13"/>
    <n v="19805"/>
    <s v="East"/>
    <s v="OFF-LA-10001569"/>
    <x v="1"/>
    <x v="2"/>
    <s v="Avery 499"/>
    <n v="9.9600000000000009"/>
    <n v="2"/>
    <n v="0"/>
    <n v="4.5815999999999999"/>
  </r>
  <r>
    <n v="5394"/>
    <s v="US-2011-123183"/>
    <x v="2"/>
    <x v="84"/>
    <d v="2011-11-25T00:00:00"/>
    <s v="Standard Class"/>
    <s v="GR-14560"/>
    <s v="Georgia Rosenberg"/>
    <s v="Corporate"/>
    <s v="United States"/>
    <s v="Wilmington"/>
    <x v="13"/>
    <n v="19805"/>
    <s v="East"/>
    <s v="OFF-BI-10002429"/>
    <x v="1"/>
    <x v="8"/>
    <s v="Premier Elliptical Ring Binder, Black"/>
    <n v="213.08"/>
    <n v="7"/>
    <n v="0"/>
    <n v="102.2784"/>
  </r>
  <r>
    <n v="5395"/>
    <s v="US-2011-123183"/>
    <x v="2"/>
    <x v="84"/>
    <d v="2011-11-25T00:00:00"/>
    <s v="Standard Class"/>
    <s v="GR-14560"/>
    <s v="Georgia Rosenberg"/>
    <s v="Corporate"/>
    <s v="United States"/>
    <s v="Wilmington"/>
    <x v="13"/>
    <n v="19805"/>
    <s v="East"/>
    <s v="FUR-BO-10000362"/>
    <x v="0"/>
    <x v="0"/>
    <s v="Sauder Inglewood Library Bookcases"/>
    <n v="1025.8799999999999"/>
    <n v="6"/>
    <n v="0"/>
    <n v="235.95240000000001"/>
  </r>
  <r>
    <n v="5396"/>
    <s v="CA-2011-104829"/>
    <x v="2"/>
    <x v="728"/>
    <d v="2011-11-21T00:00:00"/>
    <s v="Second Class"/>
    <s v="JG-15805"/>
    <s v="John Grady"/>
    <s v="Corporate"/>
    <s v="United States"/>
    <s v="Provo"/>
    <x v="7"/>
    <n v="84604"/>
    <s v="West"/>
    <s v="OFF-PA-10003016"/>
    <x v="1"/>
    <x v="10"/>
    <s v="Adams &quot;While You Were Out&quot; Message Pads"/>
    <n v="21.98"/>
    <n v="7"/>
    <n v="0"/>
    <n v="9.8909999999999982"/>
  </r>
  <r>
    <n v="5397"/>
    <s v="US-2013-147340"/>
    <x v="0"/>
    <x v="446"/>
    <d v="2013-09-25T00:00:00"/>
    <s v="Same Day"/>
    <s v="EB-13750"/>
    <s v="Edward Becker"/>
    <s v="Corporate"/>
    <s v="United States"/>
    <s v="San Francisco"/>
    <x v="1"/>
    <n v="94110"/>
    <s v="West"/>
    <s v="FUR-FU-10002501"/>
    <x v="0"/>
    <x v="5"/>
    <s v="Nu-Dell Executive Frame"/>
    <n v="63.2"/>
    <n v="5"/>
    <n v="0"/>
    <n v="23.384"/>
  </r>
  <r>
    <n v="5398"/>
    <s v="CA-2013-145492"/>
    <x v="0"/>
    <x v="73"/>
    <d v="2013-11-28T00:00:00"/>
    <s v="Standard Class"/>
    <s v="MC-17605"/>
    <s v="Matt Connell"/>
    <s v="Corporate"/>
    <s v="United States"/>
    <s v="Los Angeles"/>
    <x v="1"/>
    <n v="90004"/>
    <s v="West"/>
    <s v="OFF-AP-10003622"/>
    <x v="1"/>
    <x v="9"/>
    <s v="Bravo II Megaboss 12-Amp Hard Body Upright, Replacement Belts, 2 Belts per Pack"/>
    <n v="39"/>
    <n v="12"/>
    <n v="0"/>
    <n v="11.309999999999999"/>
  </r>
  <r>
    <n v="5399"/>
    <s v="CA-2013-163202"/>
    <x v="0"/>
    <x v="720"/>
    <d v="2013-10-03T00:00:00"/>
    <s v="Standard Class"/>
    <s v="BM-11650"/>
    <s v="Brian Moss"/>
    <s v="Corporate"/>
    <s v="United States"/>
    <s v="Lancaster"/>
    <x v="24"/>
    <n v="43130"/>
    <s v="East"/>
    <s v="OFF-BI-10002764"/>
    <x v="1"/>
    <x v="8"/>
    <s v="Recycled Pressboard Report Cover with Reinforced Top Hinge"/>
    <n v="2.907"/>
    <n v="3"/>
    <n v="0.7"/>
    <n v="-2.0348999999999995"/>
  </r>
  <r>
    <n v="5400"/>
    <s v="CA-2013-117681"/>
    <x v="0"/>
    <x v="526"/>
    <d v="2013-04-15T00:00:00"/>
    <s v="Standard Class"/>
    <s v="HF-14995"/>
    <s v="Herbert Flentye"/>
    <s v="Consumer"/>
    <s v="United States"/>
    <s v="Los Angeles"/>
    <x v="1"/>
    <n v="90004"/>
    <s v="West"/>
    <s v="FUR-BO-10001798"/>
    <x v="0"/>
    <x v="0"/>
    <s v="Bush Somerset Collection Bookcase"/>
    <n v="556.66499999999996"/>
    <n v="5"/>
    <n v="0.15"/>
    <n v="6.5490000000000208"/>
  </r>
  <r>
    <n v="5401"/>
    <s v="CA-2014-132262"/>
    <x v="3"/>
    <x v="296"/>
    <d v="2014-09-24T00:00:00"/>
    <s v="First Class"/>
    <s v="ML-18265"/>
    <s v="Muhammed Lee"/>
    <s v="Consumer"/>
    <s v="United States"/>
    <s v="Seattle"/>
    <x v="4"/>
    <n v="98103"/>
    <s v="West"/>
    <s v="TEC-AC-10000158"/>
    <x v="2"/>
    <x v="11"/>
    <s v="Sony 64GB Class 10 Micro SDHC R40 Memory Card"/>
    <n v="71.98"/>
    <n v="2"/>
    <n v="0"/>
    <n v="15.1158"/>
  </r>
  <r>
    <n v="5402"/>
    <s v="CA-2014-132262"/>
    <x v="3"/>
    <x v="296"/>
    <d v="2014-09-24T00:00:00"/>
    <s v="First Class"/>
    <s v="ML-18265"/>
    <s v="Muhammed Lee"/>
    <s v="Consumer"/>
    <s v="United States"/>
    <s v="Seattle"/>
    <x v="4"/>
    <n v="98103"/>
    <s v="West"/>
    <s v="TEC-AC-10000303"/>
    <x v="2"/>
    <x v="11"/>
    <s v="Logitech M510 Wireless Mouse"/>
    <n v="79.98"/>
    <n v="2"/>
    <n v="0"/>
    <n v="26.3934"/>
  </r>
  <r>
    <n v="5403"/>
    <s v="CA-2014-123043"/>
    <x v="3"/>
    <x v="1043"/>
    <d v="2014-08-30T00:00:00"/>
    <s v="Standard Class"/>
    <s v="AH-10195"/>
    <s v="Alan Haines"/>
    <s v="Corporate"/>
    <s v="United States"/>
    <s v="New York City"/>
    <x v="15"/>
    <n v="10024"/>
    <s v="East"/>
    <s v="OFF-BI-10003910"/>
    <x v="1"/>
    <x v="8"/>
    <s v="DXL Angle-View Binders with Locking Rings by Samsill"/>
    <n v="24.672000000000001"/>
    <n v="4"/>
    <n v="0.2"/>
    <n v="7.71"/>
  </r>
  <r>
    <n v="5404"/>
    <s v="CA-2014-123043"/>
    <x v="3"/>
    <x v="1043"/>
    <d v="2014-08-30T00:00:00"/>
    <s v="Standard Class"/>
    <s v="AH-10195"/>
    <s v="Alan Haines"/>
    <s v="Corporate"/>
    <s v="United States"/>
    <s v="New York City"/>
    <x v="15"/>
    <n v="10024"/>
    <s v="East"/>
    <s v="OFF-BI-10000138"/>
    <x v="1"/>
    <x v="8"/>
    <s v="Acco Translucent Poly Ring Binders"/>
    <n v="3.7439999999999998"/>
    <n v="1"/>
    <n v="0.2"/>
    <n v="1.3104"/>
  </r>
  <r>
    <n v="5405"/>
    <s v="US-2013-143280"/>
    <x v="0"/>
    <x v="712"/>
    <d v="2013-02-26T00:00:00"/>
    <s v="Standard Class"/>
    <s v="TZ-21580"/>
    <s v="Tracy Zic"/>
    <s v="Consumer"/>
    <s v="United States"/>
    <s v="Los Angeles"/>
    <x v="1"/>
    <n v="90045"/>
    <s v="West"/>
    <s v="TEC-PH-10002398"/>
    <x v="2"/>
    <x v="7"/>
    <s v="AT&amp;T 1070 Corded Phone"/>
    <n v="445.96000000000004"/>
    <n v="5"/>
    <n v="0.2"/>
    <n v="55.744999999999948"/>
  </r>
  <r>
    <n v="5406"/>
    <s v="US-2013-143280"/>
    <x v="0"/>
    <x v="712"/>
    <d v="2013-02-26T00:00:00"/>
    <s v="Standard Class"/>
    <s v="TZ-21580"/>
    <s v="Tracy Zic"/>
    <s v="Consumer"/>
    <s v="United States"/>
    <s v="Los Angeles"/>
    <x v="1"/>
    <n v="90045"/>
    <s v="West"/>
    <s v="TEC-AC-10003399"/>
    <x v="2"/>
    <x v="11"/>
    <s v="Memorex Mini Travel Drive 64 GB USB 2.0 Flash Drive"/>
    <n v="36.24"/>
    <n v="1"/>
    <n v="0"/>
    <n v="15.220800000000001"/>
  </r>
  <r>
    <n v="5407"/>
    <s v="US-2013-143280"/>
    <x v="0"/>
    <x v="712"/>
    <d v="2013-02-26T00:00:00"/>
    <s v="Standard Class"/>
    <s v="TZ-21580"/>
    <s v="Tracy Zic"/>
    <s v="Consumer"/>
    <s v="United States"/>
    <s v="Los Angeles"/>
    <x v="1"/>
    <n v="90045"/>
    <s v="West"/>
    <s v="OFF-FA-10000992"/>
    <x v="1"/>
    <x v="13"/>
    <s v="Acco Clips to Go Binder Clips, 24 Clips in Two Sizes"/>
    <n v="10.649999999999999"/>
    <n v="3"/>
    <n v="0"/>
    <n v="5.0054999999999996"/>
  </r>
  <r>
    <n v="5408"/>
    <s v="CA-2014-108854"/>
    <x v="3"/>
    <x v="166"/>
    <d v="2014-12-15T00:00:00"/>
    <s v="Standard Class"/>
    <s v="DM-13345"/>
    <s v="Denise Monton"/>
    <s v="Corporate"/>
    <s v="United States"/>
    <s v="San Francisco"/>
    <x v="1"/>
    <n v="94109"/>
    <s v="West"/>
    <s v="OFF-PA-10003022"/>
    <x v="1"/>
    <x v="10"/>
    <s v="Standard Line “While You Were Out” Hardbound Telephone Message Book"/>
    <n v="87.92"/>
    <n v="4"/>
    <n v="0"/>
    <n v="40.443199999999997"/>
  </r>
  <r>
    <n v="5409"/>
    <s v="CA-2014-108854"/>
    <x v="3"/>
    <x v="166"/>
    <d v="2014-12-15T00:00:00"/>
    <s v="Standard Class"/>
    <s v="DM-13345"/>
    <s v="Denise Monton"/>
    <s v="Corporate"/>
    <s v="United States"/>
    <s v="San Francisco"/>
    <x v="1"/>
    <n v="94109"/>
    <s v="West"/>
    <s v="OFF-BI-10002854"/>
    <x v="1"/>
    <x v="8"/>
    <s v="Performers Binder/Pad Holder, Black"/>
    <n v="22.424000000000003"/>
    <n v="1"/>
    <n v="0.2"/>
    <n v="8.4089999999999989"/>
  </r>
  <r>
    <n v="5410"/>
    <s v="CA-2014-108854"/>
    <x v="3"/>
    <x v="166"/>
    <d v="2014-12-15T00:00:00"/>
    <s v="Standard Class"/>
    <s v="DM-13345"/>
    <s v="Denise Monton"/>
    <s v="Corporate"/>
    <s v="United States"/>
    <s v="San Francisco"/>
    <x v="1"/>
    <n v="94109"/>
    <s v="West"/>
    <s v="OFF-BI-10001670"/>
    <x v="1"/>
    <x v="8"/>
    <s v="Vinyl Sectional Post Binders"/>
    <n v="90.480000000000018"/>
    <n v="3"/>
    <n v="0.2"/>
    <n v="33.93"/>
  </r>
  <r>
    <n v="5411"/>
    <s v="CA-2014-108854"/>
    <x v="3"/>
    <x v="166"/>
    <d v="2014-12-15T00:00:00"/>
    <s v="Standard Class"/>
    <s v="DM-13345"/>
    <s v="Denise Monton"/>
    <s v="Corporate"/>
    <s v="United States"/>
    <s v="San Francisco"/>
    <x v="1"/>
    <n v="94109"/>
    <s v="West"/>
    <s v="OFF-ST-10001837"/>
    <x v="1"/>
    <x v="4"/>
    <s v="SAFCO Mobile Desk Side File, Wire Frame"/>
    <n v="42.76"/>
    <n v="1"/>
    <n v="0"/>
    <n v="11.117599999999999"/>
  </r>
  <r>
    <n v="5412"/>
    <s v="CA-2014-166856"/>
    <x v="3"/>
    <x v="65"/>
    <d v="2014-09-23T00:00:00"/>
    <s v="Standard Class"/>
    <s v="TS-21505"/>
    <s v="Tony Sayre"/>
    <s v="Consumer"/>
    <s v="United States"/>
    <s v="Clovis"/>
    <x v="27"/>
    <n v="88101"/>
    <s v="West"/>
    <s v="OFF-BI-10002012"/>
    <x v="1"/>
    <x v="8"/>
    <s v="Wilson Jones Easy Flow II Sheet Lifters"/>
    <n v="10.080000000000002"/>
    <n v="7"/>
    <n v="0.2"/>
    <n v="3.5279999999999996"/>
  </r>
  <r>
    <n v="5413"/>
    <s v="CA-2014-166856"/>
    <x v="3"/>
    <x v="65"/>
    <d v="2014-09-23T00:00:00"/>
    <s v="Standard Class"/>
    <s v="TS-21505"/>
    <s v="Tony Sayre"/>
    <s v="Consumer"/>
    <s v="United States"/>
    <s v="Clovis"/>
    <x v="27"/>
    <n v="88101"/>
    <s v="West"/>
    <s v="TEC-AC-10004992"/>
    <x v="2"/>
    <x v="11"/>
    <s v="Kingston Digital DataTraveler 64GB USB 2.0"/>
    <n v="101.34"/>
    <n v="3"/>
    <n v="0"/>
    <n v="8.1071999999999917"/>
  </r>
  <r>
    <n v="5414"/>
    <s v="CA-2013-153157"/>
    <x v="0"/>
    <x v="108"/>
    <d v="2013-09-15T00:00:00"/>
    <s v="First Class"/>
    <s v="TB-21625"/>
    <s v="Trudy Brown"/>
    <s v="Consumer"/>
    <s v="United States"/>
    <s v="Wichita"/>
    <x v="41"/>
    <n v="67212"/>
    <s v="Central"/>
    <s v="TEC-PH-10003171"/>
    <x v="2"/>
    <x v="7"/>
    <s v="Plantronics Encore H101 Dual Earpieces Headset"/>
    <n v="224.75"/>
    <n v="5"/>
    <n v="0"/>
    <n v="62.929999999999993"/>
  </r>
  <r>
    <n v="5415"/>
    <s v="US-2014-125647"/>
    <x v="3"/>
    <x v="397"/>
    <d v="2014-09-29T00:00:00"/>
    <s v="Standard Class"/>
    <s v="LC-16870"/>
    <s v="Lena Cacioppo"/>
    <s v="Consumer"/>
    <s v="United States"/>
    <s v="Chicago"/>
    <x v="10"/>
    <n v="60653"/>
    <s v="Central"/>
    <s v="OFF-AP-10000390"/>
    <x v="1"/>
    <x v="9"/>
    <s v="Euro Pro Shark Stick Mini Vacuum"/>
    <n v="73.175999999999974"/>
    <n v="6"/>
    <n v="0.8"/>
    <n v="-197.57520000000002"/>
  </r>
  <r>
    <n v="5416"/>
    <s v="US-2014-125647"/>
    <x v="3"/>
    <x v="397"/>
    <d v="2014-09-29T00:00:00"/>
    <s v="Standard Class"/>
    <s v="LC-16870"/>
    <s v="Lena Cacioppo"/>
    <s v="Consumer"/>
    <s v="United States"/>
    <s v="Chicago"/>
    <x v="10"/>
    <n v="60653"/>
    <s v="Central"/>
    <s v="OFF-PA-10004888"/>
    <x v="1"/>
    <x v="10"/>
    <s v="Xerox 217"/>
    <n v="20.736000000000004"/>
    <n v="4"/>
    <n v="0.2"/>
    <n v="7.2576000000000001"/>
  </r>
  <r>
    <n v="5417"/>
    <s v="US-2014-125647"/>
    <x v="3"/>
    <x v="397"/>
    <d v="2014-09-29T00:00:00"/>
    <s v="Standard Class"/>
    <s v="LC-16870"/>
    <s v="Lena Cacioppo"/>
    <s v="Consumer"/>
    <s v="United States"/>
    <s v="Chicago"/>
    <x v="10"/>
    <n v="60653"/>
    <s v="Central"/>
    <s v="TEC-PH-10004188"/>
    <x v="2"/>
    <x v="7"/>
    <s v="OtterBox Commuter Series Case - Samsung Galaxy S4"/>
    <n v="39.984000000000002"/>
    <n v="2"/>
    <n v="0.2"/>
    <n v="-8.9963999999999995"/>
  </r>
  <r>
    <n v="5418"/>
    <s v="CA-2011-132542"/>
    <x v="2"/>
    <x v="191"/>
    <d v="2011-10-08T00:00:00"/>
    <s v="Second Class"/>
    <s v="AM-10360"/>
    <s v="Alice McCarthy"/>
    <s v="Corporate"/>
    <s v="United States"/>
    <s v="Omaha"/>
    <x v="8"/>
    <n v="68104"/>
    <s v="Central"/>
    <s v="OFF-BI-10004099"/>
    <x v="1"/>
    <x v="8"/>
    <s v="GBC VeloBinder Strips"/>
    <n v="15.36"/>
    <n v="2"/>
    <n v="0"/>
    <n v="7.68"/>
  </r>
  <r>
    <n v="5419"/>
    <s v="CA-2012-110877"/>
    <x v="1"/>
    <x v="924"/>
    <d v="2012-10-26T00:00:00"/>
    <s v="First Class"/>
    <s v="JE-15715"/>
    <s v="Joe Elijah"/>
    <s v="Consumer"/>
    <s v="United States"/>
    <s v="Houston"/>
    <x v="5"/>
    <n v="77041"/>
    <s v="Central"/>
    <s v="OFF-PA-10004621"/>
    <x v="1"/>
    <x v="10"/>
    <s v="Xerox 212"/>
    <n v="36.288000000000011"/>
    <n v="7"/>
    <n v="0.2"/>
    <n v="12.700800000000001"/>
  </r>
  <r>
    <n v="5420"/>
    <s v="CA-2012-110877"/>
    <x v="1"/>
    <x v="924"/>
    <d v="2012-10-26T00:00:00"/>
    <s v="First Class"/>
    <s v="JE-15715"/>
    <s v="Joe Elijah"/>
    <s v="Consumer"/>
    <s v="United States"/>
    <s v="Houston"/>
    <x v="5"/>
    <n v="77041"/>
    <s v="Central"/>
    <s v="TEC-PH-10002103"/>
    <x v="2"/>
    <x v="7"/>
    <s v="Jabra SPEAK 410"/>
    <n v="150.38399999999999"/>
    <n v="2"/>
    <n v="0.2"/>
    <n v="15.038400000000003"/>
  </r>
  <r>
    <n v="5421"/>
    <s v="US-2013-151827"/>
    <x v="0"/>
    <x v="1044"/>
    <d v="2013-04-03T00:00:00"/>
    <s v="Second Class"/>
    <s v="CS-11950"/>
    <s v="Carlos Soltero"/>
    <s v="Consumer"/>
    <s v="United States"/>
    <s v="Philadelphia"/>
    <x v="9"/>
    <n v="19134"/>
    <s v="East"/>
    <s v="TEC-PH-10002789"/>
    <x v="2"/>
    <x v="7"/>
    <s v="LG Exalt"/>
    <n v="280.78200000000004"/>
    <n v="3"/>
    <n v="0.4"/>
    <n v="-60.836100000000016"/>
  </r>
  <r>
    <n v="5422"/>
    <s v="US-2013-151827"/>
    <x v="0"/>
    <x v="1044"/>
    <d v="2013-04-03T00:00:00"/>
    <s v="Second Class"/>
    <s v="CS-11950"/>
    <s v="Carlos Soltero"/>
    <s v="Consumer"/>
    <s v="United States"/>
    <s v="Philadelphia"/>
    <x v="9"/>
    <n v="19134"/>
    <s v="East"/>
    <s v="TEC-AC-10003289"/>
    <x v="2"/>
    <x v="11"/>
    <s v="Anker Ultra-Slim Mini Bluetooth 3.0 Wireless Keyboard"/>
    <n v="31.983999999999998"/>
    <n v="2"/>
    <n v="0.2"/>
    <n v="1.1993999999999998"/>
  </r>
  <r>
    <n v="5423"/>
    <s v="US-2013-163258"/>
    <x v="0"/>
    <x v="723"/>
    <d v="2014-01-03T00:00:00"/>
    <s v="Standard Class"/>
    <s v="PF-19225"/>
    <s v="Phillip Flathmann"/>
    <s v="Consumer"/>
    <s v="United States"/>
    <s v="Los Angeles"/>
    <x v="1"/>
    <n v="90045"/>
    <s v="West"/>
    <s v="OFF-BI-10000138"/>
    <x v="1"/>
    <x v="8"/>
    <s v="Acco Translucent Poly Ring Binders"/>
    <n v="11.231999999999999"/>
    <n v="3"/>
    <n v="0.2"/>
    <n v="3.9312000000000005"/>
  </r>
  <r>
    <n v="5424"/>
    <s v="CA-2014-103009"/>
    <x v="3"/>
    <x v="132"/>
    <d v="2014-11-06T00:00:00"/>
    <s v="Second Class"/>
    <s v="PJ-18835"/>
    <s v="Patrick Jones"/>
    <s v="Corporate"/>
    <s v="United States"/>
    <s v="Richmond"/>
    <x v="0"/>
    <n v="40475"/>
    <s v="South"/>
    <s v="OFF-PA-10001215"/>
    <x v="1"/>
    <x v="10"/>
    <s v="Xerox 1963"/>
    <n v="26.400000000000002"/>
    <n v="5"/>
    <n v="0"/>
    <n v="11.879999999999999"/>
  </r>
  <r>
    <n v="5425"/>
    <s v="US-2014-120649"/>
    <x v="3"/>
    <x v="176"/>
    <d v="2014-01-27T00:00:00"/>
    <s v="Standard Class"/>
    <s v="JF-15490"/>
    <s v="Jeremy Farry"/>
    <s v="Consumer"/>
    <s v="United States"/>
    <s v="Waterbury"/>
    <x v="29"/>
    <n v="6708"/>
    <s v="East"/>
    <s v="OFF-AR-10001545"/>
    <x v="1"/>
    <x v="6"/>
    <s v="Newell 326"/>
    <n v="3.52"/>
    <n v="2"/>
    <n v="0"/>
    <n v="1.0207999999999999"/>
  </r>
  <r>
    <n v="5426"/>
    <s v="CA-2013-153598"/>
    <x v="0"/>
    <x v="275"/>
    <d v="2013-12-07T00:00:00"/>
    <s v="First Class"/>
    <s v="NM-18520"/>
    <s v="Neoma Murray"/>
    <s v="Consumer"/>
    <s v="United States"/>
    <s v="Los Angeles"/>
    <x v="1"/>
    <n v="90045"/>
    <s v="West"/>
    <s v="TEC-AC-10003870"/>
    <x v="2"/>
    <x v="11"/>
    <s v="Logitech Z-906 Speaker sys - home theater - 5.1-CH"/>
    <n v="1649.95"/>
    <n v="5"/>
    <n v="0"/>
    <n v="659.98"/>
  </r>
  <r>
    <n v="5427"/>
    <s v="CA-2013-153598"/>
    <x v="0"/>
    <x v="275"/>
    <d v="2013-12-07T00:00:00"/>
    <s v="First Class"/>
    <s v="NM-18520"/>
    <s v="Neoma Murray"/>
    <s v="Consumer"/>
    <s v="United States"/>
    <s v="Los Angeles"/>
    <x v="1"/>
    <n v="90045"/>
    <s v="West"/>
    <s v="FUR-FU-10001085"/>
    <x v="0"/>
    <x v="5"/>
    <s v="3M Polarizing Light Filter Sleeves"/>
    <n v="111.89999999999999"/>
    <n v="6"/>
    <n v="0"/>
    <n v="51.47399999999999"/>
  </r>
  <r>
    <n v="5428"/>
    <s v="US-2013-108497"/>
    <x v="0"/>
    <x v="403"/>
    <d v="2013-06-15T00:00:00"/>
    <s v="Same Day"/>
    <s v="MH-17290"/>
    <s v="Marc Harrigan"/>
    <s v="Home Office"/>
    <s v="United States"/>
    <s v="Los Angeles"/>
    <x v="1"/>
    <n v="90036"/>
    <s v="West"/>
    <s v="FUR-BO-10004218"/>
    <x v="0"/>
    <x v="0"/>
    <s v="Bush Heritage Pine Collection 5-Shelf Bookcase, Albany Pine Finish, *Special Order"/>
    <n v="599.16499999999996"/>
    <n v="5"/>
    <n v="0.15"/>
    <n v="35.245000000000005"/>
  </r>
  <r>
    <n v="5429"/>
    <s v="CA-2013-113096"/>
    <x v="0"/>
    <x v="476"/>
    <d v="2013-09-05T00:00:00"/>
    <s v="First Class"/>
    <s v="SZ-20035"/>
    <s v="Sam Zeldin"/>
    <s v="Home Office"/>
    <s v="United States"/>
    <s v="San Francisco"/>
    <x v="1"/>
    <n v="94122"/>
    <s v="West"/>
    <s v="OFF-ST-10003455"/>
    <x v="1"/>
    <x v="4"/>
    <s v="Tenex File Box, Personal Filing Tote with Lid, Black"/>
    <n v="46.53"/>
    <n v="3"/>
    <n v="0"/>
    <n v="12.097800000000001"/>
  </r>
  <r>
    <n v="5430"/>
    <s v="CA-2011-136861"/>
    <x v="2"/>
    <x v="742"/>
    <d v="2011-09-07T00:00:00"/>
    <s v="First Class"/>
    <s v="PR-18880"/>
    <s v="Patrick Ryan"/>
    <s v="Consumer"/>
    <s v="United States"/>
    <s v="Saint Petersburg"/>
    <x v="2"/>
    <n v="33710"/>
    <s v="South"/>
    <s v="FUR-FU-10001967"/>
    <x v="0"/>
    <x v="5"/>
    <s v="Telescoping Adjustable Floor Lamp"/>
    <n v="31.983999999999998"/>
    <n v="2"/>
    <n v="0.2"/>
    <n v="1.9989999999999979"/>
  </r>
  <r>
    <n v="5431"/>
    <s v="CA-2014-117422"/>
    <x v="3"/>
    <x v="208"/>
    <d v="2014-10-26T00:00:00"/>
    <s v="Standard Class"/>
    <s v="FC-14245"/>
    <s v="Frank Carlisle"/>
    <s v="Home Office"/>
    <s v="United States"/>
    <s v="Lakewood"/>
    <x v="24"/>
    <n v="44107"/>
    <s v="East"/>
    <s v="OFF-AP-10000938"/>
    <x v="1"/>
    <x v="9"/>
    <s v="Avanti 1.7 Cu. Ft. Refrigerator"/>
    <n v="161.56800000000001"/>
    <n v="2"/>
    <n v="0.2"/>
    <n v="16.156799999999997"/>
  </r>
  <r>
    <n v="5432"/>
    <s v="CA-2014-117422"/>
    <x v="3"/>
    <x v="208"/>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s v="CA-2014-117422"/>
    <x v="3"/>
    <x v="208"/>
    <d v="2014-10-26T00:00:00"/>
    <s v="Standard Class"/>
    <s v="FC-14245"/>
    <s v="Frank Carlisle"/>
    <s v="Home Office"/>
    <s v="United States"/>
    <s v="Lakewood"/>
    <x v="24"/>
    <n v="44107"/>
    <s v="East"/>
    <s v="OFF-BI-10002799"/>
    <x v="1"/>
    <x v="8"/>
    <s v="SlimView Poly Binder, 3/8&quot;"/>
    <n v="6.2160000000000002"/>
    <n v="4"/>
    <n v="0.7"/>
    <n v="-4.9727999999999994"/>
  </r>
  <r>
    <n v="5434"/>
    <s v="CA-2014-129707"/>
    <x v="3"/>
    <x v="1016"/>
    <d v="2014-04-30T00:00:00"/>
    <s v="Standard Class"/>
    <s v="LH-16750"/>
    <s v="Larry Hughes"/>
    <s v="Consumer"/>
    <s v="United States"/>
    <s v="Chandler"/>
    <x v="16"/>
    <n v="85224"/>
    <s v="West"/>
    <s v="OFF-AR-10000246"/>
    <x v="1"/>
    <x v="6"/>
    <s v="Newell 318"/>
    <n v="8.895999999999999"/>
    <n v="4"/>
    <n v="0.2"/>
    <n v="0.66719999999999979"/>
  </r>
  <r>
    <n v="5435"/>
    <s v="CA-2012-160171"/>
    <x v="1"/>
    <x v="324"/>
    <d v="2012-10-24T00:00:00"/>
    <s v="Standard Class"/>
    <s v="RM-19675"/>
    <s v="Robert Marley"/>
    <s v="Home Office"/>
    <s v="United States"/>
    <s v="Los Angeles"/>
    <x v="1"/>
    <n v="90008"/>
    <s v="West"/>
    <s v="OFF-AP-10000275"/>
    <x v="1"/>
    <x v="9"/>
    <s v="Sanyo Counter Height Refrigerator with Crisper, 3.6 Cubic Foot, Stainless Steel/Black"/>
    <n v="1640.6999999999998"/>
    <n v="5"/>
    <n v="0"/>
    <n v="459.39599999999996"/>
  </r>
  <r>
    <n v="5436"/>
    <s v="CA-2012-160171"/>
    <x v="1"/>
    <x v="324"/>
    <d v="2012-10-24T00:00:00"/>
    <s v="Standard Class"/>
    <s v="RM-19675"/>
    <s v="Robert Marley"/>
    <s v="Home Office"/>
    <s v="United States"/>
    <s v="Los Angeles"/>
    <x v="1"/>
    <n v="90008"/>
    <s v="West"/>
    <s v="TEC-AC-10000892"/>
    <x v="2"/>
    <x v="11"/>
    <s v="NETGEAR N750 Dual Band Wi-Fi Gigabit Router"/>
    <n v="270"/>
    <n v="3"/>
    <n v="0"/>
    <n v="97.199999999999989"/>
  </r>
  <r>
    <n v="5437"/>
    <s v="CA-2011-103317"/>
    <x v="2"/>
    <x v="260"/>
    <d v="2011-07-08T00:00:00"/>
    <s v="First Class"/>
    <s v="DM-13525"/>
    <s v="Don Miller"/>
    <s v="Corporate"/>
    <s v="United States"/>
    <s v="Palm Coast"/>
    <x v="2"/>
    <n v="32137"/>
    <s v="South"/>
    <s v="FUR-FU-10001591"/>
    <x v="0"/>
    <x v="5"/>
    <s v="Advantus Panel Wall Certificate Holder - 8.5x11"/>
    <n v="19.52"/>
    <n v="2"/>
    <n v="0.2"/>
    <n v="5.3680000000000012"/>
  </r>
  <r>
    <n v="5438"/>
    <s v="CA-2011-103317"/>
    <x v="2"/>
    <x v="260"/>
    <d v="2011-07-08T00:00:00"/>
    <s v="First Class"/>
    <s v="DM-13525"/>
    <s v="Don Miller"/>
    <s v="Corporate"/>
    <s v="United States"/>
    <s v="Palm Coast"/>
    <x v="2"/>
    <n v="32137"/>
    <s v="South"/>
    <s v="OFF-BI-10001787"/>
    <x v="1"/>
    <x v="8"/>
    <s v="Wilson Jones Four-Pocket Poly Binders"/>
    <n v="9.8100000000000023"/>
    <n v="5"/>
    <n v="0.7"/>
    <n v="-6.8669999999999973"/>
  </r>
  <r>
    <n v="5439"/>
    <s v="CA-2011-103317"/>
    <x v="2"/>
    <x v="260"/>
    <d v="2011-07-08T00:00:00"/>
    <s v="First Class"/>
    <s v="DM-13525"/>
    <s v="Don Miller"/>
    <s v="Corporate"/>
    <s v="United States"/>
    <s v="Palm Coast"/>
    <x v="2"/>
    <n v="32137"/>
    <s v="South"/>
    <s v="FUR-FU-10003192"/>
    <x v="0"/>
    <x v="5"/>
    <s v="Luxo Adjustable Task Clamp Lamp"/>
    <n v="213.21600000000001"/>
    <n v="3"/>
    <n v="0.2"/>
    <n v="15.991199999999992"/>
  </r>
  <r>
    <n v="5440"/>
    <s v="CA-2013-167115"/>
    <x v="0"/>
    <x v="958"/>
    <d v="2013-04-10T00:00:00"/>
    <s v="Standard Class"/>
    <s v="EH-14185"/>
    <s v="Evan Henry"/>
    <s v="Consumer"/>
    <s v="United States"/>
    <s v="New York City"/>
    <x v="15"/>
    <n v="10035"/>
    <s v="East"/>
    <s v="OFF-BI-10004600"/>
    <x v="1"/>
    <x v="8"/>
    <s v="Ibico Ibimaster 300 Manual Binding System"/>
    <n v="588.78399999999999"/>
    <n v="2"/>
    <n v="0.2"/>
    <n v="183.99499999999998"/>
  </r>
  <r>
    <n v="5441"/>
    <s v="US-2014-153633"/>
    <x v="3"/>
    <x v="38"/>
    <d v="2014-11-19T00:00:00"/>
    <s v="Second Class"/>
    <s v="TC-21295"/>
    <s v="Toby Carlisle"/>
    <s v="Consumer"/>
    <s v="United States"/>
    <s v="Jupiter"/>
    <x v="2"/>
    <n v="33458"/>
    <s v="South"/>
    <s v="OFF-AR-10002335"/>
    <x v="1"/>
    <x v="6"/>
    <s v="DIXON Oriole Pencils"/>
    <n v="2.0640000000000001"/>
    <n v="1"/>
    <n v="0.2"/>
    <n v="0.15480000000000005"/>
  </r>
  <r>
    <n v="5442"/>
    <s v="CA-2014-155929"/>
    <x v="3"/>
    <x v="428"/>
    <d v="2014-09-14T00:00:00"/>
    <s v="Standard Class"/>
    <s v="AI-10855"/>
    <s v="Arianne Irving"/>
    <s v="Consumer"/>
    <s v="United States"/>
    <s v="Glendale"/>
    <x v="16"/>
    <n v="85301"/>
    <s v="West"/>
    <s v="OFF-PA-10000859"/>
    <x v="1"/>
    <x v="10"/>
    <s v="Unpadded Memo Slips"/>
    <n v="6.3680000000000003"/>
    <n v="2"/>
    <n v="0.2"/>
    <n v="2.3879999999999999"/>
  </r>
  <r>
    <n v="5443"/>
    <s v="CA-2012-148712"/>
    <x v="1"/>
    <x v="786"/>
    <d v="2012-04-23T00:00:00"/>
    <s v="Standard Class"/>
    <s v="JM-15535"/>
    <s v="Jessica Myrick"/>
    <s v="Consumer"/>
    <s v="United States"/>
    <s v="New York City"/>
    <x v="15"/>
    <n v="10035"/>
    <s v="East"/>
    <s v="TEC-AC-10003198"/>
    <x v="2"/>
    <x v="11"/>
    <s v="Enermax Acrylux Wireless Keyboard"/>
    <n v="99.6"/>
    <n v="1"/>
    <n v="0"/>
    <n v="36.851999999999997"/>
  </r>
  <r>
    <n v="5444"/>
    <s v="CA-2012-148712"/>
    <x v="1"/>
    <x v="786"/>
    <d v="2012-04-23T00:00:00"/>
    <s v="Standard Class"/>
    <s v="JM-15535"/>
    <s v="Jessica Myrick"/>
    <s v="Consumer"/>
    <s v="United States"/>
    <s v="New York City"/>
    <x v="15"/>
    <n v="10035"/>
    <s v="East"/>
    <s v="OFF-BI-10001900"/>
    <x v="1"/>
    <x v="8"/>
    <s v="DXL Angle-View Binders with Locking Rings, Black"/>
    <n v="62.296000000000006"/>
    <n v="13"/>
    <n v="0.2"/>
    <n v="21.024899999999999"/>
  </r>
  <r>
    <n v="5445"/>
    <s v="CA-2012-148712"/>
    <x v="1"/>
    <x v="786"/>
    <d v="2012-04-23T00:00:00"/>
    <s v="Standard Class"/>
    <s v="JM-15535"/>
    <s v="Jessica Myrick"/>
    <s v="Consumer"/>
    <s v="United States"/>
    <s v="New York City"/>
    <x v="15"/>
    <n v="10035"/>
    <s v="East"/>
    <s v="OFF-AR-10000614"/>
    <x v="1"/>
    <x v="6"/>
    <s v="Barrel Sharpener"/>
    <n v="10.709999999999999"/>
    <n v="3"/>
    <n v="0"/>
    <n v="2.7845999999999997"/>
  </r>
  <r>
    <n v="5446"/>
    <s v="CA-2013-128307"/>
    <x v="0"/>
    <x v="197"/>
    <d v="2013-07-30T00:00:00"/>
    <s v="Standard Class"/>
    <s v="BE-11335"/>
    <s v="Bill Eplett"/>
    <s v="Home Office"/>
    <s v="United States"/>
    <s v="Houston"/>
    <x v="5"/>
    <n v="77041"/>
    <s v="Central"/>
    <s v="OFF-EN-10003040"/>
    <x v="1"/>
    <x v="12"/>
    <s v="Quality Park Security Envelopes"/>
    <n v="20.936000000000003"/>
    <n v="1"/>
    <n v="0.2"/>
    <n v="7.0659000000000001"/>
  </r>
  <r>
    <n v="5447"/>
    <s v="US-2013-127425"/>
    <x v="0"/>
    <x v="370"/>
    <d v="2013-09-01T00:00:00"/>
    <s v="Standard Class"/>
    <s v="DR-12880"/>
    <s v="Dan Reichenbach"/>
    <s v="Corporate"/>
    <s v="United States"/>
    <s v="New York City"/>
    <x v="15"/>
    <n v="10035"/>
    <s v="East"/>
    <s v="TEC-PH-10003442"/>
    <x v="2"/>
    <x v="7"/>
    <s v="Samsung Replacement EH64AVFWE Premium Headset"/>
    <n v="33"/>
    <n v="6"/>
    <n v="0"/>
    <n v="8.25"/>
  </r>
  <r>
    <n v="5448"/>
    <s v="US-2013-127425"/>
    <x v="0"/>
    <x v="370"/>
    <d v="2013-09-01T00:00:00"/>
    <s v="Standard Class"/>
    <s v="DR-12880"/>
    <s v="Dan Reichenbach"/>
    <s v="Corporate"/>
    <s v="United States"/>
    <s v="New York City"/>
    <x v="15"/>
    <n v="10035"/>
    <s v="East"/>
    <s v="TEC-AC-10002800"/>
    <x v="2"/>
    <x v="11"/>
    <s v="Plantronics Audio 478 Stereo USB Headset"/>
    <n v="249.95000000000002"/>
    <n v="5"/>
    <n v="0"/>
    <n v="87.482499999999987"/>
  </r>
  <r>
    <n v="5449"/>
    <s v="US-2011-119081"/>
    <x v="2"/>
    <x v="171"/>
    <d v="2011-09-19T00:00:00"/>
    <s v="Standard Class"/>
    <s v="TA-21385"/>
    <s v="Tom Ashbrook"/>
    <s v="Home Office"/>
    <s v="United States"/>
    <s v="Olathe"/>
    <x v="41"/>
    <n v="66062"/>
    <s v="Central"/>
    <s v="OFF-SU-10000157"/>
    <x v="1"/>
    <x v="14"/>
    <s v="Compact Automatic Electric Letter Opener"/>
    <n v="357.93"/>
    <n v="3"/>
    <n v="0"/>
    <n v="7.158600000000007"/>
  </r>
  <r>
    <n v="5450"/>
    <s v="US-2011-119081"/>
    <x v="2"/>
    <x v="171"/>
    <d v="2011-09-19T00:00:00"/>
    <s v="Standard Class"/>
    <s v="TA-21385"/>
    <s v="Tom Ashbrook"/>
    <s v="Home Office"/>
    <s v="United States"/>
    <s v="Olathe"/>
    <x v="41"/>
    <n v="66062"/>
    <s v="Central"/>
    <s v="TEC-AC-10001542"/>
    <x v="2"/>
    <x v="11"/>
    <s v="SanDisk Cruzer 16 GB USB Flash Drive"/>
    <n v="57.400000000000006"/>
    <n v="5"/>
    <n v="0"/>
    <n v="10.905999999999993"/>
  </r>
  <r>
    <n v="5451"/>
    <s v="US-2011-119081"/>
    <x v="2"/>
    <x v="171"/>
    <d v="2011-09-19T00:00:00"/>
    <s v="Standard Class"/>
    <s v="TA-21385"/>
    <s v="Tom Ashbrook"/>
    <s v="Home Office"/>
    <s v="United States"/>
    <s v="Olathe"/>
    <x v="41"/>
    <n v="66062"/>
    <s v="Central"/>
    <s v="OFF-BI-10004519"/>
    <x v="1"/>
    <x v="8"/>
    <s v="GBC DocuBind P100 Manual Binding Machine"/>
    <n v="331.96"/>
    <n v="2"/>
    <n v="0"/>
    <n v="149.38199999999998"/>
  </r>
  <r>
    <n v="5452"/>
    <s v="US-2011-119081"/>
    <x v="2"/>
    <x v="171"/>
    <d v="2011-09-19T00:00:00"/>
    <s v="Standard Class"/>
    <s v="TA-21385"/>
    <s v="Tom Ashbrook"/>
    <s v="Home Office"/>
    <s v="United States"/>
    <s v="Olathe"/>
    <x v="41"/>
    <n v="66062"/>
    <s v="Central"/>
    <s v="FUR-FU-10003464"/>
    <x v="0"/>
    <x v="5"/>
    <s v="Seth Thomas 8 1/2&quot; Cubicle Clock"/>
    <n v="40.56"/>
    <n v="2"/>
    <n v="0"/>
    <n v="12.979199999999999"/>
  </r>
  <r>
    <n v="5453"/>
    <s v="CA-2013-140613"/>
    <x v="0"/>
    <x v="405"/>
    <d v="2013-07-30T00:00:00"/>
    <s v="Standard Class"/>
    <s v="KN-16705"/>
    <s v="Kristina Nunn"/>
    <s v="Home Office"/>
    <s v="United States"/>
    <s v="Sparks"/>
    <x v="33"/>
    <n v="89431"/>
    <s v="West"/>
    <s v="OFF-SU-10004261"/>
    <x v="1"/>
    <x v="14"/>
    <s v="Fiskars 8&quot; Scissors, 2/Pack"/>
    <n v="86.199999999999989"/>
    <n v="5"/>
    <n v="0"/>
    <n v="24.997999999999987"/>
  </r>
  <r>
    <n v="5454"/>
    <s v="US-2014-108700"/>
    <x v="3"/>
    <x v="240"/>
    <d v="2014-05-24T00:00:00"/>
    <s v="Standard Class"/>
    <s v="PJ-18835"/>
    <s v="Patrick Jones"/>
    <s v="Corporate"/>
    <s v="United States"/>
    <s v="Rockford"/>
    <x v="10"/>
    <n v="61107"/>
    <s v="Central"/>
    <s v="OFF-PA-10004733"/>
    <x v="1"/>
    <x v="10"/>
    <s v="Things To Do Today Spiral Book"/>
    <n v="38.016000000000005"/>
    <n v="6"/>
    <n v="0.2"/>
    <n v="13.780799999999996"/>
  </r>
  <r>
    <n v="5455"/>
    <s v="CA-2014-160962"/>
    <x v="3"/>
    <x v="1045"/>
    <d v="2014-05-03T00:00:00"/>
    <s v="Standard Class"/>
    <s v="MC-17605"/>
    <s v="Matt Connell"/>
    <s v="Corporate"/>
    <s v="United States"/>
    <s v="Philadelphia"/>
    <x v="9"/>
    <n v="19143"/>
    <s v="East"/>
    <s v="OFF-ST-10001325"/>
    <x v="1"/>
    <x v="4"/>
    <s v="Sterilite Officeware Hinged File Box"/>
    <n v="8.3840000000000003"/>
    <n v="1"/>
    <n v="0.2"/>
    <n v="0.73360000000000003"/>
  </r>
  <r>
    <n v="5456"/>
    <s v="CA-2014-160962"/>
    <x v="3"/>
    <x v="1045"/>
    <d v="2014-05-03T00:00:00"/>
    <s v="Standard Class"/>
    <s v="MC-17605"/>
    <s v="Matt Connell"/>
    <s v="Corporate"/>
    <s v="United States"/>
    <s v="Philadelphia"/>
    <x v="9"/>
    <n v="19143"/>
    <s v="East"/>
    <s v="OFF-AR-10003056"/>
    <x v="1"/>
    <x v="6"/>
    <s v="Newell 341"/>
    <n v="6.8480000000000008"/>
    <n v="2"/>
    <n v="0.2"/>
    <n v="0.77039999999999909"/>
  </r>
  <r>
    <n v="5457"/>
    <s v="CA-2014-130631"/>
    <x v="3"/>
    <x v="614"/>
    <d v="2015-01-03T00:00:00"/>
    <s v="Standard Class"/>
    <s v="BS-11755"/>
    <s v="Bruce Stewart"/>
    <s v="Consumer"/>
    <s v="United States"/>
    <s v="Edmonds"/>
    <x v="4"/>
    <n v="98026"/>
    <s v="West"/>
    <s v="OFF-FA-10000089"/>
    <x v="1"/>
    <x v="13"/>
    <s v="Acco Glide Clips"/>
    <n v="19.600000000000001"/>
    <n v="5"/>
    <n v="0"/>
    <n v="9.6039999999999992"/>
  </r>
  <r>
    <n v="5458"/>
    <s v="CA-2014-130631"/>
    <x v="3"/>
    <x v="614"/>
    <d v="2015-01-03T00:00:00"/>
    <s v="Standard Class"/>
    <s v="BS-11755"/>
    <s v="Bruce Stewart"/>
    <s v="Consumer"/>
    <s v="United States"/>
    <s v="Edmonds"/>
    <x v="4"/>
    <n v="98026"/>
    <s v="West"/>
    <s v="FUR-FU-10004093"/>
    <x v="0"/>
    <x v="5"/>
    <s v="Hand-Finished Solid Wood Document Frame"/>
    <n v="68.459999999999994"/>
    <n v="2"/>
    <n v="0"/>
    <n v="20.537999999999997"/>
  </r>
  <r>
    <n v="5459"/>
    <s v="CA-2014-116680"/>
    <x v="3"/>
    <x v="507"/>
    <d v="2014-09-07T00:00:00"/>
    <s v="Second Class"/>
    <s v="PK-19075"/>
    <s v="Pete Kriz"/>
    <s v="Consumer"/>
    <s v="United States"/>
    <s v="San Francisco"/>
    <x v="1"/>
    <n v="94122"/>
    <s v="West"/>
    <s v="OFF-BI-10004022"/>
    <x v="1"/>
    <x v="8"/>
    <s v="Acco Suede Grain Vinyl Round Ring Binder"/>
    <n v="13.343999999999998"/>
    <n v="6"/>
    <n v="0.2"/>
    <n v="4.3367999999999993"/>
  </r>
  <r>
    <n v="5460"/>
    <s v="CA-2014-116680"/>
    <x v="3"/>
    <x v="507"/>
    <d v="2014-09-07T00:00:00"/>
    <s v="Second Class"/>
    <s v="PK-19075"/>
    <s v="Pete Kriz"/>
    <s v="Consumer"/>
    <s v="United States"/>
    <s v="San Francisco"/>
    <x v="1"/>
    <n v="94122"/>
    <s v="West"/>
    <s v="FUR-TA-10001771"/>
    <x v="0"/>
    <x v="3"/>
    <s v="Bush Cubix Conference Tables, Fully Assembled"/>
    <n v="1478.2719999999999"/>
    <n v="8"/>
    <n v="0.2"/>
    <n v="92.392000000000053"/>
  </r>
  <r>
    <n v="5461"/>
    <s v="US-2011-107405"/>
    <x v="2"/>
    <x v="90"/>
    <d v="2011-03-25T00:00:00"/>
    <s v="Standard Class"/>
    <s v="TS-21205"/>
    <s v="Thomas Seio"/>
    <s v="Corporate"/>
    <s v="United States"/>
    <s v="Asheville"/>
    <x v="3"/>
    <n v="28806"/>
    <s v="South"/>
    <s v="OFF-ST-10002301"/>
    <x v="1"/>
    <x v="4"/>
    <s v="Tennsco Commercial Shelving"/>
    <n v="16.272000000000002"/>
    <n v="1"/>
    <n v="0.2"/>
    <n v="-3.864600000000002"/>
  </r>
  <r>
    <n v="5462"/>
    <s v="CA-2014-101574"/>
    <x v="3"/>
    <x v="394"/>
    <d v="2014-10-05T00:00:00"/>
    <s v="Standard Class"/>
    <s v="BD-11725"/>
    <s v="Bruce Degenhardt"/>
    <s v="Consumer"/>
    <s v="United States"/>
    <s v="Los Angeles"/>
    <x v="1"/>
    <n v="90032"/>
    <s v="West"/>
    <s v="FUR-FU-10001706"/>
    <x v="0"/>
    <x v="5"/>
    <s v="Longer-Life Soft White Bulbs"/>
    <n v="9.24"/>
    <n v="3"/>
    <n v="0"/>
    <n v="4.4352"/>
  </r>
  <r>
    <n v="5463"/>
    <s v="CA-2011-146591"/>
    <x v="2"/>
    <x v="1046"/>
    <d v="2011-01-21T00:00:00"/>
    <s v="First Class"/>
    <s v="TS-21340"/>
    <s v="Toby Swindell"/>
    <s v="Consumer"/>
    <s v="United States"/>
    <s v="Scottsdale"/>
    <x v="16"/>
    <n v="85254"/>
    <s v="West"/>
    <s v="OFF-BI-10003676"/>
    <x v="1"/>
    <x v="8"/>
    <s v="GBC Standard Recycled Report Covers, Clear Plastic Sheets"/>
    <n v="32.340000000000003"/>
    <n v="10"/>
    <n v="0.7"/>
    <n v="-23.716000000000001"/>
  </r>
  <r>
    <n v="5464"/>
    <s v="CA-2011-146591"/>
    <x v="2"/>
    <x v="1046"/>
    <d v="2011-01-21T00:00:00"/>
    <s v="First Class"/>
    <s v="TS-21340"/>
    <s v="Toby Swindell"/>
    <s v="Consumer"/>
    <s v="United States"/>
    <s v="Scottsdale"/>
    <x v="16"/>
    <n v="85254"/>
    <s v="West"/>
    <s v="OFF-PA-10000659"/>
    <x v="1"/>
    <x v="10"/>
    <s v="TOPS Carbonless Receipt Book, Four 2-3/4 x 7-1/4 Money Receipts per Page"/>
    <n v="56.064"/>
    <n v="4"/>
    <n v="0.2"/>
    <n v="19.622399999999999"/>
  </r>
  <r>
    <n v="5465"/>
    <s v="CA-2011-146591"/>
    <x v="2"/>
    <x v="1046"/>
    <d v="2011-01-21T00:00:00"/>
    <s v="First Class"/>
    <s v="TS-21340"/>
    <s v="Toby Swindell"/>
    <s v="Consumer"/>
    <s v="United States"/>
    <s v="Scottsdale"/>
    <x v="16"/>
    <n v="85254"/>
    <s v="West"/>
    <s v="OFF-EN-10002504"/>
    <x v="1"/>
    <x v="12"/>
    <s v="Tyvek  Top-Opening Peel &amp; Seel Envelopes, Plain White"/>
    <n v="108.72"/>
    <n v="5"/>
    <n v="0.2"/>
    <n v="36.692999999999998"/>
  </r>
  <r>
    <n v="5466"/>
    <s v="CA-2011-146591"/>
    <x v="2"/>
    <x v="1046"/>
    <d v="2011-01-21T00:00:00"/>
    <s v="First Class"/>
    <s v="TS-21340"/>
    <s v="Toby Swindell"/>
    <s v="Consumer"/>
    <s v="United States"/>
    <s v="Scottsdale"/>
    <x v="16"/>
    <n v="85254"/>
    <s v="West"/>
    <s v="FUR-BO-10001972"/>
    <x v="0"/>
    <x v="0"/>
    <s v="O'Sullivan 4-Shelf Bookcase in Odessa Pine"/>
    <n v="181.47000000000003"/>
    <n v="5"/>
    <n v="0.7"/>
    <n v="-320.59699999999998"/>
  </r>
  <r>
    <n v="5467"/>
    <s v="CA-2011-107706"/>
    <x v="2"/>
    <x v="1047"/>
    <d v="2011-02-20T00:00:00"/>
    <s v="Second Class"/>
    <s v="ST-20530"/>
    <s v="Shui Tom"/>
    <s v="Consumer"/>
    <s v="United States"/>
    <s v="Houston"/>
    <x v="5"/>
    <n v="77095"/>
    <s v="Central"/>
    <s v="OFF-PA-10000466"/>
    <x v="1"/>
    <x v="10"/>
    <s v="Memo Book, 100 Message Capacity, 5 3/8” x 11”"/>
    <n v="16.176000000000002"/>
    <n v="3"/>
    <n v="0.2"/>
    <n v="6.0659999999999989"/>
  </r>
  <r>
    <n v="5468"/>
    <s v="CA-2013-122448"/>
    <x v="0"/>
    <x v="632"/>
    <d v="2013-06-15T00:00:00"/>
    <s v="Standard Class"/>
    <s v="DB-13210"/>
    <s v="Dean Braden"/>
    <s v="Consumer"/>
    <s v="United States"/>
    <s v="San Francisco"/>
    <x v="1"/>
    <n v="94109"/>
    <s v="West"/>
    <s v="FUR-CH-10002774"/>
    <x v="0"/>
    <x v="1"/>
    <s v="Global Deluxe Stacking Chair, Gray"/>
    <n v="122.352"/>
    <n v="3"/>
    <n v="0.2"/>
    <n v="13.764599999999994"/>
  </r>
  <r>
    <n v="5469"/>
    <s v="CA-2011-132451"/>
    <x v="2"/>
    <x v="467"/>
    <d v="2011-09-27T00:00:00"/>
    <s v="First Class"/>
    <s v="KF-16285"/>
    <s v="Karen Ferguson"/>
    <s v="Home Office"/>
    <s v="United States"/>
    <s v="San Diego"/>
    <x v="1"/>
    <n v="92105"/>
    <s v="West"/>
    <s v="FUR-CH-10000454"/>
    <x v="0"/>
    <x v="1"/>
    <s v="Hon Deluxe Fabric Upholstered Stacking Chairs, Rounded Back"/>
    <n v="585.55200000000002"/>
    <n v="3"/>
    <n v="0.2"/>
    <n v="73.19399999999996"/>
  </r>
  <r>
    <n v="5470"/>
    <s v="CA-2011-132451"/>
    <x v="2"/>
    <x v="467"/>
    <d v="2011-09-27T00:00:00"/>
    <s v="First Class"/>
    <s v="KF-16285"/>
    <s v="Karen Ferguson"/>
    <s v="Home Office"/>
    <s v="United States"/>
    <s v="San Diego"/>
    <x v="1"/>
    <n v="92105"/>
    <s v="West"/>
    <s v="OFF-PA-10004888"/>
    <x v="1"/>
    <x v="10"/>
    <s v="Xerox 217"/>
    <n v="19.440000000000001"/>
    <n v="3"/>
    <n v="0"/>
    <n v="9.3312000000000008"/>
  </r>
  <r>
    <n v="5471"/>
    <s v="CA-2013-158547"/>
    <x v="0"/>
    <x v="198"/>
    <d v="2013-06-05T00:00:00"/>
    <s v="Standard Class"/>
    <s v="JM-16195"/>
    <s v="Justin MacKendrick"/>
    <s v="Consumer"/>
    <s v="United States"/>
    <s v="Hamilton"/>
    <x v="24"/>
    <n v="45011"/>
    <s v="East"/>
    <s v="OFF-AP-10003842"/>
    <x v="1"/>
    <x v="9"/>
    <s v="Euro-Pro Shark Turbo Vacuum"/>
    <n v="123.92000000000002"/>
    <n v="5"/>
    <n v="0.2"/>
    <n v="9.2939999999999969"/>
  </r>
  <r>
    <n v="5472"/>
    <s v="CA-2014-116946"/>
    <x v="3"/>
    <x v="484"/>
    <d v="2014-12-24T00:00:00"/>
    <s v="Standard Class"/>
    <s v="TS-21505"/>
    <s v="Tony Sayre"/>
    <s v="Consumer"/>
    <s v="United States"/>
    <s v="Parker"/>
    <x v="22"/>
    <n v="80134"/>
    <s v="West"/>
    <s v="FUR-FU-10000320"/>
    <x v="0"/>
    <x v="5"/>
    <s v="OIC Stacking Trays"/>
    <n v="13.360000000000001"/>
    <n v="5"/>
    <n v="0.2"/>
    <n v="4.0080000000000009"/>
  </r>
  <r>
    <n v="5473"/>
    <s v="CA-2014-116946"/>
    <x v="3"/>
    <x v="484"/>
    <d v="2014-12-24T00:00:00"/>
    <s v="Standard Class"/>
    <s v="TS-21505"/>
    <s v="Tony Sayre"/>
    <s v="Consumer"/>
    <s v="United States"/>
    <s v="Parker"/>
    <x v="22"/>
    <n v="80134"/>
    <s v="West"/>
    <s v="OFF-ST-10002554"/>
    <x v="1"/>
    <x v="4"/>
    <s v="Tennsco Industrial Shelving"/>
    <n v="78.256"/>
    <n v="2"/>
    <n v="0.2"/>
    <n v="-17.607599999999998"/>
  </r>
  <r>
    <n v="5474"/>
    <s v="CA-2014-116946"/>
    <x v="3"/>
    <x v="484"/>
    <d v="2014-12-24T00:00:00"/>
    <s v="Standard Class"/>
    <s v="TS-21505"/>
    <s v="Tony Sayre"/>
    <s v="Consumer"/>
    <s v="United States"/>
    <s v="Parker"/>
    <x v="22"/>
    <n v="80134"/>
    <s v="West"/>
    <s v="FUR-BO-10000468"/>
    <x v="0"/>
    <x v="0"/>
    <s v="O'Sullivan 2-Shelf Heavy-Duty Bookcases"/>
    <n v="102.01800000000001"/>
    <n v="7"/>
    <n v="0.7"/>
    <n v="-183.6323999999999"/>
  </r>
  <r>
    <n v="5475"/>
    <s v="CA-2014-121741"/>
    <x v="3"/>
    <x v="377"/>
    <d v="2014-12-27T00:00:00"/>
    <s v="Same Day"/>
    <s v="YC-21895"/>
    <s v="Yoseph Carroll"/>
    <s v="Corporate"/>
    <s v="United States"/>
    <s v="Fremont"/>
    <x v="8"/>
    <n v="68025"/>
    <s v="Central"/>
    <s v="OFF-ST-10004459"/>
    <x v="1"/>
    <x v="4"/>
    <s v="Tennsco Single-Tier Lockers"/>
    <n v="750.68"/>
    <n v="2"/>
    <n v="0"/>
    <n v="37.533999999999992"/>
  </r>
  <r>
    <n v="5476"/>
    <s v="CA-2014-169691"/>
    <x v="3"/>
    <x v="140"/>
    <d v="2014-06-19T00:00:00"/>
    <s v="First Class"/>
    <s v="Dp-13240"/>
    <s v="Dean percer"/>
    <s v="Home Office"/>
    <s v="United States"/>
    <s v="Maple Grove"/>
    <x v="11"/>
    <n v="55369"/>
    <s v="Central"/>
    <s v="OFF-LA-10002312"/>
    <x v="1"/>
    <x v="2"/>
    <s v="Avery 490"/>
    <n v="44.400000000000006"/>
    <n v="3"/>
    <n v="0"/>
    <n v="22.200000000000003"/>
  </r>
  <r>
    <n v="5477"/>
    <s v="CA-2014-169691"/>
    <x v="3"/>
    <x v="140"/>
    <d v="2014-06-19T00:00:00"/>
    <s v="First Class"/>
    <s v="Dp-13240"/>
    <s v="Dean percer"/>
    <s v="Home Office"/>
    <s v="United States"/>
    <s v="Maple Grove"/>
    <x v="11"/>
    <n v="55369"/>
    <s v="Central"/>
    <s v="OFF-ST-10001291"/>
    <x v="1"/>
    <x v="4"/>
    <s v="Tenex Personal Self-Stacking Standard File Box, Black/Gray"/>
    <n v="84.55"/>
    <n v="5"/>
    <n v="0"/>
    <n v="22.828499999999998"/>
  </r>
  <r>
    <n v="5478"/>
    <s v="CA-2014-169691"/>
    <x v="3"/>
    <x v="140"/>
    <d v="2014-06-19T00:00:00"/>
    <s v="First Class"/>
    <s v="Dp-13240"/>
    <s v="Dean percer"/>
    <s v="Home Office"/>
    <s v="United States"/>
    <s v="Maple Grove"/>
    <x v="11"/>
    <n v="55369"/>
    <s v="Central"/>
    <s v="OFF-PA-10003022"/>
    <x v="1"/>
    <x v="10"/>
    <s v="Xerox 1992"/>
    <n v="17.940000000000001"/>
    <n v="3"/>
    <n v="0"/>
    <n v="8.7906000000000013"/>
  </r>
  <r>
    <n v="5479"/>
    <s v="CA-2013-121356"/>
    <x v="0"/>
    <x v="73"/>
    <d v="2013-11-25T00:00:00"/>
    <s v="Standard Class"/>
    <s v="SJ-20500"/>
    <s v="Shirley Jackson"/>
    <s v="Consumer"/>
    <s v="United States"/>
    <s v="Newark"/>
    <x v="13"/>
    <n v="19711"/>
    <s v="East"/>
    <s v="OFF-BI-10002133"/>
    <x v="1"/>
    <x v="8"/>
    <s v="Wilson Jones Elliptical Ring 3 1/2&quot; Capacity Binders, 800 sheets"/>
    <n v="128.39999999999998"/>
    <n v="3"/>
    <n v="0"/>
    <n v="62.915999999999997"/>
  </r>
  <r>
    <n v="5480"/>
    <s v="CA-2011-101770"/>
    <x v="2"/>
    <x v="691"/>
    <d v="2011-04-04T00:00:00"/>
    <s v="Standard Class"/>
    <s v="KB-16240"/>
    <s v="Karen Bern"/>
    <s v="Corporate"/>
    <s v="United States"/>
    <s v="Miami"/>
    <x v="2"/>
    <n v="33180"/>
    <s v="South"/>
    <s v="OFF-BI-10001097"/>
    <x v="1"/>
    <x v="8"/>
    <s v="Avery Hole Reinforcements"/>
    <n v="1.8690000000000004"/>
    <n v="1"/>
    <n v="0.7"/>
    <n v="-1.3082999999999996"/>
  </r>
  <r>
    <n v="5481"/>
    <s v="CA-2014-105487"/>
    <x v="3"/>
    <x v="1048"/>
    <d v="2014-10-15T00:00:00"/>
    <s v="Standard Class"/>
    <s v="CS-12250"/>
    <s v="Chris Selesnick"/>
    <s v="Corporate"/>
    <s v="United States"/>
    <s v="San Diego"/>
    <x v="1"/>
    <n v="92105"/>
    <s v="West"/>
    <s v="TEC-PH-10001336"/>
    <x v="2"/>
    <x v="7"/>
    <s v="Digium D40 VoIP phone"/>
    <n v="103.19200000000001"/>
    <n v="1"/>
    <n v="0.2"/>
    <n v="11.609099999999998"/>
  </r>
  <r>
    <n v="5482"/>
    <s v="CA-2014-105487"/>
    <x v="3"/>
    <x v="1048"/>
    <d v="2014-10-15T00:00:00"/>
    <s v="Standard Class"/>
    <s v="CS-12250"/>
    <s v="Chris Selesnick"/>
    <s v="Corporate"/>
    <s v="United States"/>
    <s v="San Diego"/>
    <x v="1"/>
    <n v="92105"/>
    <s v="West"/>
    <s v="TEC-AC-10002305"/>
    <x v="2"/>
    <x v="11"/>
    <s v="KeyTronic E03601U1 - Keyboard - Beige"/>
    <n v="36"/>
    <n v="2"/>
    <n v="0"/>
    <n v="6.4799999999999969"/>
  </r>
  <r>
    <n v="5483"/>
    <s v="CA-2014-105487"/>
    <x v="3"/>
    <x v="1048"/>
    <d v="2014-10-15T00:00:00"/>
    <s v="Standard Class"/>
    <s v="CS-12250"/>
    <s v="Chris Selesnick"/>
    <s v="Corporate"/>
    <s v="United States"/>
    <s v="San Diego"/>
    <x v="1"/>
    <n v="92105"/>
    <s v="West"/>
    <s v="TEC-AC-10003610"/>
    <x v="2"/>
    <x v="11"/>
    <s v="Logitech Illuminated - Keyboard"/>
    <n v="239.96"/>
    <n v="4"/>
    <n v="0"/>
    <n v="115.1808"/>
  </r>
  <r>
    <n v="5484"/>
    <s v="CA-2014-105487"/>
    <x v="3"/>
    <x v="1048"/>
    <d v="2014-10-15T00:00:00"/>
    <s v="Standard Class"/>
    <s v="CS-12250"/>
    <s v="Chris Selesnick"/>
    <s v="Corporate"/>
    <s v="United States"/>
    <s v="San Diego"/>
    <x v="1"/>
    <n v="92105"/>
    <s v="West"/>
    <s v="OFF-ST-10002301"/>
    <x v="1"/>
    <x v="4"/>
    <s v="Tennsco Commercial Shelving"/>
    <n v="40.68"/>
    <n v="2"/>
    <n v="0"/>
    <n v="0.40679999999999694"/>
  </r>
  <r>
    <n v="5485"/>
    <s v="CA-2014-148999"/>
    <x v="3"/>
    <x v="289"/>
    <d v="2014-02-05T00:00:00"/>
    <s v="Standard Class"/>
    <s v="EB-13870"/>
    <s v="Emily Burns"/>
    <s v="Consumer"/>
    <s v="United States"/>
    <s v="Miami"/>
    <x v="2"/>
    <n v="33142"/>
    <s v="South"/>
    <s v="FUR-CH-10002044"/>
    <x v="0"/>
    <x v="1"/>
    <s v="Office Star - Contemporary Task Swivel chair with 2-way adjustable arms, Plum"/>
    <n v="419.13599999999997"/>
    <n v="4"/>
    <n v="0.2"/>
    <n v="-68.1096"/>
  </r>
  <r>
    <n v="5486"/>
    <s v="CA-2011-107573"/>
    <x v="2"/>
    <x v="432"/>
    <d v="2011-12-17T00:00:00"/>
    <s v="Standard Class"/>
    <s v="PB-19150"/>
    <s v="Philip Brown"/>
    <s v="Consumer"/>
    <s v="United States"/>
    <s v="Miami"/>
    <x v="2"/>
    <n v="33178"/>
    <s v="South"/>
    <s v="OFF-EN-10001099"/>
    <x v="1"/>
    <x v="12"/>
    <s v="Staples"/>
    <n v="23.472000000000001"/>
    <n v="3"/>
    <n v="0.2"/>
    <n v="7.6283999999999974"/>
  </r>
  <r>
    <n v="5487"/>
    <s v="CA-2012-156608"/>
    <x v="1"/>
    <x v="1040"/>
    <d v="2012-10-29T00:00:00"/>
    <s v="Standard Class"/>
    <s v="MT-18070"/>
    <s v="Michelle Tran"/>
    <s v="Home Office"/>
    <s v="United States"/>
    <s v="San Antonio"/>
    <x v="5"/>
    <n v="78207"/>
    <s v="Central"/>
    <s v="OFF-BI-10004140"/>
    <x v="1"/>
    <x v="8"/>
    <s v="Avery Non-Stick Binders"/>
    <n v="3.5919999999999992"/>
    <n v="4"/>
    <n v="0.8"/>
    <n v="-6.2860000000000031"/>
  </r>
  <r>
    <n v="5488"/>
    <s v="CA-2014-134495"/>
    <x v="3"/>
    <x v="719"/>
    <d v="2014-04-05T00:00:00"/>
    <s v="Second Class"/>
    <s v="BF-11020"/>
    <s v="Barry Französisch"/>
    <s v="Corporate"/>
    <s v="United States"/>
    <s v="Jacksonville"/>
    <x v="2"/>
    <n v="32216"/>
    <s v="South"/>
    <s v="TEC-PH-10004897"/>
    <x v="2"/>
    <x v="7"/>
    <s v="Mediabridge Sport Armband iPhone 5s"/>
    <n v="23.976000000000003"/>
    <n v="3"/>
    <n v="0.2"/>
    <n v="-5.694300000000001"/>
  </r>
  <r>
    <n v="5489"/>
    <s v="CA-2014-134495"/>
    <x v="3"/>
    <x v="719"/>
    <d v="2014-04-05T00:00:00"/>
    <s v="Second Class"/>
    <s v="BF-11020"/>
    <s v="Barry Französisch"/>
    <s v="Corporate"/>
    <s v="United States"/>
    <s v="Jacksonville"/>
    <x v="2"/>
    <n v="32216"/>
    <s v="South"/>
    <s v="OFF-LA-10000262"/>
    <x v="1"/>
    <x v="2"/>
    <s v="Avery 494"/>
    <n v="6.2640000000000002"/>
    <n v="3"/>
    <n v="0.2"/>
    <n v="2.0358000000000001"/>
  </r>
  <r>
    <n v="5490"/>
    <s v="CA-2014-134495"/>
    <x v="3"/>
    <x v="719"/>
    <d v="2014-04-05T00:00:00"/>
    <s v="Second Class"/>
    <s v="BF-11020"/>
    <s v="Barry Französisch"/>
    <s v="Corporate"/>
    <s v="United States"/>
    <s v="Jacksonville"/>
    <x v="2"/>
    <n v="32216"/>
    <s v="South"/>
    <s v="OFF-AP-10002222"/>
    <x v="1"/>
    <x v="9"/>
    <s v="Staples"/>
    <n v="20.808"/>
    <n v="3"/>
    <n v="0.2"/>
    <n v="1.8207000000000013"/>
  </r>
  <r>
    <n v="5491"/>
    <s v="CA-2014-134495"/>
    <x v="3"/>
    <x v="719"/>
    <d v="2014-04-05T00:00:00"/>
    <s v="Second Class"/>
    <s v="BF-11020"/>
    <s v="Barry Französisch"/>
    <s v="Corporate"/>
    <s v="United States"/>
    <s v="Jacksonville"/>
    <x v="2"/>
    <n v="32216"/>
    <s v="South"/>
    <s v="FUR-CH-10003774"/>
    <x v="0"/>
    <x v="1"/>
    <s v="Global Wood Trimmed Manager's Task Chair, Khaki"/>
    <n v="218.35200000000003"/>
    <n v="3"/>
    <n v="0.2"/>
    <n v="-19.105800000000016"/>
  </r>
  <r>
    <n v="5492"/>
    <s v="CA-2014-164098"/>
    <x v="3"/>
    <x v="795"/>
    <d v="2014-01-28T00:00:00"/>
    <s v="First Class"/>
    <s v="CG-12520"/>
    <s v="Claire Gute"/>
    <s v="Consumer"/>
    <s v="United States"/>
    <s v="Houston"/>
    <x v="5"/>
    <n v="77070"/>
    <s v="Central"/>
    <s v="OFF-ST-10000615"/>
    <x v="1"/>
    <x v="4"/>
    <s v="SimpliFile Personal File, Black Granite, 15w x 6-15/16d x 11-1/4h"/>
    <n v="18.16"/>
    <n v="2"/>
    <n v="0.2"/>
    <n v="1.8160000000000016"/>
  </r>
  <r>
    <n v="5493"/>
    <s v="CA-2011-105249"/>
    <x v="2"/>
    <x v="683"/>
    <d v="2011-11-28T00:00:00"/>
    <s v="Same Day"/>
    <s v="DH-13675"/>
    <s v="Duane Huffman"/>
    <s v="Home Office"/>
    <s v="United States"/>
    <s v="San Francisco"/>
    <x v="1"/>
    <n v="94122"/>
    <s v="West"/>
    <s v="OFF-SU-10001225"/>
    <x v="1"/>
    <x v="14"/>
    <s v="Staples"/>
    <n v="7.36"/>
    <n v="2"/>
    <n v="0"/>
    <n v="0.14719999999999978"/>
  </r>
  <r>
    <n v="5494"/>
    <s v="CA-2011-105249"/>
    <x v="2"/>
    <x v="683"/>
    <d v="2011-11-28T00:00:00"/>
    <s v="Same Day"/>
    <s v="DH-13675"/>
    <s v="Duane Huffman"/>
    <s v="Home Office"/>
    <s v="United States"/>
    <s v="San Francisco"/>
    <x v="1"/>
    <n v="94122"/>
    <s v="West"/>
    <s v="OFF-LA-10002043"/>
    <x v="1"/>
    <x v="2"/>
    <s v="Avery 489"/>
    <n v="41.4"/>
    <n v="4"/>
    <n v="0"/>
    <n v="19.872"/>
  </r>
  <r>
    <n v="5495"/>
    <s v="CA-2011-105249"/>
    <x v="2"/>
    <x v="683"/>
    <d v="2011-11-28T00:00:00"/>
    <s v="Same Day"/>
    <s v="DH-13675"/>
    <s v="Duane Huffman"/>
    <s v="Home Office"/>
    <s v="United States"/>
    <s v="San Francisco"/>
    <x v="1"/>
    <n v="94122"/>
    <s v="West"/>
    <s v="FUR-BO-10000330"/>
    <x v="0"/>
    <x v="0"/>
    <s v="Sauder Camden County Barrister Bookcase, Planked Cherry Finish"/>
    <n v="411.33199999999999"/>
    <n v="4"/>
    <n v="0.15"/>
    <n v="-4.8391999999999769"/>
  </r>
  <r>
    <n v="5496"/>
    <s v="CA-2012-113523"/>
    <x v="1"/>
    <x v="406"/>
    <d v="2012-09-08T00:00:00"/>
    <s v="Standard Class"/>
    <s v="SC-20440"/>
    <s v="Shaun Chance"/>
    <s v="Corporate"/>
    <s v="United States"/>
    <s v="Philadelphia"/>
    <x v="9"/>
    <n v="19140"/>
    <s v="East"/>
    <s v="OFF-BI-10001249"/>
    <x v="1"/>
    <x v="8"/>
    <s v="Avery Heavy-Duty EZD View Binder with Locking Rings"/>
    <n v="7.6560000000000006"/>
    <n v="4"/>
    <n v="0.7"/>
    <n v="-6.1247999999999987"/>
  </r>
  <r>
    <n v="5497"/>
    <s v="CA-2014-117821"/>
    <x v="3"/>
    <x v="492"/>
    <d v="2014-06-17T00:00:00"/>
    <s v="Standard Class"/>
    <s v="HG-15025"/>
    <s v="Hunter Glantz"/>
    <s v="Consumer"/>
    <s v="United States"/>
    <s v="Marion"/>
    <x v="24"/>
    <n v="43302"/>
    <s v="East"/>
    <s v="TEC-AC-10004469"/>
    <x v="2"/>
    <x v="11"/>
    <s v="Microsoft Sculpt Comfort Mouse"/>
    <n v="63.920000000000009"/>
    <n v="2"/>
    <n v="0.2"/>
    <n v="19.176000000000002"/>
  </r>
  <r>
    <n v="5498"/>
    <s v="CA-2014-164378"/>
    <x v="3"/>
    <x v="663"/>
    <d v="2014-07-19T00:00:00"/>
    <s v="Second Class"/>
    <s v="MM-18055"/>
    <s v="Michelle Moray"/>
    <s v="Consumer"/>
    <s v="United States"/>
    <s v="New York City"/>
    <x v="15"/>
    <n v="10024"/>
    <s v="East"/>
    <s v="OFF-AR-10001177"/>
    <x v="1"/>
    <x v="6"/>
    <s v="Newell 349"/>
    <n v="6.56"/>
    <n v="2"/>
    <n v="0"/>
    <n v="1.9023999999999992"/>
  </r>
  <r>
    <n v="5499"/>
    <s v="CA-2014-164378"/>
    <x v="3"/>
    <x v="663"/>
    <d v="2014-07-19T00:00:00"/>
    <s v="Second Class"/>
    <s v="MM-18055"/>
    <s v="Michelle Moray"/>
    <s v="Consumer"/>
    <s v="United States"/>
    <s v="New York City"/>
    <x v="15"/>
    <n v="10024"/>
    <s v="East"/>
    <s v="OFF-LA-10000634"/>
    <x v="1"/>
    <x v="2"/>
    <s v="Avery 509"/>
    <n v="7.83"/>
    <n v="3"/>
    <n v="0"/>
    <n v="3.6017999999999999"/>
  </r>
  <r>
    <n v="5500"/>
    <s v="CA-2014-164378"/>
    <x v="3"/>
    <x v="663"/>
    <d v="2014-07-19T00:00:00"/>
    <s v="Second Class"/>
    <s v="MM-18055"/>
    <s v="Michelle Moray"/>
    <s v="Consumer"/>
    <s v="United States"/>
    <s v="New York City"/>
    <x v="15"/>
    <n v="10024"/>
    <s v="East"/>
    <s v="TEC-AC-10004708"/>
    <x v="2"/>
    <x v="11"/>
    <s v="Sony 32GB Class 10 Micro SDHC R40 Memory Card"/>
    <n v="41.9"/>
    <n v="2"/>
    <n v="0"/>
    <n v="8.7989999999999995"/>
  </r>
  <r>
    <n v="5501"/>
    <s v="CA-2014-164378"/>
    <x v="3"/>
    <x v="663"/>
    <d v="2014-07-19T00:00:00"/>
    <s v="Second Class"/>
    <s v="MM-18055"/>
    <s v="Michelle Moray"/>
    <s v="Consumer"/>
    <s v="United States"/>
    <s v="New York City"/>
    <x v="15"/>
    <n v="10024"/>
    <s v="East"/>
    <s v="FUR-CH-10002084"/>
    <x v="0"/>
    <x v="1"/>
    <s v="Hon Mobius Operator's Chair"/>
    <n v="664.14599999999996"/>
    <n v="6"/>
    <n v="0.1"/>
    <n v="88.552800000000005"/>
  </r>
  <r>
    <n v="5502"/>
    <s v="CA-2014-164378"/>
    <x v="3"/>
    <x v="663"/>
    <d v="2014-07-19T00:00:00"/>
    <s v="Second Class"/>
    <s v="MM-18055"/>
    <s v="Michelle Moray"/>
    <s v="Consumer"/>
    <s v="United States"/>
    <s v="New York City"/>
    <x v="15"/>
    <n v="10024"/>
    <s v="East"/>
    <s v="OFF-PA-10004519"/>
    <x v="1"/>
    <x v="10"/>
    <s v="Spiral Phone Message Books with Labels by Adams"/>
    <n v="8.9600000000000009"/>
    <n v="2"/>
    <n v="0"/>
    <n v="4.3904000000000005"/>
  </r>
  <r>
    <n v="5503"/>
    <s v="CA-2014-127782"/>
    <x v="3"/>
    <x v="808"/>
    <d v="2014-11-07T00:00:00"/>
    <s v="Standard Class"/>
    <s v="TH-21115"/>
    <s v="Thea Hudgings"/>
    <s v="Corporate"/>
    <s v="United States"/>
    <s v="Philadelphia"/>
    <x v="9"/>
    <n v="19140"/>
    <s v="East"/>
    <s v="FUR-FU-10001847"/>
    <x v="0"/>
    <x v="5"/>
    <s v="Eldon Image Series Black Desk Accessories"/>
    <n v="3.3119999999999998"/>
    <n v="1"/>
    <n v="0.2"/>
    <n v="0.66239999999999977"/>
  </r>
  <r>
    <n v="5504"/>
    <s v="CA-2014-127782"/>
    <x v="3"/>
    <x v="808"/>
    <d v="2014-11-07T00:00:00"/>
    <s v="Standard Class"/>
    <s v="TH-21115"/>
    <s v="Thea Hudgings"/>
    <s v="Corporate"/>
    <s v="United States"/>
    <s v="Philadelphia"/>
    <x v="9"/>
    <n v="19140"/>
    <s v="East"/>
    <s v="OFF-AP-10001962"/>
    <x v="1"/>
    <x v="9"/>
    <s v="Black &amp; Decker Filter for Double Action Dustbuster Cordless Vac BLDV7210"/>
    <n v="20.136000000000003"/>
    <n v="3"/>
    <n v="0.2"/>
    <n v="1.2584999999999997"/>
  </r>
  <r>
    <n v="5505"/>
    <s v="CA-2014-127782"/>
    <x v="3"/>
    <x v="808"/>
    <d v="2014-11-07T00:00:00"/>
    <s v="Standard Class"/>
    <s v="TH-21115"/>
    <s v="Thea Hudgings"/>
    <s v="Corporate"/>
    <s v="United States"/>
    <s v="Philadelphia"/>
    <x v="9"/>
    <n v="19140"/>
    <s v="East"/>
    <s v="OFF-EN-10003845"/>
    <x v="1"/>
    <x v="12"/>
    <s v="Colored Envelopes"/>
    <n v="8.8559999999999999"/>
    <n v="3"/>
    <n v="0.2"/>
    <n v="2.8781999999999992"/>
  </r>
  <r>
    <n v="5506"/>
    <s v="CA-2014-127782"/>
    <x v="3"/>
    <x v="808"/>
    <d v="2014-11-07T00:00:00"/>
    <s v="Standard Class"/>
    <s v="TH-21115"/>
    <s v="Thea Hudgings"/>
    <s v="Corporate"/>
    <s v="United States"/>
    <s v="Philadelphia"/>
    <x v="9"/>
    <n v="19140"/>
    <s v="East"/>
    <s v="TEC-PH-10001817"/>
    <x v="2"/>
    <x v="7"/>
    <s v="Wilson Electronics DB Pro Signal Booster"/>
    <n v="859.19999999999993"/>
    <n v="4"/>
    <n v="0.4"/>
    <n v="-186.15999999999997"/>
  </r>
  <r>
    <n v="5507"/>
    <s v="US-2013-162026"/>
    <x v="0"/>
    <x v="750"/>
    <d v="2013-10-09T00:00:00"/>
    <s v="Same Day"/>
    <s v="JE-15745"/>
    <s v="Joel Eaton"/>
    <s v="Consumer"/>
    <s v="United States"/>
    <s v="Los Angeles"/>
    <x v="1"/>
    <n v="90036"/>
    <s v="West"/>
    <s v="OFF-PA-10000167"/>
    <x v="1"/>
    <x v="10"/>
    <s v="Xerox 1925"/>
    <n v="61.96"/>
    <n v="2"/>
    <n v="0"/>
    <n v="27.881999999999998"/>
  </r>
  <r>
    <n v="5508"/>
    <s v="CA-2013-150000"/>
    <x v="0"/>
    <x v="143"/>
    <d v="2013-04-15T00:00:00"/>
    <s v="Standard Class"/>
    <s v="PG-18820"/>
    <s v="Patrick Gardner"/>
    <s v="Consumer"/>
    <s v="United States"/>
    <s v="Smyrna"/>
    <x v="32"/>
    <n v="30080"/>
    <s v="South"/>
    <s v="OFF-EN-10002973"/>
    <x v="1"/>
    <x v="12"/>
    <s v="Ampad #10 Peel &amp; Seel Holiday Envelopes"/>
    <n v="17.920000000000002"/>
    <n v="4"/>
    <n v="0"/>
    <n v="8.6016000000000012"/>
  </r>
  <r>
    <n v="5509"/>
    <s v="CA-2012-168529"/>
    <x v="1"/>
    <x v="1049"/>
    <d v="2012-10-12T00:00:00"/>
    <s v="Standard Class"/>
    <s v="MB-17305"/>
    <s v="Maria Bertelson"/>
    <s v="Consumer"/>
    <s v="United States"/>
    <s v="San Francisco"/>
    <x v="1"/>
    <n v="94122"/>
    <s v="West"/>
    <s v="FUR-FU-10001588"/>
    <x v="0"/>
    <x v="5"/>
    <s v="Deflect-o SuperTray Unbreakable Stackable Tray, Letter, Black"/>
    <n v="145.9"/>
    <n v="5"/>
    <n v="0"/>
    <n v="62.736999999999995"/>
  </r>
  <r>
    <n v="5510"/>
    <s v="US-2014-152569"/>
    <x v="3"/>
    <x v="356"/>
    <d v="2014-05-21T00:00:00"/>
    <s v="Standard Class"/>
    <s v="JD-16015"/>
    <s v="Joy Daniels"/>
    <s v="Consumer"/>
    <s v="United States"/>
    <s v="Chicago"/>
    <x v="10"/>
    <n v="60653"/>
    <s v="Central"/>
    <s v="OFF-PA-10001736"/>
    <x v="1"/>
    <x v="10"/>
    <s v="Xerox 1880"/>
    <n v="56.704000000000001"/>
    <n v="2"/>
    <n v="0.2"/>
    <n v="19.137599999999992"/>
  </r>
  <r>
    <n v="5511"/>
    <s v="US-2014-152569"/>
    <x v="3"/>
    <x v="356"/>
    <d v="2014-05-21T00:00:00"/>
    <s v="Standard Class"/>
    <s v="JD-16015"/>
    <s v="Joy Daniels"/>
    <s v="Consumer"/>
    <s v="United States"/>
    <s v="Chicago"/>
    <x v="10"/>
    <n v="60653"/>
    <s v="Central"/>
    <s v="TEC-PH-10002185"/>
    <x v="2"/>
    <x v="7"/>
    <s v="QVS USB Car Charger 2-Port 2.1Amp for iPod/iPhone/iPad/iPad 2/iPad 3"/>
    <n v="11.120000000000001"/>
    <n v="2"/>
    <n v="0.2"/>
    <n v="3.4749999999999996"/>
  </r>
  <r>
    <n v="5512"/>
    <s v="US-2011-137680"/>
    <x v="2"/>
    <x v="1050"/>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6"/>
  </r>
  <r>
    <n v="5513"/>
    <s v="US-2011-137680"/>
    <x v="2"/>
    <x v="1050"/>
    <d v="2011-03-02T00:00:00"/>
    <s v="Standard Class"/>
    <s v="JH-15430"/>
    <s v="Jennifer Halladay"/>
    <s v="Consumer"/>
    <s v="United States"/>
    <s v="Medford"/>
    <x v="21"/>
    <n v="97504"/>
    <s v="West"/>
    <s v="OFF-PA-10000069"/>
    <x v="1"/>
    <x v="10"/>
    <s v="TOPS 4 x 6 Fluorescent Color Memo Sheets, 500 Sheets per Pack"/>
    <n v="22.776000000000003"/>
    <n v="3"/>
    <n v="0.2"/>
    <n v="7.6868999999999996"/>
  </r>
  <r>
    <n v="5514"/>
    <s v="CA-2012-103177"/>
    <x v="1"/>
    <x v="1051"/>
    <d v="2012-06-01T00:00:00"/>
    <s v="First Class"/>
    <s v="EN-13780"/>
    <s v="Edward Nazzal"/>
    <s v="Consumer"/>
    <s v="United States"/>
    <s v="New York City"/>
    <x v="15"/>
    <n v="10009"/>
    <s v="East"/>
    <s v="TEC-PH-10001795"/>
    <x v="2"/>
    <x v="7"/>
    <s v="RCA H5401RE1 DECT 6.0 4-Line Cordless Handset With Caller ID/Call Waiting"/>
    <n v="239.96999999999997"/>
    <n v="3"/>
    <n v="0"/>
    <n v="2.3996999999999815"/>
  </r>
  <r>
    <n v="5515"/>
    <s v="CA-2012-103177"/>
    <x v="1"/>
    <x v="1051"/>
    <d v="2012-06-01T00:00:00"/>
    <s v="First Class"/>
    <s v="EN-13780"/>
    <s v="Edward Nazzal"/>
    <s v="Consumer"/>
    <s v="United States"/>
    <s v="New York City"/>
    <x v="15"/>
    <n v="10009"/>
    <s v="East"/>
    <s v="OFF-AP-10004540"/>
    <x v="1"/>
    <x v="9"/>
    <s v="Eureka The Boss Lite 10-Amp Upright Vacuum, Blue"/>
    <n v="160.32"/>
    <n v="2"/>
    <n v="0"/>
    <n v="44.889600000000002"/>
  </r>
  <r>
    <n v="5516"/>
    <s v="CA-2012-103177"/>
    <x v="1"/>
    <x v="1051"/>
    <d v="2012-06-01T00:00:00"/>
    <s v="First Class"/>
    <s v="EN-13780"/>
    <s v="Edward Nazzal"/>
    <s v="Consumer"/>
    <s v="United States"/>
    <s v="New York City"/>
    <x v="15"/>
    <n v="10009"/>
    <s v="East"/>
    <s v="TEC-PH-10001527"/>
    <x v="2"/>
    <x v="7"/>
    <s v="Plantronics MX500i Earset"/>
    <n v="128.85000000000002"/>
    <n v="3"/>
    <n v="0"/>
    <n v="3.8654999999999973"/>
  </r>
  <r>
    <n v="5517"/>
    <s v="US-2013-138408"/>
    <x v="0"/>
    <x v="741"/>
    <d v="2013-11-22T00:00:00"/>
    <s v="Second Class"/>
    <s v="KC-16255"/>
    <s v="Karen Carlisle"/>
    <s v="Corporate"/>
    <s v="United States"/>
    <s v="Huntsville"/>
    <x v="19"/>
    <n v="35810"/>
    <s v="South"/>
    <s v="TEC-AC-10003870"/>
    <x v="2"/>
    <x v="11"/>
    <s v="Logitech Z-906 Speaker sys - home theater - 5.1-CH"/>
    <n v="1319.96"/>
    <n v="4"/>
    <n v="0"/>
    <n v="527.98400000000004"/>
  </r>
  <r>
    <n v="5518"/>
    <s v="CA-2014-117667"/>
    <x v="3"/>
    <x v="769"/>
    <d v="2014-12-10T00:00:00"/>
    <s v="Standard Class"/>
    <s v="MS-17980"/>
    <s v="Michael Stewart"/>
    <s v="Corporate"/>
    <s v="United States"/>
    <s v="Philadelphia"/>
    <x v="9"/>
    <n v="19134"/>
    <s v="East"/>
    <s v="FUR-CH-10004540"/>
    <x v="0"/>
    <x v="1"/>
    <s v="Global Chrome Stack Chair"/>
    <n v="239.95999999999998"/>
    <n v="10"/>
    <n v="0.3"/>
    <n v="-10.283999999999992"/>
  </r>
  <r>
    <n v="5519"/>
    <s v="CA-2014-117667"/>
    <x v="3"/>
    <x v="769"/>
    <d v="2014-12-10T00:00:00"/>
    <s v="Standard Class"/>
    <s v="MS-17980"/>
    <s v="Michael Stewart"/>
    <s v="Corporate"/>
    <s v="United States"/>
    <s v="Philadelphia"/>
    <x v="9"/>
    <n v="19134"/>
    <s v="East"/>
    <s v="FUR-FU-10004093"/>
    <x v="0"/>
    <x v="5"/>
    <s v="Hand-Finished Solid Wood Document Frame"/>
    <n v="54.768000000000001"/>
    <n v="2"/>
    <n v="0.2"/>
    <n v="6.8459999999999965"/>
  </r>
  <r>
    <n v="5520"/>
    <s v="CA-2014-117667"/>
    <x v="3"/>
    <x v="769"/>
    <d v="2014-12-10T00:00:00"/>
    <s v="Standard Class"/>
    <s v="MS-17980"/>
    <s v="Michael Stewart"/>
    <s v="Corporate"/>
    <s v="United States"/>
    <s v="Philadelphia"/>
    <x v="9"/>
    <n v="19134"/>
    <s v="East"/>
    <s v="OFF-AR-10000716"/>
    <x v="1"/>
    <x v="6"/>
    <s v="DIXON Ticonderoga Erasable Checking Pencils"/>
    <n v="13.392000000000001"/>
    <n v="3"/>
    <n v="0.2"/>
    <n v="3.1806000000000005"/>
  </r>
  <r>
    <n v="5521"/>
    <s v="CA-2014-117667"/>
    <x v="3"/>
    <x v="769"/>
    <d v="2014-12-10T00:00:00"/>
    <s v="Standard Class"/>
    <s v="MS-17980"/>
    <s v="Michael Stewart"/>
    <s v="Corporate"/>
    <s v="United States"/>
    <s v="Philadelphia"/>
    <x v="9"/>
    <n v="19134"/>
    <s v="East"/>
    <s v="OFF-PA-10002709"/>
    <x v="1"/>
    <x v="10"/>
    <s v="Xerox 1956"/>
    <n v="23.92"/>
    <n v="5"/>
    <n v="0.2"/>
    <n v="8.6709999999999994"/>
  </r>
  <r>
    <n v="5522"/>
    <s v="CA-2014-117667"/>
    <x v="3"/>
    <x v="769"/>
    <d v="2014-12-10T00:00:00"/>
    <s v="Standard Class"/>
    <s v="MS-17980"/>
    <s v="Michael Stewart"/>
    <s v="Corporate"/>
    <s v="United States"/>
    <s v="Philadelphia"/>
    <x v="9"/>
    <n v="19134"/>
    <s v="East"/>
    <s v="TEC-AC-10000580"/>
    <x v="2"/>
    <x v="11"/>
    <s v="Logitech G13 Programmable Gameboard with LCD Display"/>
    <n v="255.96799999999999"/>
    <n v="4"/>
    <n v="0.2"/>
    <n v="-28.796399999999984"/>
  </r>
  <r>
    <n v="5523"/>
    <s v="CA-2013-110982"/>
    <x v="0"/>
    <x v="410"/>
    <d v="2013-06-08T00:00:00"/>
    <s v="First Class"/>
    <s v="CK-12205"/>
    <s v="Chloris Kastensmidt"/>
    <s v="Consumer"/>
    <s v="United States"/>
    <s v="Santa Clara"/>
    <x v="1"/>
    <n v="95051"/>
    <s v="West"/>
    <s v="OFF-BI-10000829"/>
    <x v="1"/>
    <x v="8"/>
    <s v="Avery Non-Stick Binders"/>
    <n v="21.552000000000003"/>
    <n v="6"/>
    <n v="0.2"/>
    <n v="7.0043999999999977"/>
  </r>
  <r>
    <n v="5524"/>
    <s v="CA-2013-110982"/>
    <x v="0"/>
    <x v="410"/>
    <d v="2013-06-08T00:00:00"/>
    <s v="First Class"/>
    <s v="CK-12205"/>
    <s v="Chloris Kastensmidt"/>
    <s v="Consumer"/>
    <s v="United States"/>
    <s v="Santa Clara"/>
    <x v="1"/>
    <n v="95051"/>
    <s v="West"/>
    <s v="OFF-AP-10004859"/>
    <x v="1"/>
    <x v="9"/>
    <s v="Acco 6 Outlet Guardian Premium Surge Suppressor"/>
    <n v="58.24"/>
    <n v="4"/>
    <n v="0"/>
    <n v="15.724800000000002"/>
  </r>
  <r>
    <n v="5525"/>
    <s v="CA-2013-147123"/>
    <x v="0"/>
    <x v="107"/>
    <d v="2013-12-13T00:00:00"/>
    <s v="First Class"/>
    <s v="SJ-20125"/>
    <s v="Sanjit Jacobs"/>
    <s v="Home Office"/>
    <s v="United States"/>
    <s v="Long Beach"/>
    <x v="1"/>
    <n v="90805"/>
    <s v="West"/>
    <s v="OFF-PA-10000575"/>
    <x v="1"/>
    <x v="10"/>
    <s v="Wirebound Message Books, Four 2 3/4 x 5 White Forms per Page"/>
    <n v="80.28"/>
    <n v="12"/>
    <n v="0"/>
    <n v="36.928799999999995"/>
  </r>
  <r>
    <n v="5526"/>
    <s v="CA-2014-154501"/>
    <x v="3"/>
    <x v="504"/>
    <d v="2014-05-06T00:00:00"/>
    <s v="Standard Class"/>
    <s v="EA-14035"/>
    <s v="Erin Ashbrook"/>
    <s v="Corporate"/>
    <s v="United States"/>
    <s v="Los Angeles"/>
    <x v="1"/>
    <n v="90008"/>
    <s v="West"/>
    <s v="OFF-AR-10002804"/>
    <x v="1"/>
    <x v="6"/>
    <s v="Faber Castell Col-Erase Pencils"/>
    <n v="9.7799999999999994"/>
    <n v="2"/>
    <n v="0"/>
    <n v="4.0098000000000003"/>
  </r>
  <r>
    <n v="5527"/>
    <s v="CA-2014-166933"/>
    <x v="3"/>
    <x v="558"/>
    <d v="2014-04-29T00:00:00"/>
    <s v="Standard Class"/>
    <s v="MG-17890"/>
    <s v="Michael Granlund"/>
    <s v="Home Office"/>
    <s v="United States"/>
    <s v="Santa Barbara"/>
    <x v="1"/>
    <n v="93101"/>
    <s v="West"/>
    <s v="OFF-FA-10002676"/>
    <x v="1"/>
    <x v="13"/>
    <s v="Colored Push Pins"/>
    <n v="1.81"/>
    <n v="1"/>
    <n v="0"/>
    <n v="0.65159999999999996"/>
  </r>
  <r>
    <n v="5528"/>
    <s v="CA-2012-142055"/>
    <x v="1"/>
    <x v="412"/>
    <d v="2012-05-10T00:00:00"/>
    <s v="First Class"/>
    <s v="AB-10255"/>
    <s v="Alejandro Ballentine"/>
    <s v="Home Office"/>
    <s v="United States"/>
    <s v="New York City"/>
    <x v="15"/>
    <n v="10009"/>
    <s v="East"/>
    <s v="OFF-PA-10003465"/>
    <x v="1"/>
    <x v="10"/>
    <s v="Xerox 1912"/>
    <n v="37.94"/>
    <n v="2"/>
    <n v="0"/>
    <n v="18.211199999999998"/>
  </r>
  <r>
    <n v="5529"/>
    <s v="CA-2012-137106"/>
    <x v="1"/>
    <x v="1052"/>
    <d v="2012-04-04T00:00:00"/>
    <s v="Standard Class"/>
    <s v="SC-20260"/>
    <s v="Scott Cohen"/>
    <s v="Corporate"/>
    <s v="United States"/>
    <s v="Jacksonville"/>
    <x v="2"/>
    <n v="32216"/>
    <s v="South"/>
    <s v="TEC-PH-10000011"/>
    <x v="2"/>
    <x v="7"/>
    <s v="PureGear Roll-On Screen Protector"/>
    <n v="79.959999999999994"/>
    <n v="5"/>
    <n v="0.2"/>
    <n v="27.985999999999994"/>
  </r>
  <r>
    <n v="5530"/>
    <s v="CA-2014-136609"/>
    <x v="3"/>
    <x v="634"/>
    <d v="2014-08-12T00:00:00"/>
    <s v="Standard Class"/>
    <s v="TB-21355"/>
    <s v="Todd Boyes"/>
    <s v="Corporate"/>
    <s v="United States"/>
    <s v="Cedar Hill"/>
    <x v="5"/>
    <n v="75104"/>
    <s v="Central"/>
    <s v="OFF-PA-10004381"/>
    <x v="1"/>
    <x v="10"/>
    <s v="14-7/8 x 11 Blue Bar Computer Printout Paper"/>
    <n v="115.29600000000001"/>
    <n v="3"/>
    <n v="0.2"/>
    <n v="40.353599999999986"/>
  </r>
  <r>
    <n v="5531"/>
    <s v="CA-2014-160885"/>
    <x v="3"/>
    <x v="574"/>
    <d v="2014-12-07T00:00:00"/>
    <s v="Standard Class"/>
    <s v="JK-16090"/>
    <s v="Juliana Krohn"/>
    <s v="Consumer"/>
    <s v="United States"/>
    <s v="Omaha"/>
    <x v="8"/>
    <n v="68104"/>
    <s v="Central"/>
    <s v="TEC-PH-10001795"/>
    <x v="2"/>
    <x v="7"/>
    <s v="ClearOne CHATAttach 160 - speaker phone"/>
    <n v="2479.96"/>
    <n v="4"/>
    <n v="0"/>
    <n v="743.98799999999983"/>
  </r>
  <r>
    <n v="5532"/>
    <s v="US-2013-167472"/>
    <x v="0"/>
    <x v="112"/>
    <d v="2013-06-08T00:00:00"/>
    <s v="First Class"/>
    <s v="CK-12595"/>
    <s v="Clytie Kelty"/>
    <s v="Consumer"/>
    <s v="United States"/>
    <s v="Little Rock"/>
    <x v="36"/>
    <n v="72209"/>
    <s v="South"/>
    <s v="TEC-AC-10001109"/>
    <x v="2"/>
    <x v="11"/>
    <s v="Logitech Trackman Marble Mouse"/>
    <n v="179.94"/>
    <n v="6"/>
    <n v="0"/>
    <n v="75.57480000000001"/>
  </r>
  <r>
    <n v="5533"/>
    <s v="US-2013-167472"/>
    <x v="0"/>
    <x v="112"/>
    <d v="2013-06-08T00:00:00"/>
    <s v="First Class"/>
    <s v="CK-12595"/>
    <s v="Clytie Kelty"/>
    <s v="Consumer"/>
    <s v="United States"/>
    <s v="Little Rock"/>
    <x v="36"/>
    <n v="72209"/>
    <s v="South"/>
    <s v="TEC-AC-10003038"/>
    <x v="2"/>
    <x v="11"/>
    <s v="Kingston Digital DataTraveler 16GB USB 2.0"/>
    <n v="26.849999999999998"/>
    <n v="3"/>
    <n v="0"/>
    <n v="5.101499999999997"/>
  </r>
  <r>
    <n v="5534"/>
    <s v="US-2013-167472"/>
    <x v="0"/>
    <x v="112"/>
    <d v="2013-06-08T00:00:00"/>
    <s v="First Class"/>
    <s v="CK-12595"/>
    <s v="Clytie Kelty"/>
    <s v="Consumer"/>
    <s v="United States"/>
    <s v="Little Rock"/>
    <x v="36"/>
    <n v="72209"/>
    <s v="South"/>
    <s v="TEC-AC-10003174"/>
    <x v="2"/>
    <x v="11"/>
    <s v="Plantronics S12 Corded Telephone Headset System"/>
    <n v="323.37"/>
    <n v="3"/>
    <n v="0"/>
    <n v="129.34800000000001"/>
  </r>
  <r>
    <n v="5535"/>
    <s v="US-2013-167472"/>
    <x v="0"/>
    <x v="112"/>
    <d v="2013-06-08T00:00:00"/>
    <s v="First Class"/>
    <s v="CK-12595"/>
    <s v="Clytie Kelty"/>
    <s v="Consumer"/>
    <s v="United States"/>
    <s v="Little Rock"/>
    <x v="36"/>
    <n v="72209"/>
    <s v="South"/>
    <s v="OFF-PA-10000157"/>
    <x v="1"/>
    <x v="10"/>
    <s v="Xerox 191"/>
    <n v="59.94"/>
    <n v="3"/>
    <n v="0"/>
    <n v="28.171799999999998"/>
  </r>
  <r>
    <n v="5536"/>
    <s v="US-2013-167472"/>
    <x v="0"/>
    <x v="112"/>
    <d v="2013-06-08T00:00:00"/>
    <s v="First Class"/>
    <s v="CK-12595"/>
    <s v="Clytie Kelty"/>
    <s v="Consumer"/>
    <s v="United States"/>
    <s v="Little Rock"/>
    <x v="36"/>
    <n v="72209"/>
    <s v="South"/>
    <s v="OFF-BI-10001721"/>
    <x v="1"/>
    <x v="8"/>
    <s v="Trimflex Flexible Post Binders"/>
    <n v="64.14"/>
    <n v="3"/>
    <n v="0"/>
    <n v="30.787199999999999"/>
  </r>
  <r>
    <n v="5537"/>
    <s v="US-2013-167472"/>
    <x v="0"/>
    <x v="112"/>
    <d v="2013-06-08T00:00:00"/>
    <s v="First Class"/>
    <s v="CK-12595"/>
    <s v="Clytie Kelty"/>
    <s v="Consumer"/>
    <s v="United States"/>
    <s v="Little Rock"/>
    <x v="36"/>
    <n v="72209"/>
    <s v="South"/>
    <s v="OFF-BI-10000591"/>
    <x v="1"/>
    <x v="8"/>
    <s v="Avery Binder Labels"/>
    <n v="11.67"/>
    <n v="3"/>
    <n v="0"/>
    <n v="5.6015999999999995"/>
  </r>
  <r>
    <n v="5538"/>
    <s v="US-2013-167472"/>
    <x v="0"/>
    <x v="112"/>
    <d v="2013-06-08T00:00:00"/>
    <s v="First Class"/>
    <s v="CK-12595"/>
    <s v="Clytie Kelty"/>
    <s v="Consumer"/>
    <s v="United States"/>
    <s v="Little Rock"/>
    <x v="36"/>
    <n v="72209"/>
    <s v="South"/>
    <s v="OFF-PA-10001534"/>
    <x v="1"/>
    <x v="10"/>
    <s v="Xerox 230"/>
    <n v="12.96"/>
    <n v="2"/>
    <n v="0"/>
    <n v="6.2208000000000006"/>
  </r>
  <r>
    <n v="5539"/>
    <s v="CA-2012-120551"/>
    <x v="1"/>
    <x v="657"/>
    <d v="2012-04-20T00:00:00"/>
    <s v="Standard Class"/>
    <s v="SS-20590"/>
    <s v="Sonia Sunley"/>
    <s v="Consumer"/>
    <s v="United States"/>
    <s v="Norfolk"/>
    <x v="8"/>
    <n v="68701"/>
    <s v="Central"/>
    <s v="OFF-BI-10002071"/>
    <x v="1"/>
    <x v="8"/>
    <s v="Fellowes Black Plastic Comb Bindings"/>
    <n v="17.43"/>
    <n v="3"/>
    <n v="0"/>
    <n v="8.0177999999999994"/>
  </r>
  <r>
    <n v="5540"/>
    <s v="US-2014-150595"/>
    <x v="3"/>
    <x v="1053"/>
    <d v="2014-05-27T00:00:00"/>
    <s v="Standard Class"/>
    <s v="LE-16810"/>
    <s v="Laurel Elliston"/>
    <s v="Consumer"/>
    <s v="United States"/>
    <s v="Chicago"/>
    <x v="10"/>
    <n v="60653"/>
    <s v="Central"/>
    <s v="FUR-CH-10000513"/>
    <x v="0"/>
    <x v="1"/>
    <s v="High-Back Leather Manager's Chair"/>
    <n v="181.98599999999999"/>
    <n v="2"/>
    <n v="0.3"/>
    <n v="-54.595799999999997"/>
  </r>
  <r>
    <n v="5541"/>
    <s v="US-2014-150595"/>
    <x v="3"/>
    <x v="1053"/>
    <d v="2014-05-27T00:00:00"/>
    <s v="Standard Class"/>
    <s v="LE-16810"/>
    <s v="Laurel Elliston"/>
    <s v="Consumer"/>
    <s v="United States"/>
    <s v="Chicago"/>
    <x v="10"/>
    <n v="60653"/>
    <s v="Central"/>
    <s v="OFF-BI-10003274"/>
    <x v="1"/>
    <x v="8"/>
    <s v="Avery Durable Slant Ring Binders, No Labels"/>
    <n v="1.5919999999999996"/>
    <n v="2"/>
    <n v="0.8"/>
    <n v="-2.6268000000000002"/>
  </r>
  <r>
    <n v="5542"/>
    <s v="US-2014-150595"/>
    <x v="3"/>
    <x v="1053"/>
    <d v="2014-05-27T00:00:00"/>
    <s v="Standard Class"/>
    <s v="LE-16810"/>
    <s v="Laurel Elliston"/>
    <s v="Consumer"/>
    <s v="United States"/>
    <s v="Chicago"/>
    <x v="10"/>
    <n v="60653"/>
    <s v="Central"/>
    <s v="OFF-SU-10000381"/>
    <x v="1"/>
    <x v="14"/>
    <s v="Acme Forged Steel Scissors with Black Enamel Handles"/>
    <n v="22.344000000000001"/>
    <n v="3"/>
    <n v="0.2"/>
    <n v="2.5136999999999983"/>
  </r>
  <r>
    <n v="5543"/>
    <s v="CA-2013-134936"/>
    <x v="0"/>
    <x v="1054"/>
    <d v="2013-12-26T00:00:00"/>
    <s v="Standard Class"/>
    <s v="ES-14080"/>
    <s v="Erin Smith"/>
    <s v="Corporate"/>
    <s v="United States"/>
    <s v="Tucson"/>
    <x v="16"/>
    <n v="85705"/>
    <s v="West"/>
    <s v="FUR-TA-10001086"/>
    <x v="0"/>
    <x v="3"/>
    <s v="SAFCO PlanMaster Boards, 60w x 37-1/2d, White Melamine"/>
    <n v="455.97"/>
    <n v="6"/>
    <n v="0.5"/>
    <n v="-218.86559999999997"/>
  </r>
  <r>
    <n v="5544"/>
    <s v="CA-2013-134936"/>
    <x v="0"/>
    <x v="1054"/>
    <d v="2013-12-26T00:00:00"/>
    <s v="Standard Class"/>
    <s v="ES-14080"/>
    <s v="Erin Smith"/>
    <s v="Corporate"/>
    <s v="United States"/>
    <s v="Tucson"/>
    <x v="16"/>
    <n v="85705"/>
    <s v="West"/>
    <s v="OFF-BI-10000174"/>
    <x v="1"/>
    <x v="8"/>
    <s v="Wilson Jones Clip &amp; Carry Folder Binder Tool for Ring Binders, Clear"/>
    <n v="10.440000000000001"/>
    <n v="6"/>
    <n v="0.7"/>
    <n v="-7.6559999999999988"/>
  </r>
  <r>
    <n v="5545"/>
    <s v="CA-2013-134936"/>
    <x v="0"/>
    <x v="1054"/>
    <d v="2013-12-26T00:00:00"/>
    <s v="Standard Class"/>
    <s v="ES-14080"/>
    <s v="Erin Smith"/>
    <s v="Corporate"/>
    <s v="United States"/>
    <s v="Tucson"/>
    <x v="16"/>
    <n v="85705"/>
    <s v="West"/>
    <s v="OFF-BI-10002103"/>
    <x v="1"/>
    <x v="8"/>
    <s v="Cardinal Slant-D Ring Binder, Heavy Gauge Vinyl"/>
    <n v="5.2140000000000004"/>
    <n v="2"/>
    <n v="0.7"/>
    <n v="-4.1711999999999989"/>
  </r>
  <r>
    <n v="5546"/>
    <s v="CA-2014-102967"/>
    <x v="3"/>
    <x v="585"/>
    <d v="2014-09-27T00:00:00"/>
    <s v="Standard Class"/>
    <s v="MG-17890"/>
    <s v="Michael Granlund"/>
    <s v="Home Office"/>
    <s v="United States"/>
    <s v="Concord"/>
    <x v="38"/>
    <n v="3301"/>
    <s v="East"/>
    <s v="OFF-ST-10001590"/>
    <x v="1"/>
    <x v="4"/>
    <s v="Tenex Personal Project File with Scoop Front Design, Black"/>
    <n v="67.400000000000006"/>
    <n v="5"/>
    <n v="0"/>
    <n v="17.523999999999997"/>
  </r>
  <r>
    <n v="5547"/>
    <s v="CA-2014-151008"/>
    <x v="3"/>
    <x v="210"/>
    <d v="2014-09-09T00:00:00"/>
    <s v="First Class"/>
    <s v="JM-16195"/>
    <s v="Justin MacKendrick"/>
    <s v="Consumer"/>
    <s v="United States"/>
    <s v="Draper"/>
    <x v="7"/>
    <n v="84020"/>
    <s v="West"/>
    <s v="FUR-FU-10002396"/>
    <x v="0"/>
    <x v="5"/>
    <s v="DAX Copper Panel Document Frame, 5 x 7 Size"/>
    <n v="25.16"/>
    <n v="2"/>
    <n v="0"/>
    <n v="10.567200000000001"/>
  </r>
  <r>
    <n v="5548"/>
    <s v="CA-2014-151008"/>
    <x v="3"/>
    <x v="210"/>
    <d v="2014-09-09T00:00:00"/>
    <s v="First Class"/>
    <s v="JM-16195"/>
    <s v="Justin MacKendrick"/>
    <s v="Consumer"/>
    <s v="United States"/>
    <s v="Draper"/>
    <x v="7"/>
    <n v="84020"/>
    <s v="West"/>
    <s v="TEC-PH-10002807"/>
    <x v="2"/>
    <x v="7"/>
    <s v="Motorla HX550 Universal Bluetooth Headset"/>
    <n v="126.56"/>
    <n v="4"/>
    <n v="0.2"/>
    <n v="47.459999999999994"/>
  </r>
  <r>
    <n v="5549"/>
    <s v="CA-2011-159800"/>
    <x v="2"/>
    <x v="683"/>
    <d v="2011-12-01T00:00:00"/>
    <s v="First Class"/>
    <s v="SG-20470"/>
    <s v="Sheri Gordon"/>
    <s v="Consumer"/>
    <s v="United States"/>
    <s v="San Francisco"/>
    <x v="1"/>
    <n v="94109"/>
    <s v="West"/>
    <s v="OFF-AP-10004859"/>
    <x v="1"/>
    <x v="9"/>
    <s v="Acco 6 Outlet Guardian Premium Surge Suppressor"/>
    <n v="43.68"/>
    <n v="3"/>
    <n v="0"/>
    <n v="11.793600000000001"/>
  </r>
  <r>
    <n v="5550"/>
    <s v="CA-2011-159800"/>
    <x v="2"/>
    <x v="683"/>
    <d v="2011-12-01T00:00:00"/>
    <s v="First Class"/>
    <s v="SG-20470"/>
    <s v="Sheri Gordon"/>
    <s v="Consumer"/>
    <s v="United States"/>
    <s v="San Francisco"/>
    <x v="1"/>
    <n v="94109"/>
    <s v="West"/>
    <s v="TEC-AC-10003447"/>
    <x v="2"/>
    <x v="11"/>
    <s v="Micropad Numeric Keypads"/>
    <n v="139.92999999999998"/>
    <n v="7"/>
    <n v="0"/>
    <n v="34.982499999999987"/>
  </r>
  <r>
    <n v="5551"/>
    <s v="US-2011-159618"/>
    <x v="2"/>
    <x v="607"/>
    <d v="2011-11-16T00:00:00"/>
    <s v="Standard Class"/>
    <s v="DB-12970"/>
    <s v="Darren Budd"/>
    <s v="Corporate"/>
    <s v="United States"/>
    <s v="Houston"/>
    <x v="5"/>
    <n v="77036"/>
    <s v="Central"/>
    <s v="OFF-AR-10003183"/>
    <x v="1"/>
    <x v="6"/>
    <s v="Avery Fluorescent Highlighter Four-Color Set"/>
    <n v="2.6720000000000002"/>
    <n v="1"/>
    <n v="0.2"/>
    <n v="0.33399999999999974"/>
  </r>
  <r>
    <n v="5552"/>
    <s v="US-2011-159618"/>
    <x v="2"/>
    <x v="607"/>
    <d v="2011-11-16T00:00:00"/>
    <s v="Standard Class"/>
    <s v="DB-12970"/>
    <s v="Darren Budd"/>
    <s v="Corporate"/>
    <s v="United States"/>
    <s v="Houston"/>
    <x v="5"/>
    <n v="77036"/>
    <s v="Central"/>
    <s v="OFF-SU-10000432"/>
    <x v="1"/>
    <x v="14"/>
    <s v="Acco Side-Punched Conventional Columnar Pads"/>
    <n v="16.656000000000002"/>
    <n v="6"/>
    <n v="0.2"/>
    <n v="-3.123000000000002"/>
  </r>
  <r>
    <n v="5553"/>
    <s v="US-2011-159618"/>
    <x v="2"/>
    <x v="607"/>
    <d v="2011-11-16T00:00:00"/>
    <s v="Standard Class"/>
    <s v="DB-12970"/>
    <s v="Darren Budd"/>
    <s v="Corporate"/>
    <s v="United States"/>
    <s v="Houston"/>
    <x v="5"/>
    <n v="77036"/>
    <s v="Central"/>
    <s v="TEC-AC-10003832"/>
    <x v="2"/>
    <x v="11"/>
    <s v="Imation 16GB Mini TravelDrive USB 2.0 Flash Drive"/>
    <n v="79.512000000000015"/>
    <n v="3"/>
    <n v="0.2"/>
    <n v="20.8719"/>
  </r>
  <r>
    <n v="5554"/>
    <s v="US-2011-159618"/>
    <x v="2"/>
    <x v="607"/>
    <d v="2011-11-16T00:00:00"/>
    <s v="Standard Class"/>
    <s v="DB-12970"/>
    <s v="Darren Budd"/>
    <s v="Corporate"/>
    <s v="United States"/>
    <s v="Houston"/>
    <x v="5"/>
    <n v="77036"/>
    <s v="Central"/>
    <s v="OFF-PA-10004100"/>
    <x v="1"/>
    <x v="10"/>
    <s v="Xerox 216"/>
    <n v="36.288000000000011"/>
    <n v="7"/>
    <n v="0.2"/>
    <n v="12.700800000000001"/>
  </r>
  <r>
    <n v="5555"/>
    <s v="US-2011-159618"/>
    <x v="2"/>
    <x v="607"/>
    <d v="2011-11-16T00:00:00"/>
    <s v="Standard Class"/>
    <s v="DB-12970"/>
    <s v="Darren Budd"/>
    <s v="Corporate"/>
    <s v="United States"/>
    <s v="Houston"/>
    <x v="5"/>
    <n v="77036"/>
    <s v="Central"/>
    <s v="FUR-BO-10004467"/>
    <x v="0"/>
    <x v="0"/>
    <s v="Bestar Classic Bookcase"/>
    <n v="67.993199999999987"/>
    <n v="1"/>
    <n v="0.32"/>
    <n v="-12.998700000000007"/>
  </r>
  <r>
    <n v="5556"/>
    <s v="CA-2014-116113"/>
    <x v="3"/>
    <x v="280"/>
    <d v="2014-10-07T00:00:00"/>
    <s v="Second Class"/>
    <s v="JW-15220"/>
    <s v="Jane Waco"/>
    <s v="Corporate"/>
    <s v="United States"/>
    <s v="Montgomery"/>
    <x v="19"/>
    <n v="36116"/>
    <s v="South"/>
    <s v="FUR-FU-10002963"/>
    <x v="0"/>
    <x v="5"/>
    <s v="Master Caster Door Stop, Gray"/>
    <n v="10.16"/>
    <n v="2"/>
    <n v="0"/>
    <n v="3.4543999999999997"/>
  </r>
  <r>
    <n v="5557"/>
    <s v="CA-2012-125066"/>
    <x v="1"/>
    <x v="639"/>
    <d v="2012-12-18T00:00:00"/>
    <s v="Standard Class"/>
    <s v="KD-16495"/>
    <s v="Keith Dawkins"/>
    <s v="Corporate"/>
    <s v="United States"/>
    <s v="Jackson"/>
    <x v="35"/>
    <n v="39212"/>
    <s v="South"/>
    <s v="FUR-FU-10003829"/>
    <x v="0"/>
    <x v="5"/>
    <s v="Stackable Trays"/>
    <n v="6.16"/>
    <n v="2"/>
    <n v="0"/>
    <n v="1.9711999999999996"/>
  </r>
  <r>
    <n v="5558"/>
    <s v="CA-2012-125066"/>
    <x v="1"/>
    <x v="639"/>
    <d v="2012-12-18T00:00:00"/>
    <s v="Standard Class"/>
    <s v="KD-16495"/>
    <s v="Keith Dawkins"/>
    <s v="Corporate"/>
    <s v="United States"/>
    <s v="Jackson"/>
    <x v="35"/>
    <n v="39212"/>
    <s v="South"/>
    <s v="OFF-AR-10003582"/>
    <x v="1"/>
    <x v="6"/>
    <s v="Boston Electric Pencil Sharpener, Model 1818, Charcoal Black"/>
    <n v="56.3"/>
    <n v="2"/>
    <n v="0"/>
    <n v="15.764000000000003"/>
  </r>
  <r>
    <n v="5559"/>
    <s v="US-2012-114741"/>
    <x v="1"/>
    <x v="401"/>
    <d v="2012-12-10T00:00:00"/>
    <s v="Standard Class"/>
    <s v="IL-15100"/>
    <s v="Ivan Liston"/>
    <s v="Consumer"/>
    <s v="United States"/>
    <s v="North Las Vegas"/>
    <x v="33"/>
    <n v="89031"/>
    <s v="West"/>
    <s v="OFF-PA-10000048"/>
    <x v="1"/>
    <x v="10"/>
    <s v="Xerox 20"/>
    <n v="6.48"/>
    <n v="1"/>
    <n v="0"/>
    <n v="3.1104000000000003"/>
  </r>
  <r>
    <n v="5560"/>
    <s v="US-2012-114741"/>
    <x v="1"/>
    <x v="401"/>
    <d v="2012-12-10T00:00:00"/>
    <s v="Standard Class"/>
    <s v="IL-15100"/>
    <s v="Ivan Liston"/>
    <s v="Consumer"/>
    <s v="United States"/>
    <s v="North Las Vegas"/>
    <x v="33"/>
    <n v="89031"/>
    <s v="West"/>
    <s v="OFF-ST-10000078"/>
    <x v="1"/>
    <x v="4"/>
    <s v="Tennsco 6- and 18-Compartment Lockers"/>
    <n v="1325.8500000000001"/>
    <n v="5"/>
    <n v="0"/>
    <n v="238.65299999999991"/>
  </r>
  <r>
    <n v="5561"/>
    <s v="US-2012-114741"/>
    <x v="1"/>
    <x v="401"/>
    <d v="2012-12-10T00:00:00"/>
    <s v="Standard Class"/>
    <s v="IL-15100"/>
    <s v="Ivan Liston"/>
    <s v="Consumer"/>
    <s v="United States"/>
    <s v="North Las Vegas"/>
    <x v="33"/>
    <n v="89031"/>
    <s v="West"/>
    <s v="OFF-LA-10004853"/>
    <x v="1"/>
    <x v="2"/>
    <s v="Avery 483"/>
    <n v="14.940000000000001"/>
    <n v="3"/>
    <n v="0"/>
    <n v="6.8723999999999998"/>
  </r>
  <r>
    <n v="5562"/>
    <s v="CA-2014-133263"/>
    <x v="3"/>
    <x v="185"/>
    <d v="2014-04-03T00:00:00"/>
    <s v="Second Class"/>
    <s v="JE-15610"/>
    <s v="Jim Epp"/>
    <s v="Corporate"/>
    <s v="United States"/>
    <s v="Atlanta"/>
    <x v="32"/>
    <n v="30318"/>
    <s v="South"/>
    <s v="OFF-BI-10001153"/>
    <x v="1"/>
    <x v="8"/>
    <s v="Ibico Recycled Grain-Textured Covers"/>
    <n v="34.54"/>
    <n v="1"/>
    <n v="0"/>
    <n v="17.27"/>
  </r>
  <r>
    <n v="5563"/>
    <s v="CA-2014-133263"/>
    <x v="3"/>
    <x v="185"/>
    <d v="2014-04-03T00:00:00"/>
    <s v="Second Class"/>
    <s v="JE-15610"/>
    <s v="Jim Epp"/>
    <s v="Corporate"/>
    <s v="United States"/>
    <s v="Atlanta"/>
    <x v="32"/>
    <n v="30318"/>
    <s v="South"/>
    <s v="TEC-CO-10001449"/>
    <x v="2"/>
    <x v="16"/>
    <s v="Hewlett Packard LaserJet 3310 Copier"/>
    <n v="2999.95"/>
    <n v="5"/>
    <n v="0"/>
    <n v="1439.9760000000001"/>
  </r>
  <r>
    <n v="5564"/>
    <s v="CA-2014-133263"/>
    <x v="3"/>
    <x v="185"/>
    <d v="2014-04-03T00:00:00"/>
    <s v="Second Class"/>
    <s v="JE-15610"/>
    <s v="Jim Epp"/>
    <s v="Corporate"/>
    <s v="United States"/>
    <s v="Atlanta"/>
    <x v="32"/>
    <n v="30318"/>
    <s v="South"/>
    <s v="OFF-BI-10000474"/>
    <x v="1"/>
    <x v="8"/>
    <s v="Avery Recycled Flexi-View Covers for Binding Systems"/>
    <n v="64.12"/>
    <n v="4"/>
    <n v="0"/>
    <n v="30.7776"/>
  </r>
  <r>
    <n v="5565"/>
    <s v="CA-2014-157966"/>
    <x v="3"/>
    <x v="677"/>
    <d v="2014-03-14T00:00:00"/>
    <s v="Same Day"/>
    <s v="SU-20665"/>
    <s v="Stephanie Ulpright"/>
    <s v="Home Office"/>
    <s v="United States"/>
    <s v="Chicago"/>
    <x v="10"/>
    <n v="60610"/>
    <s v="Central"/>
    <s v="OFF-AR-10000799"/>
    <x v="1"/>
    <x v="6"/>
    <s v="Col-Erase Pencils with Erasers"/>
    <n v="19.456000000000003"/>
    <n v="4"/>
    <n v="0.2"/>
    <n v="2.188799999999997"/>
  </r>
  <r>
    <n v="5566"/>
    <s v="CA-2014-157966"/>
    <x v="3"/>
    <x v="677"/>
    <d v="2014-03-14T00:00:00"/>
    <s v="Same Day"/>
    <s v="SU-20665"/>
    <s v="Stephanie Ulpright"/>
    <s v="Home Office"/>
    <s v="United States"/>
    <s v="Chicago"/>
    <x v="10"/>
    <n v="60610"/>
    <s v="Central"/>
    <s v="TEC-MA-10002109"/>
    <x v="2"/>
    <x v="15"/>
    <s v="HP Officejet Pro 8600 e-All-In-One Printer, Copier, Scanner, Fax"/>
    <n v="209.98599999999999"/>
    <n v="2"/>
    <n v="0.3"/>
    <n v="8.9993999999999801"/>
  </r>
  <r>
    <n v="5567"/>
    <s v="CA-2014-157966"/>
    <x v="3"/>
    <x v="677"/>
    <d v="2014-03-14T00:00:00"/>
    <s v="Same Day"/>
    <s v="SU-20665"/>
    <s v="Stephanie Ulpright"/>
    <s v="Home Office"/>
    <s v="United States"/>
    <s v="Chicago"/>
    <x v="10"/>
    <n v="60610"/>
    <s v="Central"/>
    <s v="OFF-AR-10003338"/>
    <x v="1"/>
    <x v="6"/>
    <s v="Eberhard Faber 3 1/2&quot; Golf Pencils"/>
    <n v="29.760000000000005"/>
    <n v="5"/>
    <n v="0.2"/>
    <n v="1.8599999999999994"/>
  </r>
  <r>
    <n v="5568"/>
    <s v="CA-2014-157966"/>
    <x v="3"/>
    <x v="677"/>
    <d v="2014-03-14T00:00:00"/>
    <s v="Same Day"/>
    <s v="SU-20665"/>
    <s v="Stephanie Ulpright"/>
    <s v="Home Office"/>
    <s v="United States"/>
    <s v="Chicago"/>
    <x v="10"/>
    <n v="60610"/>
    <s v="Central"/>
    <s v="FUR-CH-10003606"/>
    <x v="0"/>
    <x v="1"/>
    <s v="SAFCO Folding Chair Trolley"/>
    <n v="89.768000000000001"/>
    <n v="1"/>
    <n v="0.3"/>
    <n v="-2.5647999999999982"/>
  </r>
  <r>
    <n v="5569"/>
    <s v="CA-2014-157966"/>
    <x v="3"/>
    <x v="677"/>
    <d v="2014-03-14T00:00:00"/>
    <s v="Same Day"/>
    <s v="SU-20665"/>
    <s v="Stephanie Ulpright"/>
    <s v="Home Office"/>
    <s v="United States"/>
    <s v="Chicago"/>
    <x v="10"/>
    <n v="60610"/>
    <s v="Central"/>
    <s v="TEC-CO-10001449"/>
    <x v="2"/>
    <x v="16"/>
    <s v="Hewlett Packard LaserJet 3310 Copier"/>
    <n v="959.98400000000004"/>
    <n v="2"/>
    <n v="0.2"/>
    <n v="335.99440000000004"/>
  </r>
  <r>
    <n v="5570"/>
    <s v="CA-2014-157966"/>
    <x v="3"/>
    <x v="677"/>
    <d v="2014-03-14T00:00:00"/>
    <s v="Same Day"/>
    <s v="SU-20665"/>
    <s v="Stephanie Ulpright"/>
    <s v="Home Office"/>
    <s v="United States"/>
    <s v="Chicago"/>
    <x v="10"/>
    <n v="60610"/>
    <s v="Central"/>
    <s v="OFF-PA-10001934"/>
    <x v="1"/>
    <x v="10"/>
    <s v="Xerox 1993"/>
    <n v="15.552000000000003"/>
    <n v="3"/>
    <n v="0.2"/>
    <n v="5.6375999999999999"/>
  </r>
  <r>
    <n v="5571"/>
    <s v="CA-2014-157966"/>
    <x v="3"/>
    <x v="677"/>
    <d v="2014-03-14T00:00:00"/>
    <s v="Same Day"/>
    <s v="SU-20665"/>
    <s v="Stephanie Ulpright"/>
    <s v="Home Office"/>
    <s v="United States"/>
    <s v="Chicago"/>
    <x v="10"/>
    <n v="60610"/>
    <s v="Central"/>
    <s v="TEC-PH-10001527"/>
    <x v="2"/>
    <x v="7"/>
    <s v="Plantronics MX500i Earset"/>
    <n v="34.360000000000007"/>
    <n v="1"/>
    <n v="0.2"/>
    <n v="-7.3015000000000025"/>
  </r>
  <r>
    <n v="5572"/>
    <s v="CA-2011-151162"/>
    <x v="2"/>
    <x v="29"/>
    <d v="2011-12-09T00:00:00"/>
    <s v="Standard Class"/>
    <s v="EA-14035"/>
    <s v="Erin Ashbrook"/>
    <s v="Corporate"/>
    <s v="United States"/>
    <s v="Columbus"/>
    <x v="24"/>
    <n v="43229"/>
    <s v="East"/>
    <s v="OFF-PA-10001033"/>
    <x v="1"/>
    <x v="10"/>
    <s v="Xerox 1893"/>
    <n v="98.376000000000005"/>
    <n v="3"/>
    <n v="0.2"/>
    <n v="35.661300000000004"/>
  </r>
  <r>
    <n v="5573"/>
    <s v="CA-2011-151162"/>
    <x v="2"/>
    <x v="29"/>
    <d v="2011-12-09T00:00:00"/>
    <s v="Standard Class"/>
    <s v="EA-14035"/>
    <s v="Erin Ashbrook"/>
    <s v="Corporate"/>
    <s v="United States"/>
    <s v="Columbus"/>
    <x v="24"/>
    <n v="43229"/>
    <s v="East"/>
    <s v="OFF-BI-10003719"/>
    <x v="1"/>
    <x v="8"/>
    <s v="Large Capacity Hanging Post Binders"/>
    <n v="29.940000000000005"/>
    <n v="4"/>
    <n v="0.7"/>
    <n v="-23.952000000000005"/>
  </r>
  <r>
    <n v="5574"/>
    <s v="CA-2011-151162"/>
    <x v="2"/>
    <x v="29"/>
    <d v="2011-12-09T00:00:00"/>
    <s v="Standard Class"/>
    <s v="EA-14035"/>
    <s v="Erin Ashbrook"/>
    <s v="Corporate"/>
    <s v="United States"/>
    <s v="Columbus"/>
    <x v="24"/>
    <n v="43229"/>
    <s v="East"/>
    <s v="OFF-PA-10003036"/>
    <x v="1"/>
    <x v="10"/>
    <s v="Black Print Carbonless 8 1/2&quot; x 8 1/4&quot; Rapid Memo Book"/>
    <n v="17.472000000000001"/>
    <n v="3"/>
    <n v="0.2"/>
    <n v="5.6783999999999981"/>
  </r>
  <r>
    <n v="5575"/>
    <s v="CA-2011-151162"/>
    <x v="2"/>
    <x v="29"/>
    <d v="2011-12-09T00:00:00"/>
    <s v="Standard Class"/>
    <s v="EA-14035"/>
    <s v="Erin Ashbrook"/>
    <s v="Corporate"/>
    <s v="United States"/>
    <s v="Columbus"/>
    <x v="24"/>
    <n v="43229"/>
    <s v="East"/>
    <s v="TEC-PH-10001870"/>
    <x v="2"/>
    <x v="7"/>
    <s v="Lunatik TT5L-002 Taktik Strike Impact Protection System for iPhone 5"/>
    <n v="36.738"/>
    <n v="1"/>
    <n v="0.4"/>
    <n v="-9.1845000000000034"/>
  </r>
  <r>
    <n v="5576"/>
    <s v="CA-2011-151162"/>
    <x v="2"/>
    <x v="29"/>
    <d v="2011-12-09T00:00:00"/>
    <s v="Standard Class"/>
    <s v="EA-14035"/>
    <s v="Erin Ashbrook"/>
    <s v="Corporate"/>
    <s v="United States"/>
    <s v="Columbus"/>
    <x v="24"/>
    <n v="43229"/>
    <s v="East"/>
    <s v="TEC-PH-10001809"/>
    <x v="2"/>
    <x v="7"/>
    <s v="Panasonic KX T7736-B Digital phone"/>
    <n v="179.93999999999997"/>
    <n v="2"/>
    <n v="0.4"/>
    <n v="-44.984999999999999"/>
  </r>
  <r>
    <n v="5577"/>
    <s v="CA-2013-136686"/>
    <x v="0"/>
    <x v="939"/>
    <d v="2013-12-17T00:00:00"/>
    <s v="Standard Class"/>
    <s v="RF-19840"/>
    <s v="Roy Französisch"/>
    <s v="Consumer"/>
    <s v="United States"/>
    <s v="Pasadena"/>
    <x v="1"/>
    <n v="91104"/>
    <s v="West"/>
    <s v="FUR-FU-10004864"/>
    <x v="0"/>
    <x v="5"/>
    <s v="Howard Miller 14-1/2&quot; Diameter Chrome Round Wall Clock"/>
    <n v="383.64"/>
    <n v="6"/>
    <n v="0"/>
    <n v="122.76479999999999"/>
  </r>
  <r>
    <n v="5578"/>
    <s v="CA-2013-136686"/>
    <x v="0"/>
    <x v="939"/>
    <d v="2013-12-17T00:00:00"/>
    <s v="Standard Class"/>
    <s v="RF-19840"/>
    <s v="Roy Französisch"/>
    <s v="Consumer"/>
    <s v="United States"/>
    <s v="Pasadena"/>
    <x v="1"/>
    <n v="91104"/>
    <s v="West"/>
    <s v="OFF-AP-10002350"/>
    <x v="1"/>
    <x v="9"/>
    <s v="Belkin F9H710-06 7 Outlet SurgeMaster Surge Protector"/>
    <n v="56.519999999999996"/>
    <n v="3"/>
    <n v="0"/>
    <n v="15.8256"/>
  </r>
  <r>
    <n v="5579"/>
    <s v="CA-2014-137498"/>
    <x v="3"/>
    <x v="428"/>
    <d v="2014-09-15T00:00:00"/>
    <s v="Second Class"/>
    <s v="LC-17050"/>
    <s v="Liz Carlisle"/>
    <s v="Consumer"/>
    <s v="United States"/>
    <s v="Los Angeles"/>
    <x v="1"/>
    <n v="90004"/>
    <s v="West"/>
    <s v="OFF-AR-10003829"/>
    <x v="1"/>
    <x v="6"/>
    <s v="Newell 35"/>
    <n v="6.56"/>
    <n v="2"/>
    <n v="0"/>
    <n v="1.9023999999999992"/>
  </r>
  <r>
    <n v="5580"/>
    <s v="CA-2014-137498"/>
    <x v="3"/>
    <x v="428"/>
    <d v="2014-09-15T00:00:00"/>
    <s v="Second Class"/>
    <s v="LC-17050"/>
    <s v="Liz Carlisle"/>
    <s v="Consumer"/>
    <s v="United States"/>
    <s v="Los Angeles"/>
    <x v="1"/>
    <n v="90004"/>
    <s v="West"/>
    <s v="FUR-CH-10003833"/>
    <x v="0"/>
    <x v="1"/>
    <s v="Novimex Fabric Task Chair"/>
    <n v="243.92"/>
    <n v="5"/>
    <n v="0.2"/>
    <n v="-15.245000000000005"/>
  </r>
  <r>
    <n v="5581"/>
    <s v="CA-2014-137498"/>
    <x v="3"/>
    <x v="428"/>
    <d v="2014-09-15T00:00:00"/>
    <s v="Second Class"/>
    <s v="LC-17050"/>
    <s v="Liz Carlisle"/>
    <s v="Consumer"/>
    <s v="United States"/>
    <s v="Los Angeles"/>
    <x v="1"/>
    <n v="90004"/>
    <s v="West"/>
    <s v="OFF-PA-10000143"/>
    <x v="1"/>
    <x v="10"/>
    <s v="Astroparche Fine Business Paper"/>
    <n v="47.52"/>
    <n v="9"/>
    <n v="0"/>
    <n v="22.809600000000003"/>
  </r>
  <r>
    <n v="5582"/>
    <s v="CA-2014-163818"/>
    <x v="3"/>
    <x v="1055"/>
    <d v="2014-10-09T00:00:00"/>
    <s v="Standard Class"/>
    <s v="PS-18970"/>
    <s v="Paul Stevenson"/>
    <s v="Home Office"/>
    <s v="United States"/>
    <s v="Clinton"/>
    <x v="39"/>
    <n v="20735"/>
    <s v="East"/>
    <s v="FUR-FU-10000076"/>
    <x v="0"/>
    <x v="5"/>
    <s v="24-Hour Round Wall Clock"/>
    <n v="19.98"/>
    <n v="1"/>
    <n v="0"/>
    <n v="8.5914000000000019"/>
  </r>
  <r>
    <n v="5583"/>
    <s v="CA-2013-161158"/>
    <x v="0"/>
    <x v="195"/>
    <d v="2013-05-14T00:00:00"/>
    <s v="Standard Class"/>
    <s v="PS-18970"/>
    <s v="Paul Stevenson"/>
    <s v="Home Office"/>
    <s v="United States"/>
    <s v="New York City"/>
    <x v="15"/>
    <n v="10024"/>
    <s v="East"/>
    <s v="OFF-AR-10000462"/>
    <x v="1"/>
    <x v="6"/>
    <s v="Sanford Pocket Accent Highlighters"/>
    <n v="8"/>
    <n v="5"/>
    <n v="0"/>
    <n v="3.4400000000000008"/>
  </r>
  <r>
    <n v="5584"/>
    <s v="CA-2011-116673"/>
    <x v="2"/>
    <x v="534"/>
    <d v="2011-12-19T00:00:00"/>
    <s v="Second Class"/>
    <s v="JO-15280"/>
    <s v="Jas O'Carroll"/>
    <s v="Consumer"/>
    <s v="United States"/>
    <s v="San Diego"/>
    <x v="1"/>
    <n v="92037"/>
    <s v="West"/>
    <s v="FUR-FU-10003829"/>
    <x v="0"/>
    <x v="5"/>
    <s v="Stackable Trays"/>
    <n v="6.16"/>
    <n v="2"/>
    <n v="0"/>
    <n v="1.9711999999999996"/>
  </r>
  <r>
    <n v="5585"/>
    <s v="CA-2014-105333"/>
    <x v="3"/>
    <x v="329"/>
    <d v="2014-12-05T00:00:00"/>
    <s v="Standard Class"/>
    <s v="VP-21730"/>
    <s v="Victor Preis"/>
    <s v="Home Office"/>
    <s v="United States"/>
    <s v="New York City"/>
    <x v="15"/>
    <n v="10011"/>
    <s v="East"/>
    <s v="OFF-ST-10002182"/>
    <x v="1"/>
    <x v="4"/>
    <s v="Iris 3-Drawer Stacking Bin, Black"/>
    <n v="83.56"/>
    <n v="4"/>
    <n v="0"/>
    <n v="1.6711999999999989"/>
  </r>
  <r>
    <n v="5586"/>
    <s v="CA-2014-105333"/>
    <x v="3"/>
    <x v="329"/>
    <d v="2014-12-05T00:00:00"/>
    <s v="Standard Class"/>
    <s v="VP-21730"/>
    <s v="Victor Preis"/>
    <s v="Home Office"/>
    <s v="United States"/>
    <s v="New York City"/>
    <x v="15"/>
    <n v="10011"/>
    <s v="East"/>
    <s v="TEC-PH-10001468"/>
    <x v="2"/>
    <x v="7"/>
    <s v="Panasonic Business Telephones KX-T7736"/>
    <n v="546.06000000000006"/>
    <n v="3"/>
    <n v="0"/>
    <n v="163.81799999999998"/>
  </r>
  <r>
    <n v="5587"/>
    <s v="CA-2014-105333"/>
    <x v="3"/>
    <x v="329"/>
    <d v="2014-12-05T00:00:00"/>
    <s v="Standard Class"/>
    <s v="VP-21730"/>
    <s v="Victor Preis"/>
    <s v="Home Office"/>
    <s v="United States"/>
    <s v="New York City"/>
    <x v="15"/>
    <n v="10011"/>
    <s v="East"/>
    <s v="OFF-ST-10001809"/>
    <x v="1"/>
    <x v="4"/>
    <s v="Fellowes Officeware Wire Shelving"/>
    <n v="269.49"/>
    <n v="3"/>
    <n v="0"/>
    <n v="5.3897999999999939"/>
  </r>
  <r>
    <n v="5588"/>
    <s v="CA-2012-149993"/>
    <x v="1"/>
    <x v="531"/>
    <d v="2012-03-20T00:00:00"/>
    <s v="First Class"/>
    <s v="GA-14725"/>
    <s v="Guy Armstrong"/>
    <s v="Consumer"/>
    <s v="United States"/>
    <s v="Lancaster"/>
    <x v="1"/>
    <n v="93534"/>
    <s v="West"/>
    <s v="OFF-FA-10001561"/>
    <x v="1"/>
    <x v="13"/>
    <s v="Stockwell Push Pins"/>
    <n v="10.9"/>
    <n v="5"/>
    <n v="0"/>
    <n v="3.5970000000000004"/>
  </r>
  <r>
    <n v="5589"/>
    <s v="CA-2011-168158"/>
    <x v="2"/>
    <x v="866"/>
    <d v="2011-07-24T00:00:00"/>
    <s v="Standard Class"/>
    <s v="EM-14140"/>
    <s v="Eugene Moren"/>
    <s v="Home Office"/>
    <s v="United States"/>
    <s v="Great Falls"/>
    <x v="37"/>
    <n v="59405"/>
    <s v="West"/>
    <s v="OFF-BI-10001759"/>
    <x v="1"/>
    <x v="8"/>
    <s v="Acco Pressboard Covers with Storage Hooks, 14 7/8&quot; x 11&quot;, Dark Blue"/>
    <n v="6.0960000000000001"/>
    <n v="2"/>
    <n v="0.2"/>
    <n v="2.2098"/>
  </r>
  <r>
    <n v="5590"/>
    <s v="CA-2013-115224"/>
    <x v="0"/>
    <x v="16"/>
    <d v="2013-12-12T00:00:00"/>
    <s v="Second Class"/>
    <s v="DB-13615"/>
    <s v="Doug Bickford"/>
    <s v="Consumer"/>
    <s v="United States"/>
    <s v="San Francisco"/>
    <x v="1"/>
    <n v="94110"/>
    <s v="West"/>
    <s v="OFF-ST-10000615"/>
    <x v="1"/>
    <x v="4"/>
    <s v="SimpliFile Personal File, Black Granite, 15w x 6-15/16d x 11-1/4h"/>
    <n v="34.049999999999997"/>
    <n v="3"/>
    <n v="0"/>
    <n v="9.5340000000000025"/>
  </r>
  <r>
    <n v="5591"/>
    <s v="CA-2013-115224"/>
    <x v="0"/>
    <x v="16"/>
    <d v="2013-12-12T00:00:00"/>
    <s v="Second Class"/>
    <s v="DB-13615"/>
    <s v="Doug Bickford"/>
    <s v="Consumer"/>
    <s v="United States"/>
    <s v="San Francisco"/>
    <x v="1"/>
    <n v="94110"/>
    <s v="West"/>
    <s v="OFF-ST-10003816"/>
    <x v="1"/>
    <x v="4"/>
    <s v="Fellowes High-Stak Drawer Files"/>
    <n v="352.38"/>
    <n v="2"/>
    <n v="0"/>
    <n v="81.047399999999982"/>
  </r>
  <r>
    <n v="5592"/>
    <s v="CA-2011-164742"/>
    <x v="2"/>
    <x v="303"/>
    <d v="2011-10-18T00:00:00"/>
    <s v="Second Class"/>
    <s v="ML-17395"/>
    <s v="Marina Lichtenstein"/>
    <s v="Corporate"/>
    <s v="United States"/>
    <s v="Lakewood"/>
    <x v="30"/>
    <n v="8701"/>
    <s v="East"/>
    <s v="FUR-CH-10002880"/>
    <x v="0"/>
    <x v="1"/>
    <s v="Global High-Back Leather Tilter, Burgundy"/>
    <n v="245.98"/>
    <n v="2"/>
    <n v="0"/>
    <n v="27.057799999999986"/>
  </r>
  <r>
    <n v="5593"/>
    <s v="CA-2011-164742"/>
    <x v="2"/>
    <x v="303"/>
    <d v="2011-10-18T00:00:00"/>
    <s v="Second Class"/>
    <s v="ML-17395"/>
    <s v="Marina Lichtenstein"/>
    <s v="Corporate"/>
    <s v="United States"/>
    <s v="Lakewood"/>
    <x v="30"/>
    <n v="8701"/>
    <s v="East"/>
    <s v="OFF-BI-10004738"/>
    <x v="1"/>
    <x v="8"/>
    <s v="Flexible Leather- Look Classic Collection Ring Binder"/>
    <n v="18.940000000000001"/>
    <n v="1"/>
    <n v="0"/>
    <n v="9.4700000000000006"/>
  </r>
  <r>
    <n v="5594"/>
    <s v="US-2014-108014"/>
    <x v="3"/>
    <x v="123"/>
    <d v="2014-11-26T00:00:00"/>
    <s v="Standard Class"/>
    <s v="JH-15430"/>
    <s v="Jennifer Halladay"/>
    <s v="Consumer"/>
    <s v="United States"/>
    <s v="Cleveland"/>
    <x v="24"/>
    <n v="44105"/>
    <s v="East"/>
    <s v="OFF-BI-10003984"/>
    <x v="1"/>
    <x v="8"/>
    <s v="Lock-Up Easel 'Spel-Binder'"/>
    <n v="59.913000000000011"/>
    <n v="7"/>
    <n v="0.7"/>
    <n v="-45.933299999999988"/>
  </r>
  <r>
    <n v="5595"/>
    <s v="CA-2014-160325"/>
    <x v="3"/>
    <x v="241"/>
    <d v="2014-09-25T00:00:00"/>
    <s v="Same Day"/>
    <s v="BP-11095"/>
    <s v="Bart Pistole"/>
    <s v="Corporate"/>
    <s v="United States"/>
    <s v="Lawrence"/>
    <x v="31"/>
    <n v="1841"/>
    <s v="East"/>
    <s v="TEC-PH-10000984"/>
    <x v="2"/>
    <x v="7"/>
    <s v="Panasonic KX-TG9471B"/>
    <n v="391.98"/>
    <n v="2"/>
    <n v="0"/>
    <n v="109.75440000000003"/>
  </r>
  <r>
    <n v="5596"/>
    <s v="CA-2014-160325"/>
    <x v="3"/>
    <x v="241"/>
    <d v="2014-09-25T00:00:00"/>
    <s v="Same Day"/>
    <s v="BP-11095"/>
    <s v="Bart Pistole"/>
    <s v="Corporate"/>
    <s v="United States"/>
    <s v="Lawrence"/>
    <x v="31"/>
    <n v="1841"/>
    <s v="East"/>
    <s v="TEC-PH-10001944"/>
    <x v="2"/>
    <x v="7"/>
    <s v="Wi-Ex zBoost YX540 Cellular Phone Signal Booster"/>
    <n v="437.84999999999997"/>
    <n v="3"/>
    <n v="0"/>
    <n v="131.35499999999996"/>
  </r>
  <r>
    <n v="5597"/>
    <s v="CA-2012-159779"/>
    <x v="1"/>
    <x v="12"/>
    <d v="2012-09-29T00:00:00"/>
    <s v="Standard Class"/>
    <s v="SB-20185"/>
    <s v="Sarah Brown"/>
    <s v="Consumer"/>
    <s v="United States"/>
    <s v="Concord"/>
    <x v="38"/>
    <n v="3301"/>
    <s v="East"/>
    <s v="OFF-BI-10002735"/>
    <x v="1"/>
    <x v="8"/>
    <s v="GBC Prestige Therm-A-Bind Covers"/>
    <n v="68.62"/>
    <n v="2"/>
    <n v="0"/>
    <n v="32.251400000000004"/>
  </r>
  <r>
    <n v="5598"/>
    <s v="CA-2014-151176"/>
    <x v="3"/>
    <x v="778"/>
    <d v="2014-02-21T00:00:00"/>
    <s v="Standard Class"/>
    <s v="SV-20785"/>
    <s v="Stewart Visinsky"/>
    <s v="Consumer"/>
    <s v="United States"/>
    <s v="Baltimore"/>
    <x v="39"/>
    <n v="21215"/>
    <s v="East"/>
    <s v="OFF-SU-10001165"/>
    <x v="1"/>
    <x v="14"/>
    <s v="Acme Elite Stainless Steel Scissors"/>
    <n v="25.02"/>
    <n v="3"/>
    <n v="0"/>
    <n v="6.5052000000000003"/>
  </r>
  <r>
    <n v="5599"/>
    <s v="CA-2014-151176"/>
    <x v="3"/>
    <x v="778"/>
    <d v="2014-02-21T00:00:00"/>
    <s v="Standard Class"/>
    <s v="SV-20785"/>
    <s v="Stewart Visinsky"/>
    <s v="Consumer"/>
    <s v="United States"/>
    <s v="Baltimore"/>
    <x v="39"/>
    <n v="21215"/>
    <s v="East"/>
    <s v="OFF-AR-10000614"/>
    <x v="1"/>
    <x v="6"/>
    <s v="Barrel Sharpener"/>
    <n v="10.709999999999999"/>
    <n v="3"/>
    <n v="0"/>
    <n v="2.7845999999999997"/>
  </r>
  <r>
    <n v="5600"/>
    <s v="CA-2011-108903"/>
    <x v="2"/>
    <x v="462"/>
    <d v="2011-10-03T00:00:00"/>
    <s v="Same Day"/>
    <s v="DO-13435"/>
    <s v="Denny Ordway"/>
    <s v="Consumer"/>
    <s v="United States"/>
    <s v="Columbus"/>
    <x v="24"/>
    <n v="43229"/>
    <s v="East"/>
    <s v="OFF-AR-10004010"/>
    <x v="1"/>
    <x v="6"/>
    <s v="Hunt Boston Vacuum Mount KS Pencil Sharpener"/>
    <n v="55.984000000000009"/>
    <n v="2"/>
    <n v="0.2"/>
    <n v="4.1987999999999985"/>
  </r>
  <r>
    <n v="5601"/>
    <s v="CA-2011-108903"/>
    <x v="2"/>
    <x v="462"/>
    <d v="2011-10-03T00:00:00"/>
    <s v="Same Day"/>
    <s v="DO-13435"/>
    <s v="Denny Ordway"/>
    <s v="Consumer"/>
    <s v="United States"/>
    <s v="Columbus"/>
    <x v="24"/>
    <n v="43229"/>
    <s v="East"/>
    <s v="OFF-EN-10004030"/>
    <x v="1"/>
    <x v="12"/>
    <s v="Convenience Packs of Business Envelopes"/>
    <n v="14.480000000000002"/>
    <n v="5"/>
    <n v="0.2"/>
    <n v="4.8869999999999987"/>
  </r>
  <r>
    <n v="5602"/>
    <s v="CA-2011-108903"/>
    <x v="2"/>
    <x v="462"/>
    <d v="2011-10-03T00:00:00"/>
    <s v="Same Day"/>
    <s v="DO-13435"/>
    <s v="Denny Ordway"/>
    <s v="Consumer"/>
    <s v="United States"/>
    <s v="Columbus"/>
    <x v="24"/>
    <n v="43229"/>
    <s v="East"/>
    <s v="TEC-AC-10003023"/>
    <x v="2"/>
    <x v="11"/>
    <s v="Logitech G105 Gaming Keyboard"/>
    <n v="142.488"/>
    <n v="3"/>
    <n v="0.2"/>
    <n v="-3.5622000000000043"/>
  </r>
  <r>
    <n v="5603"/>
    <s v="CA-2013-117919"/>
    <x v="0"/>
    <x v="278"/>
    <d v="2013-08-30T00:00:00"/>
    <s v="Second Class"/>
    <s v="TB-21355"/>
    <s v="Todd Boyes"/>
    <s v="Corporate"/>
    <s v="United States"/>
    <s v="Houston"/>
    <x v="5"/>
    <n v="77041"/>
    <s v="Central"/>
    <s v="OFF-ST-10003572"/>
    <x v="1"/>
    <x v="4"/>
    <s v="Portfile Personal File Boxes"/>
    <n v="14.16"/>
    <n v="1"/>
    <n v="0.2"/>
    <n v="1.0620000000000003"/>
  </r>
  <r>
    <n v="5604"/>
    <s v="CA-2013-117919"/>
    <x v="0"/>
    <x v="278"/>
    <d v="2013-08-30T00:00:00"/>
    <s v="Second Class"/>
    <s v="TB-21355"/>
    <s v="Todd Boyes"/>
    <s v="Corporate"/>
    <s v="United States"/>
    <s v="Houston"/>
    <x v="5"/>
    <n v="77041"/>
    <s v="Central"/>
    <s v="OFF-PA-10004353"/>
    <x v="1"/>
    <x v="10"/>
    <s v="Southworth 25% Cotton Premium Laser Paper and Envelopes"/>
    <n v="79.920000000000016"/>
    <n v="5"/>
    <n v="0.2"/>
    <n v="27.972000000000001"/>
  </r>
  <r>
    <n v="5605"/>
    <s v="CA-2012-142475"/>
    <x v="1"/>
    <x v="155"/>
    <d v="2012-12-07T00:00:00"/>
    <s v="Standard Class"/>
    <s v="BS-11380"/>
    <s v="Bill Stewart"/>
    <s v="Corporate"/>
    <s v="United States"/>
    <s v="New York City"/>
    <x v="15"/>
    <n v="10011"/>
    <s v="East"/>
    <s v="OFF-BI-10003718"/>
    <x v="1"/>
    <x v="8"/>
    <s v="GBC Therma-A-Bind 250T Electric Binding System"/>
    <n v="590.35199999999998"/>
    <n v="6"/>
    <n v="0.2"/>
    <n v="206.62319999999997"/>
  </r>
  <r>
    <n v="5606"/>
    <s v="CA-2013-134516"/>
    <x v="0"/>
    <x v="873"/>
    <d v="2013-09-26T00:00:00"/>
    <s v="Standard Class"/>
    <s v="FM-14215"/>
    <s v="Filia McAdams"/>
    <s v="Corporate"/>
    <s v="United States"/>
    <s v="Greensboro"/>
    <x v="3"/>
    <n v="27405"/>
    <s v="South"/>
    <s v="FUR-FU-10001546"/>
    <x v="0"/>
    <x v="5"/>
    <s v="Dana Swing-Arm Lamps"/>
    <n v="17.088000000000001"/>
    <n v="2"/>
    <n v="0.2"/>
    <n v="1.0679999999999996"/>
  </r>
  <r>
    <n v="5607"/>
    <s v="CA-2013-134516"/>
    <x v="0"/>
    <x v="873"/>
    <d v="2013-09-26T00:00:00"/>
    <s v="Standard Class"/>
    <s v="FM-14215"/>
    <s v="Filia McAdams"/>
    <s v="Corporate"/>
    <s v="United States"/>
    <s v="Greensboro"/>
    <x v="3"/>
    <n v="27405"/>
    <s v="South"/>
    <s v="FUR-CH-10002880"/>
    <x v="0"/>
    <x v="1"/>
    <s v="Global High-Back Leather Tilter, Burgundy"/>
    <n v="98.391999999999996"/>
    <n v="1"/>
    <n v="0.2"/>
    <n v="-11.069100000000006"/>
  </r>
  <r>
    <n v="5608"/>
    <s v="CA-2014-105193"/>
    <x v="3"/>
    <x v="613"/>
    <d v="2014-04-01T00:00:00"/>
    <s v="Standard Class"/>
    <s v="JL-15835"/>
    <s v="John Lee"/>
    <s v="Consumer"/>
    <s v="United States"/>
    <s v="New York City"/>
    <x v="15"/>
    <n v="10024"/>
    <s v="East"/>
    <s v="OFF-AR-10001547"/>
    <x v="1"/>
    <x v="6"/>
    <s v="Newell 311"/>
    <n v="11.05"/>
    <n v="5"/>
    <n v="0"/>
    <n v="2.9835000000000003"/>
  </r>
  <r>
    <n v="5609"/>
    <s v="CA-2012-168634"/>
    <x v="1"/>
    <x v="401"/>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s v="CA-2014-117198"/>
    <x v="3"/>
    <x v="515"/>
    <d v="2014-09-06T00:00:00"/>
    <s v="Standard Class"/>
    <s v="BG-11035"/>
    <s v="Barry Gonzalez"/>
    <s v="Consumer"/>
    <s v="United States"/>
    <s v="Monroe"/>
    <x v="28"/>
    <n v="71203"/>
    <s v="South"/>
    <s v="TEC-AC-10003033"/>
    <x v="2"/>
    <x v="11"/>
    <s v="Plantronics CS510 - Over-the-Head monaural Wireless Headset System"/>
    <n v="659.9"/>
    <n v="2"/>
    <n v="0"/>
    <n v="217.76699999999994"/>
  </r>
  <r>
    <n v="5611"/>
    <s v="CA-2012-145828"/>
    <x v="1"/>
    <x v="348"/>
    <d v="2012-10-07T00:00:00"/>
    <s v="First Class"/>
    <s v="MB-17305"/>
    <s v="Maria Bertelson"/>
    <s v="Consumer"/>
    <s v="United States"/>
    <s v="Cincinnati"/>
    <x v="24"/>
    <n v="45231"/>
    <s v="East"/>
    <s v="TEC-AC-10002323"/>
    <x v="2"/>
    <x v="11"/>
    <s v="SanDisk Ultra 32 GB MicroSDHC Class 10 Memory Card"/>
    <n v="53.040000000000006"/>
    <n v="3"/>
    <n v="0.2"/>
    <n v="-4.6409999999999982"/>
  </r>
  <r>
    <n v="5612"/>
    <s v="CA-2014-121027"/>
    <x v="3"/>
    <x v="238"/>
    <d v="2014-08-23T00:00:00"/>
    <s v="Standard Class"/>
    <s v="HW-14935"/>
    <s v="Helen Wasserman"/>
    <s v="Corporate"/>
    <s v="United States"/>
    <s v="Seattle"/>
    <x v="4"/>
    <n v="98105"/>
    <s v="West"/>
    <s v="TEC-AC-10002049"/>
    <x v="2"/>
    <x v="11"/>
    <s v="Plantronics Savi W720 Multi-Device Wireless Headset System"/>
    <n v="843.9"/>
    <n v="2"/>
    <n v="0"/>
    <n v="371.31600000000003"/>
  </r>
  <r>
    <n v="5613"/>
    <s v="CA-2014-121027"/>
    <x v="3"/>
    <x v="238"/>
    <d v="2014-08-23T00:00:00"/>
    <s v="Standard Class"/>
    <s v="HW-14935"/>
    <s v="Helen Wasserman"/>
    <s v="Corporate"/>
    <s v="United States"/>
    <s v="Seattle"/>
    <x v="4"/>
    <n v="98105"/>
    <s v="West"/>
    <s v="TEC-AC-10002253"/>
    <x v="2"/>
    <x v="11"/>
    <s v="Imation Bio 8GB USB Flash Drive Imation Corp"/>
    <n v="1496.16"/>
    <n v="9"/>
    <n v="0"/>
    <n v="224.42400000000006"/>
  </r>
  <r>
    <n v="5614"/>
    <s v="CA-2013-147431"/>
    <x v="0"/>
    <x v="1056"/>
    <d v="2013-02-07T00:00:00"/>
    <s v="Standard Class"/>
    <s v="AB-10105"/>
    <s v="Adrian Barton"/>
    <s v="Consumer"/>
    <s v="United States"/>
    <s v="New York City"/>
    <x v="15"/>
    <n v="10011"/>
    <s v="East"/>
    <s v="OFF-ST-10003994"/>
    <x v="1"/>
    <x v="4"/>
    <s v="Belkin 19&quot; Center-Weighted Shelf, Gray"/>
    <n v="117.96"/>
    <n v="2"/>
    <n v="0"/>
    <n v="5.8979999999999961"/>
  </r>
  <r>
    <n v="5615"/>
    <s v="CA-2013-158001"/>
    <x v="0"/>
    <x v="828"/>
    <d v="2013-08-28T00:00:00"/>
    <s v="Standard Class"/>
    <s v="JP-15460"/>
    <s v="Jennifer Patt"/>
    <s v="Corporate"/>
    <s v="United States"/>
    <s v="New York City"/>
    <x v="15"/>
    <n v="10035"/>
    <s v="East"/>
    <s v="OFF-AR-10002399"/>
    <x v="1"/>
    <x v="6"/>
    <s v="Dixon Prang Watercolor Pencils, 10-Color Set with Brush"/>
    <n v="21.299999999999997"/>
    <n v="5"/>
    <n v="0"/>
    <n v="8.7330000000000005"/>
  </r>
  <r>
    <n v="5616"/>
    <s v="CA-2013-158001"/>
    <x v="0"/>
    <x v="828"/>
    <d v="2013-08-28T00:00:00"/>
    <s v="Standard Class"/>
    <s v="JP-15460"/>
    <s v="Jennifer Patt"/>
    <s v="Corporate"/>
    <s v="United States"/>
    <s v="New York City"/>
    <x v="15"/>
    <n v="10035"/>
    <s v="East"/>
    <s v="OFF-AP-10002118"/>
    <x v="1"/>
    <x v="9"/>
    <s v="1.7 Cubic Foot Compact &quot;Cube&quot; Office Refrigerators"/>
    <n v="1040.8"/>
    <n v="5"/>
    <n v="0"/>
    <n v="281.01600000000008"/>
  </r>
  <r>
    <n v="5617"/>
    <s v="CA-2013-158001"/>
    <x v="0"/>
    <x v="828"/>
    <d v="2013-08-28T00:00:00"/>
    <s v="Standard Class"/>
    <s v="JP-15460"/>
    <s v="Jennifer Patt"/>
    <s v="Corporate"/>
    <s v="United States"/>
    <s v="New York City"/>
    <x v="15"/>
    <n v="10035"/>
    <s v="East"/>
    <s v="OFF-AR-10001954"/>
    <x v="1"/>
    <x v="6"/>
    <s v="Newell 331"/>
    <n v="29.339999999999996"/>
    <n v="6"/>
    <n v="0"/>
    <n v="7.9218000000000002"/>
  </r>
  <r>
    <n v="5618"/>
    <s v="CA-2014-125745"/>
    <x v="3"/>
    <x v="160"/>
    <d v="2014-07-05T00:00:00"/>
    <s v="Standard Class"/>
    <s v="DV-13045"/>
    <s v="Darrin Van Huff"/>
    <s v="Corporate"/>
    <s v="United States"/>
    <s v="Memphis"/>
    <x v="18"/>
    <n v="38109"/>
    <s v="South"/>
    <s v="FUR-FU-10001591"/>
    <x v="0"/>
    <x v="5"/>
    <s v="Advantus Panel Wall Certificate Holder - 8.5x11"/>
    <n v="19.52"/>
    <n v="2"/>
    <n v="0.2"/>
    <n v="5.3680000000000012"/>
  </r>
  <r>
    <n v="5619"/>
    <s v="CA-2012-101154"/>
    <x v="1"/>
    <x v="227"/>
    <d v="2012-09-21T00:00:00"/>
    <s v="First Class"/>
    <s v="CM-12190"/>
    <s v="Charlotte Melton"/>
    <s v="Consumer"/>
    <s v="United States"/>
    <s v="San Diego"/>
    <x v="1"/>
    <n v="92105"/>
    <s v="West"/>
    <s v="OFF-ST-10004186"/>
    <x v="1"/>
    <x v="4"/>
    <s v="Stur-D-Stor Shelving, Vertical 5-Shelf: 72&quot;H x 36&quot;W x 18 1/2&quot;D"/>
    <n v="443.92"/>
    <n v="4"/>
    <n v="0"/>
    <n v="8.8783999999999992"/>
  </r>
  <r>
    <n v="5620"/>
    <s v="US-2013-124163"/>
    <x v="0"/>
    <x v="477"/>
    <d v="2013-10-01T00:00:00"/>
    <s v="Standard Class"/>
    <s v="SC-20695"/>
    <s v="Steve Chapman"/>
    <s v="Corporate"/>
    <s v="United States"/>
    <s v="La Crosse"/>
    <x v="6"/>
    <n v="54601"/>
    <s v="Central"/>
    <s v="TEC-AC-10001908"/>
    <x v="2"/>
    <x v="11"/>
    <s v="Logitech Wireless Headset h800"/>
    <n v="499.95"/>
    <n v="5"/>
    <n v="0"/>
    <n v="174.98249999999999"/>
  </r>
  <r>
    <n v="5621"/>
    <s v="US-2013-124163"/>
    <x v="0"/>
    <x v="477"/>
    <d v="2013-10-01T00:00:00"/>
    <s v="Standard Class"/>
    <s v="SC-20695"/>
    <s v="Steve Chapman"/>
    <s v="Corporate"/>
    <s v="United States"/>
    <s v="La Crosse"/>
    <x v="6"/>
    <n v="54601"/>
    <s v="Central"/>
    <s v="OFF-AR-10000817"/>
    <x v="1"/>
    <x v="6"/>
    <s v="Manco Dry-Lighter Erasable Highlighter"/>
    <n v="3.04"/>
    <n v="1"/>
    <n v="0"/>
    <n v="1.0335999999999999"/>
  </r>
  <r>
    <n v="5622"/>
    <s v="US-2013-124163"/>
    <x v="0"/>
    <x v="477"/>
    <d v="2013-10-01T00:00:00"/>
    <s v="Standard Class"/>
    <s v="SC-20695"/>
    <s v="Steve Chapman"/>
    <s v="Corporate"/>
    <s v="United States"/>
    <s v="La Crosse"/>
    <x v="6"/>
    <n v="54601"/>
    <s v="Central"/>
    <s v="FUR-CH-10004218"/>
    <x v="0"/>
    <x v="1"/>
    <s v="Global Fabric Manager's Chair, Dark Gray"/>
    <n v="201.96"/>
    <n v="2"/>
    <n v="0"/>
    <n v="50.490000000000009"/>
  </r>
  <r>
    <n v="5623"/>
    <s v="US-2013-124163"/>
    <x v="0"/>
    <x v="477"/>
    <d v="2013-10-01T00:00:00"/>
    <s v="Standard Class"/>
    <s v="SC-20695"/>
    <s v="Steve Chapman"/>
    <s v="Corporate"/>
    <s v="United States"/>
    <s v="La Crosse"/>
    <x v="6"/>
    <n v="54601"/>
    <s v="Central"/>
    <s v="FUR-FU-10000755"/>
    <x v="0"/>
    <x v="5"/>
    <s v="Eldon Expressions Mahogany Wood Desk Collection"/>
    <n v="68.64"/>
    <n v="11"/>
    <n v="0"/>
    <n v="17.160000000000004"/>
  </r>
  <r>
    <n v="5624"/>
    <s v="CA-2013-121748"/>
    <x v="0"/>
    <x v="1057"/>
    <d v="2013-10-29T00:00:00"/>
    <s v="Second Class"/>
    <s v="VW-21775"/>
    <s v="Victoria Wilson"/>
    <s v="Corporate"/>
    <s v="United States"/>
    <s v="Los Angeles"/>
    <x v="1"/>
    <n v="90032"/>
    <s v="West"/>
    <s v="TEC-AC-10003063"/>
    <x v="2"/>
    <x v="11"/>
    <s v="Micro Innovations USB RF Wireless Keyboard with Mouse"/>
    <n v="100"/>
    <n v="4"/>
    <n v="0"/>
    <n v="21"/>
  </r>
  <r>
    <n v="5625"/>
    <s v="CA-2013-121748"/>
    <x v="0"/>
    <x v="1057"/>
    <d v="2013-10-29T00:00:00"/>
    <s v="Second Class"/>
    <s v="VW-21775"/>
    <s v="Victoria Wilson"/>
    <s v="Corporate"/>
    <s v="United States"/>
    <s v="Los Angeles"/>
    <x v="1"/>
    <n v="90032"/>
    <s v="West"/>
    <s v="TEC-AC-10002637"/>
    <x v="2"/>
    <x v="11"/>
    <s v="Logitech VX Revolution Cordless Laser Mouse for Notebooks (Black)"/>
    <n v="359.98"/>
    <n v="2"/>
    <n v="0"/>
    <n v="21.598799999999983"/>
  </r>
  <r>
    <n v="5626"/>
    <s v="CA-2011-126683"/>
    <x v="2"/>
    <x v="411"/>
    <d v="2011-10-01T00:00:00"/>
    <s v="Second Class"/>
    <s v="PP-18955"/>
    <s v="Paul Prost"/>
    <s v="Home Office"/>
    <s v="United States"/>
    <s v="Seattle"/>
    <x v="4"/>
    <n v="98115"/>
    <s v="West"/>
    <s v="FUR-FU-10001706"/>
    <x v="0"/>
    <x v="5"/>
    <s v="Longer-Life Soft White Bulbs"/>
    <n v="6.16"/>
    <n v="2"/>
    <n v="0"/>
    <n v="2.9567999999999999"/>
  </r>
  <r>
    <n v="5627"/>
    <s v="CA-2011-126683"/>
    <x v="2"/>
    <x v="411"/>
    <d v="2011-10-01T00:00:00"/>
    <s v="Second Class"/>
    <s v="PP-18955"/>
    <s v="Paul Prost"/>
    <s v="Home Office"/>
    <s v="United States"/>
    <s v="Seattle"/>
    <x v="4"/>
    <n v="98115"/>
    <s v="West"/>
    <s v="FUR-TA-10002958"/>
    <x v="0"/>
    <x v="3"/>
    <s v="Bevis Oval Conference Table, Walnut"/>
    <n v="2348.8200000000002"/>
    <n v="9"/>
    <n v="0"/>
    <n v="399.29939999999976"/>
  </r>
  <r>
    <n v="5628"/>
    <s v="CA-2014-148810"/>
    <x v="3"/>
    <x v="335"/>
    <d v="2014-07-02T00:00:00"/>
    <s v="Standard Class"/>
    <s v="DR-12880"/>
    <s v="Dan Reichenbach"/>
    <s v="Corporate"/>
    <s v="United States"/>
    <s v="Miami"/>
    <x v="2"/>
    <n v="33180"/>
    <s v="South"/>
    <s v="OFF-LA-10004689"/>
    <x v="1"/>
    <x v="2"/>
    <s v="Avery 512"/>
    <n v="13.872000000000002"/>
    <n v="6"/>
    <n v="0.2"/>
    <n v="4.6818000000000008"/>
  </r>
  <r>
    <n v="5629"/>
    <s v="CA-2014-148810"/>
    <x v="3"/>
    <x v="335"/>
    <d v="2014-07-02T00:00:00"/>
    <s v="Standard Class"/>
    <s v="DR-12880"/>
    <s v="Dan Reichenbach"/>
    <s v="Corporate"/>
    <s v="United States"/>
    <s v="Miami"/>
    <x v="2"/>
    <n v="33180"/>
    <s v="South"/>
    <s v="FUR-CH-10001545"/>
    <x v="0"/>
    <x v="1"/>
    <s v="Hon Comfortask Task/Swivel Chairs"/>
    <n v="273.55200000000002"/>
    <n v="3"/>
    <n v="0.2"/>
    <n v="-13.677599999999998"/>
  </r>
  <r>
    <n v="5630"/>
    <s v="US-2013-146066"/>
    <x v="0"/>
    <x v="1036"/>
    <d v="2013-08-24T00:00:00"/>
    <s v="Second Class"/>
    <s v="RB-19465"/>
    <s v="Rick Bensley"/>
    <s v="Home Office"/>
    <s v="United States"/>
    <s v="Philadelphia"/>
    <x v="9"/>
    <n v="19143"/>
    <s v="East"/>
    <s v="FUR-TA-10002530"/>
    <x v="0"/>
    <x v="3"/>
    <s v="Iceberg OfficeWorks 42&quot; Round Tables"/>
    <n v="815.29199999999992"/>
    <n v="9"/>
    <n v="0.4"/>
    <n v="-339.7050000000001"/>
  </r>
  <r>
    <n v="5631"/>
    <s v="CA-2011-127614"/>
    <x v="2"/>
    <x v="1058"/>
    <d v="2011-02-16T00:00:00"/>
    <s v="Standard Class"/>
    <s v="NF-18385"/>
    <s v="Natalie Fritzler"/>
    <s v="Consumer"/>
    <s v="United States"/>
    <s v="Chesapeake"/>
    <x v="17"/>
    <n v="23320"/>
    <s v="South"/>
    <s v="TEC-AC-10001432"/>
    <x v="2"/>
    <x v="11"/>
    <s v="Enermax Aurora Lite Keyboard"/>
    <n v="234.45000000000002"/>
    <n v="3"/>
    <n v="0"/>
    <n v="103.15800000000003"/>
  </r>
  <r>
    <n v="5632"/>
    <s v="CA-2011-127614"/>
    <x v="2"/>
    <x v="1058"/>
    <d v="2011-02-16T00:00:00"/>
    <s v="Standard Class"/>
    <s v="NF-18385"/>
    <s v="Natalie Fritzler"/>
    <s v="Consumer"/>
    <s v="United States"/>
    <s v="Chesapeake"/>
    <x v="17"/>
    <n v="23320"/>
    <s v="South"/>
    <s v="FUR-TA-10003715"/>
    <x v="0"/>
    <x v="3"/>
    <s v="Hon 2111 Invitation Series Corner Table"/>
    <n v="1256.22"/>
    <n v="6"/>
    <n v="0"/>
    <n v="75.37319999999994"/>
  </r>
  <r>
    <n v="5633"/>
    <s v="CA-2011-127614"/>
    <x v="2"/>
    <x v="1058"/>
    <d v="2011-02-16T00:00:00"/>
    <s v="Standard Class"/>
    <s v="NF-18385"/>
    <s v="Natalie Fritzler"/>
    <s v="Consumer"/>
    <s v="United States"/>
    <s v="Chesapeake"/>
    <x v="17"/>
    <n v="23320"/>
    <s v="South"/>
    <s v="OFF-BI-10003291"/>
    <x v="1"/>
    <x v="8"/>
    <s v="Wilson Jones Leather-Like Binders with DublLock Round Rings"/>
    <n v="17.46"/>
    <n v="2"/>
    <n v="0"/>
    <n v="8.2061999999999991"/>
  </r>
  <r>
    <n v="5634"/>
    <s v="CA-2013-101742"/>
    <x v="0"/>
    <x v="713"/>
    <d v="2013-09-29T00:00:00"/>
    <s v="Second Class"/>
    <s v="CR-12580"/>
    <s v="Clay Rozendal"/>
    <s v="Home Office"/>
    <s v="United States"/>
    <s v="New York City"/>
    <x v="15"/>
    <n v="10009"/>
    <s v="East"/>
    <s v="OFF-BI-10004187"/>
    <x v="1"/>
    <x v="8"/>
    <s v="Staples"/>
    <n v="10.528"/>
    <n v="7"/>
    <n v="0.2"/>
    <n v="3.6847999999999987"/>
  </r>
  <r>
    <n v="5635"/>
    <s v="CA-2012-134943"/>
    <x v="1"/>
    <x v="901"/>
    <d v="2012-12-06T00:00:00"/>
    <s v="First Class"/>
    <s v="SU-20665"/>
    <s v="Stephanie Ulpright"/>
    <s v="Home Office"/>
    <s v="United States"/>
    <s v="Ann Arbor"/>
    <x v="12"/>
    <n v="48104"/>
    <s v="Central"/>
    <s v="OFF-BI-10000666"/>
    <x v="1"/>
    <x v="8"/>
    <s v="Surelock Post Binders"/>
    <n v="152.79999999999998"/>
    <n v="5"/>
    <n v="0"/>
    <n v="76.399999999999991"/>
  </r>
  <r>
    <n v="5636"/>
    <s v="CA-2014-123022"/>
    <x v="3"/>
    <x v="213"/>
    <d v="2014-09-09T00:00:00"/>
    <s v="Standard Class"/>
    <s v="SC-20050"/>
    <s v="Sample Company A"/>
    <s v="Home Office"/>
    <s v="United States"/>
    <s v="La Mesa"/>
    <x v="1"/>
    <n v="91941"/>
    <s v="West"/>
    <s v="OFF-BI-10002225"/>
    <x v="1"/>
    <x v="8"/>
    <s v="Square Ring Data Binders, Rigid 75 Pt. Covers, 11&quot; x 14-7/8&quot;"/>
    <n v="82.56"/>
    <n v="5"/>
    <n v="0.2"/>
    <n v="28.896000000000001"/>
  </r>
  <r>
    <n v="5637"/>
    <s v="CA-2014-123022"/>
    <x v="3"/>
    <x v="213"/>
    <d v="2014-09-09T00:00:00"/>
    <s v="Standard Class"/>
    <s v="SC-20050"/>
    <s v="Sample Company A"/>
    <s v="Home Office"/>
    <s v="United States"/>
    <s v="La Mesa"/>
    <x v="1"/>
    <n v="91941"/>
    <s v="West"/>
    <s v="TEC-AC-10000474"/>
    <x v="2"/>
    <x v="11"/>
    <s v="Kensington Expert Mouse Optical USB Trackball for PC or Mac"/>
    <n v="284.96999999999997"/>
    <n v="3"/>
    <n v="0"/>
    <n v="85.490999999999957"/>
  </r>
  <r>
    <n v="5638"/>
    <s v="CA-2014-113208"/>
    <x v="3"/>
    <x v="606"/>
    <d v="2014-04-03T00:00:00"/>
    <s v="Standard Class"/>
    <s v="ML-18040"/>
    <s v="Michelle Lonsdale"/>
    <s v="Corporate"/>
    <s v="United States"/>
    <s v="Dearborn"/>
    <x v="12"/>
    <n v="48126"/>
    <s v="Central"/>
    <s v="FUR-FU-10004245"/>
    <x v="0"/>
    <x v="5"/>
    <s v="Career Cubicle Clock, 8 1/4&quot;, Black"/>
    <n v="60.84"/>
    <n v="3"/>
    <n v="0"/>
    <n v="23.119199999999999"/>
  </r>
  <r>
    <n v="5639"/>
    <s v="CA-2011-154893"/>
    <x v="2"/>
    <x v="1059"/>
    <d v="2011-12-27T00:00:00"/>
    <s v="Standard Class"/>
    <s v="GM-14440"/>
    <s v="Gary McGarr"/>
    <s v="Consumer"/>
    <s v="United States"/>
    <s v="San Diego"/>
    <x v="1"/>
    <n v="92024"/>
    <s v="West"/>
    <s v="FUR-CH-10004287"/>
    <x v="0"/>
    <x v="1"/>
    <s v="SAFCO Arco Folding Chair"/>
    <n v="1325.76"/>
    <n v="6"/>
    <n v="0.2"/>
    <n v="149.14799999999991"/>
  </r>
  <r>
    <n v="5640"/>
    <s v="CA-2011-154893"/>
    <x v="2"/>
    <x v="1059"/>
    <d v="2011-12-27T00:00:00"/>
    <s v="Standard Class"/>
    <s v="GM-14440"/>
    <s v="Gary McGarr"/>
    <s v="Consumer"/>
    <s v="United States"/>
    <s v="San Diego"/>
    <x v="1"/>
    <n v="92024"/>
    <s v="West"/>
    <s v="FUR-CH-10000595"/>
    <x v="0"/>
    <x v="1"/>
    <s v="Safco Contoured Stacking Chairs"/>
    <n v="572.16000000000008"/>
    <n v="3"/>
    <n v="0.2"/>
    <n v="35.759999999999962"/>
  </r>
  <r>
    <n v="5641"/>
    <s v="CA-2011-147900"/>
    <x v="2"/>
    <x v="865"/>
    <d v="2011-09-28T00:00:00"/>
    <s v="Standard Class"/>
    <s v="JK-15640"/>
    <s v="Jim Kriz"/>
    <s v="Home Office"/>
    <s v="United States"/>
    <s v="Lakewood"/>
    <x v="24"/>
    <n v="44107"/>
    <s v="East"/>
    <s v="OFF-PA-10003063"/>
    <x v="1"/>
    <x v="10"/>
    <s v="EcoTones Memo Sheets"/>
    <n v="28.8"/>
    <n v="9"/>
    <n v="0.2"/>
    <n v="10.080000000000002"/>
  </r>
  <r>
    <n v="5642"/>
    <s v="CA-2014-106355"/>
    <x v="3"/>
    <x v="459"/>
    <d v="2014-04-06T00:00:00"/>
    <s v="First Class"/>
    <s v="AT-10435"/>
    <s v="Alyssa Tate"/>
    <s v="Home Office"/>
    <s v="United States"/>
    <s v="Meriden"/>
    <x v="29"/>
    <n v="6450"/>
    <s v="East"/>
    <s v="OFF-AR-10000246"/>
    <x v="1"/>
    <x v="6"/>
    <s v="Newell 318"/>
    <n v="11.12"/>
    <n v="4"/>
    <n v="0"/>
    <n v="2.8911999999999995"/>
  </r>
  <r>
    <n v="5643"/>
    <s v="CA-2013-127985"/>
    <x v="0"/>
    <x v="178"/>
    <d v="2013-04-06T00:00:00"/>
    <s v="Second Class"/>
    <s v="DB-12910"/>
    <s v="Daniel Byrd"/>
    <s v="Home Office"/>
    <s v="United States"/>
    <s v="Columbus"/>
    <x v="32"/>
    <n v="31907"/>
    <s v="South"/>
    <s v="FUR-FU-10003274"/>
    <x v="0"/>
    <x v="5"/>
    <s v="Regeneration Desk Collection"/>
    <n v="7.04"/>
    <n v="4"/>
    <n v="0"/>
    <n v="3.0976000000000004"/>
  </r>
  <r>
    <n v="5644"/>
    <s v="CA-2012-166604"/>
    <x v="1"/>
    <x v="1060"/>
    <d v="2012-05-20T00:00:00"/>
    <s v="Second Class"/>
    <s v="AH-10690"/>
    <s v="Anna Häberlin"/>
    <s v="Corporate"/>
    <s v="United States"/>
    <s v="Roswell"/>
    <x v="32"/>
    <n v="30076"/>
    <s v="South"/>
    <s v="OFF-EN-10004147"/>
    <x v="1"/>
    <x v="12"/>
    <s v="Wausau Papers Astrobrights Colored Envelopes"/>
    <n v="17.940000000000001"/>
    <n v="3"/>
    <n v="0"/>
    <n v="8.7906000000000013"/>
  </r>
  <r>
    <n v="5645"/>
    <s v="CA-2014-120719"/>
    <x v="3"/>
    <x v="721"/>
    <d v="2014-03-27T00:00:00"/>
    <s v="First Class"/>
    <s v="SJ-20125"/>
    <s v="Sanjit Jacobs"/>
    <s v="Home Office"/>
    <s v="United States"/>
    <s v="Seattle"/>
    <x v="4"/>
    <n v="98105"/>
    <s v="West"/>
    <s v="OFF-BI-10002103"/>
    <x v="1"/>
    <x v="8"/>
    <s v="Cardinal Slant-D Ring Binder, Heavy Gauge Vinyl"/>
    <n v="34.76"/>
    <n v="5"/>
    <n v="0.2"/>
    <n v="11.296999999999999"/>
  </r>
  <r>
    <n v="5646"/>
    <s v="CA-2014-127117"/>
    <x v="3"/>
    <x v="349"/>
    <d v="2014-04-20T00:00:00"/>
    <s v="Standard Class"/>
    <s v="HM-14860"/>
    <s v="Harry Marie"/>
    <s v="Corporate"/>
    <s v="United States"/>
    <s v="Morristown"/>
    <x v="30"/>
    <n v="7960"/>
    <s v="East"/>
    <s v="FUR-FU-10004018"/>
    <x v="0"/>
    <x v="5"/>
    <s v="Tensor Computer Mounted Lamp"/>
    <n v="74.45"/>
    <n v="5"/>
    <n v="0"/>
    <n v="20.101500000000001"/>
  </r>
  <r>
    <n v="5647"/>
    <s v="CA-2012-104241"/>
    <x v="1"/>
    <x v="1038"/>
    <d v="2012-01-09T00:00:00"/>
    <s v="Standard Class"/>
    <s v="AG-10495"/>
    <s v="Andrew Gjertsen"/>
    <s v="Corporate"/>
    <s v="United States"/>
    <s v="Alexandria"/>
    <x v="17"/>
    <n v="22304"/>
    <s v="South"/>
    <s v="FUR-FU-10001473"/>
    <x v="0"/>
    <x v="5"/>
    <s v="DAX Wood Document Frame"/>
    <n v="192.22"/>
    <n v="14"/>
    <n v="0"/>
    <n v="69.199200000000005"/>
  </r>
  <r>
    <n v="5648"/>
    <s v="CA-2014-168179"/>
    <x v="3"/>
    <x v="808"/>
    <d v="2014-11-08T00:00:00"/>
    <s v="Standard Class"/>
    <s v="JB-16000"/>
    <s v="Joy Bell-"/>
    <s v="Consumer"/>
    <s v="United States"/>
    <s v="Salt Lake City"/>
    <x v="7"/>
    <n v="84106"/>
    <s v="West"/>
    <s v="OFF-PA-10001800"/>
    <x v="1"/>
    <x v="10"/>
    <s v="Xerox 220"/>
    <n v="19.440000000000001"/>
    <n v="3"/>
    <n v="0"/>
    <n v="9.3312000000000008"/>
  </r>
  <r>
    <n v="5649"/>
    <s v="CA-2014-142342"/>
    <x v="3"/>
    <x v="729"/>
    <d v="2014-07-20T00:00:00"/>
    <s v="Second Class"/>
    <s v="AJ-10795"/>
    <s v="Anthony Johnson"/>
    <s v="Corporate"/>
    <s v="United States"/>
    <s v="Apple Valley"/>
    <x v="1"/>
    <n v="92307"/>
    <s v="West"/>
    <s v="OFF-PA-10004609"/>
    <x v="1"/>
    <x v="10"/>
    <s v="Xerox 221"/>
    <n v="32.400000000000006"/>
    <n v="5"/>
    <n v="0"/>
    <n v="15.552000000000001"/>
  </r>
  <r>
    <n v="5650"/>
    <s v="CA-2014-142342"/>
    <x v="3"/>
    <x v="729"/>
    <d v="2014-07-20T00:00:00"/>
    <s v="Second Class"/>
    <s v="AJ-10795"/>
    <s v="Anthony Johnson"/>
    <s v="Corporate"/>
    <s v="United States"/>
    <s v="Apple Valley"/>
    <x v="1"/>
    <n v="92307"/>
    <s v="West"/>
    <s v="OFF-EN-10002592"/>
    <x v="1"/>
    <x v="12"/>
    <s v="Peel &amp; Seel Recycled Catalog Envelopes, Brown"/>
    <n v="57.9"/>
    <n v="5"/>
    <n v="0"/>
    <n v="28.95"/>
  </r>
  <r>
    <n v="5651"/>
    <s v="CA-2014-142342"/>
    <x v="3"/>
    <x v="729"/>
    <d v="2014-07-20T00:00:00"/>
    <s v="Second Class"/>
    <s v="AJ-10795"/>
    <s v="Anthony Johnson"/>
    <s v="Corporate"/>
    <s v="United States"/>
    <s v="Apple Valley"/>
    <x v="1"/>
    <n v="92307"/>
    <s v="West"/>
    <s v="OFF-ST-10002957"/>
    <x v="1"/>
    <x v="4"/>
    <s v="Sterilite Show Offs Storage Containers"/>
    <n v="10.56"/>
    <n v="2"/>
    <n v="0"/>
    <n v="0"/>
  </r>
  <r>
    <n v="5652"/>
    <s v="CA-2014-142342"/>
    <x v="3"/>
    <x v="729"/>
    <d v="2014-07-20T00:00:00"/>
    <s v="Second Class"/>
    <s v="AJ-10795"/>
    <s v="Anthony Johnson"/>
    <s v="Corporate"/>
    <s v="United States"/>
    <s v="Apple Valley"/>
    <x v="1"/>
    <n v="92307"/>
    <s v="West"/>
    <s v="FUR-BO-10002613"/>
    <x v="0"/>
    <x v="0"/>
    <s v="Atlantic Metals Mobile 4-Shelf Bookcases, Custom Colors"/>
    <n v="1194.165"/>
    <n v="5"/>
    <n v="0.15"/>
    <n v="210.73499999999993"/>
  </r>
  <r>
    <n v="5653"/>
    <s v="CA-2014-109099"/>
    <x v="3"/>
    <x v="833"/>
    <d v="2014-10-12T00:00:00"/>
    <s v="Standard Class"/>
    <s v="MM-18280"/>
    <s v="Muhammed MacIntyre"/>
    <s v="Corporate"/>
    <s v="United States"/>
    <s v="New York City"/>
    <x v="15"/>
    <n v="10009"/>
    <s v="East"/>
    <s v="OFF-PA-10001033"/>
    <x v="1"/>
    <x v="10"/>
    <s v="Xerox 1893"/>
    <n v="40.99"/>
    <n v="1"/>
    <n v="0"/>
    <n v="20.085100000000001"/>
  </r>
  <r>
    <n v="5654"/>
    <s v="US-2011-134187"/>
    <x v="2"/>
    <x v="130"/>
    <d v="2011-11-11T00:00:00"/>
    <s v="Standard Class"/>
    <s v="TH-21235"/>
    <s v="Tiffany House"/>
    <s v="Corporate"/>
    <s v="United States"/>
    <s v="Long Beach"/>
    <x v="1"/>
    <n v="90805"/>
    <s v="West"/>
    <s v="OFF-AR-10000940"/>
    <x v="1"/>
    <x v="6"/>
    <s v="Newell 343"/>
    <n v="2.94"/>
    <n v="1"/>
    <n v="0"/>
    <n v="0.79380000000000006"/>
  </r>
  <r>
    <n v="5655"/>
    <s v="CA-2013-145261"/>
    <x v="0"/>
    <x v="122"/>
    <d v="2013-12-22T00:00:00"/>
    <s v="First Class"/>
    <s v="AH-10120"/>
    <s v="Adrian Hane"/>
    <s v="Home Office"/>
    <s v="United States"/>
    <s v="Salem"/>
    <x v="21"/>
    <n v="97301"/>
    <s v="West"/>
    <s v="OFF-BI-10001670"/>
    <x v="1"/>
    <x v="8"/>
    <s v="Vinyl Sectional Post Binders"/>
    <n v="45.240000000000009"/>
    <n v="4"/>
    <n v="0.7"/>
    <n v="-30.159999999999997"/>
  </r>
  <r>
    <n v="5656"/>
    <s v="CA-2013-145261"/>
    <x v="0"/>
    <x v="122"/>
    <d v="2013-12-22T00:00:00"/>
    <s v="First Class"/>
    <s v="AH-10120"/>
    <s v="Adrian Hane"/>
    <s v="Home Office"/>
    <s v="United States"/>
    <s v="Salem"/>
    <x v="21"/>
    <n v="97301"/>
    <s v="West"/>
    <s v="OFF-AR-10004078"/>
    <x v="1"/>
    <x v="6"/>
    <s v="Newell 312"/>
    <n v="18.687999999999999"/>
    <n v="4"/>
    <n v="0.2"/>
    <n v="2.3359999999999994"/>
  </r>
  <r>
    <n v="5657"/>
    <s v="CA-2013-145261"/>
    <x v="0"/>
    <x v="122"/>
    <d v="2013-12-22T00:00:00"/>
    <s v="First Class"/>
    <s v="AH-10120"/>
    <s v="Adrian Hane"/>
    <s v="Home Office"/>
    <s v="United States"/>
    <s v="Salem"/>
    <x v="21"/>
    <n v="97301"/>
    <s v="West"/>
    <s v="OFF-PA-10003036"/>
    <x v="1"/>
    <x v="10"/>
    <s v="Black Print Carbonless 8 1/2&quot; x 8 1/4&quot; Rapid Memo Book"/>
    <n v="11.648000000000001"/>
    <n v="2"/>
    <n v="0.2"/>
    <n v="3.7855999999999992"/>
  </r>
  <r>
    <n v="5658"/>
    <s v="CA-2013-145261"/>
    <x v="0"/>
    <x v="122"/>
    <d v="2013-12-22T00:00:00"/>
    <s v="First Class"/>
    <s v="AH-10120"/>
    <s v="Adrian Hane"/>
    <s v="Home Office"/>
    <s v="United States"/>
    <s v="Salem"/>
    <x v="21"/>
    <n v="97301"/>
    <s v="West"/>
    <s v="TEC-AC-10000991"/>
    <x v="2"/>
    <x v="11"/>
    <s v="Sony Micro Vault Click 8 GB USB 2.0 Flash Drive"/>
    <n v="112.77600000000001"/>
    <n v="3"/>
    <n v="0.2"/>
    <n v="-8.4581999999999979"/>
  </r>
  <r>
    <n v="5659"/>
    <s v="CA-2013-145261"/>
    <x v="0"/>
    <x v="122"/>
    <d v="2013-12-22T00:00:00"/>
    <s v="First Class"/>
    <s v="AH-10120"/>
    <s v="Adrian Hane"/>
    <s v="Home Office"/>
    <s v="United States"/>
    <s v="Salem"/>
    <x v="21"/>
    <n v="97301"/>
    <s v="West"/>
    <s v="FUR-TA-10002530"/>
    <x v="0"/>
    <x v="3"/>
    <s v="Iceberg OfficeWorks 42&quot; Round Tables"/>
    <n v="377.45"/>
    <n v="5"/>
    <n v="0.5"/>
    <n v="-264.21500000000003"/>
  </r>
  <r>
    <n v="5660"/>
    <s v="CA-2013-145261"/>
    <x v="0"/>
    <x v="122"/>
    <d v="2013-12-22T00:00:00"/>
    <s v="First Class"/>
    <s v="AH-10120"/>
    <s v="Adrian Hane"/>
    <s v="Home Office"/>
    <s v="United States"/>
    <s v="Salem"/>
    <x v="21"/>
    <n v="97301"/>
    <s v="West"/>
    <s v="OFF-LA-10000407"/>
    <x v="1"/>
    <x v="2"/>
    <s v="Avery White Multi-Purpose Labels"/>
    <n v="15.936000000000002"/>
    <n v="4"/>
    <n v="0.2"/>
    <n v="5.1791999999999998"/>
  </r>
  <r>
    <n v="5661"/>
    <s v="CA-2013-145261"/>
    <x v="0"/>
    <x v="122"/>
    <d v="2013-12-22T00:00:00"/>
    <s v="First Class"/>
    <s v="AH-10120"/>
    <s v="Adrian Hane"/>
    <s v="Home Office"/>
    <s v="United States"/>
    <s v="Salem"/>
    <x v="21"/>
    <n v="97301"/>
    <s v="West"/>
    <s v="TEC-PH-10004833"/>
    <x v="2"/>
    <x v="7"/>
    <s v="Macally Suction Cup Mount"/>
    <n v="28.68"/>
    <n v="3"/>
    <n v="0.2"/>
    <n v="-7.17"/>
  </r>
  <r>
    <n v="5662"/>
    <s v="CA-2013-108875"/>
    <x v="0"/>
    <x v="446"/>
    <d v="2013-10-02T00:00:00"/>
    <s v="Standard Class"/>
    <s v="CL-12700"/>
    <s v="Craig Leslie"/>
    <s v="Home Office"/>
    <s v="United States"/>
    <s v="Aurora"/>
    <x v="22"/>
    <n v="80013"/>
    <s v="West"/>
    <s v="FUR-FU-10002671"/>
    <x v="0"/>
    <x v="5"/>
    <s v="Electrix 20W Halogen Replacement Bulb for Zoom-In Desk Lamp"/>
    <n v="21.44"/>
    <n v="2"/>
    <n v="0.2"/>
    <n v="7.5039999999999987"/>
  </r>
  <r>
    <n v="5663"/>
    <s v="CA-2013-108875"/>
    <x v="0"/>
    <x v="446"/>
    <d v="2013-10-02T00:00:00"/>
    <s v="Standard Class"/>
    <s v="CL-12700"/>
    <s v="Craig Leslie"/>
    <s v="Home Office"/>
    <s v="United States"/>
    <s v="Aurora"/>
    <x v="22"/>
    <n v="80013"/>
    <s v="West"/>
    <s v="OFF-ST-10001370"/>
    <x v="1"/>
    <x v="4"/>
    <s v="Sensible Storage WireTech Storage Systems"/>
    <n v="511.05600000000004"/>
    <n v="9"/>
    <n v="0.2"/>
    <n v="-95.823000000000079"/>
  </r>
  <r>
    <n v="5664"/>
    <s v="CA-2013-141957"/>
    <x v="0"/>
    <x v="658"/>
    <d v="2013-07-22T00:00:00"/>
    <s v="Same Day"/>
    <s v="JG-15310"/>
    <s v="Jason Gross"/>
    <s v="Corporate"/>
    <s v="United States"/>
    <s v="Newark"/>
    <x v="24"/>
    <n v="43055"/>
    <s v="East"/>
    <s v="OFF-AR-10000914"/>
    <x v="1"/>
    <x v="6"/>
    <s v="Boston 16765 Mini Stand Up Battery Pencil Sharpener"/>
    <n v="18.656000000000002"/>
    <n v="2"/>
    <n v="0.2"/>
    <n v="1.3992000000000013"/>
  </r>
  <r>
    <n v="5665"/>
    <s v="CA-2013-141957"/>
    <x v="0"/>
    <x v="658"/>
    <d v="2013-07-22T00:00:00"/>
    <s v="Same Day"/>
    <s v="JG-15310"/>
    <s v="Jason Gross"/>
    <s v="Corporate"/>
    <s v="United States"/>
    <s v="Newark"/>
    <x v="24"/>
    <n v="43055"/>
    <s v="East"/>
    <s v="OFF-BI-10001116"/>
    <x v="1"/>
    <x v="8"/>
    <s v="Wilson Jones 1&quot; Hanging DublLock Ring Binders"/>
    <n v="11.088000000000003"/>
    <n v="7"/>
    <n v="0.7"/>
    <n v="-8.1311999999999998"/>
  </r>
  <r>
    <n v="5666"/>
    <s v="CA-2013-141957"/>
    <x v="0"/>
    <x v="658"/>
    <d v="2013-07-22T00:00:00"/>
    <s v="Same Day"/>
    <s v="JG-15310"/>
    <s v="Jason Gross"/>
    <s v="Corporate"/>
    <s v="United States"/>
    <s v="Newark"/>
    <x v="24"/>
    <n v="43055"/>
    <s v="East"/>
    <s v="OFF-ST-10002276"/>
    <x v="1"/>
    <x v="4"/>
    <s v="Safco Steel Mobile File Cart"/>
    <n v="66.688000000000002"/>
    <n v="1"/>
    <n v="0.2"/>
    <n v="4.1680000000000028"/>
  </r>
  <r>
    <n v="5667"/>
    <s v="CA-2013-141957"/>
    <x v="0"/>
    <x v="658"/>
    <d v="2013-07-22T00:00:00"/>
    <s v="Same Day"/>
    <s v="JG-15310"/>
    <s v="Jason Gross"/>
    <s v="Corporate"/>
    <s v="United States"/>
    <s v="Newark"/>
    <x v="24"/>
    <n v="43055"/>
    <s v="East"/>
    <s v="OFF-ST-10004340"/>
    <x v="1"/>
    <x v="4"/>
    <s v="Fellowes Mobile File Cart, Black"/>
    <n v="99.488"/>
    <n v="2"/>
    <n v="0.2"/>
    <n v="8.7052000000000049"/>
  </r>
  <r>
    <n v="5668"/>
    <s v="CA-2013-142405"/>
    <x v="0"/>
    <x v="725"/>
    <d v="2013-06-16T00:00:00"/>
    <s v="Standard Class"/>
    <s v="SE-20110"/>
    <s v="Sanjit Engle"/>
    <s v="Consumer"/>
    <s v="United States"/>
    <s v="Seattle"/>
    <x v="4"/>
    <n v="98103"/>
    <s v="West"/>
    <s v="OFF-LA-10004093"/>
    <x v="1"/>
    <x v="2"/>
    <s v="Avery 486"/>
    <n v="14.62"/>
    <n v="2"/>
    <n v="0"/>
    <n v="6.8713999999999995"/>
  </r>
  <r>
    <n v="5669"/>
    <s v="CA-2013-142405"/>
    <x v="0"/>
    <x v="725"/>
    <d v="2013-06-16T00:00:00"/>
    <s v="Standard Class"/>
    <s v="SE-20110"/>
    <s v="Sanjit Engle"/>
    <s v="Consumer"/>
    <s v="United States"/>
    <s v="Seattle"/>
    <x v="4"/>
    <n v="98103"/>
    <s v="West"/>
    <s v="OFF-BI-10004728"/>
    <x v="1"/>
    <x v="8"/>
    <s v="Wilson Jones Turn Tabs Binder Tool for Ring Binders"/>
    <n v="53.984000000000002"/>
    <n v="14"/>
    <n v="0.2"/>
    <n v="17.544800000000002"/>
  </r>
  <r>
    <n v="5670"/>
    <s v="CA-2013-142405"/>
    <x v="0"/>
    <x v="725"/>
    <d v="2013-06-16T00:00:00"/>
    <s v="Standard Class"/>
    <s v="SE-20110"/>
    <s v="Sanjit Engle"/>
    <s v="Consumer"/>
    <s v="United States"/>
    <s v="Seattle"/>
    <x v="4"/>
    <n v="98103"/>
    <s v="West"/>
    <s v="TEC-AC-10003095"/>
    <x v="2"/>
    <x v="11"/>
    <s v="Logitech G35 7.1-Channel Surround Sound Headset"/>
    <n v="389.97"/>
    <n v="3"/>
    <n v="0"/>
    <n v="132.58980000000003"/>
  </r>
  <r>
    <n v="5671"/>
    <s v="CA-2012-141012"/>
    <x v="1"/>
    <x v="988"/>
    <d v="2012-06-11T00:00:00"/>
    <s v="Second Class"/>
    <s v="TG-21640"/>
    <s v="Trudy Glocke"/>
    <s v="Consumer"/>
    <s v="United States"/>
    <s v="Pocatello"/>
    <x v="45"/>
    <n v="83201"/>
    <s v="West"/>
    <s v="FUR-FU-10003192"/>
    <x v="0"/>
    <x v="5"/>
    <s v="Luxo Adjustable Task Clamp Lamp"/>
    <n v="355.36"/>
    <n v="4"/>
    <n v="0"/>
    <n v="92.393599999999992"/>
  </r>
  <r>
    <n v="5672"/>
    <s v="CA-2012-141012"/>
    <x v="1"/>
    <x v="988"/>
    <d v="2012-06-11T00:00:00"/>
    <s v="Second Class"/>
    <s v="TG-21640"/>
    <s v="Trudy Glocke"/>
    <s v="Consumer"/>
    <s v="United States"/>
    <s v="Pocatello"/>
    <x v="45"/>
    <n v="83201"/>
    <s v="West"/>
    <s v="TEC-PH-10004522"/>
    <x v="2"/>
    <x v="7"/>
    <s v="Dexim XPower Skin Super-Thin Power Case for iPhone 5 - Black"/>
    <n v="140.376"/>
    <n v="3"/>
    <n v="0.2"/>
    <n v="8.7735000000000056"/>
  </r>
  <r>
    <n v="5673"/>
    <s v="CA-2014-127922"/>
    <x v="3"/>
    <x v="855"/>
    <d v="2014-11-04T00:00:00"/>
    <s v="Standard Class"/>
    <s v="SH-19975"/>
    <s v="Sally Hughsby"/>
    <s v="Corporate"/>
    <s v="United States"/>
    <s v="Dallas"/>
    <x v="5"/>
    <n v="75081"/>
    <s v="Central"/>
    <s v="OFF-EN-10003068"/>
    <x v="1"/>
    <x v="12"/>
    <s v="#6 3/4 Gummed Flap White Envelopes"/>
    <n v="15.840000000000002"/>
    <n v="2"/>
    <n v="0.2"/>
    <n v="5.5439999999999987"/>
  </r>
  <r>
    <n v="5674"/>
    <s v="CA-2014-127922"/>
    <x v="3"/>
    <x v="855"/>
    <d v="2014-11-04T00:00:00"/>
    <s v="Standard Class"/>
    <s v="SH-19975"/>
    <s v="Sally Hughsby"/>
    <s v="Corporate"/>
    <s v="United States"/>
    <s v="Dallas"/>
    <x v="5"/>
    <n v="75081"/>
    <s v="Central"/>
    <s v="OFF-PA-10001204"/>
    <x v="1"/>
    <x v="10"/>
    <s v="Xerox 1972"/>
    <n v="8.4480000000000004"/>
    <n v="2"/>
    <n v="0.2"/>
    <n v="2.6399999999999997"/>
  </r>
  <r>
    <n v="5675"/>
    <s v="CA-2013-146318"/>
    <x v="0"/>
    <x v="115"/>
    <d v="2013-01-27T00:00:00"/>
    <s v="Standard Class"/>
    <s v="MC-17275"/>
    <s v="Marc Crier"/>
    <s v="Consumer"/>
    <s v="United States"/>
    <s v="Seattle"/>
    <x v="4"/>
    <n v="98105"/>
    <s v="West"/>
    <s v="OFF-PA-10003953"/>
    <x v="1"/>
    <x v="10"/>
    <s v="Xerox 218"/>
    <n v="12.96"/>
    <n v="2"/>
    <n v="0"/>
    <n v="6.2208000000000006"/>
  </r>
  <r>
    <n v="5676"/>
    <s v="CA-2011-135993"/>
    <x v="2"/>
    <x v="106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s v="Corporate"/>
    <s v="United States"/>
    <s v="Seattle"/>
    <x v="4"/>
    <n v="98115"/>
    <s v="West"/>
    <s v="TEC-AC-10004877"/>
    <x v="2"/>
    <x v="11"/>
    <s v="Imation 30456 USB Flash Drive 8GB"/>
    <n v="27.6"/>
    <n v="4"/>
    <n v="0"/>
    <n v="2.2079999999999984"/>
  </r>
  <r>
    <n v="5678"/>
    <s v="CA-2011-126802"/>
    <x v="2"/>
    <x v="282"/>
    <d v="2012-01-05T00:00:00"/>
    <s v="Standard Class"/>
    <s v="ZC-21910"/>
    <s v="Zuschuss Carroll"/>
    <s v="Consumer"/>
    <s v="United States"/>
    <s v="Chicago"/>
    <x v="10"/>
    <n v="60610"/>
    <s v="Central"/>
    <s v="FUR-FU-10000193"/>
    <x v="0"/>
    <x v="5"/>
    <s v="Tenex Chairmats For Use with Hard Floors"/>
    <n v="38.975999999999999"/>
    <n v="3"/>
    <n v="0.6"/>
    <n v="-50.66879999999999"/>
  </r>
  <r>
    <n v="5679"/>
    <s v="CA-2013-143924"/>
    <x v="0"/>
    <x v="1062"/>
    <d v="2013-08-04T00:00:00"/>
    <s v="Standard Class"/>
    <s v="SC-20680"/>
    <s v="Steve Carroll"/>
    <s v="Home Office"/>
    <s v="United States"/>
    <s v="Holland"/>
    <x v="12"/>
    <n v="49423"/>
    <s v="Central"/>
    <s v="OFF-FA-10000735"/>
    <x v="1"/>
    <x v="13"/>
    <s v="Staples"/>
    <n v="20.439999999999998"/>
    <n v="7"/>
    <n v="0"/>
    <n v="9.1979999999999986"/>
  </r>
  <r>
    <n v="5680"/>
    <s v="CA-2013-143924"/>
    <x v="0"/>
    <x v="1062"/>
    <d v="2013-08-04T00:00:00"/>
    <s v="Standard Class"/>
    <s v="SC-20680"/>
    <s v="Steve Carroll"/>
    <s v="Home Office"/>
    <s v="United States"/>
    <s v="Holland"/>
    <x v="12"/>
    <n v="49423"/>
    <s v="Central"/>
    <s v="OFF-PA-10002120"/>
    <x v="1"/>
    <x v="10"/>
    <s v="Xerox 1889"/>
    <n v="109.92"/>
    <n v="2"/>
    <n v="0"/>
    <n v="53.860799999999998"/>
  </r>
  <r>
    <n v="5681"/>
    <s v="CA-2013-141551"/>
    <x v="0"/>
    <x v="446"/>
    <d v="2013-10-01T00:00:00"/>
    <s v="Standard Class"/>
    <s v="BP-11230"/>
    <s v="Benjamin Patterson"/>
    <s v="Consumer"/>
    <s v="United States"/>
    <s v="Broken Arrow"/>
    <x v="26"/>
    <n v="74012"/>
    <s v="Central"/>
    <s v="OFF-BI-10001249"/>
    <x v="1"/>
    <x v="8"/>
    <s v="Avery Heavy-Duty EZD View Binder with Locking Rings"/>
    <n v="6.38"/>
    <n v="1"/>
    <n v="0"/>
    <n v="2.9347999999999996"/>
  </r>
  <r>
    <n v="5682"/>
    <s v="CA-2013-141551"/>
    <x v="0"/>
    <x v="446"/>
    <d v="2013-10-01T00:00:00"/>
    <s v="Standard Class"/>
    <s v="BP-11230"/>
    <s v="Benjamin Patterson"/>
    <s v="Consumer"/>
    <s v="United States"/>
    <s v="Broken Arrow"/>
    <x v="26"/>
    <n v="74012"/>
    <s v="Central"/>
    <s v="OFF-PA-10001569"/>
    <x v="1"/>
    <x v="10"/>
    <s v="Xerox 232"/>
    <n v="6.48"/>
    <n v="1"/>
    <n v="0"/>
    <n v="3.1104000000000003"/>
  </r>
  <r>
    <n v="5683"/>
    <s v="CA-2011-164315"/>
    <x v="2"/>
    <x v="1063"/>
    <d v="2011-04-08T00:00:00"/>
    <s v="Standard Class"/>
    <s v="RD-19585"/>
    <s v="Rob Dowd"/>
    <s v="Consumer"/>
    <s v="United States"/>
    <s v="Athens"/>
    <x v="32"/>
    <n v="30605"/>
    <s v="South"/>
    <s v="OFF-PA-10004248"/>
    <x v="1"/>
    <x v="10"/>
    <s v="Xerox 1990"/>
    <n v="15.84"/>
    <n v="3"/>
    <n v="0"/>
    <n v="7.1280000000000001"/>
  </r>
  <r>
    <n v="5684"/>
    <s v="CA-2011-164315"/>
    <x v="2"/>
    <x v="1063"/>
    <d v="2011-04-08T00:00:00"/>
    <s v="Standard Class"/>
    <s v="RD-19585"/>
    <s v="Rob Dowd"/>
    <s v="Consumer"/>
    <s v="United States"/>
    <s v="Athens"/>
    <x v="32"/>
    <n v="30605"/>
    <s v="South"/>
    <s v="TEC-PH-10001128"/>
    <x v="2"/>
    <x v="7"/>
    <s v="Motorola Droid Maxx"/>
    <n v="1049.93"/>
    <n v="7"/>
    <n v="0"/>
    <n v="293.98040000000003"/>
  </r>
  <r>
    <n v="5685"/>
    <s v="CA-2011-164315"/>
    <x v="2"/>
    <x v="1063"/>
    <d v="2011-04-08T00:00:00"/>
    <s v="Standard Class"/>
    <s v="RD-19585"/>
    <s v="Rob Dowd"/>
    <s v="Consumer"/>
    <s v="United States"/>
    <s v="Athens"/>
    <x v="32"/>
    <n v="30605"/>
    <s v="South"/>
    <s v="OFF-AP-10003842"/>
    <x v="1"/>
    <x v="9"/>
    <s v="Euro-Pro Shark Turbo Vacuum"/>
    <n v="154.9"/>
    <n v="5"/>
    <n v="0"/>
    <n v="40.274000000000001"/>
  </r>
  <r>
    <n v="5686"/>
    <s v="CA-2012-131072"/>
    <x v="1"/>
    <x v="599"/>
    <d v="2012-11-05T00:00:00"/>
    <s v="Same Day"/>
    <s v="KL-16645"/>
    <s v="Ken Lonsdale"/>
    <s v="Consumer"/>
    <s v="United States"/>
    <s v="Seattle"/>
    <x v="4"/>
    <n v="98105"/>
    <s v="West"/>
    <s v="OFF-BI-10002794"/>
    <x v="1"/>
    <x v="8"/>
    <s v="Avery Trapezoid Ring Binder, 3&quot; Capacity, Black, 1040 sheets"/>
    <n v="98.352000000000004"/>
    <n v="3"/>
    <n v="0.2"/>
    <n v="35.652599999999993"/>
  </r>
  <r>
    <n v="5687"/>
    <s v="CA-2011-131541"/>
    <x v="2"/>
    <x v="1064"/>
    <d v="2011-07-28T00:00:00"/>
    <s v="Same Day"/>
    <s v="CK-12205"/>
    <s v="Chloris Kastensmidt"/>
    <s v="Consumer"/>
    <s v="United States"/>
    <s v="Apopka"/>
    <x v="2"/>
    <n v="32712"/>
    <s v="South"/>
    <s v="OFF-FA-10000621"/>
    <x v="1"/>
    <x v="13"/>
    <s v="OIC Colored Binder Clips, Assorted Sizes"/>
    <n v="14.320000000000002"/>
    <n v="5"/>
    <n v="0.2"/>
    <n v="5.1910000000000007"/>
  </r>
  <r>
    <n v="5688"/>
    <s v="CA-2011-131541"/>
    <x v="2"/>
    <x v="1064"/>
    <d v="2011-07-28T00:00:00"/>
    <s v="Same Day"/>
    <s v="CK-12205"/>
    <s v="Chloris Kastensmidt"/>
    <s v="Consumer"/>
    <s v="United States"/>
    <s v="Apopka"/>
    <x v="2"/>
    <n v="32712"/>
    <s v="South"/>
    <s v="FUR-FU-10003623"/>
    <x v="0"/>
    <x v="5"/>
    <s v="DataProducts Ampli Magnifier Task Lamp, Black,"/>
    <n v="129.88800000000001"/>
    <n v="6"/>
    <n v="0.2"/>
    <n v="12.988799999999991"/>
  </r>
  <r>
    <n v="5689"/>
    <s v="CA-2011-131541"/>
    <x v="2"/>
    <x v="1064"/>
    <d v="2011-07-28T00:00:00"/>
    <s v="Same Day"/>
    <s v="CK-12205"/>
    <s v="Chloris Kastensmidt"/>
    <s v="Consumer"/>
    <s v="United States"/>
    <s v="Apopka"/>
    <x v="2"/>
    <n v="32712"/>
    <s v="South"/>
    <s v="OFF-EN-10000781"/>
    <x v="1"/>
    <x v="12"/>
    <s v="#10- 4 1/8&quot; x 9 1/2&quot; Recycled Envelopes"/>
    <n v="48.944000000000003"/>
    <n v="7"/>
    <n v="0.2"/>
    <n v="16.518599999999999"/>
  </r>
  <r>
    <n v="5690"/>
    <s v="CA-2012-119550"/>
    <x v="1"/>
    <x v="207"/>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s v="US-2012-138093"/>
    <x v="1"/>
    <x v="895"/>
    <d v="2012-12-16T00:00:00"/>
    <s v="Standard Class"/>
    <s v="KM-16225"/>
    <s v="Kalyca Meade"/>
    <s v="Corporate"/>
    <s v="United States"/>
    <s v="Baltimore"/>
    <x v="39"/>
    <n v="21215"/>
    <s v="East"/>
    <s v="OFF-AR-10000817"/>
    <x v="1"/>
    <x v="6"/>
    <s v="Manco Dry-Lighter Erasable Highlighter"/>
    <n v="27.36"/>
    <n v="9"/>
    <n v="0"/>
    <n v="9.3023999999999987"/>
  </r>
  <r>
    <n v="5692"/>
    <s v="US-2012-138093"/>
    <x v="1"/>
    <x v="895"/>
    <d v="2012-12-16T00:00:00"/>
    <s v="Standard Class"/>
    <s v="KM-16225"/>
    <s v="Kalyca Meade"/>
    <s v="Corporate"/>
    <s v="United States"/>
    <s v="Baltimore"/>
    <x v="39"/>
    <n v="21215"/>
    <s v="East"/>
    <s v="OFF-PA-10001509"/>
    <x v="1"/>
    <x v="10"/>
    <s v="Recycled Desk Saver Line &quot;While You Were Out&quot; Book, 5 1/2&quot; X 4&quot;"/>
    <n v="44.75"/>
    <n v="5"/>
    <n v="0"/>
    <n v="20.584999999999994"/>
  </r>
  <r>
    <n v="5693"/>
    <s v="US-2012-138093"/>
    <x v="1"/>
    <x v="895"/>
    <d v="2012-12-16T00:00:00"/>
    <s v="Standard Class"/>
    <s v="KM-16225"/>
    <s v="Kalyca Meade"/>
    <s v="Corporate"/>
    <s v="United States"/>
    <s v="Baltimore"/>
    <x v="39"/>
    <n v="21215"/>
    <s v="East"/>
    <s v="TEC-PH-10004667"/>
    <x v="2"/>
    <x v="7"/>
    <s v="Cisco 8x8 Inc. 6753i IP Business Phone System"/>
    <n v="134.99"/>
    <n v="1"/>
    <n v="0"/>
    <n v="36.447299999999998"/>
  </r>
  <r>
    <n v="5694"/>
    <s v="US-2012-138093"/>
    <x v="1"/>
    <x v="895"/>
    <d v="2012-12-16T00:00:00"/>
    <s v="Standard Class"/>
    <s v="KM-16225"/>
    <s v="Kalyca Meade"/>
    <s v="Corporate"/>
    <s v="United States"/>
    <s v="Baltimore"/>
    <x v="39"/>
    <n v="21215"/>
    <s v="East"/>
    <s v="OFF-PA-10000143"/>
    <x v="1"/>
    <x v="10"/>
    <s v="Astroparche Fine Business Paper"/>
    <n v="26.400000000000002"/>
    <n v="5"/>
    <n v="0"/>
    <n v="12.672000000000001"/>
  </r>
  <r>
    <n v="5695"/>
    <s v="US-2012-138093"/>
    <x v="1"/>
    <x v="895"/>
    <d v="2012-12-16T00:00:00"/>
    <s v="Standard Class"/>
    <s v="KM-16225"/>
    <s v="Kalyca Meade"/>
    <s v="Corporate"/>
    <s v="United States"/>
    <s v="Baltimore"/>
    <x v="39"/>
    <n v="21215"/>
    <s v="East"/>
    <s v="FUR-CH-10000785"/>
    <x v="0"/>
    <x v="1"/>
    <s v="Global Ergonomic Managers Chair"/>
    <n v="542.93999999999994"/>
    <n v="3"/>
    <n v="0"/>
    <n v="141.1644"/>
  </r>
  <r>
    <n v="5696"/>
    <s v="CA-2013-126165"/>
    <x v="0"/>
    <x v="465"/>
    <d v="2013-05-08T00:00:00"/>
    <s v="Second Class"/>
    <s v="AH-10465"/>
    <s v="Amy Hunt"/>
    <s v="Consumer"/>
    <s v="United States"/>
    <s v="San Francisco"/>
    <x v="1"/>
    <n v="94109"/>
    <s v="West"/>
    <s v="FUR-TA-10001676"/>
    <x v="0"/>
    <x v="3"/>
    <s v="Hon 61000 Series Interactive Training Tables"/>
    <n v="71.088000000000008"/>
    <n v="2"/>
    <n v="0.2"/>
    <n v="-1.7772000000000041"/>
  </r>
  <r>
    <n v="5697"/>
    <s v="CA-2014-126123"/>
    <x v="3"/>
    <x v="336"/>
    <d v="2014-10-19T00:00:00"/>
    <s v="Standard Class"/>
    <s v="AG-10765"/>
    <s v="Anthony Garverick"/>
    <s v="Home Office"/>
    <s v="United States"/>
    <s v="Chicago"/>
    <x v="10"/>
    <n v="60623"/>
    <s v="Central"/>
    <s v="OFF-BI-10000309"/>
    <x v="1"/>
    <x v="8"/>
    <s v="GBC Twin Loop Wire Binding Elements, 9/16&quot; Spine, Black"/>
    <n v="27.395999999999997"/>
    <n v="9"/>
    <n v="0.8"/>
    <n v="-42.46380000000002"/>
  </r>
  <r>
    <n v="5698"/>
    <s v="CA-2014-126123"/>
    <x v="3"/>
    <x v="336"/>
    <d v="2014-10-19T00:00:00"/>
    <s v="Standard Class"/>
    <s v="AG-10765"/>
    <s v="Anthony Garverick"/>
    <s v="Home Office"/>
    <s v="United States"/>
    <s v="Chicago"/>
    <x v="10"/>
    <n v="60623"/>
    <s v="Central"/>
    <s v="OFF-BI-10004224"/>
    <x v="1"/>
    <x v="8"/>
    <s v="Catalog Binders with Expanding Posts"/>
    <n v="13.455999999999998"/>
    <n v="1"/>
    <n v="0.8"/>
    <n v="-23.548000000000009"/>
  </r>
  <r>
    <n v="5699"/>
    <s v="CA-2013-143441"/>
    <x v="0"/>
    <x v="732"/>
    <d v="2013-11-06T00:00:00"/>
    <s v="Same Day"/>
    <s v="EB-14170"/>
    <s v="Evan Bailliet"/>
    <s v="Consumer"/>
    <s v="United States"/>
    <s v="Laredo"/>
    <x v="5"/>
    <n v="78041"/>
    <s v="Central"/>
    <s v="OFF-LA-10002312"/>
    <x v="1"/>
    <x v="2"/>
    <s v="Avery 490"/>
    <n v="11.840000000000002"/>
    <n v="1"/>
    <n v="0.2"/>
    <n v="4.4399999999999995"/>
  </r>
  <r>
    <n v="5700"/>
    <s v="CA-2014-148320"/>
    <x v="3"/>
    <x v="132"/>
    <d v="2014-11-09T00:00:00"/>
    <s v="Standard Class"/>
    <s v="PG-18895"/>
    <s v="Paul Gonzalez"/>
    <s v="Consumer"/>
    <s v="United States"/>
    <s v="San Francisco"/>
    <x v="1"/>
    <n v="94109"/>
    <s v="West"/>
    <s v="OFF-PA-10003022"/>
    <x v="1"/>
    <x v="10"/>
    <s v="Xerox 1992"/>
    <n v="35.880000000000003"/>
    <n v="6"/>
    <n v="0"/>
    <n v="17.581200000000003"/>
  </r>
  <r>
    <n v="5701"/>
    <s v="CA-2013-125661"/>
    <x v="0"/>
    <x v="390"/>
    <d v="2013-11-27T00:00:00"/>
    <s v="First Class"/>
    <s v="CA-12055"/>
    <s v="Cathy Armstrong"/>
    <s v="Home Office"/>
    <s v="United States"/>
    <s v="Cleveland"/>
    <x v="24"/>
    <n v="44105"/>
    <s v="East"/>
    <s v="OFF-EN-10001532"/>
    <x v="1"/>
    <x v="12"/>
    <s v="Brown Kraft Recycled Envelopes"/>
    <n v="40.752000000000002"/>
    <n v="3"/>
    <n v="0.2"/>
    <n v="15.281999999999998"/>
  </r>
  <r>
    <n v="5702"/>
    <s v="CA-2013-125661"/>
    <x v="0"/>
    <x v="390"/>
    <d v="2013-11-27T00:00:00"/>
    <s v="First Class"/>
    <s v="CA-12055"/>
    <s v="Cathy Armstrong"/>
    <s v="Home Office"/>
    <s v="United States"/>
    <s v="Cleveland"/>
    <x v="24"/>
    <n v="44105"/>
    <s v="East"/>
    <s v="TEC-AC-10004855"/>
    <x v="2"/>
    <x v="11"/>
    <s v="V7 USB Numeric Keypad"/>
    <n v="139.96000000000004"/>
    <n v="5"/>
    <n v="0.2"/>
    <n v="-22.743500000000004"/>
  </r>
  <r>
    <n v="5703"/>
    <s v="US-2011-123519"/>
    <x v="2"/>
    <x v="637"/>
    <d v="2011-12-21T00:00:00"/>
    <s v="Standard Class"/>
    <s v="SS-20875"/>
    <s v="Sung Shariari"/>
    <s v="Consumer"/>
    <s v="United States"/>
    <s v="Marion"/>
    <x v="24"/>
    <n v="43302"/>
    <s v="East"/>
    <s v="OFF-AR-10003829"/>
    <x v="1"/>
    <x v="6"/>
    <s v="Newell 35"/>
    <n v="2.6240000000000001"/>
    <n v="1"/>
    <n v="0.2"/>
    <n v="0.29519999999999957"/>
  </r>
  <r>
    <n v="5704"/>
    <s v="US-2011-123519"/>
    <x v="2"/>
    <x v="637"/>
    <d v="2011-12-21T00:00:00"/>
    <s v="Standard Class"/>
    <s v="SS-20875"/>
    <s v="Sung Shariari"/>
    <s v="Consumer"/>
    <s v="United States"/>
    <s v="Marion"/>
    <x v="24"/>
    <n v="43302"/>
    <s v="East"/>
    <s v="FUR-TA-10002645"/>
    <x v="0"/>
    <x v="3"/>
    <s v="Hon Rectangular Conference Tables"/>
    <n v="136.53"/>
    <n v="1"/>
    <n v="0.4"/>
    <n v="-52.336500000000029"/>
  </r>
  <r>
    <n v="5705"/>
    <s v="US-2011-123519"/>
    <x v="2"/>
    <x v="637"/>
    <d v="2011-12-21T00:00:00"/>
    <s v="Standard Class"/>
    <s v="SS-20875"/>
    <s v="Sung Shariari"/>
    <s v="Consumer"/>
    <s v="United States"/>
    <s v="Marion"/>
    <x v="24"/>
    <n v="43302"/>
    <s v="East"/>
    <s v="TEC-AC-10003033"/>
    <x v="2"/>
    <x v="11"/>
    <s v="Plantronics CS510 - Over-the-Head monaural Wireless Headset System"/>
    <n v="263.95999999999998"/>
    <n v="1"/>
    <n v="0.2"/>
    <n v="42.893499999999975"/>
  </r>
  <r>
    <n v="5706"/>
    <s v="CA-2011-155593"/>
    <x v="2"/>
    <x v="935"/>
    <d v="2011-11-08T00:00:00"/>
    <s v="Standard Class"/>
    <s v="RP-19390"/>
    <s v="Resi Pölking"/>
    <s v="Consumer"/>
    <s v="United States"/>
    <s v="Fairfield"/>
    <x v="29"/>
    <n v="6824"/>
    <s v="East"/>
    <s v="OFF-SU-10002522"/>
    <x v="1"/>
    <x v="14"/>
    <s v="Acme Kleen Earth Office Shears"/>
    <n v="11.64"/>
    <n v="3"/>
    <n v="0"/>
    <n v="3.3755999999999986"/>
  </r>
  <r>
    <n v="5707"/>
    <s v="CA-2014-136000"/>
    <x v="3"/>
    <x v="585"/>
    <d v="2014-09-26T00:00:00"/>
    <s v="Second Class"/>
    <s v="SC-20440"/>
    <s v="Shaun Chance"/>
    <s v="Corporate"/>
    <s v="United States"/>
    <s v="New York City"/>
    <x v="15"/>
    <n v="10009"/>
    <s v="East"/>
    <s v="OFF-BI-10004828"/>
    <x v="1"/>
    <x v="8"/>
    <s v="GBC Poly Designer Binding Covers"/>
    <n v="40.176000000000002"/>
    <n v="3"/>
    <n v="0.2"/>
    <n v="14.563799999999997"/>
  </r>
  <r>
    <n v="5708"/>
    <s v="US-2012-160857"/>
    <x v="1"/>
    <x v="412"/>
    <d v="2012-05-15T00:00:00"/>
    <s v="Standard Class"/>
    <s v="NW-18400"/>
    <s v="Natalie Webber"/>
    <s v="Consumer"/>
    <s v="United States"/>
    <s v="New York City"/>
    <x v="15"/>
    <n v="10024"/>
    <s v="East"/>
    <s v="FUR-FU-10001095"/>
    <x v="0"/>
    <x v="5"/>
    <s v="DAX Black Cherry Wood-Tone Poster Frame"/>
    <n v="79.44"/>
    <n v="3"/>
    <n v="0"/>
    <n v="30.187200000000001"/>
  </r>
  <r>
    <n v="5709"/>
    <s v="US-2012-160857"/>
    <x v="1"/>
    <x v="412"/>
    <d v="2012-05-15T00:00:00"/>
    <s v="Standard Class"/>
    <s v="NW-18400"/>
    <s v="Natalie Webber"/>
    <s v="Consumer"/>
    <s v="United States"/>
    <s v="New York City"/>
    <x v="15"/>
    <n v="10024"/>
    <s v="East"/>
    <s v="OFF-SU-10000157"/>
    <x v="1"/>
    <x v="14"/>
    <s v="Compact Automatic Electric Letter Opener"/>
    <n v="357.93"/>
    <n v="3"/>
    <n v="0"/>
    <n v="7.158600000000007"/>
  </r>
  <r>
    <n v="5710"/>
    <s v="US-2012-160857"/>
    <x v="1"/>
    <x v="412"/>
    <d v="2012-05-15T00:00:00"/>
    <s v="Standard Class"/>
    <s v="NW-18400"/>
    <s v="Natalie Webber"/>
    <s v="Consumer"/>
    <s v="United States"/>
    <s v="New York City"/>
    <x v="15"/>
    <n v="10024"/>
    <s v="East"/>
    <s v="FUR-CH-10002647"/>
    <x v="0"/>
    <x v="1"/>
    <s v="Situations Contoured Folding Chairs, 4/Set"/>
    <n v="127.76400000000001"/>
    <n v="2"/>
    <n v="0.1"/>
    <n v="21.294000000000008"/>
  </r>
  <r>
    <n v="5711"/>
    <s v="US-2012-160857"/>
    <x v="1"/>
    <x v="412"/>
    <d v="2012-05-15T00:00:00"/>
    <s v="Standard Class"/>
    <s v="NW-18400"/>
    <s v="Natalie Webber"/>
    <s v="Consumer"/>
    <s v="United States"/>
    <s v="New York City"/>
    <x v="15"/>
    <n v="10024"/>
    <s v="East"/>
    <s v="TEC-CO-10004115"/>
    <x v="2"/>
    <x v="16"/>
    <s v="Sharp AL-1530CS Digital Copier"/>
    <n v="2799.944"/>
    <n v="7"/>
    <n v="0.2"/>
    <n v="1014.9797"/>
  </r>
  <r>
    <n v="5712"/>
    <s v="US-2012-160857"/>
    <x v="1"/>
    <x v="412"/>
    <d v="2012-05-15T00:00:00"/>
    <s v="Standard Class"/>
    <s v="NW-18400"/>
    <s v="Natalie Webber"/>
    <s v="Consumer"/>
    <s v="United States"/>
    <s v="New York City"/>
    <x v="15"/>
    <n v="10024"/>
    <s v="East"/>
    <s v="OFF-PA-10003363"/>
    <x v="1"/>
    <x v="10"/>
    <s v="Xerox 204"/>
    <n v="19.440000000000001"/>
    <n v="3"/>
    <n v="0"/>
    <n v="9.3312000000000008"/>
  </r>
  <r>
    <n v="5713"/>
    <s v="CA-2014-115805"/>
    <x v="3"/>
    <x v="689"/>
    <d v="2014-08-01T00:00:00"/>
    <s v="Same Day"/>
    <s v="KW-16435"/>
    <s v="Katrina Willman"/>
    <s v="Consumer"/>
    <s v="United States"/>
    <s v="Chicago"/>
    <x v="10"/>
    <n v="60653"/>
    <s v="Central"/>
    <s v="TEC-PH-10003092"/>
    <x v="2"/>
    <x v="7"/>
    <s v="Motorola L804"/>
    <n v="36.792000000000002"/>
    <n v="1"/>
    <n v="0.2"/>
    <n v="4.1390999999999991"/>
  </r>
  <r>
    <n v="5714"/>
    <s v="US-2011-143707"/>
    <x v="2"/>
    <x v="72"/>
    <d v="2011-03-05T00:00:00"/>
    <s v="Standard Class"/>
    <s v="HR-14770"/>
    <s v="Hallie Redmond"/>
    <s v="Home Office"/>
    <s v="United States"/>
    <s v="New York City"/>
    <x v="15"/>
    <n v="10035"/>
    <s v="East"/>
    <s v="TEC-PH-10003655"/>
    <x v="2"/>
    <x v="7"/>
    <s v="Sannysis Cute Owl Design Soft Skin Case Cover for Samsung Galaxy S4"/>
    <n v="5.9399999999999995"/>
    <n v="3"/>
    <n v="0"/>
    <n v="1.6037999999999999"/>
  </r>
  <r>
    <n v="5715"/>
    <s v="CA-2014-116939"/>
    <x v="3"/>
    <x v="145"/>
    <d v="2014-09-30T00:00:00"/>
    <s v="Standard Class"/>
    <s v="AG-10900"/>
    <s v="Arthur Gainer"/>
    <s v="Consumer"/>
    <s v="United States"/>
    <s v="Richmond"/>
    <x v="17"/>
    <n v="23223"/>
    <s v="South"/>
    <s v="OFF-ST-10001476"/>
    <x v="1"/>
    <x v="4"/>
    <s v="Steel Personal Filing/Posting Tote"/>
    <n v="177.54999999999998"/>
    <n v="5"/>
    <n v="0"/>
    <n v="47.938500000000005"/>
  </r>
  <r>
    <n v="5716"/>
    <s v="CA-2012-124107"/>
    <x v="1"/>
    <x v="330"/>
    <d v="2012-10-12T00:00:00"/>
    <s v="Second Class"/>
    <s v="BM-11650"/>
    <s v="Brian Moss"/>
    <s v="Corporate"/>
    <s v="United States"/>
    <s v="Ann Arbor"/>
    <x v="12"/>
    <n v="48104"/>
    <s v="Central"/>
    <s v="TEC-AC-10002049"/>
    <x v="2"/>
    <x v="11"/>
    <s v="Logitech G19 Programmable Gaming Keyboard"/>
    <n v="619.94999999999993"/>
    <n v="5"/>
    <n v="0"/>
    <n v="111.59099999999995"/>
  </r>
  <r>
    <n v="5717"/>
    <s v="CA-2012-124107"/>
    <x v="1"/>
    <x v="330"/>
    <d v="2012-10-12T00:00:00"/>
    <s v="Second Class"/>
    <s v="BM-11650"/>
    <s v="Brian Moss"/>
    <s v="Corporate"/>
    <s v="United States"/>
    <s v="Ann Arbor"/>
    <x v="12"/>
    <n v="48104"/>
    <s v="Central"/>
    <s v="TEC-PH-10003875"/>
    <x v="2"/>
    <x v="7"/>
    <s v="KLD Oscar II Style Snap-on Ultra Thin Side Flip Synthetic Leather Cover Case for HTC One HTC M7"/>
    <n v="29.160000000000004"/>
    <n v="3"/>
    <n v="0"/>
    <n v="8.4563999999999986"/>
  </r>
  <r>
    <n v="5718"/>
    <s v="CA-2012-124107"/>
    <x v="1"/>
    <x v="330"/>
    <d v="2012-10-12T00:00:00"/>
    <s v="Second Class"/>
    <s v="BM-11650"/>
    <s v="Brian Moss"/>
    <s v="Corporate"/>
    <s v="United States"/>
    <s v="Ann Arbor"/>
    <x v="12"/>
    <n v="48104"/>
    <s v="Central"/>
    <s v="OFF-EN-10003286"/>
    <x v="1"/>
    <x v="12"/>
    <s v="Staples"/>
    <n v="57.959999999999994"/>
    <n v="7"/>
    <n v="0"/>
    <n v="27.241199999999996"/>
  </r>
  <r>
    <n v="5719"/>
    <s v="CA-2012-124107"/>
    <x v="1"/>
    <x v="330"/>
    <d v="2012-10-12T00:00:00"/>
    <s v="Second Class"/>
    <s v="BM-11650"/>
    <s v="Brian Moss"/>
    <s v="Corporate"/>
    <s v="United States"/>
    <s v="Ann Arbor"/>
    <x v="12"/>
    <n v="48104"/>
    <s v="Central"/>
    <s v="OFF-AP-10003971"/>
    <x v="1"/>
    <x v="9"/>
    <s v="Belkin 6 Outlet Metallic Surge Strip"/>
    <n v="29.402999999999999"/>
    <n v="3"/>
    <n v="0.1"/>
    <n v="5.2272000000000007"/>
  </r>
  <r>
    <n v="5720"/>
    <s v="CA-2014-126550"/>
    <x v="3"/>
    <x v="1065"/>
    <d v="2014-04-03T00:00:00"/>
    <s v="Second Class"/>
    <s v="RD-19720"/>
    <s v="Roger Demir"/>
    <s v="Consumer"/>
    <s v="United States"/>
    <s v="Lafayette"/>
    <x v="14"/>
    <n v="47905"/>
    <s v="Central"/>
    <s v="OFF-ST-10001031"/>
    <x v="1"/>
    <x v="4"/>
    <s v="Adjustable Personal File Tote"/>
    <n v="81.400000000000006"/>
    <n v="5"/>
    <n v="0"/>
    <n v="21.164000000000005"/>
  </r>
  <r>
    <n v="5721"/>
    <s v="CA-2012-138674"/>
    <x v="1"/>
    <x v="717"/>
    <d v="2012-11-17T00:00:00"/>
    <s v="First Class"/>
    <s v="KB-16585"/>
    <s v="Ken Black"/>
    <s v="Corporate"/>
    <s v="United States"/>
    <s v="Springfield"/>
    <x v="21"/>
    <n v="97477"/>
    <s v="West"/>
    <s v="OFF-FA-10000304"/>
    <x v="1"/>
    <x v="13"/>
    <s v="Advantus Push Pins"/>
    <n v="8.7200000000000006"/>
    <n v="5"/>
    <n v="0.2"/>
    <n v="2.289000000000001"/>
  </r>
  <r>
    <n v="5722"/>
    <s v="CA-2012-138674"/>
    <x v="1"/>
    <x v="717"/>
    <d v="2012-11-17T00:00:00"/>
    <s v="First Class"/>
    <s v="KB-16585"/>
    <s v="Ken Black"/>
    <s v="Corporate"/>
    <s v="United States"/>
    <s v="Springfield"/>
    <x v="21"/>
    <n v="97477"/>
    <s v="West"/>
    <s v="TEC-AC-10000358"/>
    <x v="2"/>
    <x v="11"/>
    <s v="Imation Secure Drive + Hardware Encrypted USB flash drive - 16 GB"/>
    <n v="91.176000000000016"/>
    <n v="3"/>
    <n v="0.2"/>
    <n v="4.5587999999999944"/>
  </r>
  <r>
    <n v="5723"/>
    <s v="CA-2012-138674"/>
    <x v="1"/>
    <x v="717"/>
    <d v="2012-11-17T00:00:00"/>
    <s v="First Class"/>
    <s v="KB-16585"/>
    <s v="Ken Black"/>
    <s v="Corporate"/>
    <s v="United States"/>
    <s v="Springfield"/>
    <x v="21"/>
    <n v="97477"/>
    <s v="West"/>
    <s v="TEC-AC-10002800"/>
    <x v="2"/>
    <x v="11"/>
    <s v="Plantronics Audio 478 Stereo USB Headset"/>
    <n v="159.96800000000002"/>
    <n v="4"/>
    <n v="0.2"/>
    <n v="29.993999999999986"/>
  </r>
  <r>
    <n v="5724"/>
    <s v="CA-2013-165820"/>
    <x v="0"/>
    <x v="182"/>
    <d v="2013-10-01T00:00:00"/>
    <s v="Standard Class"/>
    <s v="DW-13585"/>
    <s v="Dorothy Wardle"/>
    <s v="Corporate"/>
    <s v="United States"/>
    <s v="San Francisco"/>
    <x v="1"/>
    <n v="94109"/>
    <s v="West"/>
    <s v="OFF-PA-10004735"/>
    <x v="1"/>
    <x v="10"/>
    <s v="Xerox 1905"/>
    <n v="12.96"/>
    <n v="2"/>
    <n v="0"/>
    <n v="6.2208000000000006"/>
  </r>
  <r>
    <n v="5725"/>
    <s v="CA-2011-103191"/>
    <x v="2"/>
    <x v="358"/>
    <d v="2011-09-27T00:00:00"/>
    <s v="Standard Class"/>
    <s v="VG-21805"/>
    <s v="Vivek Grady"/>
    <s v="Corporate"/>
    <s v="United States"/>
    <s v="Chicago"/>
    <x v="10"/>
    <n v="60653"/>
    <s v="Central"/>
    <s v="OFF-ST-10002574"/>
    <x v="1"/>
    <x v="4"/>
    <s v="SAFCO Commercial Wire Shelving, Black"/>
    <n v="331.536"/>
    <n v="3"/>
    <n v="0.2"/>
    <n v="-82.884"/>
  </r>
  <r>
    <n v="5726"/>
    <s v="CA-2012-103933"/>
    <x v="1"/>
    <x v="12"/>
    <d v="2012-09-27T00:00:00"/>
    <s v="First Class"/>
    <s v="DR-12880"/>
    <s v="Dan Reichenbach"/>
    <s v="Corporate"/>
    <s v="United States"/>
    <s v="New York City"/>
    <x v="15"/>
    <n v="10011"/>
    <s v="East"/>
    <s v="TEC-AC-10004171"/>
    <x v="2"/>
    <x v="11"/>
    <s v="Razer Kraken 7.1 Surround Sound Over Ear USB Gaming Headset"/>
    <n v="899.91"/>
    <n v="9"/>
    <n v="0"/>
    <n v="395.96040000000005"/>
  </r>
  <r>
    <n v="5727"/>
    <s v="CA-2012-110548"/>
    <x v="1"/>
    <x v="124"/>
    <d v="2012-05-08T00:00:00"/>
    <s v="Standard Class"/>
    <s v="AH-10690"/>
    <s v="Anna Häberlin"/>
    <s v="Corporate"/>
    <s v="United States"/>
    <s v="Houston"/>
    <x v="5"/>
    <n v="77095"/>
    <s v="Central"/>
    <s v="TEC-PH-10002922"/>
    <x v="2"/>
    <x v="7"/>
    <s v="ShoreTel ShorePhone IP 230 VoIP phone"/>
    <n v="946.34400000000005"/>
    <n v="7"/>
    <n v="0.2"/>
    <n v="118.29299999999989"/>
  </r>
  <r>
    <n v="5728"/>
    <s v="CA-2014-117324"/>
    <x v="3"/>
    <x v="166"/>
    <d v="2014-12-14T00:00:00"/>
    <s v="Standard Class"/>
    <s v="JP-15520"/>
    <s v="Jeremy Pistek"/>
    <s v="Consumer"/>
    <s v="United States"/>
    <s v="Madison"/>
    <x v="6"/>
    <n v="53711"/>
    <s v="Central"/>
    <s v="TEC-AC-10003023"/>
    <x v="2"/>
    <x v="11"/>
    <s v="Logitech G105 Gaming Keyboard"/>
    <n v="178.10999999999999"/>
    <n v="3"/>
    <n v="0"/>
    <n v="32.059799999999996"/>
  </r>
  <r>
    <n v="5729"/>
    <s v="CA-2014-117324"/>
    <x v="3"/>
    <x v="166"/>
    <d v="2014-12-14T00:00:00"/>
    <s v="Standard Class"/>
    <s v="JP-15520"/>
    <s v="Jeremy Pistek"/>
    <s v="Consumer"/>
    <s v="United States"/>
    <s v="Madison"/>
    <x v="6"/>
    <n v="53711"/>
    <s v="Central"/>
    <s v="OFF-AP-10003590"/>
    <x v="1"/>
    <x v="9"/>
    <s v="Hoover WindTunnel Plus Canister Vacuum"/>
    <n v="1089.75"/>
    <n v="3"/>
    <n v="0"/>
    <n v="305.13000000000011"/>
  </r>
  <r>
    <n v="5730"/>
    <s v="CA-2014-117324"/>
    <x v="3"/>
    <x v="166"/>
    <d v="2014-12-14T00:00:00"/>
    <s v="Standard Class"/>
    <s v="JP-15520"/>
    <s v="Jeremy Pistek"/>
    <s v="Consumer"/>
    <s v="United States"/>
    <s v="Madison"/>
    <x v="6"/>
    <n v="53711"/>
    <s v="Central"/>
    <s v="OFF-LA-10003510"/>
    <x v="1"/>
    <x v="2"/>
    <s v="Avery 4027 File Folder Labels for Dot Matrix Printers, 5000 Labels per Box, White"/>
    <n v="61.06"/>
    <n v="2"/>
    <n v="0"/>
    <n v="28.087600000000002"/>
  </r>
  <r>
    <n v="5731"/>
    <s v="CA-2014-117324"/>
    <x v="3"/>
    <x v="166"/>
    <d v="2014-12-14T00:00:00"/>
    <s v="Standard Class"/>
    <s v="JP-15520"/>
    <s v="Jeremy Pistek"/>
    <s v="Consumer"/>
    <s v="United States"/>
    <s v="Madison"/>
    <x v="6"/>
    <n v="53711"/>
    <s v="Central"/>
    <s v="FUR-BO-10003159"/>
    <x v="0"/>
    <x v="0"/>
    <s v="Sauder Camden County Collection Libraries, Planked Cherry Finish"/>
    <n v="459.92"/>
    <n v="4"/>
    <n v="0"/>
    <n v="41.392799999999966"/>
  </r>
  <r>
    <n v="5732"/>
    <s v="CA-2014-117324"/>
    <x v="3"/>
    <x v="166"/>
    <d v="2014-12-14T00:00:00"/>
    <s v="Standard Class"/>
    <s v="JP-15520"/>
    <s v="Jeremy Pistek"/>
    <s v="Consumer"/>
    <s v="United States"/>
    <s v="Madison"/>
    <x v="6"/>
    <n v="53711"/>
    <s v="Central"/>
    <s v="OFF-PA-10002713"/>
    <x v="1"/>
    <x v="10"/>
    <s v="Adams Phone Message Book, 200 Message Capacity, 8 1/16” x 11”"/>
    <n v="27.52"/>
    <n v="4"/>
    <n v="0"/>
    <n v="12.659199999999998"/>
  </r>
  <r>
    <n v="5733"/>
    <s v="CA-2014-143574"/>
    <x v="3"/>
    <x v="222"/>
    <d v="2014-07-03T00:00:00"/>
    <s v="First Class"/>
    <s v="DR-12880"/>
    <s v="Dan Reichenbach"/>
    <s v="Corporate"/>
    <s v="United States"/>
    <s v="Milford"/>
    <x v="29"/>
    <n v="6460"/>
    <s v="East"/>
    <s v="FUR-BO-10002598"/>
    <x v="0"/>
    <x v="0"/>
    <s v="Hon Metal Bookcases, Putty"/>
    <n v="638.82000000000005"/>
    <n v="9"/>
    <n v="0"/>
    <n v="185.25779999999997"/>
  </r>
  <r>
    <n v="5734"/>
    <s v="CA-2014-143574"/>
    <x v="3"/>
    <x v="222"/>
    <d v="2014-07-03T00:00:00"/>
    <s v="First Class"/>
    <s v="DR-12880"/>
    <s v="Dan Reichenbach"/>
    <s v="Corporate"/>
    <s v="United States"/>
    <s v="Milford"/>
    <x v="29"/>
    <n v="6460"/>
    <s v="East"/>
    <s v="OFF-SU-10002537"/>
    <x v="1"/>
    <x v="14"/>
    <s v="Acme Box Cutter Scissors"/>
    <n v="30.69"/>
    <n v="3"/>
    <n v="0"/>
    <n v="7.9794000000000018"/>
  </r>
  <r>
    <n v="5735"/>
    <s v="CA-2014-143574"/>
    <x v="3"/>
    <x v="222"/>
    <d v="2014-07-03T00:00:00"/>
    <s v="First Class"/>
    <s v="DR-12880"/>
    <s v="Dan Reichenbach"/>
    <s v="Corporate"/>
    <s v="United States"/>
    <s v="Milford"/>
    <x v="29"/>
    <n v="6460"/>
    <s v="East"/>
    <s v="FUR-FU-10003976"/>
    <x v="0"/>
    <x v="5"/>
    <s v="DAX Executive Solid Wood Document Frame, Desktop or Hang, Mahogany, 5 x 7"/>
    <n v="25.16"/>
    <n v="2"/>
    <n v="0"/>
    <n v="8.5543999999999976"/>
  </r>
  <r>
    <n v="5736"/>
    <s v="CA-2011-111773"/>
    <x v="2"/>
    <x v="290"/>
    <d v="2011-07-03T00:00:00"/>
    <s v="Standard Class"/>
    <s v="JK-15625"/>
    <s v="Jim Karlsson"/>
    <s v="Consumer"/>
    <s v="United States"/>
    <s v="New York City"/>
    <x v="15"/>
    <n v="10024"/>
    <s v="East"/>
    <s v="OFF-BI-10000174"/>
    <x v="1"/>
    <x v="8"/>
    <s v="Wilson Jones Clip &amp; Carry Folder Binder Tool for Ring Binders, Clear"/>
    <n v="13.919999999999998"/>
    <n v="3"/>
    <n v="0.2"/>
    <n v="4.8720000000000008"/>
  </r>
  <r>
    <n v="5737"/>
    <s v="CA-2011-148614"/>
    <x v="2"/>
    <x v="407"/>
    <d v="2011-01-26T00:00:00"/>
    <s v="Standard Class"/>
    <s v="MV-17485"/>
    <s v="Mark Van Huff"/>
    <s v="Consumer"/>
    <s v="United States"/>
    <s v="Los Angeles"/>
    <x v="1"/>
    <n v="90049"/>
    <s v="West"/>
    <s v="OFF-PA-10002893"/>
    <x v="1"/>
    <x v="10"/>
    <s v="Wirebound Service Call Books, 5 1/2&quot; x 4&quot;"/>
    <n v="19.36"/>
    <n v="2"/>
    <n v="0"/>
    <n v="9.2927999999999997"/>
  </r>
  <r>
    <n v="5738"/>
    <s v="CA-2011-148614"/>
    <x v="2"/>
    <x v="407"/>
    <d v="2011-01-26T00:00:00"/>
    <s v="Standard Class"/>
    <s v="MV-17485"/>
    <s v="Mark Van Huff"/>
    <s v="Consumer"/>
    <s v="United States"/>
    <s v="Los Angeles"/>
    <x v="1"/>
    <n v="90049"/>
    <s v="West"/>
    <s v="FUR-FU-10003194"/>
    <x v="0"/>
    <x v="5"/>
    <s v="Eldon Expressions Desk Accessory, Wood Pencil Holder, Oak"/>
    <n v="19.3"/>
    <n v="2"/>
    <n v="0"/>
    <n v="5.7899999999999991"/>
  </r>
  <r>
    <n v="5739"/>
    <s v="CA-2014-156139"/>
    <x v="3"/>
    <x v="413"/>
    <d v="2014-01-07T00:00:00"/>
    <s v="Standard Class"/>
    <s v="BP-11155"/>
    <s v="Becky Pak"/>
    <s v="Consumer"/>
    <s v="United States"/>
    <s v="San Francisco"/>
    <x v="1"/>
    <n v="94109"/>
    <s v="West"/>
    <s v="OFF-BI-10004233"/>
    <x v="1"/>
    <x v="8"/>
    <s v="GBC Pre-Punched Binding Paper, Plastic, White, 8-1/2&quot; x 11&quot;"/>
    <n v="38.376000000000005"/>
    <n v="3"/>
    <n v="0.2"/>
    <n v="13.4316"/>
  </r>
  <r>
    <n v="5740"/>
    <s v="US-2014-147886"/>
    <x v="3"/>
    <x v="615"/>
    <d v="2014-04-01T00:00:00"/>
    <s v="First Class"/>
    <s v="DH-13075"/>
    <s v="Dave Hallsten"/>
    <s v="Corporate"/>
    <s v="United States"/>
    <s v="Fairfield"/>
    <x v="1"/>
    <n v="94533"/>
    <s v="West"/>
    <s v="OFF-PA-10000232"/>
    <x v="1"/>
    <x v="10"/>
    <s v="Xerox 1975"/>
    <n v="12.96"/>
    <n v="2"/>
    <n v="0"/>
    <n v="6.3504000000000005"/>
  </r>
  <r>
    <n v="5741"/>
    <s v="US-2014-147886"/>
    <x v="3"/>
    <x v="615"/>
    <d v="2014-04-01T00:00:00"/>
    <s v="First Class"/>
    <s v="DH-13075"/>
    <s v="Dave Hallsten"/>
    <s v="Corporate"/>
    <s v="United States"/>
    <s v="Fairfield"/>
    <x v="1"/>
    <n v="94533"/>
    <s v="West"/>
    <s v="FUR-FU-10001095"/>
    <x v="0"/>
    <x v="5"/>
    <s v="DAX Black Cherry Wood-Tone Poster Frame"/>
    <n v="26.48"/>
    <n v="1"/>
    <n v="0"/>
    <n v="10.0624"/>
  </r>
  <r>
    <n v="5742"/>
    <s v="US-2014-147886"/>
    <x v="3"/>
    <x v="615"/>
    <d v="2014-04-01T00:00:00"/>
    <s v="First Class"/>
    <s v="DH-13075"/>
    <s v="Dave Hallsten"/>
    <s v="Corporate"/>
    <s v="United States"/>
    <s v="Fairfield"/>
    <x v="1"/>
    <n v="94533"/>
    <s v="West"/>
    <s v="TEC-MA-10004679"/>
    <x v="2"/>
    <x v="15"/>
    <s v="StarTech.com 10/100 VDSL2 Ethernet Extender Kit"/>
    <n v="532.72"/>
    <n v="2"/>
    <n v="0.2"/>
    <n v="53.271999999999991"/>
  </r>
  <r>
    <n v="5743"/>
    <s v="US-2014-147886"/>
    <x v="3"/>
    <x v="615"/>
    <d v="2014-04-01T00:00:00"/>
    <s v="First Class"/>
    <s v="DH-13075"/>
    <s v="Dave Hallsten"/>
    <s v="Corporate"/>
    <s v="United States"/>
    <s v="Fairfield"/>
    <x v="1"/>
    <n v="94533"/>
    <s v="West"/>
    <s v="OFF-PA-10003651"/>
    <x v="1"/>
    <x v="10"/>
    <s v="Xerox 1968"/>
    <n v="26.72"/>
    <n v="4"/>
    <n v="0"/>
    <n v="12.8256"/>
  </r>
  <r>
    <n v="5744"/>
    <s v="US-2014-147886"/>
    <x v="3"/>
    <x v="615"/>
    <d v="2014-04-01T00:00:00"/>
    <s v="First Class"/>
    <s v="DH-13075"/>
    <s v="Dave Hallsten"/>
    <s v="Corporate"/>
    <s v="United States"/>
    <s v="Fairfield"/>
    <x v="1"/>
    <n v="94533"/>
    <s v="West"/>
    <s v="OFF-PA-10000743"/>
    <x v="1"/>
    <x v="10"/>
    <s v="Xerox 1977"/>
    <n v="20.04"/>
    <n v="3"/>
    <n v="0"/>
    <n v="9.6191999999999993"/>
  </r>
  <r>
    <n v="5745"/>
    <s v="US-2014-147886"/>
    <x v="3"/>
    <x v="615"/>
    <d v="2014-04-01T00:00:00"/>
    <s v="First Class"/>
    <s v="DH-13075"/>
    <s v="Dave Hallsten"/>
    <s v="Corporate"/>
    <s v="United States"/>
    <s v="Fairfield"/>
    <x v="1"/>
    <n v="94533"/>
    <s v="West"/>
    <s v="OFF-ST-10002743"/>
    <x v="1"/>
    <x v="4"/>
    <s v="SAFCO Boltless Steel Shelving"/>
    <n v="795.48"/>
    <n v="7"/>
    <n v="0"/>
    <n v="7.9547999999999632"/>
  </r>
  <r>
    <n v="5746"/>
    <s v="US-2014-147886"/>
    <x v="3"/>
    <x v="615"/>
    <d v="2014-04-01T00:00:00"/>
    <s v="First Class"/>
    <s v="DH-13075"/>
    <s v="Dave Hallsten"/>
    <s v="Corporate"/>
    <s v="United States"/>
    <s v="Fairfield"/>
    <x v="1"/>
    <n v="94533"/>
    <s v="West"/>
    <s v="FUR-FU-10003829"/>
    <x v="0"/>
    <x v="5"/>
    <s v="Stackable Trays"/>
    <n v="21.560000000000002"/>
    <n v="7"/>
    <n v="0"/>
    <n v="6.8991999999999987"/>
  </r>
  <r>
    <n v="5747"/>
    <s v="CA-2013-113733"/>
    <x v="0"/>
    <x v="16"/>
    <d v="2013-12-13T00:00:00"/>
    <s v="Standard Class"/>
    <s v="LH-16900"/>
    <s v="Lena Hernandez"/>
    <s v="Consumer"/>
    <s v="United States"/>
    <s v="Greenville"/>
    <x v="3"/>
    <n v="27834"/>
    <s v="South"/>
    <s v="TEC-PH-10002496"/>
    <x v="2"/>
    <x v="7"/>
    <s v="Cisco SPA301"/>
    <n v="249.58400000000003"/>
    <n v="2"/>
    <n v="0.2"/>
    <n v="31.197999999999986"/>
  </r>
  <r>
    <n v="5748"/>
    <s v="CA-2013-113733"/>
    <x v="0"/>
    <x v="16"/>
    <d v="2013-12-13T00:00:00"/>
    <s v="Standard Class"/>
    <s v="LH-16900"/>
    <s v="Lena Hernandez"/>
    <s v="Consumer"/>
    <s v="United States"/>
    <s v="Greenville"/>
    <x v="3"/>
    <n v="27834"/>
    <s v="South"/>
    <s v="TEC-AC-10002473"/>
    <x v="2"/>
    <x v="11"/>
    <s v="Maxell 4.7GB DVD-R"/>
    <n v="68.111999999999995"/>
    <n v="3"/>
    <n v="0.2"/>
    <n v="17.879399999999997"/>
  </r>
  <r>
    <n v="5749"/>
    <s v="CA-2013-113733"/>
    <x v="0"/>
    <x v="16"/>
    <d v="2013-12-13T00:00:00"/>
    <s v="Standard Class"/>
    <s v="LH-16900"/>
    <s v="Lena Hernandez"/>
    <s v="Consumer"/>
    <s v="United States"/>
    <s v="Greenville"/>
    <x v="3"/>
    <n v="27834"/>
    <s v="South"/>
    <s v="TEC-AC-10004877"/>
    <x v="2"/>
    <x v="11"/>
    <s v="Imation 30456 USB Flash Drive 8GB"/>
    <n v="16.560000000000002"/>
    <n v="3"/>
    <n v="0.2"/>
    <n v="-2.4840000000000018"/>
  </r>
  <r>
    <n v="5750"/>
    <s v="CA-2014-104913"/>
    <x v="3"/>
    <x v="551"/>
    <d v="2014-11-23T00:00:00"/>
    <s v="Standard Class"/>
    <s v="DK-13090"/>
    <s v="Dave Kipp"/>
    <s v="Consumer"/>
    <s v="United States"/>
    <s v="Long Beach"/>
    <x v="15"/>
    <n v="11561"/>
    <s v="East"/>
    <s v="TEC-PH-10000923"/>
    <x v="2"/>
    <x v="7"/>
    <s v="Belkin SportFit Armband For iPhone 5s/5c, Fuchsia"/>
    <n v="74.95"/>
    <n v="5"/>
    <n v="0"/>
    <n v="36.725500000000004"/>
  </r>
  <r>
    <n v="5751"/>
    <s v="CA-2011-145800"/>
    <x v="2"/>
    <x v="992"/>
    <d v="2011-06-05T00:00:00"/>
    <s v="Standard Class"/>
    <s v="SS-20410"/>
    <s v="Shahid Shariari"/>
    <s v="Consumer"/>
    <s v="United States"/>
    <s v="Buffalo Grove"/>
    <x v="10"/>
    <n v="60089"/>
    <s v="Central"/>
    <s v="FUR-TA-10001539"/>
    <x v="0"/>
    <x v="3"/>
    <s v="Chromcraft Rectangular Conference Tables"/>
    <n v="355.45499999999998"/>
    <n v="3"/>
    <n v="0.5"/>
    <n v="-184.83660000000003"/>
  </r>
  <r>
    <n v="5752"/>
    <s v="CA-2013-125850"/>
    <x v="0"/>
    <x v="115"/>
    <d v="2013-01-28T00:00:00"/>
    <s v="Standard Class"/>
    <s v="FP-14320"/>
    <s v="Frank Preis"/>
    <s v="Consumer"/>
    <s v="United States"/>
    <s v="San Diego"/>
    <x v="1"/>
    <n v="92037"/>
    <s v="West"/>
    <s v="OFF-LA-10003498"/>
    <x v="1"/>
    <x v="2"/>
    <s v="Avery 475"/>
    <n v="44.400000000000006"/>
    <n v="3"/>
    <n v="0"/>
    <n v="22.200000000000003"/>
  </r>
  <r>
    <n v="5753"/>
    <s v="CA-2013-125850"/>
    <x v="0"/>
    <x v="115"/>
    <d v="2013-01-28T00:00:00"/>
    <s v="Standard Class"/>
    <s v="FP-14320"/>
    <s v="Frank Preis"/>
    <s v="Consumer"/>
    <s v="United States"/>
    <s v="San Diego"/>
    <x v="1"/>
    <n v="92037"/>
    <s v="West"/>
    <s v="OFF-LA-10004484"/>
    <x v="1"/>
    <x v="2"/>
    <s v="Avery 476"/>
    <n v="20.65"/>
    <n v="5"/>
    <n v="0"/>
    <n v="9.4989999999999988"/>
  </r>
  <r>
    <n v="5754"/>
    <s v="CA-2013-118514"/>
    <x v="0"/>
    <x v="1066"/>
    <d v="2013-02-10T00:00:00"/>
    <s v="Standard Class"/>
    <s v="LC-17050"/>
    <s v="Liz Carlisle"/>
    <s v="Consumer"/>
    <s v="United States"/>
    <s v="Richmond"/>
    <x v="0"/>
    <n v="40475"/>
    <s v="South"/>
    <s v="FUR-CH-10000015"/>
    <x v="0"/>
    <x v="1"/>
    <s v="Hon Multipurpose Stacking Arm Chairs"/>
    <n v="866.4"/>
    <n v="4"/>
    <n v="0"/>
    <n v="225.26400000000001"/>
  </r>
  <r>
    <n v="5755"/>
    <s v="CA-2012-150749"/>
    <x v="1"/>
    <x v="368"/>
    <d v="2012-04-03T00:00:00"/>
    <s v="Second Class"/>
    <s v="AS-10240"/>
    <s v="Alan Shonely"/>
    <s v="Consumer"/>
    <s v="United States"/>
    <s v="Springfield"/>
    <x v="17"/>
    <n v="22153"/>
    <s v="South"/>
    <s v="OFF-AR-10003732"/>
    <x v="1"/>
    <x v="6"/>
    <s v="Newell 333"/>
    <n v="5.56"/>
    <n v="2"/>
    <n v="0"/>
    <n v="1.4455999999999998"/>
  </r>
  <r>
    <n v="5756"/>
    <s v="CA-2011-163748"/>
    <x v="2"/>
    <x v="1005"/>
    <d v="2011-10-18T00:00:00"/>
    <s v="Standard Class"/>
    <s v="HG-15025"/>
    <s v="Hunter Glantz"/>
    <s v="Consumer"/>
    <s v="United States"/>
    <s v="Fort Worth"/>
    <x v="5"/>
    <n v="76106"/>
    <s v="Central"/>
    <s v="OFF-AP-10004052"/>
    <x v="1"/>
    <x v="9"/>
    <s v="Hoover Replacement Belts For Soft Guard &amp; Commercial Ltweight Upright Vacs, 2/Pk"/>
    <n v="3.1599999999999993"/>
    <n v="4"/>
    <n v="0.8"/>
    <n v="-8.532"/>
  </r>
  <r>
    <n v="5757"/>
    <s v="CA-2011-163748"/>
    <x v="2"/>
    <x v="1005"/>
    <d v="2011-10-18T00:00:00"/>
    <s v="Standard Class"/>
    <s v="HG-15025"/>
    <s v="Hunter Glantz"/>
    <s v="Consumer"/>
    <s v="United States"/>
    <s v="Fort Worth"/>
    <x v="5"/>
    <n v="76106"/>
    <s v="Central"/>
    <s v="TEC-CO-10002095"/>
    <x v="2"/>
    <x v="16"/>
    <s v="Hewlett Packard 610 Color Digital Copier / Printer"/>
    <n v="1999.96"/>
    <n v="5"/>
    <n v="0.2"/>
    <n v="624.98749999999995"/>
  </r>
  <r>
    <n v="5758"/>
    <s v="CA-2012-119634"/>
    <x v="1"/>
    <x v="1067"/>
    <d v="2012-08-16T00:00:00"/>
    <s v="Standard Class"/>
    <s v="BW-11065"/>
    <s v="Barry Weirich"/>
    <s v="Consumer"/>
    <s v="United States"/>
    <s v="Raleigh"/>
    <x v="3"/>
    <n v="27604"/>
    <s v="South"/>
    <s v="FUR-FU-10004270"/>
    <x v="0"/>
    <x v="5"/>
    <s v="Executive Impressions 13&quot; Clairmont Wall Clock"/>
    <n v="46.152000000000001"/>
    <n v="3"/>
    <n v="0.2"/>
    <n v="12.114900000000002"/>
  </r>
  <r>
    <n v="5759"/>
    <s v="CA-2012-149300"/>
    <x v="1"/>
    <x v="6"/>
    <d v="2012-11-23T00:00:00"/>
    <s v="First Class"/>
    <s v="BH-11710"/>
    <s v="Brosina Hoffman"/>
    <s v="Consumer"/>
    <s v="United States"/>
    <s v="Hialeah"/>
    <x v="2"/>
    <n v="33012"/>
    <s v="South"/>
    <s v="TEC-MA-10000423"/>
    <x v="2"/>
    <x v="15"/>
    <s v="Texas Instruments TI-34 Scientific Calculator"/>
    <n v="32.984999999999999"/>
    <n v="3"/>
    <n v="0.5"/>
    <n v="-1.9791000000000025"/>
  </r>
  <r>
    <n v="5760"/>
    <s v="US-2013-111528"/>
    <x v="0"/>
    <x v="945"/>
    <d v="2013-12-31T00:00:00"/>
    <s v="Same Day"/>
    <s v="JP-16135"/>
    <s v="Julie Prescott"/>
    <s v="Home Office"/>
    <s v="United States"/>
    <s v="Los Angeles"/>
    <x v="1"/>
    <n v="90032"/>
    <s v="West"/>
    <s v="OFF-ST-10001526"/>
    <x v="1"/>
    <x v="4"/>
    <s v="Iceberg Mobile Mega Data/Printer Cart "/>
    <n v="481.32"/>
    <n v="4"/>
    <n v="0"/>
    <n v="125.14319999999998"/>
  </r>
  <r>
    <n v="5761"/>
    <s v="US-2013-111528"/>
    <x v="0"/>
    <x v="945"/>
    <d v="2013-12-31T00:00:00"/>
    <s v="Same Day"/>
    <s v="JP-16135"/>
    <s v="Julie Prescott"/>
    <s v="Home Office"/>
    <s v="United States"/>
    <s v="Los Angeles"/>
    <x v="1"/>
    <n v="90032"/>
    <s v="West"/>
    <s v="OFF-BI-10002194"/>
    <x v="1"/>
    <x v="8"/>
    <s v="Cardinal Hold-It CD Pocket"/>
    <n v="6.3840000000000003"/>
    <n v="1"/>
    <n v="0.2"/>
    <n v="2.1546000000000003"/>
  </r>
  <r>
    <n v="5762"/>
    <s v="CA-2014-158169"/>
    <x v="3"/>
    <x v="801"/>
    <d v="2014-08-16T00:00:00"/>
    <s v="First Class"/>
    <s v="JM-16195"/>
    <s v="Justin MacKendrick"/>
    <s v="Consumer"/>
    <s v="United States"/>
    <s v="Lake Forest"/>
    <x v="1"/>
    <n v="92630"/>
    <s v="West"/>
    <s v="OFF-AP-10000828"/>
    <x v="1"/>
    <x v="9"/>
    <s v="Avanti 4.4 Cu. Ft. Refrigerator"/>
    <n v="542.93999999999994"/>
    <n v="3"/>
    <n v="0"/>
    <n v="152.02319999999997"/>
  </r>
  <r>
    <n v="5763"/>
    <s v="CA-2014-158169"/>
    <x v="3"/>
    <x v="801"/>
    <d v="2014-08-16T00:00:00"/>
    <s v="First Class"/>
    <s v="JM-16195"/>
    <s v="Justin MacKendrick"/>
    <s v="Consumer"/>
    <s v="United States"/>
    <s v="Lake Forest"/>
    <x v="1"/>
    <n v="92630"/>
    <s v="West"/>
    <s v="FUR-FU-10001473"/>
    <x v="0"/>
    <x v="5"/>
    <s v="DAX Wood Document Frame"/>
    <n v="54.92"/>
    <n v="4"/>
    <n v="0"/>
    <n v="19.7712"/>
  </r>
  <r>
    <n v="5764"/>
    <s v="CA-2012-162047"/>
    <x v="1"/>
    <x v="502"/>
    <d v="2012-11-05T00:00:00"/>
    <s v="First Class"/>
    <s v="FH-14365"/>
    <s v="Fred Hopkins"/>
    <s v="Corporate"/>
    <s v="United States"/>
    <s v="Long Beach"/>
    <x v="15"/>
    <n v="11561"/>
    <s v="East"/>
    <s v="FUR-CH-10004983"/>
    <x v="0"/>
    <x v="1"/>
    <s v="Office Star - Mid Back Dual function Ergonomic High Back Chair with 2-Way Adjustable Arms"/>
    <n v="1448.8200000000002"/>
    <n v="10"/>
    <n v="0.1"/>
    <n v="209.27399999999992"/>
  </r>
  <r>
    <n v="5765"/>
    <s v="CA-2012-117772"/>
    <x v="1"/>
    <x v="229"/>
    <d v="2012-09-12T00:00:00"/>
    <s v="Second Class"/>
    <s v="MC-17575"/>
    <s v="Matt Collins"/>
    <s v="Consumer"/>
    <s v="United States"/>
    <s v="Seattle"/>
    <x v="4"/>
    <n v="98103"/>
    <s v="West"/>
    <s v="OFF-ST-10003994"/>
    <x v="1"/>
    <x v="4"/>
    <s v="Belkin 19&quot; Center-Weighted Shelf, Gray"/>
    <n v="353.88"/>
    <n v="6"/>
    <n v="0"/>
    <n v="17.693999999999988"/>
  </r>
  <r>
    <n v="5766"/>
    <s v="US-2011-126340"/>
    <x v="2"/>
    <x v="1068"/>
    <d v="2011-11-14T00:00:00"/>
    <s v="Standard Class"/>
    <s v="EB-13870"/>
    <s v="Emily Burns"/>
    <s v="Consumer"/>
    <s v="United States"/>
    <s v="Redding"/>
    <x v="1"/>
    <n v="96003"/>
    <s v="West"/>
    <s v="TEC-PH-10004447"/>
    <x v="2"/>
    <x v="7"/>
    <s v="Toshiba IPT2010-SD IP Telephone"/>
    <n v="333.57600000000002"/>
    <n v="3"/>
    <n v="0.2"/>
    <n v="25.018199999999993"/>
  </r>
  <r>
    <n v="5767"/>
    <s v="CA-2013-149685"/>
    <x v="0"/>
    <x v="750"/>
    <d v="2013-10-16T00:00:00"/>
    <s v="Standard Class"/>
    <s v="PM-19135"/>
    <s v="Peter McVee"/>
    <s v="Home Office"/>
    <s v="United States"/>
    <s v="San Antonio"/>
    <x v="5"/>
    <n v="78207"/>
    <s v="Central"/>
    <s v="OFF-LA-10004545"/>
    <x v="1"/>
    <x v="2"/>
    <s v="Avery 50"/>
    <n v="60.144000000000005"/>
    <n v="6"/>
    <n v="0.2"/>
    <n v="20.298599999999993"/>
  </r>
  <r>
    <n v="5768"/>
    <s v="CA-2014-126396"/>
    <x v="3"/>
    <x v="565"/>
    <d v="2014-09-13T00:00:00"/>
    <s v="Second Class"/>
    <s v="AR-10345"/>
    <s v="Alex Russell"/>
    <s v="Corporate"/>
    <s v="United States"/>
    <s v="Houston"/>
    <x v="5"/>
    <n v="77070"/>
    <s v="Central"/>
    <s v="TEC-AC-10003116"/>
    <x v="2"/>
    <x v="11"/>
    <s v="Memorex Froggy Flash Drive 8 GB"/>
    <n v="85.2"/>
    <n v="6"/>
    <n v="0.2"/>
    <n v="20.234999999999996"/>
  </r>
  <r>
    <n v="5769"/>
    <s v="CA-2012-154900"/>
    <x v="1"/>
    <x v="1069"/>
    <d v="2012-03-01T00:00:00"/>
    <s v="Standard Class"/>
    <s v="SS-20875"/>
    <s v="Sung Shariari"/>
    <s v="Consumer"/>
    <s v="United States"/>
    <s v="Leominster"/>
    <x v="31"/>
    <n v="1453"/>
    <s v="East"/>
    <s v="OFF-LA-10001641"/>
    <x v="1"/>
    <x v="2"/>
    <s v="Avery 518"/>
    <n v="3.15"/>
    <n v="1"/>
    <n v="0"/>
    <n v="1.512"/>
  </r>
  <r>
    <n v="5770"/>
    <s v="CA-2012-154900"/>
    <x v="1"/>
    <x v="1069"/>
    <d v="2012-03-01T00:00:00"/>
    <s v="Standard Class"/>
    <s v="SS-20875"/>
    <s v="Sung Shariari"/>
    <s v="Consumer"/>
    <s v="United States"/>
    <s v="Leominster"/>
    <x v="31"/>
    <n v="1453"/>
    <s v="East"/>
    <s v="OFF-PA-10002377"/>
    <x v="1"/>
    <x v="10"/>
    <s v="Adams Telephone Message Book W/Dividers/Space For Phone Numbers, 5 1/4&quot;X8 1/2&quot;, 200/Messages"/>
    <n v="22.72"/>
    <n v="4"/>
    <n v="0"/>
    <n v="10.223999999999998"/>
  </r>
  <r>
    <n v="5771"/>
    <s v="CA-2012-103835"/>
    <x v="1"/>
    <x v="496"/>
    <d v="2012-09-28T00:00:00"/>
    <s v="Standard Class"/>
    <s v="SC-20440"/>
    <s v="Shaun Chance"/>
    <s v="Corporate"/>
    <s v="United States"/>
    <s v="Los Angeles"/>
    <x v="1"/>
    <n v="90032"/>
    <s v="West"/>
    <s v="FUR-FU-10000010"/>
    <x v="0"/>
    <x v="5"/>
    <s v="DAX Value U-Channel Document Frames, Easel Back"/>
    <n v="14.91"/>
    <n v="3"/>
    <n v="0"/>
    <n v="4.6220999999999997"/>
  </r>
  <r>
    <n v="5772"/>
    <s v="CA-2012-103835"/>
    <x v="1"/>
    <x v="496"/>
    <d v="2012-09-28T00:00:00"/>
    <s v="Standard Class"/>
    <s v="SC-20440"/>
    <s v="Shaun Chance"/>
    <s v="Corporate"/>
    <s v="United States"/>
    <s v="Los Angeles"/>
    <x v="1"/>
    <n v="90032"/>
    <s v="West"/>
    <s v="OFF-AP-10002651"/>
    <x v="1"/>
    <x v="9"/>
    <s v="Hoover Upright Vacuum With Dirt Cup"/>
    <n v="1158.1199999999999"/>
    <n v="4"/>
    <n v="0"/>
    <n v="335.85479999999984"/>
  </r>
  <r>
    <n v="5773"/>
    <s v="CA-2012-158939"/>
    <x v="1"/>
    <x v="650"/>
    <d v="2012-12-01T00:00:00"/>
    <s v="Standard Class"/>
    <s v="EA-14035"/>
    <s v="Erin Ashbrook"/>
    <s v="Corporate"/>
    <s v="United States"/>
    <s v="Springfield"/>
    <x v="25"/>
    <n v="65807"/>
    <s v="Central"/>
    <s v="TEC-CO-10002313"/>
    <x v="2"/>
    <x v="16"/>
    <s v="Canon PC1080F Personal Copier"/>
    <n v="599.99"/>
    <n v="1"/>
    <n v="0"/>
    <n v="233.99610000000001"/>
  </r>
  <r>
    <n v="5774"/>
    <s v="CA-2013-117408"/>
    <x v="0"/>
    <x v="1070"/>
    <d v="2013-09-07T00:00:00"/>
    <s v="Standard Class"/>
    <s v="TP-21130"/>
    <s v="Theone Pippenger"/>
    <s v="Consumer"/>
    <s v="United States"/>
    <s v="Waco"/>
    <x v="5"/>
    <n v="76706"/>
    <s v="Central"/>
    <s v="OFF-ST-10001580"/>
    <x v="1"/>
    <x v="4"/>
    <s v="Super Decoflex Portable Personal File"/>
    <n v="23.968000000000004"/>
    <n v="2"/>
    <n v="0.2"/>
    <n v="2.3967999999999989"/>
  </r>
  <r>
    <n v="5775"/>
    <s v="CA-2013-142398"/>
    <x v="0"/>
    <x v="408"/>
    <d v="2013-04-17T00:00:00"/>
    <s v="Standard Class"/>
    <s v="BP-11290"/>
    <s v="Beth Paige"/>
    <s v="Consumer"/>
    <s v="United States"/>
    <s v="Los Angeles"/>
    <x v="1"/>
    <n v="90036"/>
    <s v="West"/>
    <s v="FUR-CH-10001545"/>
    <x v="0"/>
    <x v="1"/>
    <s v="Hon Comfortask Task/Swivel Chairs"/>
    <n v="638.28800000000012"/>
    <n v="7"/>
    <n v="0.2"/>
    <n v="-31.914400000000015"/>
  </r>
  <r>
    <n v="5776"/>
    <s v="CA-2013-142398"/>
    <x v="0"/>
    <x v="408"/>
    <d v="2013-04-17T00:00:00"/>
    <s v="Standard Class"/>
    <s v="BP-11290"/>
    <s v="Beth Paige"/>
    <s v="Consumer"/>
    <s v="United States"/>
    <s v="Los Angeles"/>
    <x v="1"/>
    <n v="90036"/>
    <s v="West"/>
    <s v="OFF-BI-10004826"/>
    <x v="1"/>
    <x v="8"/>
    <s v="JM Magazine Binder"/>
    <n v="13.208000000000002"/>
    <n v="1"/>
    <n v="0.2"/>
    <n v="4.6228000000000007"/>
  </r>
  <r>
    <n v="5777"/>
    <s v="CA-2013-105277"/>
    <x v="0"/>
    <x v="429"/>
    <d v="2013-12-09T00:00:00"/>
    <s v="Standard Class"/>
    <s v="LM-17065"/>
    <s v="Liz MacKendrick"/>
    <s v="Consumer"/>
    <s v="United States"/>
    <s v="Auburn"/>
    <x v="15"/>
    <n v="13021"/>
    <s v="East"/>
    <s v="OFF-BI-10000301"/>
    <x v="1"/>
    <x v="8"/>
    <s v="GBC Instant Report Kit"/>
    <n v="15.528"/>
    <n v="3"/>
    <n v="0.2"/>
    <n v="5.8230000000000004"/>
  </r>
  <r>
    <n v="5778"/>
    <s v="CA-2013-112060"/>
    <x v="0"/>
    <x v="429"/>
    <d v="2013-12-10T00:00:00"/>
    <s v="Standard Class"/>
    <s v="KT-16465"/>
    <s v="Kean Takahito"/>
    <s v="Consumer"/>
    <s v="United States"/>
    <s v="San Francisco"/>
    <x v="1"/>
    <n v="94109"/>
    <s v="West"/>
    <s v="OFF-PA-10000994"/>
    <x v="1"/>
    <x v="10"/>
    <s v="Xerox 1915"/>
    <n v="104.85"/>
    <n v="1"/>
    <n v="0"/>
    <n v="50.327999999999996"/>
  </r>
  <r>
    <n v="5779"/>
    <s v="CA-2011-105270"/>
    <x v="2"/>
    <x v="7"/>
    <d v="2011-11-18T00:00:00"/>
    <s v="Standard Class"/>
    <s v="AP-10915"/>
    <s v="Arthur Prichep"/>
    <s v="Consumer"/>
    <s v="United States"/>
    <s v="Los Angeles"/>
    <x v="1"/>
    <n v="90008"/>
    <s v="West"/>
    <s v="OFF-AR-10003156"/>
    <x v="1"/>
    <x v="6"/>
    <s v="50 Colored Long Pencils"/>
    <n v="30.48"/>
    <n v="3"/>
    <n v="0"/>
    <n v="7.9248000000000012"/>
  </r>
  <r>
    <n v="5780"/>
    <s v="CA-2011-105270"/>
    <x v="2"/>
    <x v="7"/>
    <d v="2011-11-18T00:00:00"/>
    <s v="Standard Class"/>
    <s v="AP-10915"/>
    <s v="Arthur Prichep"/>
    <s v="Consumer"/>
    <s v="United States"/>
    <s v="Los Angeles"/>
    <x v="1"/>
    <n v="90008"/>
    <s v="West"/>
    <s v="FUR-CH-10000988"/>
    <x v="0"/>
    <x v="1"/>
    <s v="Hon Olson Stacker Stools"/>
    <n v="112.64800000000001"/>
    <n v="1"/>
    <n v="0.2"/>
    <n v="11.264799999999997"/>
  </r>
  <r>
    <n v="5781"/>
    <s v="US-2012-159513"/>
    <x v="1"/>
    <x v="788"/>
    <d v="2012-04-09T00:00:00"/>
    <s v="Standard Class"/>
    <s v="JD-15790"/>
    <s v="John Dryer"/>
    <s v="Consumer"/>
    <s v="United States"/>
    <s v="Los Angeles"/>
    <x v="1"/>
    <n v="90049"/>
    <s v="West"/>
    <s v="TEC-MA-10003329"/>
    <x v="2"/>
    <x v="15"/>
    <s v="Vtech AT&amp;T CL2940 Corded Speakerphone, Black"/>
    <n v="71.975999999999999"/>
    <n v="3"/>
    <n v="0.2"/>
    <n v="24.291899999999998"/>
  </r>
  <r>
    <n v="5782"/>
    <s v="CA-2012-155586"/>
    <x v="1"/>
    <x v="295"/>
    <d v="2012-12-16T00:00:00"/>
    <s v="Second Class"/>
    <s v="XP-21865"/>
    <s v="Xylona Preis"/>
    <s v="Consumer"/>
    <s v="United States"/>
    <s v="Chico"/>
    <x v="1"/>
    <n v="95928"/>
    <s v="West"/>
    <s v="OFF-AR-10001547"/>
    <x v="1"/>
    <x v="6"/>
    <s v="Newell 311"/>
    <n v="2.21"/>
    <n v="1"/>
    <n v="0"/>
    <n v="0.59670000000000001"/>
  </r>
  <r>
    <n v="5783"/>
    <s v="CA-2012-155586"/>
    <x v="1"/>
    <x v="295"/>
    <d v="2012-12-16T00:00:00"/>
    <s v="Second Class"/>
    <s v="XP-21865"/>
    <s v="Xylona Preis"/>
    <s v="Consumer"/>
    <s v="United States"/>
    <s v="Chico"/>
    <x v="1"/>
    <n v="95928"/>
    <s v="West"/>
    <s v="OFF-EN-10003072"/>
    <x v="1"/>
    <x v="12"/>
    <s v="Peel &amp; Seel Envelopes"/>
    <n v="15.52"/>
    <n v="4"/>
    <n v="0"/>
    <n v="7.4496000000000002"/>
  </r>
  <r>
    <n v="5784"/>
    <s v="CA-2012-155586"/>
    <x v="1"/>
    <x v="295"/>
    <d v="2012-12-16T00:00:00"/>
    <s v="Second Class"/>
    <s v="XP-21865"/>
    <s v="Xylona Preis"/>
    <s v="Consumer"/>
    <s v="United States"/>
    <s v="Chico"/>
    <x v="1"/>
    <n v="95928"/>
    <s v="West"/>
    <s v="OFF-PA-10000726"/>
    <x v="1"/>
    <x v="10"/>
    <s v="Black Print Carbonless Snap-Off Rapid Letter, 8 1/2&quot; x 7&quot;"/>
    <n v="36.44"/>
    <n v="4"/>
    <n v="0"/>
    <n v="16.397999999999996"/>
  </r>
  <r>
    <n v="5785"/>
    <s v="CA-2014-141117"/>
    <x v="3"/>
    <x v="280"/>
    <d v="2014-10-09T00:00:00"/>
    <s v="Standard Class"/>
    <s v="JK-16090"/>
    <s v="Juliana Krohn"/>
    <s v="Consumer"/>
    <s v="United States"/>
    <s v="Springfield"/>
    <x v="21"/>
    <n v="97477"/>
    <s v="West"/>
    <s v="FUR-BO-10001972"/>
    <x v="0"/>
    <x v="0"/>
    <s v="O'Sullivan 4-Shelf Bookcase in Odessa Pine"/>
    <n v="217.76400000000001"/>
    <n v="6"/>
    <n v="0.7"/>
    <n v="-384.71640000000002"/>
  </r>
  <r>
    <n v="5786"/>
    <s v="CA-2014-141117"/>
    <x v="3"/>
    <x v="280"/>
    <d v="2014-10-09T00:00:00"/>
    <s v="Standard Class"/>
    <s v="JK-16090"/>
    <s v="Juliana Krohn"/>
    <s v="Consumer"/>
    <s v="United States"/>
    <s v="Springfield"/>
    <x v="21"/>
    <n v="97477"/>
    <s v="West"/>
    <s v="OFF-SU-10004664"/>
    <x v="1"/>
    <x v="14"/>
    <s v="Acme Softgrip Scissors"/>
    <n v="39.072000000000003"/>
    <n v="6"/>
    <n v="0.2"/>
    <n v="4.3955999999999982"/>
  </r>
  <r>
    <n v="5787"/>
    <s v="CA-2014-141117"/>
    <x v="3"/>
    <x v="280"/>
    <d v="2014-10-09T00:00:00"/>
    <s v="Standard Class"/>
    <s v="JK-16090"/>
    <s v="Juliana Krohn"/>
    <s v="Consumer"/>
    <s v="United States"/>
    <s v="Springfield"/>
    <x v="21"/>
    <n v="97477"/>
    <s v="West"/>
    <s v="OFF-BI-10003676"/>
    <x v="1"/>
    <x v="8"/>
    <s v="GBC Standard Recycled Report Covers, Clear Plastic Sheets"/>
    <n v="22.638000000000002"/>
    <n v="7"/>
    <n v="0.7"/>
    <n v="-16.601199999999999"/>
  </r>
  <r>
    <n v="5788"/>
    <s v="CA-2014-141117"/>
    <x v="3"/>
    <x v="280"/>
    <d v="2014-10-09T00:00:00"/>
    <s v="Standard Class"/>
    <s v="JK-16090"/>
    <s v="Juliana Krohn"/>
    <s v="Consumer"/>
    <s v="United States"/>
    <s v="Springfield"/>
    <x v="21"/>
    <n v="97477"/>
    <s v="West"/>
    <s v="OFF-AR-10003727"/>
    <x v="1"/>
    <x v="6"/>
    <s v="Berol Giant Pencil Sharpener"/>
    <n v="95.143999999999991"/>
    <n v="7"/>
    <n v="0.2"/>
    <n v="10.703699999999987"/>
  </r>
  <r>
    <n v="5789"/>
    <s v="CA-2014-115070"/>
    <x v="3"/>
    <x v="318"/>
    <d v="2014-04-15T00:00:00"/>
    <s v="Second Class"/>
    <s v="MG-18205"/>
    <s v="Mitch Gastineau"/>
    <s v="Corporate"/>
    <s v="United States"/>
    <s v="Jacksonville"/>
    <x v="2"/>
    <n v="32216"/>
    <s v="South"/>
    <s v="FUR-FU-10003829"/>
    <x v="0"/>
    <x v="5"/>
    <s v="Stackable Trays"/>
    <n v="12.320000000000002"/>
    <n v="5"/>
    <n v="0.2"/>
    <n v="1.8479999999999985"/>
  </r>
  <r>
    <n v="5790"/>
    <s v="CA-2014-115070"/>
    <x v="3"/>
    <x v="318"/>
    <d v="2014-04-15T00:00:00"/>
    <s v="Second Class"/>
    <s v="MG-18205"/>
    <s v="Mitch Gastineau"/>
    <s v="Corporate"/>
    <s v="United States"/>
    <s v="Jacksonville"/>
    <x v="2"/>
    <n v="32216"/>
    <s v="South"/>
    <s v="OFF-BI-10003712"/>
    <x v="1"/>
    <x v="8"/>
    <s v="Acco Pressboard Covers with Storage Hooks, 14 7/8&quot; x 11&quot;, Light Blue"/>
    <n v="4.4190000000000005"/>
    <n v="3"/>
    <n v="0.7"/>
    <n v="-3.0933000000000002"/>
  </r>
  <r>
    <n v="5791"/>
    <s v="CA-2014-140186"/>
    <x v="3"/>
    <x v="365"/>
    <d v="2014-10-03T00:00:00"/>
    <s v="First Class"/>
    <s v="PG-18820"/>
    <s v="Patrick Gardner"/>
    <s v="Consumer"/>
    <s v="United States"/>
    <s v="Bakersfield"/>
    <x v="1"/>
    <n v="93309"/>
    <s v="West"/>
    <s v="OFF-FA-10002280"/>
    <x v="1"/>
    <x v="13"/>
    <s v="Advantus Plastic Paper Clips"/>
    <n v="35"/>
    <n v="7"/>
    <n v="0"/>
    <n v="16.8"/>
  </r>
  <r>
    <n v="5792"/>
    <s v="CA-2014-140186"/>
    <x v="3"/>
    <x v="365"/>
    <d v="2014-10-03T00:00:00"/>
    <s v="First Class"/>
    <s v="PG-18820"/>
    <s v="Patrick Gardner"/>
    <s v="Consumer"/>
    <s v="United States"/>
    <s v="Bakersfield"/>
    <x v="1"/>
    <n v="93309"/>
    <s v="West"/>
    <s v="FUR-CH-10002961"/>
    <x v="0"/>
    <x v="1"/>
    <s v="Leather Task Chair, Black"/>
    <n v="72.784000000000006"/>
    <n v="1"/>
    <n v="0.2"/>
    <n v="0"/>
  </r>
  <r>
    <n v="5793"/>
    <s v="CA-2014-140186"/>
    <x v="3"/>
    <x v="365"/>
    <d v="2014-10-03T00:00:00"/>
    <s v="First Class"/>
    <s v="PG-18820"/>
    <s v="Patrick Gardner"/>
    <s v="Consumer"/>
    <s v="United States"/>
    <s v="Bakersfield"/>
    <x v="1"/>
    <n v="93309"/>
    <s v="West"/>
    <s v="OFF-AP-10002578"/>
    <x v="1"/>
    <x v="9"/>
    <s v="Fellowes Premier Superior Surge Suppressor, 10-Outlet, With Phone and Remote"/>
    <n v="97.84"/>
    <n v="2"/>
    <n v="0"/>
    <n v="25.438400000000001"/>
  </r>
  <r>
    <n v="5794"/>
    <s v="CA-2014-140186"/>
    <x v="3"/>
    <x v="365"/>
    <d v="2014-10-03T00:00:00"/>
    <s v="First Class"/>
    <s v="PG-18820"/>
    <s v="Patrick Gardner"/>
    <s v="Consumer"/>
    <s v="United States"/>
    <s v="Bakersfield"/>
    <x v="1"/>
    <n v="93309"/>
    <s v="West"/>
    <s v="FUR-FU-10004848"/>
    <x v="0"/>
    <x v="5"/>
    <s v="Howard Miller 13-3/4&quot; Diameter Brushed Chrome Round Wall Clock"/>
    <n v="51.75"/>
    <n v="1"/>
    <n v="0"/>
    <n v="15.524999999999999"/>
  </r>
  <r>
    <n v="5795"/>
    <s v="CA-2014-140186"/>
    <x v="3"/>
    <x v="365"/>
    <d v="2014-10-03T00:00:00"/>
    <s v="First Class"/>
    <s v="PG-18820"/>
    <s v="Patrick Gardner"/>
    <s v="Consumer"/>
    <s v="United States"/>
    <s v="Bakersfield"/>
    <x v="1"/>
    <n v="93309"/>
    <s v="West"/>
    <s v="OFF-BI-10003364"/>
    <x v="1"/>
    <x v="8"/>
    <s v="Binding Machine Supplies"/>
    <n v="46.672000000000004"/>
    <n v="2"/>
    <n v="0.2"/>
    <n v="16.3352"/>
  </r>
  <r>
    <n v="5796"/>
    <s v="CA-2011-124856"/>
    <x v="2"/>
    <x v="411"/>
    <d v="2011-10-03T00:00:00"/>
    <s v="Second Class"/>
    <s v="LD-17005"/>
    <s v="Lisa DeCherney"/>
    <s v="Consumer"/>
    <s v="United States"/>
    <s v="New York City"/>
    <x v="15"/>
    <n v="10011"/>
    <s v="East"/>
    <s v="OFF-ST-10002615"/>
    <x v="1"/>
    <x v="4"/>
    <s v="Dual Level, Single-Width Filing Carts"/>
    <n v="1395.54"/>
    <n v="9"/>
    <n v="0"/>
    <n v="362.84040000000005"/>
  </r>
  <r>
    <n v="5797"/>
    <s v="CA-2011-124856"/>
    <x v="2"/>
    <x v="411"/>
    <d v="2011-10-03T00:00:00"/>
    <s v="Second Class"/>
    <s v="LD-17005"/>
    <s v="Lisa DeCherney"/>
    <s v="Consumer"/>
    <s v="United States"/>
    <s v="New York City"/>
    <x v="15"/>
    <n v="10011"/>
    <s v="East"/>
    <s v="FUR-FU-10000521"/>
    <x v="0"/>
    <x v="5"/>
    <s v="Seth Thomas 14&quot; Putty-Colored Wall Clock"/>
    <n v="117.36"/>
    <n v="4"/>
    <n v="0"/>
    <n v="36.381599999999992"/>
  </r>
  <r>
    <n v="5798"/>
    <s v="CA-2011-124856"/>
    <x v="2"/>
    <x v="411"/>
    <d v="2011-10-03T00:00:00"/>
    <s v="Second Class"/>
    <s v="LD-17005"/>
    <s v="Lisa DeCherney"/>
    <s v="Consumer"/>
    <s v="United States"/>
    <s v="New York City"/>
    <x v="15"/>
    <n v="10011"/>
    <s v="East"/>
    <s v="OFF-LA-10000121"/>
    <x v="1"/>
    <x v="2"/>
    <s v="Avery 48"/>
    <n v="18.899999999999999"/>
    <n v="3"/>
    <n v="0"/>
    <n v="8.6939999999999991"/>
  </r>
  <r>
    <n v="5799"/>
    <s v="CA-2011-124856"/>
    <x v="2"/>
    <x v="411"/>
    <d v="2011-10-03T00:00:00"/>
    <s v="Second Class"/>
    <s v="LD-17005"/>
    <s v="Lisa DeCherney"/>
    <s v="Consumer"/>
    <s v="United States"/>
    <s v="New York City"/>
    <x v="15"/>
    <n v="10011"/>
    <s v="East"/>
    <s v="OFF-PA-10001289"/>
    <x v="1"/>
    <x v="10"/>
    <s v="White Computer Printout Paper by Universal"/>
    <n v="77.52"/>
    <n v="2"/>
    <n v="0"/>
    <n v="37.9848"/>
  </r>
  <r>
    <n v="5800"/>
    <s v="CA-2011-166716"/>
    <x v="2"/>
    <x v="1071"/>
    <d v="2011-08-25T00:00:00"/>
    <s v="Second Class"/>
    <s v="CR-12730"/>
    <s v="Craig Reiter"/>
    <s v="Consumer"/>
    <s v="United States"/>
    <s v="Chicago"/>
    <x v="10"/>
    <n v="60610"/>
    <s v="Central"/>
    <s v="FUR-CH-10004495"/>
    <x v="0"/>
    <x v="1"/>
    <s v="Global Leather and Oak Executive Chair, Black"/>
    <n v="421.37200000000001"/>
    <n v="2"/>
    <n v="0.3"/>
    <n v="-6.0196000000000538"/>
  </r>
  <r>
    <n v="5801"/>
    <s v="CA-2011-123225"/>
    <x v="2"/>
    <x v="384"/>
    <d v="2011-07-14T00:00:00"/>
    <s v="First Class"/>
    <s v="MN-17935"/>
    <s v="Michael Nguyen"/>
    <s v="Consumer"/>
    <s v="United States"/>
    <s v="El Paso"/>
    <x v="5"/>
    <n v="79907"/>
    <s v="Central"/>
    <s v="TEC-PH-10000895"/>
    <x v="2"/>
    <x v="7"/>
    <s v="Polycom VVX 310 VoIP phone"/>
    <n v="575.96800000000007"/>
    <n v="4"/>
    <n v="0.2"/>
    <n v="43.197600000000023"/>
  </r>
  <r>
    <n v="5802"/>
    <s v="CA-2011-123225"/>
    <x v="2"/>
    <x v="384"/>
    <d v="2011-07-14T00:00:00"/>
    <s v="First Class"/>
    <s v="MN-17935"/>
    <s v="Michael Nguyen"/>
    <s v="Consumer"/>
    <s v="United States"/>
    <s v="El Paso"/>
    <x v="5"/>
    <n v="79907"/>
    <s v="Central"/>
    <s v="OFF-PA-10000552"/>
    <x v="1"/>
    <x v="10"/>
    <s v="Xerox 200"/>
    <n v="10.368000000000002"/>
    <n v="2"/>
    <n v="0.2"/>
    <n v="3.6288"/>
  </r>
  <r>
    <n v="5803"/>
    <s v="CA-2012-163440"/>
    <x v="1"/>
    <x v="204"/>
    <d v="2012-03-24T00:00:00"/>
    <s v="First Class"/>
    <s v="RD-19900"/>
    <s v="Ruben Dartt"/>
    <s v="Consumer"/>
    <s v="United States"/>
    <s v="Thousand Oaks"/>
    <x v="1"/>
    <n v="91360"/>
    <s v="West"/>
    <s v="TEC-PH-10000376"/>
    <x v="2"/>
    <x v="7"/>
    <s v="Square Credit Card Reader"/>
    <n v="15.984000000000002"/>
    <n v="2"/>
    <n v="0.2"/>
    <n v="1.1988000000000003"/>
  </r>
  <r>
    <n v="5804"/>
    <s v="US-2014-106796"/>
    <x v="3"/>
    <x v="605"/>
    <d v="2014-05-20T00:00:00"/>
    <s v="Standard Class"/>
    <s v="JP-16135"/>
    <s v="Julie Prescott"/>
    <s v="Home Office"/>
    <s v="United States"/>
    <s v="Springfield"/>
    <x v="24"/>
    <n v="45503"/>
    <s v="East"/>
    <s v="OFF-AR-10003504"/>
    <x v="1"/>
    <x v="6"/>
    <s v="Newell 347"/>
    <n v="10.272000000000002"/>
    <n v="3"/>
    <n v="0.2"/>
    <n v="1.1555999999999984"/>
  </r>
  <r>
    <n v="5805"/>
    <s v="CA-2014-113873"/>
    <x v="3"/>
    <x v="38"/>
    <d v="2014-11-20T00:00:00"/>
    <s v="Standard Class"/>
    <s v="KE-16420"/>
    <s v="Katrina Edelman"/>
    <s v="Corporate"/>
    <s v="United States"/>
    <s v="Dallas"/>
    <x v="5"/>
    <n v="75220"/>
    <s v="Central"/>
    <s v="OFF-ST-10000943"/>
    <x v="1"/>
    <x v="4"/>
    <s v="Eldon ProFile File 'N Store Portable File Tub Letter/Legal Size Black"/>
    <n v="61.792000000000002"/>
    <n v="4"/>
    <n v="0.2"/>
    <n v="6.1792000000000016"/>
  </r>
  <r>
    <n v="5806"/>
    <s v="CA-2014-113873"/>
    <x v="3"/>
    <x v="38"/>
    <d v="2014-11-20T00:00:00"/>
    <s v="Standard Class"/>
    <s v="KE-16420"/>
    <s v="Katrina Edelman"/>
    <s v="Corporate"/>
    <s v="United States"/>
    <s v="Dallas"/>
    <x v="5"/>
    <n v="75220"/>
    <s v="Central"/>
    <s v="FUR-BO-10003441"/>
    <x v="0"/>
    <x v="0"/>
    <s v="Bush Westfield Collection Bookcases, Fully Assembled"/>
    <n v="205.99919999999997"/>
    <n v="3"/>
    <n v="0.32"/>
    <n v="-27.264600000000016"/>
  </r>
  <r>
    <n v="5807"/>
    <s v="CA-2013-149783"/>
    <x v="0"/>
    <x v="9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s v="CA-2013-149783"/>
    <x v="0"/>
    <x v="913"/>
    <d v="2013-09-08T00:00:00"/>
    <s v="Second Class"/>
    <s v="DL-13315"/>
    <s v="Delfina Latchford"/>
    <s v="Consumer"/>
    <s v="United States"/>
    <s v="Knoxville"/>
    <x v="18"/>
    <n v="37918"/>
    <s v="South"/>
    <s v="OFF-AP-10001205"/>
    <x v="1"/>
    <x v="9"/>
    <s v="Belkin 5 Outlet SurgeMaster Power Centers"/>
    <n v="87.168000000000006"/>
    <n v="2"/>
    <n v="0.2"/>
    <n v="8.7168000000000063"/>
  </r>
  <r>
    <n v="5809"/>
    <s v="CA-2013-149783"/>
    <x v="0"/>
    <x v="913"/>
    <d v="2013-09-08T00:00:00"/>
    <s v="Second Class"/>
    <s v="DL-13315"/>
    <s v="Delfina Latchford"/>
    <s v="Consumer"/>
    <s v="United States"/>
    <s v="Knoxville"/>
    <x v="18"/>
    <n v="37918"/>
    <s v="South"/>
    <s v="OFF-AR-10002987"/>
    <x v="1"/>
    <x v="6"/>
    <s v="Prismacolor Color Pencil Set"/>
    <n v="31.744"/>
    <n v="2"/>
    <n v="0.2"/>
    <n v="8.3328000000000024"/>
  </r>
  <r>
    <n v="5810"/>
    <s v="CA-2013-125017"/>
    <x v="0"/>
    <x v="1072"/>
    <d v="2013-02-11T00:00:00"/>
    <s v="Standard Class"/>
    <s v="KB-16240"/>
    <s v="Karen Bern"/>
    <s v="Corporate"/>
    <s v="United States"/>
    <s v="Chattanooga"/>
    <x v="18"/>
    <n v="37421"/>
    <s v="South"/>
    <s v="FUR-FU-10000723"/>
    <x v="0"/>
    <x v="5"/>
    <s v="Deflect-o EconoMat Studded, No Bevel Mat for Low Pile Carpeting"/>
    <n v="132.22400000000002"/>
    <n v="4"/>
    <n v="0.2"/>
    <n v="-18.180799999999998"/>
  </r>
  <r>
    <n v="5811"/>
    <s v="US-2012-163279"/>
    <x v="1"/>
    <x v="204"/>
    <d v="2012-03-26T00:00:00"/>
    <s v="Standard Class"/>
    <s v="JD-16150"/>
    <s v="Justin Deggeller"/>
    <s v="Corporate"/>
    <s v="United States"/>
    <s v="San Diego"/>
    <x v="1"/>
    <n v="92037"/>
    <s v="West"/>
    <s v="OFF-PA-10003127"/>
    <x v="1"/>
    <x v="10"/>
    <s v="Staples"/>
    <n v="105.52"/>
    <n v="4"/>
    <n v="0"/>
    <n v="48.539199999999994"/>
  </r>
  <r>
    <n v="5812"/>
    <s v="US-2012-163279"/>
    <x v="1"/>
    <x v="204"/>
    <d v="2012-03-26T00:00:00"/>
    <s v="Standard Class"/>
    <s v="JD-16150"/>
    <s v="Justin Deggeller"/>
    <s v="Corporate"/>
    <s v="United States"/>
    <s v="San Diego"/>
    <x v="1"/>
    <n v="92037"/>
    <s v="West"/>
    <s v="FUR-FU-10000747"/>
    <x v="0"/>
    <x v="5"/>
    <s v="Tenex B1-RE Series Chair Mats for Low Pile Carpets"/>
    <n v="91.96"/>
    <n v="2"/>
    <n v="0"/>
    <n v="15.633199999999988"/>
  </r>
  <r>
    <n v="5813"/>
    <s v="US-2012-163279"/>
    <x v="1"/>
    <x v="204"/>
    <d v="2012-03-26T00:00:00"/>
    <s v="Standard Class"/>
    <s v="JD-16150"/>
    <s v="Justin Deggeller"/>
    <s v="Corporate"/>
    <s v="United States"/>
    <s v="San Diego"/>
    <x v="1"/>
    <n v="92037"/>
    <s v="West"/>
    <s v="TEC-PH-10001795"/>
    <x v="2"/>
    <x v="7"/>
    <s v="ClearOne CHATAttach 160 - speaker phone"/>
    <n v="1487.9760000000001"/>
    <n v="3"/>
    <n v="0.2"/>
    <n v="185.99699999999984"/>
  </r>
  <r>
    <n v="5814"/>
    <s v="CA-2012-150196"/>
    <x v="1"/>
    <x v="740"/>
    <d v="2012-07-03T00:00:00"/>
    <s v="First Class"/>
    <s v="SR-20740"/>
    <s v="Steven Roelle"/>
    <s v="Home Office"/>
    <s v="United States"/>
    <s v="New York City"/>
    <x v="15"/>
    <n v="10024"/>
    <s v="East"/>
    <s v="OFF-PA-10003797"/>
    <x v="1"/>
    <x v="10"/>
    <s v="Xerox 209"/>
    <n v="19.440000000000001"/>
    <n v="3"/>
    <n v="0"/>
    <n v="9.3312000000000008"/>
  </r>
  <r>
    <n v="5815"/>
    <s v="US-2012-106495"/>
    <x v="1"/>
    <x v="925"/>
    <d v="2012-06-17T00:00:00"/>
    <s v="First Class"/>
    <s v="AC-10450"/>
    <s v="Amy Cox"/>
    <s v="Consumer"/>
    <s v="United States"/>
    <s v="Tampa"/>
    <x v="2"/>
    <n v="33614"/>
    <s v="South"/>
    <s v="TEC-AC-10002718"/>
    <x v="2"/>
    <x v="11"/>
    <s v="Belkin Standard 104 key USB Keyboard"/>
    <n v="11.672000000000001"/>
    <n v="1"/>
    <n v="0.2"/>
    <n v="-0.7295000000000007"/>
  </r>
  <r>
    <n v="5816"/>
    <s v="CA-2011-124730"/>
    <x v="2"/>
    <x v="35"/>
    <d v="2011-11-26T00:00:00"/>
    <s v="Same Day"/>
    <s v="LS-17245"/>
    <s v="Lynn Smith"/>
    <s v="Consumer"/>
    <s v="United States"/>
    <s v="Utica"/>
    <x v="15"/>
    <n v="13501"/>
    <s v="East"/>
    <s v="TEC-PH-10002170"/>
    <x v="2"/>
    <x v="7"/>
    <s v="ClearSounds CSC500 Amplified Spirit Phone Corded phone"/>
    <n v="279.95999999999998"/>
    <n v="4"/>
    <n v="0"/>
    <n v="78.388800000000003"/>
  </r>
  <r>
    <n v="5817"/>
    <s v="CA-2011-124730"/>
    <x v="2"/>
    <x v="35"/>
    <d v="2011-11-26T00:00:00"/>
    <s v="Same Day"/>
    <s v="LS-17245"/>
    <s v="Lynn Smith"/>
    <s v="Consumer"/>
    <s v="United States"/>
    <s v="Utica"/>
    <x v="15"/>
    <n v="13501"/>
    <s v="East"/>
    <s v="OFF-BI-10001078"/>
    <x v="1"/>
    <x v="8"/>
    <s v="Acco PRESSTEX Data Binder with Storage Hooks, Dark Blue, 14 7/8&quot; X 11&quot;"/>
    <n v="12.912000000000001"/>
    <n v="3"/>
    <n v="0.2"/>
    <n v="4.6806000000000001"/>
  </r>
  <r>
    <n v="5818"/>
    <s v="CA-2011-124730"/>
    <x v="2"/>
    <x v="35"/>
    <d v="2011-11-26T00:00:00"/>
    <s v="Same Day"/>
    <s v="LS-17245"/>
    <s v="Lynn Smith"/>
    <s v="Consumer"/>
    <s v="United States"/>
    <s v="Utica"/>
    <x v="15"/>
    <n v="13501"/>
    <s v="East"/>
    <s v="OFF-BI-10001031"/>
    <x v="1"/>
    <x v="8"/>
    <s v="Pressboard Data Binders by Wilson Jones"/>
    <n v="17.088000000000001"/>
    <n v="4"/>
    <n v="0.2"/>
    <n v="5.767199999999999"/>
  </r>
  <r>
    <n v="5819"/>
    <s v="CA-2011-124730"/>
    <x v="2"/>
    <x v="35"/>
    <d v="2011-11-26T00:00:00"/>
    <s v="Same Day"/>
    <s v="LS-17245"/>
    <s v="Lynn Smith"/>
    <s v="Consumer"/>
    <s v="United States"/>
    <s v="Utica"/>
    <x v="15"/>
    <n v="13501"/>
    <s v="East"/>
    <s v="OFF-LA-10001158"/>
    <x v="1"/>
    <x v="2"/>
    <s v="Avery Address/Shipping Labels for Typewriters, 4&quot; x 2&quot;"/>
    <n v="93.149999999999991"/>
    <n v="9"/>
    <n v="0"/>
    <n v="44.712000000000003"/>
  </r>
  <r>
    <n v="5820"/>
    <s v="CA-2011-124730"/>
    <x v="2"/>
    <x v="35"/>
    <d v="2011-11-26T00:00:00"/>
    <s v="Same Day"/>
    <s v="LS-17245"/>
    <s v="Lynn Smith"/>
    <s v="Consumer"/>
    <s v="United States"/>
    <s v="Utica"/>
    <x v="15"/>
    <n v="13501"/>
    <s v="East"/>
    <s v="OFF-LA-10001613"/>
    <x v="1"/>
    <x v="2"/>
    <s v="Avery File Folder Labels"/>
    <n v="11.52"/>
    <n v="4"/>
    <n v="0"/>
    <n v="5.6448"/>
  </r>
  <r>
    <n v="5821"/>
    <s v="CA-2014-117632"/>
    <x v="3"/>
    <x v="605"/>
    <d v="2014-05-19T00:00:00"/>
    <s v="Standard Class"/>
    <s v="CS-12175"/>
    <s v="Charles Sheldon"/>
    <s v="Corporate"/>
    <s v="United States"/>
    <s v="San Francisco"/>
    <x v="1"/>
    <n v="94122"/>
    <s v="West"/>
    <s v="OFF-SU-10000157"/>
    <x v="1"/>
    <x v="14"/>
    <s v="Compact Automatic Electric Letter Opener"/>
    <n v="238.62"/>
    <n v="2"/>
    <n v="0"/>
    <n v="4.7724000000000046"/>
  </r>
  <r>
    <n v="5822"/>
    <s v="CA-2014-117632"/>
    <x v="3"/>
    <x v="605"/>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r>
  <r>
    <n v="5823"/>
    <s v="CA-2014-117632"/>
    <x v="3"/>
    <x v="605"/>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43"/>
  </r>
  <r>
    <n v="5824"/>
    <s v="CA-2014-117632"/>
    <x v="3"/>
    <x v="605"/>
    <d v="2014-05-19T00:00:00"/>
    <s v="Standard Class"/>
    <s v="CS-12175"/>
    <s v="Charles Sheldon"/>
    <s v="Corporate"/>
    <s v="United States"/>
    <s v="San Francisco"/>
    <x v="1"/>
    <n v="94122"/>
    <s v="West"/>
    <s v="OFF-BI-10001900"/>
    <x v="1"/>
    <x v="8"/>
    <s v="DXL Angle-View Binders with Locking Rings, Black"/>
    <n v="19.168000000000003"/>
    <n v="4"/>
    <n v="0.2"/>
    <n v="6.4691999999999998"/>
  </r>
  <r>
    <n v="5825"/>
    <s v="CA-2011-115056"/>
    <x v="2"/>
    <x v="1073"/>
    <d v="2011-05-02T00:00:00"/>
    <s v="Same Day"/>
    <s v="AR-10510"/>
    <s v="Andrew Roberts"/>
    <s v="Consumer"/>
    <s v="United States"/>
    <s v="Columbus"/>
    <x v="24"/>
    <n v="43229"/>
    <s v="East"/>
    <s v="OFF-AP-10003971"/>
    <x v="1"/>
    <x v="9"/>
    <s v="Belkin 6 Outlet Metallic Surge Strip"/>
    <n v="26.136000000000003"/>
    <n v="3"/>
    <n v="0.2"/>
    <n v="1.9602000000000004"/>
  </r>
  <r>
    <n v="5826"/>
    <s v="CA-2014-161067"/>
    <x v="3"/>
    <x v="213"/>
    <d v="2014-09-07T00:00:00"/>
    <s v="Second Class"/>
    <s v="KB-16405"/>
    <s v="Katrina Bavinger"/>
    <s v="Home Office"/>
    <s v="United States"/>
    <s v="New York City"/>
    <x v="15"/>
    <n v="10035"/>
    <s v="East"/>
    <s v="OFF-PA-10000418"/>
    <x v="1"/>
    <x v="10"/>
    <s v="Xerox 189"/>
    <n v="419.4"/>
    <n v="4"/>
    <n v="0"/>
    <n v="201.31199999999998"/>
  </r>
  <r>
    <n v="5827"/>
    <s v="CA-2014-161067"/>
    <x v="3"/>
    <x v="213"/>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s v="CA-2014-161067"/>
    <x v="3"/>
    <x v="213"/>
    <d v="2014-09-07T00:00:00"/>
    <s v="Second Class"/>
    <s v="KB-16405"/>
    <s v="Katrina Bavinger"/>
    <s v="Home Office"/>
    <s v="United States"/>
    <s v="New York City"/>
    <x v="15"/>
    <n v="10035"/>
    <s v="East"/>
    <s v="FUR-CH-10004860"/>
    <x v="0"/>
    <x v="1"/>
    <s v="Global Low Back Tilter Chair"/>
    <n v="181.76400000000001"/>
    <n v="2"/>
    <n v="0.1"/>
    <n v="-8.0784000000000198"/>
  </r>
  <r>
    <n v="5829"/>
    <s v="CA-2014-161067"/>
    <x v="3"/>
    <x v="213"/>
    <d v="2014-09-07T00:00:00"/>
    <s v="Second Class"/>
    <s v="KB-16405"/>
    <s v="Katrina Bavinger"/>
    <s v="Home Office"/>
    <s v="United States"/>
    <s v="New York City"/>
    <x v="15"/>
    <n v="10035"/>
    <s v="East"/>
    <s v="OFF-AR-10003251"/>
    <x v="1"/>
    <x v="6"/>
    <s v="Prang Drawing Pencil Set"/>
    <n v="5.56"/>
    <n v="2"/>
    <n v="0"/>
    <n v="2.2239999999999998"/>
  </r>
  <r>
    <n v="5830"/>
    <s v="CA-2013-122063"/>
    <x v="0"/>
    <x v="275"/>
    <d v="2013-12-08T00:00:00"/>
    <s v="Standard Class"/>
    <s v="MM-17920"/>
    <s v="Michael Moore"/>
    <s v="Consumer"/>
    <s v="United States"/>
    <s v="Richmond"/>
    <x v="14"/>
    <n v="47374"/>
    <s v="Central"/>
    <s v="FUR-TA-10004575"/>
    <x v="0"/>
    <x v="3"/>
    <s v="Hon 5100 Series Wood Tables"/>
    <n v="581.96"/>
    <n v="2"/>
    <n v="0"/>
    <n v="104.75279999999998"/>
  </r>
  <r>
    <n v="5831"/>
    <s v="CA-2013-122063"/>
    <x v="0"/>
    <x v="275"/>
    <d v="2013-12-08T00:00:00"/>
    <s v="Standard Class"/>
    <s v="MM-17920"/>
    <s v="Michael Moore"/>
    <s v="Consumer"/>
    <s v="United States"/>
    <s v="Richmond"/>
    <x v="14"/>
    <n v="47374"/>
    <s v="Central"/>
    <s v="FUR-CH-10004754"/>
    <x v="0"/>
    <x v="1"/>
    <s v="Global Stack Chair with Arms, Black"/>
    <n v="29.98"/>
    <n v="1"/>
    <n v="0"/>
    <n v="8.0945999999999998"/>
  </r>
  <r>
    <n v="5832"/>
    <s v="CA-2012-111206"/>
    <x v="1"/>
    <x v="1074"/>
    <d v="2012-07-22T00:00:00"/>
    <s v="Standard Class"/>
    <s v="RF-19735"/>
    <s v="Roland Fjeld"/>
    <s v="Consumer"/>
    <s v="United States"/>
    <s v="San Diego"/>
    <x v="1"/>
    <n v="92105"/>
    <s v="West"/>
    <s v="TEC-AC-10003095"/>
    <x v="2"/>
    <x v="11"/>
    <s v="Logitech G35 7.1-Channel Surround Sound Headset"/>
    <n v="519.96"/>
    <n v="4"/>
    <n v="0"/>
    <n v="176.78640000000001"/>
  </r>
  <r>
    <n v="5833"/>
    <s v="CA-2013-142895"/>
    <x v="0"/>
    <x v="658"/>
    <d v="2013-07-27T00:00:00"/>
    <s v="Standard Class"/>
    <s v="BP-11290"/>
    <s v="Beth Paige"/>
    <s v="Consumer"/>
    <s v="United States"/>
    <s v="Concord"/>
    <x v="3"/>
    <n v="28027"/>
    <s v="South"/>
    <s v="OFF-LA-10000262"/>
    <x v="1"/>
    <x v="2"/>
    <s v="Avery 494"/>
    <n v="6.2640000000000002"/>
    <n v="3"/>
    <n v="0.2"/>
    <n v="2.0358000000000001"/>
  </r>
  <r>
    <n v="5834"/>
    <s v="CA-2013-142895"/>
    <x v="0"/>
    <x v="658"/>
    <d v="2013-07-27T00:00:00"/>
    <s v="Standard Class"/>
    <s v="BP-11290"/>
    <s v="Beth Paige"/>
    <s v="Consumer"/>
    <s v="United States"/>
    <s v="Concord"/>
    <x v="3"/>
    <n v="28027"/>
    <s v="South"/>
    <s v="FUR-CH-10002961"/>
    <x v="0"/>
    <x v="1"/>
    <s v="Leather Task Chair, Black"/>
    <n v="363.92"/>
    <n v="5"/>
    <n v="0.2"/>
    <n v="0"/>
  </r>
  <r>
    <n v="5835"/>
    <s v="CA-2012-101868"/>
    <x v="1"/>
    <x v="988"/>
    <d v="2012-06-16T00:00:00"/>
    <s v="Standard Class"/>
    <s v="MJ-17740"/>
    <s v="Max Jones"/>
    <s v="Consumer"/>
    <s v="United States"/>
    <s v="Miami"/>
    <x v="2"/>
    <n v="33178"/>
    <s v="South"/>
    <s v="OFF-BI-10003876"/>
    <x v="1"/>
    <x v="8"/>
    <s v="Green Canvas Binder for 8-1/2&quot; x 14&quot; Sheets"/>
    <n v="64.2"/>
    <n v="5"/>
    <n v="0.7"/>
    <n v="-42.799999999999983"/>
  </r>
  <r>
    <n v="5836"/>
    <s v="CA-2012-101868"/>
    <x v="1"/>
    <x v="988"/>
    <d v="2012-06-16T00:00:00"/>
    <s v="Standard Class"/>
    <s v="MJ-17740"/>
    <s v="Max Jones"/>
    <s v="Consumer"/>
    <s v="United States"/>
    <s v="Miami"/>
    <x v="2"/>
    <n v="33178"/>
    <s v="South"/>
    <s v="OFF-BI-10002133"/>
    <x v="1"/>
    <x v="8"/>
    <s v="Wilson Jones Elliptical Ring 3 1/2&quot; Capacity Binders, 800 sheets"/>
    <n v="38.520000000000003"/>
    <n v="3"/>
    <n v="0.7"/>
    <n v="-26.963999999999999"/>
  </r>
  <r>
    <n v="5837"/>
    <s v="CA-2012-101868"/>
    <x v="1"/>
    <x v="988"/>
    <d v="2012-06-16T00:00:00"/>
    <s v="Standard Class"/>
    <s v="MJ-17740"/>
    <s v="Max Jones"/>
    <s v="Consumer"/>
    <s v="United States"/>
    <s v="Miami"/>
    <x v="2"/>
    <n v="33178"/>
    <s v="South"/>
    <s v="TEC-AC-10004396"/>
    <x v="2"/>
    <x v="11"/>
    <s v="Logitech Keyboard K120"/>
    <n v="72.599999999999994"/>
    <n v="5"/>
    <n v="0.2"/>
    <n v="-8.1674999999999933"/>
  </r>
  <r>
    <n v="5838"/>
    <s v="CA-2014-133207"/>
    <x v="3"/>
    <x v="344"/>
    <d v="2014-12-04T00:00:00"/>
    <s v="Standard Class"/>
    <s v="DO-13645"/>
    <s v="Doug O'Connell"/>
    <s v="Consumer"/>
    <s v="United States"/>
    <s v="Los Angeles"/>
    <x v="1"/>
    <n v="90036"/>
    <s v="West"/>
    <s v="TEC-PH-10004100"/>
    <x v="2"/>
    <x v="7"/>
    <s v="Griffin GC17055 Auxiliary Audio Cable"/>
    <n v="57.567999999999998"/>
    <n v="4"/>
    <n v="0.2"/>
    <n v="5.7568000000000019"/>
  </r>
  <r>
    <n v="5839"/>
    <s v="CA-2012-132948"/>
    <x v="1"/>
    <x v="1075"/>
    <d v="2012-04-03T00:00:00"/>
    <s v="Standard Class"/>
    <s v="MV-17485"/>
    <s v="Mark Van Huff"/>
    <s v="Consumer"/>
    <s v="United States"/>
    <s v="Seattle"/>
    <x v="4"/>
    <n v="98115"/>
    <s v="West"/>
    <s v="OFF-ST-10000636"/>
    <x v="1"/>
    <x v="4"/>
    <s v="Rogers Profile Extra Capacity Storage Tub"/>
    <n v="83.699999999999989"/>
    <n v="5"/>
    <n v="0"/>
    <n v="3.3479999999999954"/>
  </r>
  <r>
    <n v="5840"/>
    <s v="CA-2012-134992"/>
    <x v="1"/>
    <x v="357"/>
    <d v="2012-09-26T00:00:00"/>
    <s v="Second Class"/>
    <s v="MG-17875"/>
    <s v="Michael Grace"/>
    <s v="Home Office"/>
    <s v="United States"/>
    <s v="Arlington"/>
    <x v="17"/>
    <n v="22204"/>
    <s v="South"/>
    <s v="OFF-PA-10001972"/>
    <x v="1"/>
    <x v="10"/>
    <s v="Xerox 214"/>
    <n v="32.400000000000006"/>
    <n v="5"/>
    <n v="0"/>
    <n v="15.552000000000001"/>
  </r>
  <r>
    <n v="5841"/>
    <s v="CA-2012-134992"/>
    <x v="1"/>
    <x v="357"/>
    <d v="2012-09-26T00:00:00"/>
    <s v="Second Class"/>
    <s v="MG-17875"/>
    <s v="Michael Grace"/>
    <s v="Home Office"/>
    <s v="United States"/>
    <s v="Arlington"/>
    <x v="17"/>
    <n v="22204"/>
    <s v="South"/>
    <s v="FUR-FU-10002554"/>
    <x v="0"/>
    <x v="5"/>
    <s v="Westinghouse Floor Lamp with Metal Mesh Shade, Black"/>
    <n v="47.98"/>
    <n v="2"/>
    <n v="0"/>
    <n v="11.035399999999996"/>
  </r>
  <r>
    <n v="5842"/>
    <s v="CA-2012-126725"/>
    <x v="1"/>
    <x v="972"/>
    <d v="2012-11-21T00:00:00"/>
    <s v="Standard Class"/>
    <s v="BS-11665"/>
    <s v="Brian Stugart"/>
    <s v="Consumer"/>
    <s v="United States"/>
    <s v="San Diego"/>
    <x v="1"/>
    <n v="92105"/>
    <s v="West"/>
    <s v="TEC-PH-10003174"/>
    <x v="2"/>
    <x v="7"/>
    <s v="RCA ViSYS 25825 Wireless digital phone"/>
    <n v="415.96800000000007"/>
    <n v="4"/>
    <n v="0.2"/>
    <n v="51.995999999999981"/>
  </r>
  <r>
    <n v="5843"/>
    <s v="CA-2012-126725"/>
    <x v="1"/>
    <x v="972"/>
    <d v="2012-11-21T00:00:00"/>
    <s v="Standard Class"/>
    <s v="BS-11665"/>
    <s v="Brian Stugart"/>
    <s v="Consumer"/>
    <s v="United States"/>
    <s v="San Diego"/>
    <x v="1"/>
    <n v="92105"/>
    <s v="West"/>
    <s v="OFF-ST-10001418"/>
    <x v="1"/>
    <x v="4"/>
    <s v="Carina Media Storage Towers in Natural &amp; Black"/>
    <n v="304.89999999999998"/>
    <n v="5"/>
    <n v="0"/>
    <n v="6.097999999999999"/>
  </r>
  <r>
    <n v="5844"/>
    <s v="CA-2012-126725"/>
    <x v="1"/>
    <x v="972"/>
    <d v="2012-11-21T00:00:00"/>
    <s v="Standard Class"/>
    <s v="BS-11665"/>
    <s v="Brian Stugart"/>
    <s v="Consumer"/>
    <s v="United States"/>
    <s v="San Diego"/>
    <x v="1"/>
    <n v="92105"/>
    <s v="West"/>
    <s v="FUR-FU-10002813"/>
    <x v="0"/>
    <x v="5"/>
    <s v="DAX Contemporary Wood Frame with Silver Metal Mat, Desktop, 11 x 14 Size"/>
    <n v="80.959999999999994"/>
    <n v="4"/>
    <n v="0"/>
    <n v="29.145599999999995"/>
  </r>
  <r>
    <n v="5845"/>
    <s v="CA-2012-126725"/>
    <x v="1"/>
    <x v="972"/>
    <d v="2012-11-21T00:00:00"/>
    <s v="Standard Class"/>
    <s v="BS-11665"/>
    <s v="Brian Stugart"/>
    <s v="Consumer"/>
    <s v="United States"/>
    <s v="San Diego"/>
    <x v="1"/>
    <n v="92105"/>
    <s v="West"/>
    <s v="OFF-ST-10000129"/>
    <x v="1"/>
    <x v="4"/>
    <s v="Fellowes Recycled Storage Drawers"/>
    <n v="777.21"/>
    <n v="7"/>
    <n v="0"/>
    <n v="54.404699999999963"/>
  </r>
  <r>
    <n v="5846"/>
    <s v="CA-2012-126725"/>
    <x v="1"/>
    <x v="972"/>
    <d v="2012-11-21T00:00:00"/>
    <s v="Standard Class"/>
    <s v="BS-11665"/>
    <s v="Brian Stugart"/>
    <s v="Consumer"/>
    <s v="United States"/>
    <s v="San Diego"/>
    <x v="1"/>
    <n v="92105"/>
    <s v="West"/>
    <s v="OFF-PA-10001639"/>
    <x v="1"/>
    <x v="10"/>
    <s v="Xerox 203"/>
    <n v="32.400000000000006"/>
    <n v="5"/>
    <n v="0"/>
    <n v="15.552000000000001"/>
  </r>
  <r>
    <n v="5847"/>
    <s v="CA-2012-126725"/>
    <x v="1"/>
    <x v="972"/>
    <d v="2012-11-21T00:00:00"/>
    <s v="Standard Class"/>
    <s v="BS-11665"/>
    <s v="Brian Stugart"/>
    <s v="Consumer"/>
    <s v="United States"/>
    <s v="San Diego"/>
    <x v="1"/>
    <n v="92105"/>
    <s v="West"/>
    <s v="FUR-CH-10001708"/>
    <x v="0"/>
    <x v="1"/>
    <s v="Office Star - Contemporary Swivel Chair with Padded Adjustable Arms and Flex Back"/>
    <n v="225.56799999999998"/>
    <n v="2"/>
    <n v="0.2"/>
    <n v="2.8195999999999799"/>
  </r>
  <r>
    <n v="5848"/>
    <s v="CA-2012-126725"/>
    <x v="1"/>
    <x v="972"/>
    <d v="2012-11-21T00:00:00"/>
    <s v="Standard Class"/>
    <s v="BS-11665"/>
    <s v="Brian Stugart"/>
    <s v="Consumer"/>
    <s v="United States"/>
    <s v="San Diego"/>
    <x v="1"/>
    <n v="92105"/>
    <s v="West"/>
    <s v="FUR-FU-10001591"/>
    <x v="0"/>
    <x v="5"/>
    <s v="Advantus Panel Wall Certificate Holder - 8.5x11"/>
    <n v="36.599999999999994"/>
    <n v="3"/>
    <n v="0"/>
    <n v="15.372000000000002"/>
  </r>
  <r>
    <n v="5849"/>
    <s v="CA-2012-121783"/>
    <x v="1"/>
    <x v="113"/>
    <d v="2012-11-14T00:00:00"/>
    <s v="Standard Class"/>
    <s v="PO-19180"/>
    <s v="Philisse Overcash"/>
    <s v="Home Office"/>
    <s v="United States"/>
    <s v="Roseville"/>
    <x v="11"/>
    <n v="55113"/>
    <s v="Central"/>
    <s v="OFF-AP-10003849"/>
    <x v="1"/>
    <x v="9"/>
    <s v="Hoover Shoulder Vac Commercial Portable Vacuum"/>
    <n v="715.64"/>
    <n v="2"/>
    <n v="0"/>
    <n v="178.90999999999997"/>
  </r>
  <r>
    <n v="5850"/>
    <s v="CA-2012-121783"/>
    <x v="1"/>
    <x v="113"/>
    <d v="2012-11-14T00:00:00"/>
    <s v="Standard Class"/>
    <s v="PO-19180"/>
    <s v="Philisse Overcash"/>
    <s v="Home Office"/>
    <s v="United States"/>
    <s v="Roseville"/>
    <x v="11"/>
    <n v="55113"/>
    <s v="Central"/>
    <s v="OFF-ST-10000078"/>
    <x v="1"/>
    <x v="4"/>
    <s v="Tennsco 6- and 18-Compartment Lockers"/>
    <n v="795.51"/>
    <n v="3"/>
    <n v="0"/>
    <n v="143.19179999999994"/>
  </r>
  <r>
    <n v="5851"/>
    <s v="CA-2012-121783"/>
    <x v="1"/>
    <x v="113"/>
    <d v="2012-11-14T00:00:00"/>
    <s v="Standard Class"/>
    <s v="PO-19180"/>
    <s v="Philisse Overcash"/>
    <s v="Home Office"/>
    <s v="United States"/>
    <s v="Roseville"/>
    <x v="11"/>
    <n v="55113"/>
    <s v="Central"/>
    <s v="TEC-CO-10001571"/>
    <x v="2"/>
    <x v="16"/>
    <s v="Sharp 1540cs Digital Laser Copier"/>
    <n v="549.99"/>
    <n v="1"/>
    <n v="0"/>
    <n v="274.995"/>
  </r>
  <r>
    <n v="5852"/>
    <s v="CA-2012-121783"/>
    <x v="1"/>
    <x v="113"/>
    <d v="2012-11-14T00:00:00"/>
    <s v="Standard Class"/>
    <s v="PO-19180"/>
    <s v="Philisse Overcash"/>
    <s v="Home Office"/>
    <s v="United States"/>
    <s v="Roseville"/>
    <x v="11"/>
    <n v="55113"/>
    <s v="Central"/>
    <s v="OFF-BI-10001658"/>
    <x v="1"/>
    <x v="8"/>
    <s v="GBC Standard Therm-A-Bind Covers"/>
    <n v="74.760000000000005"/>
    <n v="3"/>
    <n v="0"/>
    <n v="34.389600000000002"/>
  </r>
  <r>
    <n v="5853"/>
    <s v="CA-2012-121783"/>
    <x v="1"/>
    <x v="113"/>
    <d v="2012-11-14T00:00:00"/>
    <s v="Standard Class"/>
    <s v="PO-19180"/>
    <s v="Philisse Overcash"/>
    <s v="Home Office"/>
    <s v="United States"/>
    <s v="Roseville"/>
    <x v="11"/>
    <n v="55113"/>
    <s v="Central"/>
    <s v="FUR-FU-10004351"/>
    <x v="0"/>
    <x v="5"/>
    <s v="Staples"/>
    <n v="29.22"/>
    <n v="3"/>
    <n v="0"/>
    <n v="12.856800000000002"/>
  </r>
  <r>
    <n v="5854"/>
    <s v="US-2011-138835"/>
    <x v="2"/>
    <x v="1076"/>
    <d v="2011-09-14T00:00:00"/>
    <s v="Standard Class"/>
    <s v="DA-13450"/>
    <s v="Dianna Arnett"/>
    <s v="Home Office"/>
    <s v="United States"/>
    <s v="Virginia Beach"/>
    <x v="17"/>
    <n v="23464"/>
    <s v="South"/>
    <s v="OFF-BI-10003314"/>
    <x v="1"/>
    <x v="8"/>
    <s v="Tuff Stuff Recycled Round Ring Binders"/>
    <n v="9.64"/>
    <n v="2"/>
    <n v="0"/>
    <n v="4.7236000000000002"/>
  </r>
  <r>
    <n v="5855"/>
    <s v="CA-2012-112214"/>
    <x v="1"/>
    <x v="1077"/>
    <d v="2012-08-11T00:00:00"/>
    <s v="Standard Class"/>
    <s v="AH-10690"/>
    <s v="Anna Häberlin"/>
    <s v="Corporate"/>
    <s v="United States"/>
    <s v="Dallas"/>
    <x v="5"/>
    <n v="75220"/>
    <s v="Central"/>
    <s v="OFF-ST-10001505"/>
    <x v="1"/>
    <x v="4"/>
    <s v="Perma STOR-ALL Hanging File Box, 13 1/8&quot;W x 12 1/4&quot;D x 10 1/2&quot;H"/>
    <n v="33.488000000000007"/>
    <n v="7"/>
    <n v="0.2"/>
    <n v="-1.2558000000000051"/>
  </r>
  <r>
    <n v="5856"/>
    <s v="CA-2012-112214"/>
    <x v="1"/>
    <x v="1077"/>
    <d v="2012-08-11T00:00:00"/>
    <s v="Standard Class"/>
    <s v="AH-10690"/>
    <s v="Anna Häberlin"/>
    <s v="Corporate"/>
    <s v="United States"/>
    <s v="Dallas"/>
    <x v="5"/>
    <n v="75220"/>
    <s v="Central"/>
    <s v="OFF-SU-10003567"/>
    <x v="1"/>
    <x v="14"/>
    <s v="Stiletto Hand Letter Openers"/>
    <n v="23.04"/>
    <n v="3"/>
    <n v="0.2"/>
    <n v="-4.895999999999999"/>
  </r>
  <r>
    <n v="5857"/>
    <s v="CA-2012-112214"/>
    <x v="1"/>
    <x v="1077"/>
    <d v="2012-08-11T00:00:00"/>
    <s v="Standard Class"/>
    <s v="AH-10690"/>
    <s v="Anna Häberlin"/>
    <s v="Corporate"/>
    <s v="United States"/>
    <s v="Dallas"/>
    <x v="5"/>
    <n v="75220"/>
    <s v="Central"/>
    <s v="OFF-BI-10002982"/>
    <x v="1"/>
    <x v="8"/>
    <s v="Avery Self-Adhesive Photo Pockets for Polaroid Photos"/>
    <n v="1.3619999999999997"/>
    <n v="1"/>
    <n v="0.8"/>
    <n v="-2.1792000000000007"/>
  </r>
  <r>
    <n v="5858"/>
    <s v="CA-2012-112214"/>
    <x v="1"/>
    <x v="1077"/>
    <d v="2012-08-11T00:00:00"/>
    <s v="Standard Class"/>
    <s v="AH-10690"/>
    <s v="Anna Häberlin"/>
    <s v="Corporate"/>
    <s v="United States"/>
    <s v="Dallas"/>
    <x v="5"/>
    <n v="75220"/>
    <s v="Central"/>
    <s v="FUR-FU-10002364"/>
    <x v="0"/>
    <x v="5"/>
    <s v="Eldon Expressions Wood Desk Accessories, Oak"/>
    <n v="14.76"/>
    <n v="5"/>
    <n v="0.6"/>
    <n v="-11.439000000000004"/>
  </r>
  <r>
    <n v="5859"/>
    <s v="US-2014-153255"/>
    <x v="3"/>
    <x v="213"/>
    <d v="2014-09-08T00:00:00"/>
    <s v="Second Class"/>
    <s v="JK-15730"/>
    <s v="Joe Kamberova"/>
    <s v="Consumer"/>
    <s v="United States"/>
    <s v="Concord"/>
    <x v="1"/>
    <n v="94521"/>
    <s v="West"/>
    <s v="FUR-BO-10004218"/>
    <x v="0"/>
    <x v="0"/>
    <s v="Bush Heritage Pine Collection 5-Shelf Bookcase, Albany Pine Finish, *Special Order"/>
    <n v="239.66599999999997"/>
    <n v="2"/>
    <n v="0.15"/>
    <n v="14.097999999999999"/>
  </r>
  <r>
    <n v="5860"/>
    <s v="CA-2012-108119"/>
    <x v="1"/>
    <x v="549"/>
    <d v="2012-11-08T00:00:00"/>
    <s v="Standard Class"/>
    <s v="MS-17530"/>
    <s v="MaryBeth Skach"/>
    <s v="Consumer"/>
    <s v="United States"/>
    <s v="Conway"/>
    <x v="36"/>
    <n v="72032"/>
    <s v="South"/>
    <s v="FUR-TA-10002530"/>
    <x v="0"/>
    <x v="3"/>
    <s v="Iceberg OfficeWorks 42&quot; Round Tables"/>
    <n v="301.95999999999998"/>
    <n v="2"/>
    <n v="0"/>
    <n v="45.293999999999983"/>
  </r>
  <r>
    <n v="5861"/>
    <s v="CA-2012-157434"/>
    <x v="1"/>
    <x v="1078"/>
    <d v="2012-05-04T00:00:00"/>
    <s v="Second Class"/>
    <s v="JK-15640"/>
    <s v="Jim Kriz"/>
    <s v="Home Office"/>
    <s v="United States"/>
    <s v="Philadelphia"/>
    <x v="9"/>
    <n v="19120"/>
    <s v="East"/>
    <s v="OFF-PA-10001526"/>
    <x v="1"/>
    <x v="10"/>
    <s v="Xerox 1949"/>
    <n v="7.9680000000000009"/>
    <n v="2"/>
    <n v="0.2"/>
    <n v="2.8884000000000007"/>
  </r>
  <r>
    <n v="5862"/>
    <s v="CA-2013-101525"/>
    <x v="0"/>
    <x v="766"/>
    <d v="2013-05-05T00:00:00"/>
    <s v="Second Class"/>
    <s v="CM-12235"/>
    <s v="Chris McAfee"/>
    <s v="Consumer"/>
    <s v="United States"/>
    <s v="Little Rock"/>
    <x v="36"/>
    <n v="72209"/>
    <s v="South"/>
    <s v="OFF-PA-10001497"/>
    <x v="1"/>
    <x v="10"/>
    <s v="Xerox 1914"/>
    <n v="109.92"/>
    <n v="2"/>
    <n v="0"/>
    <n v="53.860799999999998"/>
  </r>
  <r>
    <n v="5863"/>
    <s v="CA-2013-101525"/>
    <x v="0"/>
    <x v="766"/>
    <d v="2013-05-05T00:00:00"/>
    <s v="Second Class"/>
    <s v="CM-12235"/>
    <s v="Chris McAfee"/>
    <s v="Consumer"/>
    <s v="United States"/>
    <s v="Little Rock"/>
    <x v="36"/>
    <n v="72209"/>
    <s v="South"/>
    <s v="OFF-PA-10003936"/>
    <x v="1"/>
    <x v="10"/>
    <s v="Xerox 1994"/>
    <n v="19.440000000000001"/>
    <n v="3"/>
    <n v="0"/>
    <n v="9.3312000000000008"/>
  </r>
  <r>
    <n v="5864"/>
    <s v="CA-2013-101525"/>
    <x v="0"/>
    <x v="766"/>
    <d v="2013-05-05T00:00:00"/>
    <s v="Second Class"/>
    <s v="CM-12235"/>
    <s v="Chris McAfee"/>
    <s v="Consumer"/>
    <s v="United States"/>
    <s v="Little Rock"/>
    <x v="36"/>
    <n v="72209"/>
    <s v="South"/>
    <s v="OFF-AR-10000716"/>
    <x v="1"/>
    <x v="6"/>
    <s v="DIXON Ticonderoga Erasable Checking Pencils"/>
    <n v="11.16"/>
    <n v="2"/>
    <n v="0"/>
    <n v="4.3524000000000003"/>
  </r>
  <r>
    <n v="5865"/>
    <s v="US-2011-117968"/>
    <x v="2"/>
    <x v="79"/>
    <d v="2011-08-07T00:00:00"/>
    <s v="Second Class"/>
    <s v="RS-19420"/>
    <s v="Ricardo Sperren"/>
    <s v="Corporate"/>
    <s v="United States"/>
    <s v="Meriden"/>
    <x v="29"/>
    <n v="6450"/>
    <s v="East"/>
    <s v="OFF-AP-10002765"/>
    <x v="1"/>
    <x v="9"/>
    <s v="Fellowes Advanced Computer Series Surge Protectors"/>
    <n v="79.47"/>
    <n v="3"/>
    <n v="0"/>
    <n v="22.251600000000003"/>
  </r>
  <r>
    <n v="5866"/>
    <s v="US-2011-117968"/>
    <x v="2"/>
    <x v="79"/>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s v="US-2011-117968"/>
    <x v="2"/>
    <x v="79"/>
    <d v="2011-08-07T00:00:00"/>
    <s v="Second Class"/>
    <s v="RS-19420"/>
    <s v="Ricardo Sperren"/>
    <s v="Corporate"/>
    <s v="United States"/>
    <s v="Meriden"/>
    <x v="29"/>
    <n v="6450"/>
    <s v="East"/>
    <s v="FUR-CH-10002335"/>
    <x v="0"/>
    <x v="1"/>
    <s v="Hon GuestStacker Chair"/>
    <n v="1133.3499999999999"/>
    <n v="5"/>
    <n v="0"/>
    <n v="294.67100000000005"/>
  </r>
  <r>
    <n v="5868"/>
    <s v="CA-2013-158211"/>
    <x v="0"/>
    <x v="810"/>
    <d v="2013-01-08T00:00:00"/>
    <s v="Standard Class"/>
    <s v="BP-11185"/>
    <s v="Ben Peterman"/>
    <s v="Corporate"/>
    <s v="United States"/>
    <s v="Philadelphia"/>
    <x v="9"/>
    <n v="19143"/>
    <s v="East"/>
    <s v="OFF-AR-10004078"/>
    <x v="1"/>
    <x v="6"/>
    <s v="Newell 312"/>
    <n v="4.6719999999999997"/>
    <n v="1"/>
    <n v="0.2"/>
    <n v="0.58399999999999985"/>
  </r>
  <r>
    <n v="5869"/>
    <s v="CA-2013-158211"/>
    <x v="0"/>
    <x v="810"/>
    <d v="2013-01-08T00:00:00"/>
    <s v="Standard Class"/>
    <s v="BP-11185"/>
    <s v="Ben Peterman"/>
    <s v="Corporate"/>
    <s v="United States"/>
    <s v="Philadelphia"/>
    <x v="9"/>
    <n v="19143"/>
    <s v="East"/>
    <s v="OFF-BI-10002026"/>
    <x v="1"/>
    <x v="8"/>
    <s v="Avery Arch Ring Binders"/>
    <n v="104.58000000000001"/>
    <n v="6"/>
    <n v="0.7"/>
    <n v="-80.178000000000026"/>
  </r>
  <r>
    <n v="5870"/>
    <s v="CA-2013-152247"/>
    <x v="0"/>
    <x v="77"/>
    <d v="2013-11-13T00:00:00"/>
    <s v="Standard Class"/>
    <s v="MA-17995"/>
    <s v="Michelle Arnett"/>
    <s v="Home Office"/>
    <s v="United States"/>
    <s v="Cheyenne"/>
    <x v="47"/>
    <n v="82001"/>
    <s v="West"/>
    <s v="FUR-CH-10001215"/>
    <x v="0"/>
    <x v="1"/>
    <s v="Global Troy Executive Leather Low-Back Tilter"/>
    <n v="1603.1360000000002"/>
    <n v="4"/>
    <n v="0.2"/>
    <n v="100.19599999999997"/>
  </r>
  <r>
    <n v="5871"/>
    <s v="CA-2013-128223"/>
    <x v="0"/>
    <x v="403"/>
    <d v="2013-06-15T00:00:00"/>
    <s v="Same Day"/>
    <s v="EB-13705"/>
    <s v="Ed Braxton"/>
    <s v="Corporate"/>
    <s v="United States"/>
    <s v="Anaheim"/>
    <x v="1"/>
    <n v="92804"/>
    <s v="West"/>
    <s v="FUR-TA-10001771"/>
    <x v="0"/>
    <x v="3"/>
    <s v="Bush Cubix Conference Tables, Fully Assembled"/>
    <n v="1293.4879999999998"/>
    <n v="7"/>
    <n v="0.2"/>
    <n v="80.843000000000075"/>
  </r>
  <r>
    <n v="5872"/>
    <s v="CA-2013-154235"/>
    <x v="0"/>
    <x v="446"/>
    <d v="2013-09-29T00:00:00"/>
    <s v="Standard Class"/>
    <s v="RD-19900"/>
    <s v="Ruben Dartt"/>
    <s v="Consumer"/>
    <s v="United States"/>
    <s v="Bloomington"/>
    <x v="14"/>
    <n v="47401"/>
    <s v="Central"/>
    <s v="FUR-FU-10004006"/>
    <x v="0"/>
    <x v="5"/>
    <s v="Deflect-o DuraMat Lighweight, Studded, Beveled Mat for Low Pile Carpeting"/>
    <n v="127.94999999999999"/>
    <n v="3"/>
    <n v="0"/>
    <n v="21.751499999999986"/>
  </r>
  <r>
    <n v="5873"/>
    <s v="CA-2014-129910"/>
    <x v="3"/>
    <x v="983"/>
    <d v="2014-04-04T00:00:00"/>
    <s v="Standard Class"/>
    <s v="ME-17320"/>
    <s v="Maria Etezadi"/>
    <s v="Home Office"/>
    <s v="United States"/>
    <s v="Columbus"/>
    <x v="32"/>
    <n v="31907"/>
    <s v="South"/>
    <s v="OFF-ST-10003282"/>
    <x v="1"/>
    <x v="4"/>
    <s v="Advantus 10-Drawer Portable Organizer, Chrome Metal Frame, Smoke Drawers"/>
    <n v="59.76"/>
    <n v="1"/>
    <n v="0"/>
    <n v="16.732800000000005"/>
  </r>
  <r>
    <n v="5874"/>
    <s v="CA-2014-133095"/>
    <x v="3"/>
    <x v="400"/>
    <d v="2014-06-05T00:00:00"/>
    <s v="Same Day"/>
    <s v="EH-14005"/>
    <s v="Erica Hernandez"/>
    <s v="Home Office"/>
    <s v="United States"/>
    <s v="Jonesboro"/>
    <x v="36"/>
    <n v="72401"/>
    <s v="South"/>
    <s v="OFF-BI-10002353"/>
    <x v="1"/>
    <x v="8"/>
    <s v="GBC VeloBind Cover Sets"/>
    <n v="108.08"/>
    <n v="7"/>
    <n v="0"/>
    <n v="54.04"/>
  </r>
  <r>
    <n v="5875"/>
    <s v="CA-2014-133095"/>
    <x v="3"/>
    <x v="400"/>
    <d v="2014-06-05T00:00:00"/>
    <s v="Same Day"/>
    <s v="EH-14005"/>
    <s v="Erica Hernandez"/>
    <s v="Home Office"/>
    <s v="United States"/>
    <s v="Jonesboro"/>
    <x v="36"/>
    <n v="72401"/>
    <s v="South"/>
    <s v="OFF-BI-10004141"/>
    <x v="1"/>
    <x v="8"/>
    <s v="Insertable Tab Indexes For Data Binders"/>
    <n v="9.5400000000000009"/>
    <n v="3"/>
    <n v="0"/>
    <n v="4.3883999999999999"/>
  </r>
  <r>
    <n v="5876"/>
    <s v="CA-2012-130554"/>
    <x v="1"/>
    <x v="1003"/>
    <d v="2012-04-09T00:00:00"/>
    <s v="First Class"/>
    <s v="FM-14290"/>
    <s v="Frank Merwin"/>
    <s v="Home Office"/>
    <s v="United States"/>
    <s v="Philadelphia"/>
    <x v="9"/>
    <n v="19140"/>
    <s v="East"/>
    <s v="OFF-AR-10001954"/>
    <x v="1"/>
    <x v="6"/>
    <s v="Newell 331"/>
    <n v="11.736000000000001"/>
    <n v="3"/>
    <n v="0.2"/>
    <n v="1.0268999999999999"/>
  </r>
  <r>
    <n v="5877"/>
    <s v="CA-2011-152443"/>
    <x v="2"/>
    <x v="371"/>
    <d v="2011-05-26T00:00:00"/>
    <s v="Standard Class"/>
    <s v="FG-14260"/>
    <s v="Frank Gastineau"/>
    <s v="Home Office"/>
    <s v="United States"/>
    <s v="Lawrence"/>
    <x v="31"/>
    <n v="1841"/>
    <s v="East"/>
    <s v="OFF-BI-10001071"/>
    <x v="1"/>
    <x v="8"/>
    <s v="GBC ProClick Punch Binding System"/>
    <n v="447.85999999999996"/>
    <n v="7"/>
    <n v="0"/>
    <n v="219.45140000000001"/>
  </r>
  <r>
    <n v="5878"/>
    <s v="CA-2011-152443"/>
    <x v="2"/>
    <x v="371"/>
    <d v="2011-05-26T00:00:00"/>
    <s v="Standard Class"/>
    <s v="FG-14260"/>
    <s v="Frank Gastineau"/>
    <s v="Home Office"/>
    <s v="United States"/>
    <s v="Lawrence"/>
    <x v="31"/>
    <n v="1841"/>
    <s v="East"/>
    <s v="OFF-PA-10003022"/>
    <x v="1"/>
    <x v="10"/>
    <s v="Xerox 1992"/>
    <n v="17.940000000000001"/>
    <n v="3"/>
    <n v="0"/>
    <n v="8.7906000000000013"/>
  </r>
  <r>
    <n v="5879"/>
    <s v="CA-2011-152443"/>
    <x v="2"/>
    <x v="371"/>
    <d v="2011-05-26T00:00:00"/>
    <s v="Standard Class"/>
    <s v="FG-14260"/>
    <s v="Frank Gastineau"/>
    <s v="Home Office"/>
    <s v="United States"/>
    <s v="Lawrence"/>
    <x v="31"/>
    <n v="1841"/>
    <s v="East"/>
    <s v="OFF-AP-10001293"/>
    <x v="1"/>
    <x v="9"/>
    <s v="Belkin 8 Outlet Surge Protector"/>
    <n v="245.88"/>
    <n v="6"/>
    <n v="0"/>
    <n v="68.846399999999988"/>
  </r>
  <r>
    <n v="5880"/>
    <s v="CA-2013-133319"/>
    <x v="0"/>
    <x v="64"/>
    <d v="2013-09-12T00:00:00"/>
    <s v="Standard Class"/>
    <s v="MV-17485"/>
    <s v="Mark Van Huff"/>
    <s v="Consumer"/>
    <s v="United States"/>
    <s v="New York City"/>
    <x v="15"/>
    <n v="10011"/>
    <s v="East"/>
    <s v="OFF-PA-10001815"/>
    <x v="1"/>
    <x v="10"/>
    <s v="Xerox 1885"/>
    <n v="192.16"/>
    <n v="4"/>
    <n v="0"/>
    <n v="92.236799999999988"/>
  </r>
  <r>
    <n v="5881"/>
    <s v="CA-2013-133935"/>
    <x v="0"/>
    <x v="31"/>
    <d v="2013-09-23T00:00:00"/>
    <s v="Standard Class"/>
    <s v="JW-15220"/>
    <s v="Jane Waco"/>
    <s v="Corporate"/>
    <s v="United States"/>
    <s v="San Diego"/>
    <x v="1"/>
    <n v="92105"/>
    <s v="West"/>
    <s v="FUR-CH-10001215"/>
    <x v="0"/>
    <x v="1"/>
    <s v="Global Troy Executive Leather Low-Back Tilter"/>
    <n v="801.5680000000001"/>
    <n v="2"/>
    <n v="0.2"/>
    <n v="50.097999999999985"/>
  </r>
  <r>
    <n v="5882"/>
    <s v="CA-2013-133935"/>
    <x v="0"/>
    <x v="31"/>
    <d v="2013-09-23T00:00:00"/>
    <s v="Standard Class"/>
    <s v="JW-15220"/>
    <s v="Jane Waco"/>
    <s v="Corporate"/>
    <s v="United States"/>
    <s v="San Diego"/>
    <x v="1"/>
    <n v="92105"/>
    <s v="West"/>
    <s v="OFF-PA-10000100"/>
    <x v="1"/>
    <x v="10"/>
    <s v="Xerox 1945"/>
    <n v="368.91"/>
    <n v="9"/>
    <n v="0"/>
    <n v="180.76590000000002"/>
  </r>
  <r>
    <n v="5883"/>
    <s v="CA-2013-133935"/>
    <x v="0"/>
    <x v="31"/>
    <d v="2013-09-23T00:00:00"/>
    <s v="Standard Class"/>
    <s v="JW-15220"/>
    <s v="Jane Waco"/>
    <s v="Corporate"/>
    <s v="United States"/>
    <s v="San Diego"/>
    <x v="1"/>
    <n v="92105"/>
    <s v="West"/>
    <s v="FUR-CH-10002880"/>
    <x v="0"/>
    <x v="1"/>
    <s v="Global High-Back Leather Tilter, Burgundy"/>
    <n v="885.52800000000002"/>
    <n v="9"/>
    <n v="0.2"/>
    <n v="-99.621900000000068"/>
  </r>
  <r>
    <n v="5884"/>
    <s v="CA-2013-136301"/>
    <x v="0"/>
    <x v="69"/>
    <d v="2013-03-16T00:00:00"/>
    <s v="Second Class"/>
    <s v="EH-13765"/>
    <s v="Edward Hooks"/>
    <s v="Corporate"/>
    <s v="United States"/>
    <s v="San Francisco"/>
    <x v="1"/>
    <n v="94109"/>
    <s v="West"/>
    <s v="FUR-FU-10004712"/>
    <x v="0"/>
    <x v="5"/>
    <s v="Westinghouse Mesh Shade Clip-On Gooseneck Lamp, Black"/>
    <n v="28.28"/>
    <n v="2"/>
    <n v="0"/>
    <n v="7.352800000000002"/>
  </r>
  <r>
    <n v="5885"/>
    <s v="CA-2013-136301"/>
    <x v="0"/>
    <x v="69"/>
    <d v="2013-03-16T00:00:00"/>
    <s v="Second Class"/>
    <s v="EH-13765"/>
    <s v="Edward Hooks"/>
    <s v="Corporate"/>
    <s v="United States"/>
    <s v="San Francisco"/>
    <x v="1"/>
    <n v="94109"/>
    <s v="West"/>
    <s v="OFF-SU-10000151"/>
    <x v="1"/>
    <x v="14"/>
    <s v="High Speed Automatic Electric Letter Opener"/>
    <n v="4912.59"/>
    <n v="3"/>
    <n v="0"/>
    <n v="196.50359999999978"/>
  </r>
  <r>
    <n v="5886"/>
    <s v="US-2011-109456"/>
    <x v="2"/>
    <x v="1079"/>
    <d v="2011-10-17T00:00:00"/>
    <s v="Same Day"/>
    <s v="LS-17245"/>
    <s v="Lynn Smith"/>
    <s v="Consumer"/>
    <s v="United States"/>
    <s v="San Francisco"/>
    <x v="1"/>
    <n v="94110"/>
    <s v="West"/>
    <s v="OFF-BI-10000136"/>
    <x v="1"/>
    <x v="8"/>
    <s v="Avery Non-Stick Heavy Duty View Round Locking Ring Binders"/>
    <n v="14.352000000000002"/>
    <n v="3"/>
    <n v="0.2"/>
    <n v="5.0231999999999992"/>
  </r>
  <r>
    <n v="5887"/>
    <s v="US-2011-109456"/>
    <x v="2"/>
    <x v="1079"/>
    <d v="2011-10-17T00:00:00"/>
    <s v="Same Day"/>
    <s v="LS-17245"/>
    <s v="Lynn Smith"/>
    <s v="Consumer"/>
    <s v="United States"/>
    <s v="San Francisco"/>
    <x v="1"/>
    <n v="94110"/>
    <s v="West"/>
    <s v="TEC-AC-10003610"/>
    <x v="2"/>
    <x v="11"/>
    <s v="Logitech Illuminated - Keyboard"/>
    <n v="179.97"/>
    <n v="3"/>
    <n v="0"/>
    <n v="86.385600000000011"/>
  </r>
  <r>
    <n v="5888"/>
    <s v="CA-2014-151596"/>
    <x v="3"/>
    <x v="1048"/>
    <d v="2014-10-12T00:00:00"/>
    <s v="First Class"/>
    <s v="BP-11050"/>
    <s v="Barry Pond"/>
    <s v="Corporate"/>
    <s v="United States"/>
    <s v="Cranston"/>
    <x v="34"/>
    <n v="2920"/>
    <s v="East"/>
    <s v="OFF-ST-10001837"/>
    <x v="1"/>
    <x v="4"/>
    <s v="SAFCO Mobile Desk Side File, Wire Frame"/>
    <n v="42.76"/>
    <n v="1"/>
    <n v="0"/>
    <n v="11.117599999999999"/>
  </r>
  <r>
    <n v="5889"/>
    <s v="CA-2012-147879"/>
    <x v="1"/>
    <x v="820"/>
    <d v="2012-05-12T00:00:00"/>
    <s v="Standard Class"/>
    <s v="CC-12220"/>
    <s v="Chris Cortes"/>
    <s v="Consumer"/>
    <s v="United States"/>
    <s v="Owensboro"/>
    <x v="0"/>
    <n v="42301"/>
    <s v="South"/>
    <s v="OFF-PA-10001952"/>
    <x v="1"/>
    <x v="10"/>
    <s v="Xerox 1902"/>
    <n v="45.68"/>
    <n v="2"/>
    <n v="0"/>
    <n v="21.012799999999999"/>
  </r>
  <r>
    <n v="5890"/>
    <s v="CA-2013-166625"/>
    <x v="0"/>
    <x v="167"/>
    <d v="2013-04-18T00:00:00"/>
    <s v="First Class"/>
    <s v="JM-15580"/>
    <s v="Jill Matthias"/>
    <s v="Consumer"/>
    <s v="United States"/>
    <s v="Baltimore"/>
    <x v="39"/>
    <n v="21215"/>
    <s v="East"/>
    <s v="OFF-BI-10002414"/>
    <x v="1"/>
    <x v="8"/>
    <s v="GBC ProClick Spines for 32-Hole Punch"/>
    <n v="25.06"/>
    <n v="2"/>
    <n v="0"/>
    <n v="11.778199999999998"/>
  </r>
  <r>
    <n v="5891"/>
    <s v="CA-2013-146157"/>
    <x v="0"/>
    <x v="831"/>
    <d v="2013-11-27T00:00:00"/>
    <s v="Standard Class"/>
    <s v="RD-19720"/>
    <s v="Roger Demir"/>
    <s v="Consumer"/>
    <s v="United States"/>
    <s v="Chicago"/>
    <x v="10"/>
    <n v="60610"/>
    <s v="Central"/>
    <s v="OFF-PA-10001790"/>
    <x v="1"/>
    <x v="10"/>
    <s v="Xerox 1910"/>
    <n v="38.432000000000002"/>
    <n v="1"/>
    <n v="0.2"/>
    <n v="13.451199999999996"/>
  </r>
  <r>
    <n v="5892"/>
    <s v="CA-2013-146157"/>
    <x v="0"/>
    <x v="831"/>
    <d v="2013-11-27T00:00:00"/>
    <s v="Standard Class"/>
    <s v="RD-19720"/>
    <s v="Roger Demir"/>
    <s v="Consumer"/>
    <s v="United States"/>
    <s v="Chicago"/>
    <x v="10"/>
    <n v="60610"/>
    <s v="Central"/>
    <s v="OFF-ST-10001590"/>
    <x v="1"/>
    <x v="4"/>
    <s v="Tenex Personal Project File with Scoop Front Design, Black"/>
    <n v="21.568000000000001"/>
    <n v="2"/>
    <n v="0.2"/>
    <n v="1.6175999999999986"/>
  </r>
  <r>
    <n v="5893"/>
    <s v="CA-2013-146157"/>
    <x v="0"/>
    <x v="831"/>
    <d v="2013-11-27T00:00:00"/>
    <s v="Standard Class"/>
    <s v="RD-19720"/>
    <s v="Roger Demir"/>
    <s v="Consumer"/>
    <s v="United States"/>
    <s v="Chicago"/>
    <x v="10"/>
    <n v="60610"/>
    <s v="Central"/>
    <s v="TEC-AC-10003657"/>
    <x v="2"/>
    <x v="11"/>
    <s v="Lenovo 17-Key USB Numeric Keypad"/>
    <n v="81.576000000000008"/>
    <n v="3"/>
    <n v="0.2"/>
    <n v="2.0393999999999934"/>
  </r>
  <r>
    <n v="5894"/>
    <s v="CA-2014-159954"/>
    <x v="3"/>
    <x v="18"/>
    <d v="2014-09-15T00:00:00"/>
    <s v="Standard Class"/>
    <s v="SS-20410"/>
    <s v="Shahid Shariari"/>
    <s v="Consumer"/>
    <s v="United States"/>
    <s v="Atlanta"/>
    <x v="32"/>
    <n v="30318"/>
    <s v="South"/>
    <s v="OFF-BI-10004876"/>
    <x v="1"/>
    <x v="8"/>
    <s v="Wilson Jones Suede Grain Vinyl Binders"/>
    <n v="2.78"/>
    <n v="1"/>
    <n v="0"/>
    <n v="1.3621999999999999"/>
  </r>
  <r>
    <n v="5895"/>
    <s v="CA-2014-100825"/>
    <x v="3"/>
    <x v="428"/>
    <d v="2014-09-15T00:00:00"/>
    <s v="Standard Class"/>
    <s v="KD-16495"/>
    <s v="Keith Dawkins"/>
    <s v="Corporate"/>
    <s v="United States"/>
    <s v="Los Angeles"/>
    <x v="1"/>
    <n v="90036"/>
    <s v="West"/>
    <s v="OFF-ST-10003123"/>
    <x v="1"/>
    <x v="4"/>
    <s v="Fellowes Bases and Tops For Staxonsteel/High-Stak Systems"/>
    <n v="99.87"/>
    <n v="3"/>
    <n v="0"/>
    <n v="23.968799999999998"/>
  </r>
  <r>
    <n v="5896"/>
    <s v="CA-2011-168305"/>
    <x v="2"/>
    <x v="301"/>
    <d v="2011-11-08T00:00:00"/>
    <s v="Standard Class"/>
    <s v="PL-18925"/>
    <s v="Paul Lucas"/>
    <s v="Home Office"/>
    <s v="United States"/>
    <s v="Los Angeles"/>
    <x v="1"/>
    <n v="90049"/>
    <s v="West"/>
    <s v="OFF-LA-10003498"/>
    <x v="1"/>
    <x v="2"/>
    <s v="Avery 475"/>
    <n v="44.400000000000006"/>
    <n v="3"/>
    <n v="0"/>
    <n v="22.200000000000003"/>
  </r>
  <r>
    <n v="5897"/>
    <s v="CA-2011-168305"/>
    <x v="2"/>
    <x v="301"/>
    <d v="2011-11-08T00:00:00"/>
    <s v="Standard Class"/>
    <s v="PL-18925"/>
    <s v="Paul Lucas"/>
    <s v="Home Office"/>
    <s v="United States"/>
    <s v="Los Angeles"/>
    <x v="1"/>
    <n v="90049"/>
    <s v="West"/>
    <s v="OFF-PA-10004947"/>
    <x v="1"/>
    <x v="10"/>
    <s v="Staples"/>
    <n v="21.400000000000002"/>
    <n v="5"/>
    <n v="0"/>
    <n v="9.629999999999999"/>
  </r>
  <r>
    <n v="5898"/>
    <s v="CA-2013-167682"/>
    <x v="0"/>
    <x v="1015"/>
    <d v="2013-04-10T00:00:00"/>
    <s v="Standard Class"/>
    <s v="ZD-21925"/>
    <s v="Zuschuss Donatelli"/>
    <s v="Consumer"/>
    <s v="United States"/>
    <s v="Richmond"/>
    <x v="14"/>
    <n v="47374"/>
    <s v="Central"/>
    <s v="FUR-FU-10003799"/>
    <x v="0"/>
    <x v="5"/>
    <s v="Seth Thomas 13 1/2&quot; Wall Clock"/>
    <n v="71.12"/>
    <n v="4"/>
    <n v="0"/>
    <n v="22.047199999999997"/>
  </r>
  <r>
    <n v="5899"/>
    <s v="CA-2013-167682"/>
    <x v="0"/>
    <x v="1015"/>
    <d v="2013-04-10T00:00:00"/>
    <s v="Standard Class"/>
    <s v="ZD-21925"/>
    <s v="Zuschuss Donatelli"/>
    <s v="Consumer"/>
    <s v="United States"/>
    <s v="Richmond"/>
    <x v="14"/>
    <n v="47374"/>
    <s v="Central"/>
    <s v="TEC-PH-10000673"/>
    <x v="2"/>
    <x v="7"/>
    <s v="Plantronics Voyager Pro HD - Bluetooth Headset"/>
    <n v="259.95999999999998"/>
    <n v="4"/>
    <n v="0"/>
    <n v="124.7808"/>
  </r>
  <r>
    <n v="5900"/>
    <s v="CA-2014-108000"/>
    <x v="3"/>
    <x v="602"/>
    <d v="2014-01-17T00:00:00"/>
    <s v="Standard Class"/>
    <s v="LS-16945"/>
    <s v="Linda Southworth"/>
    <s v="Corporate"/>
    <s v="United States"/>
    <s v="San Francisco"/>
    <x v="1"/>
    <n v="94110"/>
    <s v="West"/>
    <s v="OFF-EN-10002621"/>
    <x v="1"/>
    <x v="12"/>
    <s v="Staples"/>
    <n v="9.7799999999999994"/>
    <n v="1"/>
    <n v="0"/>
    <n v="4.8899999999999997"/>
  </r>
  <r>
    <n v="5901"/>
    <s v="CA-2012-146465"/>
    <x v="1"/>
    <x v="312"/>
    <d v="2012-11-24T00:00:00"/>
    <s v="Standard Class"/>
    <s v="PB-18805"/>
    <s v="Patrick Bzostek"/>
    <s v="Home Office"/>
    <s v="United States"/>
    <s v="San Francisco"/>
    <x v="1"/>
    <n v="94122"/>
    <s v="West"/>
    <s v="OFF-BI-10004528"/>
    <x v="1"/>
    <x v="8"/>
    <s v="Cardinal Poly Pocket Divider Pockets for Ring Binders"/>
    <n v="24.192"/>
    <n v="9"/>
    <n v="0.2"/>
    <n v="7.5599999999999987"/>
  </r>
  <r>
    <n v="5902"/>
    <s v="CA-2013-159639"/>
    <x v="0"/>
    <x v="581"/>
    <d v="2013-12-03T00:00:00"/>
    <s v="Standard Class"/>
    <s v="PC-18745"/>
    <s v="Pamela Coakley"/>
    <s v="Corporate"/>
    <s v="United States"/>
    <s v="Westfield"/>
    <x v="30"/>
    <n v="7090"/>
    <s v="East"/>
    <s v="FUR-FU-10001889"/>
    <x v="0"/>
    <x v="5"/>
    <s v="Ultra Door Pull Handle"/>
    <n v="31.56"/>
    <n v="3"/>
    <n v="0"/>
    <n v="10.4148"/>
  </r>
  <r>
    <n v="5903"/>
    <s v="US-2014-153948"/>
    <x v="3"/>
    <x v="44"/>
    <d v="2014-11-07T00:00:00"/>
    <s v="Same Day"/>
    <s v="FM-14290"/>
    <s v="Frank Merwin"/>
    <s v="Home Office"/>
    <s v="United States"/>
    <s v="San Francisco"/>
    <x v="1"/>
    <n v="94122"/>
    <s v="West"/>
    <s v="OFF-PA-10000157"/>
    <x v="1"/>
    <x v="10"/>
    <s v="Xerox 191"/>
    <n v="59.94"/>
    <n v="3"/>
    <n v="0"/>
    <n v="28.171799999999998"/>
  </r>
  <r>
    <n v="5904"/>
    <s v="US-2014-153948"/>
    <x v="3"/>
    <x v="44"/>
    <d v="2014-11-07T00:00:00"/>
    <s v="Same Day"/>
    <s v="FM-14290"/>
    <s v="Frank Merwin"/>
    <s v="Home Office"/>
    <s v="United States"/>
    <s v="San Francisco"/>
    <x v="1"/>
    <n v="94122"/>
    <s v="West"/>
    <s v="OFF-PA-10002764"/>
    <x v="1"/>
    <x v="10"/>
    <s v="Staples"/>
    <n v="45.36"/>
    <n v="4"/>
    <n v="0"/>
    <n v="22.226399999999998"/>
  </r>
  <r>
    <n v="5905"/>
    <s v="US-2014-153948"/>
    <x v="3"/>
    <x v="44"/>
    <d v="2014-11-07T00:00:00"/>
    <s v="Same Day"/>
    <s v="FM-14290"/>
    <s v="Frank Merwin"/>
    <s v="Home Office"/>
    <s v="United States"/>
    <s v="San Francisco"/>
    <x v="1"/>
    <n v="94122"/>
    <s v="West"/>
    <s v="OFF-PA-10000143"/>
    <x v="1"/>
    <x v="10"/>
    <s v="Astroparche Fine Business Paper"/>
    <n v="26.400000000000002"/>
    <n v="5"/>
    <n v="0"/>
    <n v="12.672000000000001"/>
  </r>
  <r>
    <n v="5906"/>
    <s v="US-2014-153948"/>
    <x v="3"/>
    <x v="44"/>
    <d v="2014-11-07T00:00:00"/>
    <s v="Same Day"/>
    <s v="FM-14290"/>
    <s v="Frank Merwin"/>
    <s v="Home Office"/>
    <s v="United States"/>
    <s v="San Francisco"/>
    <x v="1"/>
    <n v="94122"/>
    <s v="West"/>
    <s v="OFF-LA-10000414"/>
    <x v="1"/>
    <x v="2"/>
    <s v="Avery 503"/>
    <n v="41.4"/>
    <n v="4"/>
    <n v="0"/>
    <n v="19.872"/>
  </r>
  <r>
    <n v="5907"/>
    <s v="US-2014-153948"/>
    <x v="3"/>
    <x v="44"/>
    <d v="2014-11-07T00:00:00"/>
    <s v="Same Day"/>
    <s v="FM-14290"/>
    <s v="Frank Merwin"/>
    <s v="Home Office"/>
    <s v="United States"/>
    <s v="San Francisco"/>
    <x v="1"/>
    <n v="94122"/>
    <s v="West"/>
    <s v="TEC-AC-10003441"/>
    <x v="2"/>
    <x v="11"/>
    <s v="Kingston Digital DataTraveler 32GB USB 2.0"/>
    <n v="16.95"/>
    <n v="1"/>
    <n v="0"/>
    <n v="1.0169999999999995"/>
  </r>
  <r>
    <n v="5908"/>
    <s v="US-2013-113985"/>
    <x v="0"/>
    <x v="499"/>
    <d v="2013-12-08T00:00:00"/>
    <s v="Standard Class"/>
    <s v="KD-16495"/>
    <s v="Keith Dawkins"/>
    <s v="Corporate"/>
    <s v="United States"/>
    <s v="San Jose"/>
    <x v="1"/>
    <n v="95123"/>
    <s v="West"/>
    <s v="OFF-BI-10002353"/>
    <x v="1"/>
    <x v="8"/>
    <s v="GBC VeloBind Cover Sets"/>
    <n v="24.704000000000001"/>
    <n v="2"/>
    <n v="0.2"/>
    <n v="9.2639999999999993"/>
  </r>
  <r>
    <n v="5909"/>
    <s v="US-2013-113985"/>
    <x v="0"/>
    <x v="499"/>
    <d v="2013-12-08T00:00:00"/>
    <s v="Standard Class"/>
    <s v="KD-16495"/>
    <s v="Keith Dawkins"/>
    <s v="Corporate"/>
    <s v="United States"/>
    <s v="San Jose"/>
    <x v="1"/>
    <n v="95123"/>
    <s v="West"/>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s v="Corporate"/>
    <s v="United States"/>
    <s v="San Jose"/>
    <x v="1"/>
    <n v="95123"/>
    <s v="West"/>
    <s v="FUR-FU-10003026"/>
    <x v="0"/>
    <x v="5"/>
    <s v="Eldon Regeneration Recycled Desk Accessories, Black"/>
    <n v="14.52"/>
    <n v="3"/>
    <n v="0"/>
    <n v="5.6627999999999998"/>
  </r>
  <r>
    <n v="5911"/>
    <s v="US-2013-113985"/>
    <x v="0"/>
    <x v="499"/>
    <d v="2013-12-08T00:00:00"/>
    <s v="Standard Class"/>
    <s v="KD-16495"/>
    <s v="Keith Dawkins"/>
    <s v="Corporate"/>
    <s v="United States"/>
    <s v="San Jose"/>
    <x v="1"/>
    <n v="95123"/>
    <s v="West"/>
    <s v="OFF-BI-10000632"/>
    <x v="1"/>
    <x v="8"/>
    <s v="Satellite Sectional Post Binders"/>
    <n v="104.184"/>
    <n v="3"/>
    <n v="0.2"/>
    <n v="33.8598"/>
  </r>
  <r>
    <n v="5912"/>
    <s v="CA-2013-155383"/>
    <x v="0"/>
    <x v="907"/>
    <d v="2013-12-23T00:00:00"/>
    <s v="Standard Class"/>
    <s v="SC-20680"/>
    <s v="Steve Carroll"/>
    <s v="Home Office"/>
    <s v="United States"/>
    <s v="Seattle"/>
    <x v="4"/>
    <n v="98115"/>
    <s v="West"/>
    <s v="OFF-ST-10001328"/>
    <x v="1"/>
    <x v="4"/>
    <s v="Personal Filing Tote with Lid, Black/Gray"/>
    <n v="46.53"/>
    <n v="3"/>
    <n v="0"/>
    <n v="13.028400000000001"/>
  </r>
  <r>
    <n v="5913"/>
    <s v="CA-2011-120432"/>
    <x v="2"/>
    <x v="829"/>
    <d v="2011-08-26T00:00:00"/>
    <s v="Second Class"/>
    <s v="DW-13585"/>
    <s v="Dorothy Wardle"/>
    <s v="Corporate"/>
    <s v="United States"/>
    <s v="Owensboro"/>
    <x v="0"/>
    <n v="42301"/>
    <s v="South"/>
    <s v="OFF-SU-10004661"/>
    <x v="1"/>
    <x v="14"/>
    <s v="Acme Titanium Bonded Scissors"/>
    <n v="25.5"/>
    <n v="3"/>
    <n v="0"/>
    <n v="6.63"/>
  </r>
  <r>
    <n v="5914"/>
    <s v="US-2012-126977"/>
    <x v="1"/>
    <x v="14"/>
    <d v="2012-09-23T00:00:00"/>
    <s v="Standard Class"/>
    <s v="PF-19120"/>
    <s v="Peter Fuller"/>
    <s v="Consumer"/>
    <s v="United States"/>
    <s v="New York City"/>
    <x v="15"/>
    <n v="10035"/>
    <s v="East"/>
    <s v="OFF-ST-10000617"/>
    <x v="1"/>
    <x v="4"/>
    <s v="Woodgrain Magazine Files by Perma"/>
    <n v="14.9"/>
    <n v="5"/>
    <n v="0"/>
    <n v="1.0429999999999984"/>
  </r>
  <r>
    <n v="5915"/>
    <s v="US-2012-126977"/>
    <x v="1"/>
    <x v="14"/>
    <d v="2012-09-23T00:00:00"/>
    <s v="Standard Class"/>
    <s v="PF-19120"/>
    <s v="Peter Fuller"/>
    <s v="Consumer"/>
    <s v="United States"/>
    <s v="New York City"/>
    <x v="15"/>
    <n v="10035"/>
    <s v="East"/>
    <s v="OFF-LA-10002762"/>
    <x v="1"/>
    <x v="2"/>
    <s v="Avery 485"/>
    <n v="87.71"/>
    <n v="7"/>
    <n v="0"/>
    <n v="41.223699999999994"/>
  </r>
  <r>
    <n v="5916"/>
    <s v="US-2012-126977"/>
    <x v="1"/>
    <x v="14"/>
    <d v="2012-09-23T00:00:00"/>
    <s v="Standard Class"/>
    <s v="PF-19120"/>
    <s v="Peter Fuller"/>
    <s v="Consumer"/>
    <s v="United States"/>
    <s v="New York City"/>
    <x v="15"/>
    <n v="10035"/>
    <s v="East"/>
    <s v="FUR-CH-10001973"/>
    <x v="0"/>
    <x v="1"/>
    <s v="Office Star Flex Back Scooter Chair with White Frame"/>
    <n v="199.76400000000001"/>
    <n v="2"/>
    <n v="0.1"/>
    <n v="8.8783999999999956"/>
  </r>
  <r>
    <n v="5917"/>
    <s v="US-2012-126977"/>
    <x v="1"/>
    <x v="14"/>
    <d v="2012-09-23T00:00:00"/>
    <s v="Standard Class"/>
    <s v="PF-19120"/>
    <s v="Peter Fuller"/>
    <s v="Consumer"/>
    <s v="United States"/>
    <s v="New York City"/>
    <x v="15"/>
    <n v="10035"/>
    <s v="East"/>
    <s v="OFF-ST-10003058"/>
    <x v="1"/>
    <x v="4"/>
    <s v="Eldon Mobile Mega Data Cart  Mega Stackable  Add-On Trays"/>
    <n v="94.6"/>
    <n v="4"/>
    <n v="0"/>
    <n v="27.433999999999997"/>
  </r>
  <r>
    <n v="5918"/>
    <s v="US-2012-126977"/>
    <x v="1"/>
    <x v="14"/>
    <d v="2012-09-23T00:00:00"/>
    <s v="Standard Class"/>
    <s v="PF-19120"/>
    <s v="Peter Fuller"/>
    <s v="Consumer"/>
    <s v="United States"/>
    <s v="New York City"/>
    <x v="15"/>
    <n v="10035"/>
    <s v="East"/>
    <s v="FUR-BO-10004834"/>
    <x v="0"/>
    <x v="0"/>
    <s v="Riverside Palais Royal Lawyers Bookcase, Royale Cherry Finish"/>
    <n v="4228.7040000000006"/>
    <n v="6"/>
    <n v="0.2"/>
    <n v="158.57639999999992"/>
  </r>
  <r>
    <n v="5919"/>
    <s v="US-2012-126977"/>
    <x v="1"/>
    <x v="14"/>
    <d v="2012-09-23T00:00:00"/>
    <s v="Standard Class"/>
    <s v="PF-19120"/>
    <s v="Peter Fuller"/>
    <s v="Consumer"/>
    <s v="United States"/>
    <s v="New York City"/>
    <x v="15"/>
    <n v="10035"/>
    <s v="East"/>
    <s v="FUR-BO-10002213"/>
    <x v="0"/>
    <x v="0"/>
    <s v="DMI Eclipse Executive Suite Bookcases"/>
    <n v="2003.9200000000003"/>
    <n v="5"/>
    <n v="0.2"/>
    <n v="-25.049000000000149"/>
  </r>
  <r>
    <n v="5920"/>
    <s v="US-2012-126977"/>
    <x v="1"/>
    <x v="14"/>
    <d v="2012-09-23T00:00:00"/>
    <s v="Standard Class"/>
    <s v="PF-19120"/>
    <s v="Peter Fuller"/>
    <s v="Consumer"/>
    <s v="United States"/>
    <s v="New York City"/>
    <x v="15"/>
    <n v="10035"/>
    <s v="East"/>
    <s v="TEC-PH-10002170"/>
    <x v="2"/>
    <x v="7"/>
    <s v="ClearSounds CSC500 Amplified Spirit Phone Corded phone"/>
    <n v="209.96999999999997"/>
    <n v="3"/>
    <n v="0"/>
    <n v="58.791600000000003"/>
  </r>
  <r>
    <n v="5921"/>
    <s v="US-2012-126977"/>
    <x v="1"/>
    <x v="14"/>
    <d v="2012-09-23T00:00:00"/>
    <s v="Standard Class"/>
    <s v="PF-19120"/>
    <s v="Peter Fuller"/>
    <s v="Consumer"/>
    <s v="United States"/>
    <s v="New York City"/>
    <x v="15"/>
    <n v="10035"/>
    <s v="East"/>
    <s v="TEC-AC-10003033"/>
    <x v="2"/>
    <x v="11"/>
    <s v="Plantronics CS510 - Over-the-Head monaural Wireless Headset System"/>
    <n v="659.9"/>
    <n v="2"/>
    <n v="0"/>
    <n v="217.76699999999994"/>
  </r>
  <r>
    <n v="5922"/>
    <s v="US-2012-126977"/>
    <x v="1"/>
    <x v="14"/>
    <d v="2012-09-23T00:00:00"/>
    <s v="Standard Class"/>
    <s v="PF-19120"/>
    <s v="Peter Fuller"/>
    <s v="Consumer"/>
    <s v="United States"/>
    <s v="New York City"/>
    <x v="15"/>
    <n v="10035"/>
    <s v="East"/>
    <s v="OFF-PA-10004071"/>
    <x v="1"/>
    <x v="10"/>
    <s v="Eaton Premium Continuous-Feed Paper, 25% Cotton, Letter Size, White, 1000 Shts/Box"/>
    <n v="110.96"/>
    <n v="2"/>
    <n v="0"/>
    <n v="53.260799999999996"/>
  </r>
  <r>
    <n v="5923"/>
    <s v="US-2012-126977"/>
    <x v="1"/>
    <x v="14"/>
    <d v="2012-09-23T00:00:00"/>
    <s v="Standard Class"/>
    <s v="PF-19120"/>
    <s v="Peter Fuller"/>
    <s v="Consumer"/>
    <s v="United States"/>
    <s v="New York City"/>
    <x v="15"/>
    <n v="10035"/>
    <s v="East"/>
    <s v="TEC-PH-10000169"/>
    <x v="2"/>
    <x v="7"/>
    <s v="ARKON Windshield Dashboard Air Vent Car Mount Holder"/>
    <n v="67.8"/>
    <n v="4"/>
    <n v="0"/>
    <n v="1.3559999999999945"/>
  </r>
  <r>
    <n v="5924"/>
    <s v="CA-2013-130288"/>
    <x v="0"/>
    <x v="491"/>
    <d v="2013-12-01T00:00:00"/>
    <s v="Second Class"/>
    <s v="DK-13225"/>
    <s v="Dean Katz"/>
    <s v="Corporate"/>
    <s v="United States"/>
    <s v="New York City"/>
    <x v="15"/>
    <n v="10011"/>
    <s v="East"/>
    <s v="FUR-TA-10002958"/>
    <x v="0"/>
    <x v="3"/>
    <s v="Bevis Oval Conference Table, Walnut"/>
    <n v="313.17599999999999"/>
    <n v="2"/>
    <n v="0.4"/>
    <n v="-120.05080000000007"/>
  </r>
  <r>
    <n v="5925"/>
    <s v="CA-2014-146458"/>
    <x v="3"/>
    <x v="123"/>
    <d v="2014-11-23T00:00:00"/>
    <s v="Second Class"/>
    <s v="RB-19435"/>
    <s v="Richard Bierner"/>
    <s v="Consumer"/>
    <s v="United States"/>
    <s v="Springfield"/>
    <x v="17"/>
    <n v="22153"/>
    <s v="South"/>
    <s v="OFF-AR-10001177"/>
    <x v="1"/>
    <x v="6"/>
    <s v="Newell 349"/>
    <n v="22.959999999999997"/>
    <n v="7"/>
    <n v="0"/>
    <n v="6.6583999999999968"/>
  </r>
  <r>
    <n v="5926"/>
    <s v="CA-2014-150420"/>
    <x v="3"/>
    <x v="95"/>
    <d v="2014-06-09T00:00:00"/>
    <s v="Standard Class"/>
    <s v="GD-14590"/>
    <s v="Giulietta Dortch"/>
    <s v="Corporate"/>
    <s v="United States"/>
    <s v="Bellingham"/>
    <x v="4"/>
    <n v="98226"/>
    <s v="West"/>
    <s v="TEC-AC-10004975"/>
    <x v="2"/>
    <x v="11"/>
    <s v="Plantronics Audio 995 Wireless Stereo Headset"/>
    <n v="1099.5"/>
    <n v="10"/>
    <n v="0"/>
    <n v="362.83500000000004"/>
  </r>
  <r>
    <n v="5927"/>
    <s v="US-2011-118997"/>
    <x v="2"/>
    <x v="918"/>
    <d v="2011-04-12T00:00:00"/>
    <s v="Standard Class"/>
    <s v="RA-19885"/>
    <s v="Ruben Ausman"/>
    <s v="Corporate"/>
    <s v="United States"/>
    <s v="Decatur"/>
    <x v="19"/>
    <n v="35601"/>
    <s v="South"/>
    <s v="FUR-TA-10001086"/>
    <x v="0"/>
    <x v="3"/>
    <s v="SAFCO PlanMaster Boards, 60w x 37-1/2d, White Melamine"/>
    <n v="1215.92"/>
    <n v="8"/>
    <n v="0"/>
    <n v="316.13920000000007"/>
  </r>
  <r>
    <n v="5928"/>
    <s v="CA-2011-114314"/>
    <x v="2"/>
    <x v="856"/>
    <d v="2011-10-15T00:00:00"/>
    <s v="Standard Class"/>
    <s v="DB-13555"/>
    <s v="Dorothy Badders"/>
    <s v="Corporate"/>
    <s v="United States"/>
    <s v="Fayetteville"/>
    <x v="36"/>
    <n v="72701"/>
    <s v="South"/>
    <s v="OFF-LA-10000240"/>
    <x v="1"/>
    <x v="2"/>
    <s v="Self-Adhesive Address Labels for Typewriters by Universal"/>
    <n v="7.31"/>
    <n v="1"/>
    <n v="0"/>
    <n v="3.4356999999999998"/>
  </r>
  <r>
    <n v="5929"/>
    <s v="CA-2011-114314"/>
    <x v="2"/>
    <x v="856"/>
    <d v="2011-10-15T00:00:00"/>
    <s v="Standard Class"/>
    <s v="DB-13555"/>
    <s v="Dorothy Badders"/>
    <s v="Corporate"/>
    <s v="United States"/>
    <s v="Fayetteville"/>
    <x v="36"/>
    <n v="72701"/>
    <s v="South"/>
    <s v="FUR-FU-10002107"/>
    <x v="0"/>
    <x v="5"/>
    <s v="Eldon Pizzaz Desk Accessories"/>
    <n v="8.92"/>
    <n v="4"/>
    <n v="0"/>
    <n v="3.9248000000000003"/>
  </r>
  <r>
    <n v="5930"/>
    <s v="US-2014-169551"/>
    <x v="3"/>
    <x v="437"/>
    <d v="2014-07-10T00:00:00"/>
    <s v="First Class"/>
    <s v="RL-19615"/>
    <s v="Rob Lucas"/>
    <s v="Consumer"/>
    <s v="United States"/>
    <s v="Philadelphia"/>
    <x v="9"/>
    <n v="19120"/>
    <s v="East"/>
    <s v="FUR-BO-10001519"/>
    <x v="0"/>
    <x v="0"/>
    <s v="O'Sullivan 3-Shelf Heavy-Duty Bookcases"/>
    <n v="87.210000000000008"/>
    <n v="3"/>
    <n v="0.5"/>
    <n v="-45.349200000000003"/>
  </r>
  <r>
    <n v="5931"/>
    <s v="US-2014-169551"/>
    <x v="3"/>
    <x v="437"/>
    <d v="2014-07-10T00:00:00"/>
    <s v="First Class"/>
    <s v="RL-19615"/>
    <s v="Rob Lucas"/>
    <s v="Consumer"/>
    <s v="United States"/>
    <s v="Philadelphia"/>
    <x v="9"/>
    <n v="19120"/>
    <s v="East"/>
    <s v="OFF-PA-10004100"/>
    <x v="1"/>
    <x v="10"/>
    <s v="Xerox 216"/>
    <n v="15.552000000000003"/>
    <n v="3"/>
    <n v="0.2"/>
    <n v="5.4432"/>
  </r>
  <r>
    <n v="5932"/>
    <s v="US-2014-169551"/>
    <x v="3"/>
    <x v="437"/>
    <d v="2014-07-10T00:00:00"/>
    <s v="First Class"/>
    <s v="RL-19615"/>
    <s v="Rob Lucas"/>
    <s v="Consumer"/>
    <s v="United States"/>
    <s v="Philadelphia"/>
    <x v="9"/>
    <n v="19120"/>
    <s v="East"/>
    <s v="TEC-PH-10001363"/>
    <x v="2"/>
    <x v="7"/>
    <s v="Apple iPhone 5S"/>
    <n v="683.98799999999994"/>
    <n v="2"/>
    <n v="0.4"/>
    <n v="-113.9980000000001"/>
  </r>
  <r>
    <n v="5933"/>
    <s v="US-2014-169551"/>
    <x v="3"/>
    <x v="437"/>
    <d v="2014-07-10T00:00:00"/>
    <s v="First Class"/>
    <s v="RL-19615"/>
    <s v="Rob Lucas"/>
    <s v="Consumer"/>
    <s v="United States"/>
    <s v="Philadelphia"/>
    <x v="9"/>
    <n v="19120"/>
    <s v="East"/>
    <s v="OFF-ST-10004835"/>
    <x v="1"/>
    <x v="4"/>
    <s v="Plastic Stacking Crates &amp; Casters"/>
    <n v="13.392000000000001"/>
    <n v="3"/>
    <n v="0.2"/>
    <n v="1.0044"/>
  </r>
  <r>
    <n v="5934"/>
    <s v="US-2014-169551"/>
    <x v="3"/>
    <x v="437"/>
    <d v="2014-07-10T00:00:00"/>
    <s v="First Class"/>
    <s v="RL-19615"/>
    <s v="Rob Lucas"/>
    <s v="Consumer"/>
    <s v="United States"/>
    <s v="Philadelphia"/>
    <x v="9"/>
    <n v="19120"/>
    <s v="East"/>
    <s v="TEC-AC-10002018"/>
    <x v="2"/>
    <x v="11"/>
    <s v="AmazonBasics 3-Button USB Wired Mouse"/>
    <n v="16.776000000000003"/>
    <n v="3"/>
    <n v="0.2"/>
    <n v="4.8231000000000002"/>
  </r>
  <r>
    <n v="5935"/>
    <s v="US-2014-169551"/>
    <x v="3"/>
    <x v="437"/>
    <d v="2014-07-10T00:00:00"/>
    <s v="First Class"/>
    <s v="RL-19615"/>
    <s v="Rob Lucas"/>
    <s v="Consumer"/>
    <s v="United States"/>
    <s v="Philadelphia"/>
    <x v="9"/>
    <n v="19120"/>
    <s v="East"/>
    <s v="TEC-AC-10003033"/>
    <x v="2"/>
    <x v="11"/>
    <s v="Plantronics CS510 - Over-the-Head monaural Wireless Headset System"/>
    <n v="527.91999999999996"/>
    <n v="2"/>
    <n v="0.2"/>
    <n v="85.786999999999949"/>
  </r>
  <r>
    <n v="5936"/>
    <s v="CA-2013-103107"/>
    <x v="0"/>
    <x v="975"/>
    <d v="2013-07-05T00:00:00"/>
    <s v="Same Day"/>
    <s v="RB-19465"/>
    <s v="Rick Bensley"/>
    <s v="Home Office"/>
    <s v="United States"/>
    <s v="Seattle"/>
    <x v="4"/>
    <n v="98103"/>
    <s v="West"/>
    <s v="FUR-FU-10000221"/>
    <x v="0"/>
    <x v="5"/>
    <s v="Master Caster Door Stop, Brown"/>
    <n v="25.4"/>
    <n v="5"/>
    <n v="0"/>
    <n v="8.6359999999999992"/>
  </r>
  <r>
    <n v="5937"/>
    <s v="CA-2013-103107"/>
    <x v="0"/>
    <x v="975"/>
    <d v="2013-07-05T00:00:00"/>
    <s v="Same Day"/>
    <s v="RB-19465"/>
    <s v="Rick Bensley"/>
    <s v="Home Office"/>
    <s v="United States"/>
    <s v="Seattle"/>
    <x v="4"/>
    <n v="98103"/>
    <s v="West"/>
    <s v="TEC-PH-10001198"/>
    <x v="2"/>
    <x v="7"/>
    <s v="Avaya 4621SW VoIP phone"/>
    <n v="177.48000000000002"/>
    <n v="3"/>
    <n v="0.2"/>
    <n v="19.966499999999982"/>
  </r>
  <r>
    <n v="5938"/>
    <s v="CA-2013-103107"/>
    <x v="0"/>
    <x v="975"/>
    <d v="2013-07-05T00:00:00"/>
    <s v="Same Day"/>
    <s v="RB-19465"/>
    <s v="Rick Bensley"/>
    <s v="Home Office"/>
    <s v="United States"/>
    <s v="Seattle"/>
    <x v="4"/>
    <n v="98103"/>
    <s v="West"/>
    <s v="TEC-PH-10002564"/>
    <x v="2"/>
    <x v="7"/>
    <s v="OtterBox Defender Series Case - Samsung Galaxy S4"/>
    <n v="71.975999999999999"/>
    <n v="3"/>
    <n v="0.2"/>
    <n v="8.9969999999999892"/>
  </r>
  <r>
    <n v="5939"/>
    <s v="CA-2014-122077"/>
    <x v="3"/>
    <x v="240"/>
    <d v="2014-05-26T00:00:00"/>
    <s v="Standard Class"/>
    <s v="JF-15295"/>
    <s v="Jason Fortune-"/>
    <s v="Consumer"/>
    <s v="United States"/>
    <s v="Plano"/>
    <x v="5"/>
    <n v="75023"/>
    <s v="Central"/>
    <s v="TEC-PH-10003811"/>
    <x v="2"/>
    <x v="7"/>
    <s v="Jabra Supreme Plus Driver Edition Headset"/>
    <n v="95.992000000000004"/>
    <n v="1"/>
    <n v="0.2"/>
    <n v="9.5991999999999997"/>
  </r>
  <r>
    <n v="5940"/>
    <s v="CA-2014-122077"/>
    <x v="3"/>
    <x v="240"/>
    <d v="2014-05-26T00:00:00"/>
    <s v="Standard Class"/>
    <s v="JF-15295"/>
    <s v="Jason Fortune-"/>
    <s v="Consumer"/>
    <s v="United States"/>
    <s v="Plano"/>
    <x v="5"/>
    <n v="75023"/>
    <s v="Central"/>
    <s v="OFF-LA-10004178"/>
    <x v="1"/>
    <x v="2"/>
    <s v="Avery 491"/>
    <n v="13.216000000000001"/>
    <n v="4"/>
    <n v="0.2"/>
    <n v="4.2951999999999995"/>
  </r>
  <r>
    <n v="5941"/>
    <s v="CA-2014-112431"/>
    <x v="3"/>
    <x v="386"/>
    <d v="2014-10-15T00:00:00"/>
    <s v="Second Class"/>
    <s v="RW-19690"/>
    <s v="Robert Waldorf"/>
    <s v="Consumer"/>
    <s v="United States"/>
    <s v="Los Angeles"/>
    <x v="1"/>
    <n v="90049"/>
    <s v="West"/>
    <s v="TEC-AC-10001465"/>
    <x v="2"/>
    <x v="11"/>
    <s v="SanDisk Cruzer 64 GB USB Flash Drive"/>
    <n v="435.84000000000003"/>
    <n v="12"/>
    <n v="0"/>
    <n v="130.75199999999995"/>
  </r>
  <r>
    <n v="5942"/>
    <s v="CA-2014-112431"/>
    <x v="3"/>
    <x v="386"/>
    <d v="2014-10-15T00:00:00"/>
    <s v="Second Class"/>
    <s v="RW-19690"/>
    <s v="Robert Waldorf"/>
    <s v="Consumer"/>
    <s v="United States"/>
    <s v="Los Angeles"/>
    <x v="1"/>
    <n v="90049"/>
    <s v="West"/>
    <s v="OFF-AR-10000940"/>
    <x v="1"/>
    <x v="6"/>
    <s v="Newell 343"/>
    <n v="5.88"/>
    <n v="2"/>
    <n v="0"/>
    <n v="1.5876000000000001"/>
  </r>
  <r>
    <n v="5943"/>
    <s v="CA-2013-151092"/>
    <x v="0"/>
    <x v="876"/>
    <d v="2013-08-14T00:00:00"/>
    <s v="Standard Class"/>
    <s v="VG-21790"/>
    <s v="Vivek Gonzalez"/>
    <s v="Consumer"/>
    <s v="United States"/>
    <s v="Los Angeles"/>
    <x v="1"/>
    <n v="90032"/>
    <s v="West"/>
    <s v="TEC-PH-10001700"/>
    <x v="2"/>
    <x v="7"/>
    <s v="Panasonic KX-TG6844B Expandable Digital Cordless Telephone"/>
    <n v="211.16800000000001"/>
    <n v="4"/>
    <n v="0.2"/>
    <n v="18.477200000000011"/>
  </r>
  <r>
    <n v="5944"/>
    <s v="CA-2011-104178"/>
    <x v="2"/>
    <x v="55"/>
    <d v="2011-08-29T00:00:00"/>
    <s v="Standard Class"/>
    <s v="JM-15265"/>
    <s v="Janet Molinari"/>
    <s v="Corporate"/>
    <s v="United States"/>
    <s v="Los Angeles"/>
    <x v="1"/>
    <n v="90036"/>
    <s v="West"/>
    <s v="FUR-FU-10000771"/>
    <x v="0"/>
    <x v="5"/>
    <s v="Eldon 200 Class Desk Accessories, Smoke"/>
    <n v="6.28"/>
    <n v="1"/>
    <n v="0"/>
    <n v="2.6376000000000004"/>
  </r>
  <r>
    <n v="5945"/>
    <s v="CA-2011-104178"/>
    <x v="2"/>
    <x v="55"/>
    <d v="2011-08-29T00:00:00"/>
    <s v="Standard Class"/>
    <s v="JM-15265"/>
    <s v="Janet Molinari"/>
    <s v="Corporate"/>
    <s v="United States"/>
    <s v="Los Angeles"/>
    <x v="1"/>
    <n v="90036"/>
    <s v="West"/>
    <s v="TEC-AC-10002399"/>
    <x v="2"/>
    <x v="11"/>
    <s v="SanDisk Cruzer 32 GB USB Flash Drive"/>
    <n v="95.1"/>
    <n v="5"/>
    <n v="0"/>
    <n v="30.431999999999995"/>
  </r>
  <r>
    <n v="5946"/>
    <s v="CA-2011-104178"/>
    <x v="2"/>
    <x v="55"/>
    <d v="2011-08-29T00:00:00"/>
    <s v="Standard Class"/>
    <s v="JM-15265"/>
    <s v="Janet Molinari"/>
    <s v="Corporate"/>
    <s v="United States"/>
    <s v="Los Angeles"/>
    <x v="1"/>
    <n v="90036"/>
    <s v="West"/>
    <s v="OFF-PA-10004983"/>
    <x v="1"/>
    <x v="10"/>
    <s v="Xerox 23"/>
    <n v="25.92"/>
    <n v="4"/>
    <n v="0"/>
    <n v="12.441600000000001"/>
  </r>
  <r>
    <n v="5947"/>
    <s v="CA-2011-104178"/>
    <x v="2"/>
    <x v="55"/>
    <d v="2011-08-29T00:00:00"/>
    <s v="Standard Class"/>
    <s v="JM-15265"/>
    <s v="Janet Molinari"/>
    <s v="Corporate"/>
    <s v="United States"/>
    <s v="Los Angeles"/>
    <x v="1"/>
    <n v="90036"/>
    <s v="West"/>
    <s v="OFF-ST-10004258"/>
    <x v="1"/>
    <x v="4"/>
    <s v="Portable Personal File Box"/>
    <n v="48.84"/>
    <n v="4"/>
    <n v="0"/>
    <n v="13.186800000000005"/>
  </r>
  <r>
    <n v="5948"/>
    <s v="CA-2012-115924"/>
    <x v="1"/>
    <x v="471"/>
    <d v="2012-09-18T00:00:00"/>
    <s v="Second Class"/>
    <s v="BE-11455"/>
    <s v="Brad Eason"/>
    <s v="Home Office"/>
    <s v="United States"/>
    <s v="Des Moines"/>
    <x v="23"/>
    <n v="50315"/>
    <s v="Central"/>
    <s v="OFF-BI-10004040"/>
    <x v="1"/>
    <x v="8"/>
    <s v="Wilson Jones Impact Binders"/>
    <n v="25.9"/>
    <n v="5"/>
    <n v="0"/>
    <n v="12.690999999999999"/>
  </r>
  <r>
    <n v="5949"/>
    <s v="CA-2014-161046"/>
    <x v="3"/>
    <x v="916"/>
    <d v="2014-03-06T00:00:00"/>
    <s v="Same Day"/>
    <s v="CB-12535"/>
    <s v="Claudia Bergmann"/>
    <s v="Corporate"/>
    <s v="United States"/>
    <s v="Southaven"/>
    <x v="35"/>
    <n v="38671"/>
    <s v="South"/>
    <s v="OFF-EN-10003862"/>
    <x v="1"/>
    <x v="12"/>
    <s v="Laser &amp; Ink Jet Business Envelopes"/>
    <n v="42.68"/>
    <n v="4"/>
    <n v="0"/>
    <n v="19.6328"/>
  </r>
  <r>
    <n v="5950"/>
    <s v="CA-2014-161046"/>
    <x v="3"/>
    <x v="916"/>
    <d v="2014-03-06T00:00:00"/>
    <s v="Same Day"/>
    <s v="CB-12535"/>
    <s v="Claudia Bergmann"/>
    <s v="Corporate"/>
    <s v="United States"/>
    <s v="Southaven"/>
    <x v="35"/>
    <n v="38671"/>
    <s v="South"/>
    <s v="TEC-AC-10004571"/>
    <x v="2"/>
    <x v="11"/>
    <s v="Logitech G700s Rechargeable Gaming Mouse"/>
    <n v="299.96999999999997"/>
    <n v="3"/>
    <n v="0"/>
    <n v="125.98740000000001"/>
  </r>
  <r>
    <n v="5951"/>
    <s v="CA-2014-161046"/>
    <x v="3"/>
    <x v="916"/>
    <d v="2014-03-06T00:00:00"/>
    <s v="Same Day"/>
    <s v="CB-12535"/>
    <s v="Claudia Bergmann"/>
    <s v="Corporate"/>
    <s v="United States"/>
    <s v="Southaven"/>
    <x v="35"/>
    <n v="38671"/>
    <s v="South"/>
    <s v="OFF-AP-10000891"/>
    <x v="1"/>
    <x v="9"/>
    <s v="Kensington 7 Outlet MasterPiece HOMEOFFICE Power Control Center"/>
    <n v="262.24"/>
    <n v="2"/>
    <n v="0"/>
    <n v="78.671999999999997"/>
  </r>
  <r>
    <n v="5952"/>
    <s v="CA-2014-161046"/>
    <x v="3"/>
    <x v="916"/>
    <d v="2014-03-06T00:00:00"/>
    <s v="Same Day"/>
    <s v="CB-12535"/>
    <s v="Claudia Bergmann"/>
    <s v="Corporate"/>
    <s v="United States"/>
    <s v="Southaven"/>
    <x v="35"/>
    <n v="38671"/>
    <s v="South"/>
    <s v="OFF-BI-10002026"/>
    <x v="1"/>
    <x v="8"/>
    <s v="Ibico Recycled Linen-Style Covers"/>
    <n v="234.36"/>
    <n v="6"/>
    <n v="0"/>
    <n v="112.49279999999999"/>
  </r>
  <r>
    <n v="5953"/>
    <s v="US-2014-141698"/>
    <x v="3"/>
    <x v="4"/>
    <d v="2014-04-22T00:00:00"/>
    <s v="Standard Class"/>
    <s v="SD-20485"/>
    <s v="Shirley Daniels"/>
    <s v="Home Office"/>
    <s v="United States"/>
    <s v="Houston"/>
    <x v="5"/>
    <n v="77041"/>
    <s v="Central"/>
    <s v="OFF-PA-10001826"/>
    <x v="1"/>
    <x v="10"/>
    <s v="Xerox 207"/>
    <n v="20.736000000000004"/>
    <n v="4"/>
    <n v="0.2"/>
    <n v="7.2576000000000001"/>
  </r>
  <r>
    <n v="5954"/>
    <s v="US-2011-105151"/>
    <x v="2"/>
    <x v="809"/>
    <d v="2011-03-31T00:00:00"/>
    <s v="First Class"/>
    <s v="SG-20890"/>
    <s v="Susan Gilcrest"/>
    <s v="Corporate"/>
    <s v="United States"/>
    <s v="New York City"/>
    <x v="15"/>
    <n v="10009"/>
    <s v="East"/>
    <s v="OFF-AR-10001231"/>
    <x v="1"/>
    <x v="6"/>
    <s v="Sanford EarthWrite Recycled Pencils, Medium Soft, #2"/>
    <n v="10.5"/>
    <n v="5"/>
    <n v="0"/>
    <n v="2.9400000000000004"/>
  </r>
  <r>
    <n v="5955"/>
    <s v="CA-2011-155796"/>
    <x v="2"/>
    <x v="7"/>
    <d v="2011-11-15T00:00:00"/>
    <s v="Second Class"/>
    <s v="TS-21430"/>
    <s v="Tom Stivers"/>
    <s v="Corporate"/>
    <s v="United States"/>
    <s v="Reading"/>
    <x v="9"/>
    <n v="19601"/>
    <s v="East"/>
    <s v="FUR-FU-10000409"/>
    <x v="0"/>
    <x v="5"/>
    <s v="GE 4 Foot Flourescent Tube, 40 Watt"/>
    <n v="23.968000000000004"/>
    <n v="2"/>
    <n v="0.2"/>
    <n v="7.7896000000000001"/>
  </r>
  <r>
    <n v="5956"/>
    <s v="CA-2011-155796"/>
    <x v="2"/>
    <x v="7"/>
    <d v="2011-11-15T00:00:00"/>
    <s v="Second Class"/>
    <s v="TS-21430"/>
    <s v="Tom Stivers"/>
    <s v="Corporate"/>
    <s v="United States"/>
    <s v="Reading"/>
    <x v="9"/>
    <n v="19601"/>
    <s v="East"/>
    <s v="FUR-BO-10002545"/>
    <x v="0"/>
    <x v="0"/>
    <s v="Atlantic Metals Mobile 3-Shelf Bookcases, Custom Colors"/>
    <n v="521.96"/>
    <n v="4"/>
    <n v="0.5"/>
    <n v="-250.54079999999999"/>
  </r>
  <r>
    <n v="5957"/>
    <s v="CA-2013-127138"/>
    <x v="0"/>
    <x v="299"/>
    <d v="2013-03-16T00:00:00"/>
    <s v="Second Class"/>
    <s v="DK-13225"/>
    <s v="Dean Katz"/>
    <s v="Corporate"/>
    <s v="United States"/>
    <s v="San Francisco"/>
    <x v="1"/>
    <n v="94109"/>
    <s v="West"/>
    <s v="OFF-ST-10002756"/>
    <x v="1"/>
    <x v="4"/>
    <s v="Tennsco Stur-D-Stor Boltless Shelving, 5 Shelves, 24&quot; Deep, Sand"/>
    <n v="676.55"/>
    <n v="5"/>
    <n v="0"/>
    <n v="6.7655000000000598"/>
  </r>
  <r>
    <n v="5958"/>
    <s v="CA-2013-127138"/>
    <x v="0"/>
    <x v="299"/>
    <d v="2013-03-16T00:00:00"/>
    <s v="Second Class"/>
    <s v="DK-13225"/>
    <s v="Dean Katz"/>
    <s v="Corporate"/>
    <s v="United States"/>
    <s v="San Francisco"/>
    <x v="1"/>
    <n v="94109"/>
    <s v="West"/>
    <s v="OFF-AP-10003842"/>
    <x v="1"/>
    <x v="9"/>
    <s v="Euro-Pro Shark Turbo Vacuum"/>
    <n v="154.9"/>
    <n v="5"/>
    <n v="0"/>
    <n v="40.274000000000001"/>
  </r>
  <r>
    <n v="5959"/>
    <s v="CA-2013-127138"/>
    <x v="0"/>
    <x v="299"/>
    <d v="2013-03-16T00:00:00"/>
    <s v="Second Class"/>
    <s v="DK-13225"/>
    <s v="Dean Katz"/>
    <s v="Corporate"/>
    <s v="United States"/>
    <s v="San Francisco"/>
    <x v="1"/>
    <n v="94109"/>
    <s v="West"/>
    <s v="OFF-EN-10004459"/>
    <x v="1"/>
    <x v="12"/>
    <s v="Security-Tint Envelopes"/>
    <n v="30.56"/>
    <n v="4"/>
    <n v="0"/>
    <n v="14.974399999999999"/>
  </r>
  <r>
    <n v="5960"/>
    <s v="CA-2013-127138"/>
    <x v="0"/>
    <x v="299"/>
    <d v="2013-03-16T00:00:00"/>
    <s v="Second Class"/>
    <s v="DK-13225"/>
    <s v="Dean Katz"/>
    <s v="Corporate"/>
    <s v="United States"/>
    <s v="San Francisco"/>
    <x v="1"/>
    <n v="94109"/>
    <s v="West"/>
    <s v="FUR-CH-10003746"/>
    <x v="0"/>
    <x v="1"/>
    <s v="Hon 4070 Series Pagoda Round Back Stacking Chairs"/>
    <n v="770.35200000000009"/>
    <n v="3"/>
    <n v="0.2"/>
    <n v="77.035199999999975"/>
  </r>
  <r>
    <n v="5961"/>
    <s v="CA-2014-150602"/>
    <x v="3"/>
    <x v="839"/>
    <d v="2014-02-15T00:00:00"/>
    <s v="Second Class"/>
    <s v="ML-17395"/>
    <s v="Marina Lichtenstein"/>
    <s v="Corporate"/>
    <s v="United States"/>
    <s v="Los Angeles"/>
    <x v="1"/>
    <n v="90045"/>
    <s v="West"/>
    <s v="FUR-FU-10003142"/>
    <x v="0"/>
    <x v="5"/>
    <s v="Master Big Foot Doorstop, Beige"/>
    <n v="21.12"/>
    <n v="4"/>
    <n v="0"/>
    <n v="6.5471999999999984"/>
  </r>
  <r>
    <n v="5962"/>
    <s v="CA-2011-140732"/>
    <x v="2"/>
    <x v="7"/>
    <d v="2011-11-13T00:00:00"/>
    <s v="Second Class"/>
    <s v="MA-17560"/>
    <s v="Matt Abelman"/>
    <s v="Home Office"/>
    <s v="United States"/>
    <s v="Los Angeles"/>
    <x v="1"/>
    <n v="90004"/>
    <s v="West"/>
    <s v="TEC-PH-10001425"/>
    <x v="2"/>
    <x v="7"/>
    <s v="Mophie Juice Pack Helium for iPhone"/>
    <n v="575.928"/>
    <n v="9"/>
    <n v="0.2"/>
    <n v="57.592799999999983"/>
  </r>
  <r>
    <n v="5963"/>
    <s v="CA-2011-140732"/>
    <x v="2"/>
    <x v="7"/>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r>
  <r>
    <n v="5964"/>
    <s v="CA-2011-140732"/>
    <x v="2"/>
    <x v="7"/>
    <d v="2011-11-13T00:00:00"/>
    <s v="Second Class"/>
    <s v="MA-17560"/>
    <s v="Matt Abelman"/>
    <s v="Home Office"/>
    <s v="United States"/>
    <s v="Los Angeles"/>
    <x v="1"/>
    <n v="90004"/>
    <s v="West"/>
    <s v="OFF-PA-10003625"/>
    <x v="1"/>
    <x v="10"/>
    <s v="Xerox 1979"/>
    <n v="123.92"/>
    <n v="4"/>
    <n v="0"/>
    <n v="55.763999999999996"/>
  </r>
  <r>
    <n v="5965"/>
    <s v="CA-2014-119011"/>
    <x v="3"/>
    <x v="648"/>
    <d v="2014-08-26T00:00:00"/>
    <s v="Standard Class"/>
    <s v="LR-17035"/>
    <s v="Lisa Ryan"/>
    <s v="Corporate"/>
    <s v="United States"/>
    <s v="San Francisco"/>
    <x v="1"/>
    <n v="94109"/>
    <s v="West"/>
    <s v="OFF-SU-10004768"/>
    <x v="1"/>
    <x v="14"/>
    <s v="Acme Kleencut Forged Steel Scissors"/>
    <n v="17.22"/>
    <n v="3"/>
    <n v="0"/>
    <n v="5.1659999999999986"/>
  </r>
  <r>
    <n v="5966"/>
    <s v="CA-2014-119011"/>
    <x v="3"/>
    <x v="648"/>
    <d v="2014-08-26T00:00:00"/>
    <s v="Standard Class"/>
    <s v="LR-17035"/>
    <s v="Lisa Ryan"/>
    <s v="Corporate"/>
    <s v="United States"/>
    <s v="San Francisco"/>
    <x v="1"/>
    <n v="94109"/>
    <s v="West"/>
    <s v="OFF-ST-10000777"/>
    <x v="1"/>
    <x v="4"/>
    <s v="Companion Letter/Legal File, Black"/>
    <n v="226.56"/>
    <n v="6"/>
    <n v="0"/>
    <n v="63.436800000000005"/>
  </r>
  <r>
    <n v="5967"/>
    <s v="CA-2014-119011"/>
    <x v="3"/>
    <x v="648"/>
    <d v="2014-08-26T00:00:00"/>
    <s v="Standard Class"/>
    <s v="LR-17035"/>
    <s v="Lisa Ryan"/>
    <s v="Corporate"/>
    <s v="United States"/>
    <s v="San Francisco"/>
    <x v="1"/>
    <n v="94109"/>
    <s v="West"/>
    <s v="TEC-PH-10003171"/>
    <x v="2"/>
    <x v="7"/>
    <s v="Plantronics Encore H101 Dual Earpieces Headset"/>
    <n v="107.88"/>
    <n v="3"/>
    <n v="0.2"/>
    <n v="10.787999999999997"/>
  </r>
  <r>
    <n v="5968"/>
    <s v="CA-2013-166912"/>
    <x v="0"/>
    <x v="804"/>
    <d v="2013-01-17T00:00:00"/>
    <s v="First Class"/>
    <s v="BE-11335"/>
    <s v="Bill Eplett"/>
    <s v="Home Office"/>
    <s v="United States"/>
    <s v="New York City"/>
    <x v="15"/>
    <n v="10009"/>
    <s v="East"/>
    <s v="OFF-PA-10001033"/>
    <x v="1"/>
    <x v="10"/>
    <s v="Xerox 1893"/>
    <n v="81.98"/>
    <n v="2"/>
    <n v="0"/>
    <n v="40.170200000000001"/>
  </r>
  <r>
    <n v="5969"/>
    <s v="CA-2011-141726"/>
    <x v="2"/>
    <x v="836"/>
    <d v="2011-07-22T00:00:00"/>
    <s v="First Class"/>
    <s v="CC-12145"/>
    <s v="Charles Crestani"/>
    <s v="Consumer"/>
    <s v="United States"/>
    <s v="San Diego"/>
    <x v="1"/>
    <n v="92105"/>
    <s v="West"/>
    <s v="OFF-PA-10000418"/>
    <x v="1"/>
    <x v="10"/>
    <s v="Xerox 189"/>
    <n v="104.85"/>
    <n v="1"/>
    <n v="0"/>
    <n v="50.327999999999996"/>
  </r>
  <r>
    <n v="5970"/>
    <s v="CA-2011-141726"/>
    <x v="2"/>
    <x v="836"/>
    <d v="2011-07-22T00:00:00"/>
    <s v="First Class"/>
    <s v="CC-12145"/>
    <s v="Charles Crestani"/>
    <s v="Consumer"/>
    <s v="United States"/>
    <s v="San Diego"/>
    <x v="1"/>
    <n v="92105"/>
    <s v="West"/>
    <s v="OFF-BI-10001982"/>
    <x v="1"/>
    <x v="8"/>
    <s v="Wilson Jones Custom Binder Spines &amp; Labels"/>
    <n v="8.7040000000000006"/>
    <n v="2"/>
    <n v="0.2"/>
    <n v="3.1551999999999998"/>
  </r>
  <r>
    <n v="5971"/>
    <s v="CA-2011-141726"/>
    <x v="2"/>
    <x v="836"/>
    <d v="2011-07-22T00:00:00"/>
    <s v="First Class"/>
    <s v="CC-12145"/>
    <s v="Charles Crestani"/>
    <s v="Consumer"/>
    <s v="United States"/>
    <s v="San Diego"/>
    <x v="1"/>
    <n v="92105"/>
    <s v="West"/>
    <s v="OFF-PA-10002230"/>
    <x v="1"/>
    <x v="10"/>
    <s v="Xerox 1897"/>
    <n v="19.920000000000002"/>
    <n v="4"/>
    <n v="0"/>
    <n v="9.7608000000000015"/>
  </r>
  <r>
    <n v="5972"/>
    <s v="CA-2011-141726"/>
    <x v="2"/>
    <x v="836"/>
    <d v="2011-07-22T00:00:00"/>
    <s v="First Class"/>
    <s v="CC-12145"/>
    <s v="Charles Crestani"/>
    <s v="Consumer"/>
    <s v="United States"/>
    <s v="San Diego"/>
    <x v="1"/>
    <n v="92105"/>
    <s v="West"/>
    <s v="FUR-FU-10003577"/>
    <x v="0"/>
    <x v="5"/>
    <s v="Nu-Dell Leatherette Frames"/>
    <n v="43.019999999999996"/>
    <n v="3"/>
    <n v="0"/>
    <n v="15.4872"/>
  </r>
  <r>
    <n v="5973"/>
    <s v="CA-2014-115105"/>
    <x v="3"/>
    <x v="695"/>
    <d v="2014-02-12T00:00:00"/>
    <s v="Standard Class"/>
    <s v="BD-11770"/>
    <s v="Bryan Davis"/>
    <s v="Consumer"/>
    <s v="United States"/>
    <s v="New York City"/>
    <x v="15"/>
    <n v="10024"/>
    <s v="East"/>
    <s v="FUR-BO-10001811"/>
    <x v="0"/>
    <x v="0"/>
    <s v="Atlantic Metals Mobile 5-Shelf Bookcases, Custom Colors"/>
    <n v="240.78400000000002"/>
    <n v="1"/>
    <n v="0.2"/>
    <n v="30.097999999999978"/>
  </r>
  <r>
    <n v="5974"/>
    <s v="CA-2012-143980"/>
    <x v="1"/>
    <x v="707"/>
    <d v="2012-12-29T00:00:00"/>
    <s v="Standard Class"/>
    <s v="JK-15640"/>
    <s v="Jim Kriz"/>
    <s v="Home Office"/>
    <s v="United States"/>
    <s v="New York City"/>
    <x v="15"/>
    <n v="10011"/>
    <s v="East"/>
    <s v="OFF-AP-10003779"/>
    <x v="1"/>
    <x v="9"/>
    <s v="Kensington 7 Outlet MasterPiece Power Center with Fax/Phone Line Protection"/>
    <n v="414.96"/>
    <n v="2"/>
    <n v="0"/>
    <n v="124.48799999999994"/>
  </r>
  <r>
    <n v="5975"/>
    <s v="CA-2013-135636"/>
    <x v="0"/>
    <x v="750"/>
    <d v="2013-10-14T00:00:00"/>
    <s v="Standard Class"/>
    <s v="DB-13615"/>
    <s v="Doug Bickford"/>
    <s v="Consumer"/>
    <s v="United States"/>
    <s v="Charlotte"/>
    <x v="3"/>
    <n v="28205"/>
    <s v="South"/>
    <s v="OFF-ST-10000676"/>
    <x v="1"/>
    <x v="4"/>
    <s v="Fellowes Econo/Stor Drawers"/>
    <n v="387.72"/>
    <n v="5"/>
    <n v="0.2"/>
    <n v="-67.851000000000028"/>
  </r>
  <r>
    <n v="5976"/>
    <s v="CA-2014-102155"/>
    <x v="3"/>
    <x v="1002"/>
    <d v="2014-07-18T00:00:00"/>
    <s v="Standard Class"/>
    <s v="RR-19525"/>
    <s v="Rick Reed"/>
    <s v="Corporate"/>
    <s v="United States"/>
    <s v="Overland Park"/>
    <x v="41"/>
    <n v="66212"/>
    <s v="Central"/>
    <s v="OFF-ST-10001496"/>
    <x v="1"/>
    <x v="4"/>
    <s v="Standard Rollaway File with Lock"/>
    <n v="360.38"/>
    <n v="2"/>
    <n v="0"/>
    <n v="93.698800000000006"/>
  </r>
  <r>
    <n v="5977"/>
    <s v="CA-2014-102155"/>
    <x v="3"/>
    <x v="1002"/>
    <d v="2014-07-18T00:00:00"/>
    <s v="Standard Class"/>
    <s v="RR-19525"/>
    <s v="Rick Reed"/>
    <s v="Corporate"/>
    <s v="United States"/>
    <s v="Overland Park"/>
    <x v="41"/>
    <n v="66212"/>
    <s v="Central"/>
    <s v="OFF-PA-10003673"/>
    <x v="1"/>
    <x v="10"/>
    <s v="Strathmore Photo Mount Cards"/>
    <n v="13.56"/>
    <n v="2"/>
    <n v="0"/>
    <n v="6.2375999999999996"/>
  </r>
  <r>
    <n v="5978"/>
    <s v="CA-2014-116953"/>
    <x v="3"/>
    <x v="558"/>
    <d v="2014-04-26T00:00:00"/>
    <s v="First Class"/>
    <s v="SV-20935"/>
    <s v="Susan Vittorini"/>
    <s v="Consumer"/>
    <s v="United States"/>
    <s v="Mesa"/>
    <x v="16"/>
    <n v="85204"/>
    <s v="West"/>
    <s v="TEC-PH-10004614"/>
    <x v="2"/>
    <x v="7"/>
    <s v="AT&amp;T 841000 Phone"/>
    <n v="552"/>
    <n v="10"/>
    <n v="0.2"/>
    <n v="34.5"/>
  </r>
  <r>
    <n v="5979"/>
    <s v="CA-2011-117765"/>
    <x v="2"/>
    <x v="557"/>
    <d v="2011-09-13T00:00:00"/>
    <s v="Standard Class"/>
    <s v="RB-19465"/>
    <s v="Rick Bensley"/>
    <s v="Home Office"/>
    <s v="United States"/>
    <s v="Tulsa"/>
    <x v="26"/>
    <n v="74133"/>
    <s v="Central"/>
    <s v="FUR-TA-10001039"/>
    <x v="0"/>
    <x v="3"/>
    <s v="KI Adjustable-Height Table"/>
    <n v="429.90000000000003"/>
    <n v="5"/>
    <n v="0"/>
    <n v="111.77400000000003"/>
  </r>
  <r>
    <n v="5980"/>
    <s v="CA-2011-117765"/>
    <x v="2"/>
    <x v="557"/>
    <d v="2011-09-13T00:00:00"/>
    <s v="Standard Class"/>
    <s v="RB-19465"/>
    <s v="Rick Bensley"/>
    <s v="Home Office"/>
    <s v="United States"/>
    <s v="Tulsa"/>
    <x v="26"/>
    <n v="74133"/>
    <s v="Central"/>
    <s v="OFF-BI-10000474"/>
    <x v="1"/>
    <x v="8"/>
    <s v="Avery Recycled Flexi-View Covers for Binding Systems"/>
    <n v="32.06"/>
    <n v="2"/>
    <n v="0"/>
    <n v="15.3888"/>
  </r>
  <r>
    <n v="5981"/>
    <s v="CA-2011-117765"/>
    <x v="2"/>
    <x v="557"/>
    <d v="2011-09-13T00:00:00"/>
    <s v="Standard Class"/>
    <s v="RB-19465"/>
    <s v="Rick Bensley"/>
    <s v="Home Office"/>
    <s v="United States"/>
    <s v="Tulsa"/>
    <x v="26"/>
    <n v="74133"/>
    <s v="Central"/>
    <s v="FUR-CH-10004698"/>
    <x v="0"/>
    <x v="1"/>
    <s v="Padded Folding Chairs, Black, 4/Carton"/>
    <n v="161.96"/>
    <n v="2"/>
    <n v="0"/>
    <n v="45.348800000000011"/>
  </r>
  <r>
    <n v="5982"/>
    <s v="CA-2011-117765"/>
    <x v="2"/>
    <x v="557"/>
    <d v="2011-09-13T00:00:00"/>
    <s v="Standard Class"/>
    <s v="RB-19465"/>
    <s v="Rick Bensley"/>
    <s v="Home Office"/>
    <s v="United States"/>
    <s v="Tulsa"/>
    <x v="26"/>
    <n v="74133"/>
    <s v="Central"/>
    <s v="OFF-ST-10003327"/>
    <x v="1"/>
    <x v="4"/>
    <s v="Akro-Mils 12-Gallon Tote"/>
    <n v="19.86"/>
    <n v="2"/>
    <n v="0"/>
    <n v="5.7593999999999976"/>
  </r>
  <r>
    <n v="5983"/>
    <s v="CA-2013-114895"/>
    <x v="0"/>
    <x v="831"/>
    <d v="2013-11-29T00:00:00"/>
    <s v="Standard Class"/>
    <s v="MV-18190"/>
    <s v="Mike Vittorini"/>
    <s v="Consumer"/>
    <s v="United States"/>
    <s v="New York City"/>
    <x v="15"/>
    <n v="10035"/>
    <s v="East"/>
    <s v="OFF-PA-10000232"/>
    <x v="1"/>
    <x v="10"/>
    <s v="Xerox 1975"/>
    <n v="12.96"/>
    <n v="2"/>
    <n v="0"/>
    <n v="6.3504000000000005"/>
  </r>
  <r>
    <n v="5984"/>
    <s v="CA-2014-112984"/>
    <x v="3"/>
    <x v="118"/>
    <d v="2014-09-19T00:00:00"/>
    <s v="Second Class"/>
    <s v="EH-14185"/>
    <s v="Evan Henry"/>
    <s v="Consumer"/>
    <s v="United States"/>
    <s v="Philadelphia"/>
    <x v="9"/>
    <n v="19143"/>
    <s v="East"/>
    <s v="OFF-PA-10003657"/>
    <x v="1"/>
    <x v="10"/>
    <s v="Xerox 1927"/>
    <n v="20.544000000000004"/>
    <n v="6"/>
    <n v="0.2"/>
    <n v="6.4199999999999964"/>
  </r>
  <r>
    <n v="5985"/>
    <s v="CA-2013-163776"/>
    <x v="0"/>
    <x v="1080"/>
    <d v="2013-07-26T00:00:00"/>
    <s v="Standard Class"/>
    <s v="JS-16030"/>
    <s v="Joy Smith"/>
    <s v="Consumer"/>
    <s v="United States"/>
    <s v="Hattiesburg"/>
    <x v="35"/>
    <n v="39401"/>
    <s v="South"/>
    <s v="FUR-FU-10001185"/>
    <x v="0"/>
    <x v="5"/>
    <s v="Advantus Employee of the Month Certificate Frame, 11 x 13-1/2"/>
    <n v="185.57999999999998"/>
    <n v="6"/>
    <n v="0"/>
    <n v="76.087800000000001"/>
  </r>
  <r>
    <n v="5986"/>
    <s v="CA-2013-163776"/>
    <x v="0"/>
    <x v="1080"/>
    <d v="2013-07-26T00:00:00"/>
    <s v="Standard Class"/>
    <s v="JS-16030"/>
    <s v="Joy Smith"/>
    <s v="Consumer"/>
    <s v="United States"/>
    <s v="Hattiesburg"/>
    <x v="35"/>
    <n v="39401"/>
    <s v="South"/>
    <s v="OFF-BI-10003007"/>
    <x v="1"/>
    <x v="8"/>
    <s v="Premium Transparent Presentation Covers, No Pattern/Clear, 8 1/2&quot; x 11&quot;"/>
    <n v="77.56"/>
    <n v="2"/>
    <n v="0"/>
    <n v="35.677599999999998"/>
  </r>
  <r>
    <n v="5987"/>
    <s v="CA-2013-163776"/>
    <x v="0"/>
    <x v="1080"/>
    <d v="2013-07-26T00:00:00"/>
    <s v="Standard Class"/>
    <s v="JS-16030"/>
    <s v="Joy Smith"/>
    <s v="Consumer"/>
    <s v="United States"/>
    <s v="Hattiesburg"/>
    <x v="35"/>
    <n v="39401"/>
    <s v="South"/>
    <s v="OFF-ST-10002485"/>
    <x v="1"/>
    <x v="4"/>
    <s v="Rogers Deluxe File Chest"/>
    <n v="87.92"/>
    <n v="4"/>
    <n v="0"/>
    <n v="0.87919999999999732"/>
  </r>
  <r>
    <n v="5988"/>
    <s v="CA-2013-163776"/>
    <x v="0"/>
    <x v="1080"/>
    <d v="2013-07-26T00:00:00"/>
    <s v="Standard Class"/>
    <s v="JS-16030"/>
    <s v="Joy Smith"/>
    <s v="Consumer"/>
    <s v="United States"/>
    <s v="Hattiesburg"/>
    <x v="35"/>
    <n v="39401"/>
    <s v="South"/>
    <s v="OFF-PA-10001033"/>
    <x v="1"/>
    <x v="10"/>
    <s v="Xerox 1893"/>
    <n v="245.94"/>
    <n v="6"/>
    <n v="0"/>
    <n v="120.51060000000001"/>
  </r>
  <r>
    <n v="5989"/>
    <s v="CA-2013-163776"/>
    <x v="0"/>
    <x v="1080"/>
    <d v="2013-07-26T00:00:00"/>
    <s v="Standard Class"/>
    <s v="JS-16030"/>
    <s v="Joy Smith"/>
    <s v="Consumer"/>
    <s v="United States"/>
    <s v="Hattiesburg"/>
    <x v="35"/>
    <n v="39401"/>
    <s v="South"/>
    <s v="OFF-BI-10000404"/>
    <x v="1"/>
    <x v="8"/>
    <s v="Avery Printable Repositionable Plastic Tabs"/>
    <n v="8.6"/>
    <n v="1"/>
    <n v="0"/>
    <n v="4.0419999999999998"/>
  </r>
  <r>
    <n v="5990"/>
    <s v="CA-2013-163776"/>
    <x v="0"/>
    <x v="1080"/>
    <d v="2013-07-26T00:00:00"/>
    <s v="Standard Class"/>
    <s v="JS-16030"/>
    <s v="Joy Smith"/>
    <s v="Consumer"/>
    <s v="United States"/>
    <s v="Hattiesburg"/>
    <x v="35"/>
    <n v="39401"/>
    <s v="South"/>
    <s v="FUR-BO-10003546"/>
    <x v="0"/>
    <x v="0"/>
    <s v="Hon 4-Shelf Metal Bookcases"/>
    <n v="504.90000000000003"/>
    <n v="5"/>
    <n v="0"/>
    <n v="126.22500000000002"/>
  </r>
  <r>
    <n v="5991"/>
    <s v="US-2014-163300"/>
    <x v="3"/>
    <x v="175"/>
    <d v="2014-09-22T00:00:00"/>
    <s v="Standard Class"/>
    <s v="ES-14020"/>
    <s v="Erica Smith"/>
    <s v="Consumer"/>
    <s v="United States"/>
    <s v="Los Angeles"/>
    <x v="1"/>
    <n v="90049"/>
    <s v="West"/>
    <s v="OFF-BI-10004390"/>
    <x v="1"/>
    <x v="8"/>
    <s v="GBC DocuBind 200 Manual Binding Machine"/>
    <n v="2357.4880000000003"/>
    <n v="7"/>
    <n v="0.2"/>
    <n v="884.05799999999999"/>
  </r>
  <r>
    <n v="5992"/>
    <s v="US-2014-163300"/>
    <x v="3"/>
    <x v="175"/>
    <d v="2014-09-22T00:00:00"/>
    <s v="Standard Class"/>
    <s v="ES-14020"/>
    <s v="Erica Smith"/>
    <s v="Consumer"/>
    <s v="United States"/>
    <s v="Los Angeles"/>
    <x v="1"/>
    <n v="90049"/>
    <s v="West"/>
    <s v="TEC-PH-10001700"/>
    <x v="2"/>
    <x v="7"/>
    <s v="Panasonic KX-TG6844B Expandable Digital Cordless Telephone"/>
    <n v="369.54399999999998"/>
    <n v="7"/>
    <n v="0.2"/>
    <n v="32.335100000000025"/>
  </r>
  <r>
    <n v="5993"/>
    <s v="US-2014-163300"/>
    <x v="3"/>
    <x v="175"/>
    <d v="2014-09-22T00:00:00"/>
    <s v="Standard Class"/>
    <s v="ES-14020"/>
    <s v="Erica Smith"/>
    <s v="Consumer"/>
    <s v="United States"/>
    <s v="Los Angeles"/>
    <x v="1"/>
    <n v="90049"/>
    <s v="West"/>
    <s v="FUR-CH-10003396"/>
    <x v="0"/>
    <x v="1"/>
    <s v="Global Deluxe Steno Chair"/>
    <n v="184.75200000000001"/>
    <n v="3"/>
    <n v="0.2"/>
    <n v="-20.784600000000012"/>
  </r>
  <r>
    <n v="5994"/>
    <s v="CA-2013-162187"/>
    <x v="0"/>
    <x v="25"/>
    <d v="2013-12-12T00:00:00"/>
    <s v="Same Day"/>
    <s v="NS-18640"/>
    <s v="Noel Staavos"/>
    <s v="Corporate"/>
    <s v="United States"/>
    <s v="Columbus"/>
    <x v="24"/>
    <n v="43229"/>
    <s v="East"/>
    <s v="OFF-ST-10001558"/>
    <x v="1"/>
    <x v="4"/>
    <s v="Acco Perma 4000 Stacking Storage Drawers"/>
    <n v="64.959999999999994"/>
    <n v="5"/>
    <n v="0.2"/>
    <n v="-4.0599999999999987"/>
  </r>
  <r>
    <n v="5995"/>
    <s v="CA-2013-162187"/>
    <x v="0"/>
    <x v="25"/>
    <d v="2013-12-12T00:00:00"/>
    <s v="Same Day"/>
    <s v="NS-18640"/>
    <s v="Noel Staavos"/>
    <s v="Corporate"/>
    <s v="United States"/>
    <s v="Columbus"/>
    <x v="24"/>
    <n v="43229"/>
    <s v="East"/>
    <s v="OFF-SU-10004782"/>
    <x v="1"/>
    <x v="14"/>
    <s v="Elite 5&quot; Scissors"/>
    <n v="13.52"/>
    <n v="2"/>
    <n v="0.2"/>
    <n v="1.6899999999999986"/>
  </r>
  <r>
    <n v="5996"/>
    <s v="CA-2013-162187"/>
    <x v="0"/>
    <x v="25"/>
    <d v="2013-12-12T00:00:00"/>
    <s v="Same Day"/>
    <s v="NS-18640"/>
    <s v="Noel Staavos"/>
    <s v="Corporate"/>
    <s v="United States"/>
    <s v="Columbus"/>
    <x v="24"/>
    <n v="43229"/>
    <s v="East"/>
    <s v="FUR-CH-10003298"/>
    <x v="0"/>
    <x v="1"/>
    <s v="Office Star - Contemporary Task Swivel chair with Loop Arms, Charcoal"/>
    <n v="458.42999999999995"/>
    <n v="5"/>
    <n v="0.3"/>
    <n v="-137.52900000000002"/>
  </r>
  <r>
    <n v="5997"/>
    <s v="CA-2013-162187"/>
    <x v="0"/>
    <x v="25"/>
    <d v="2013-12-12T00:00:00"/>
    <s v="Same Day"/>
    <s v="NS-18640"/>
    <s v="Noel Staavos"/>
    <s v="Corporate"/>
    <s v="United States"/>
    <s v="Columbus"/>
    <x v="24"/>
    <n v="43229"/>
    <s v="East"/>
    <s v="OFF-AP-10000576"/>
    <x v="1"/>
    <x v="9"/>
    <s v="Belkin 325VA UPS Surge Protector, 6'"/>
    <n v="387.13600000000002"/>
    <n v="4"/>
    <n v="0.2"/>
    <n v="24.196000000000012"/>
  </r>
  <r>
    <n v="5998"/>
    <s v="CA-2013-162187"/>
    <x v="0"/>
    <x v="25"/>
    <d v="2013-12-12T00:00:00"/>
    <s v="Same Day"/>
    <s v="NS-18640"/>
    <s v="Noel Staavos"/>
    <s v="Corporate"/>
    <s v="United States"/>
    <s v="Columbus"/>
    <x v="24"/>
    <n v="43229"/>
    <s v="East"/>
    <s v="FUR-TA-10003008"/>
    <x v="0"/>
    <x v="3"/>
    <s v="Lesro Round Back Collection Coffee Table, End Table"/>
    <n v="328.59000000000003"/>
    <n v="3"/>
    <n v="0.4"/>
    <n v="-147.8655"/>
  </r>
  <r>
    <n v="5999"/>
    <s v="US-2011-112991"/>
    <x v="2"/>
    <x v="325"/>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3999999999699"/>
  </r>
  <r>
    <n v="6000"/>
    <s v="US-2011-112991"/>
    <x v="2"/>
    <x v="325"/>
    <d v="2011-12-14T00:00:00"/>
    <s v="Standard Class"/>
    <s v="SH-19975"/>
    <s v="Sally Hughsby"/>
    <s v="Corporate"/>
    <s v="United States"/>
    <s v="Caldwell"/>
    <x v="45"/>
    <n v="83605"/>
    <s v="West"/>
    <s v="OFF-PA-10000019"/>
    <x v="1"/>
    <x v="10"/>
    <s v="Xerox 1931"/>
    <n v="25.92"/>
    <n v="4"/>
    <n v="0"/>
    <n v="12.441600000000001"/>
  </r>
  <r>
    <n v="6001"/>
    <s v="US-2011-112991"/>
    <x v="2"/>
    <x v="325"/>
    <d v="2011-12-14T00:00:00"/>
    <s v="Standard Class"/>
    <s v="SH-19975"/>
    <s v="Sally Hughsby"/>
    <s v="Corporate"/>
    <s v="United States"/>
    <s v="Caldwell"/>
    <x v="45"/>
    <n v="83605"/>
    <s v="West"/>
    <s v="OFF-PA-10002222"/>
    <x v="1"/>
    <x v="10"/>
    <s v="Xerox Color Copier Paper, 11&quot; x 17&quot;, Ream"/>
    <n v="91.36"/>
    <n v="4"/>
    <n v="0"/>
    <n v="42.025599999999997"/>
  </r>
  <r>
    <n v="6002"/>
    <s v="CA-2011-124079"/>
    <x v="2"/>
    <x v="736"/>
    <d v="2011-12-17T00:00:00"/>
    <s v="Standard Class"/>
    <s v="RF-19345"/>
    <s v="Randy Ferguson"/>
    <s v="Corporate"/>
    <s v="United States"/>
    <s v="Phoenix"/>
    <x v="16"/>
    <n v="85023"/>
    <s v="West"/>
    <s v="FUR-FU-10002553"/>
    <x v="0"/>
    <x v="5"/>
    <s v="Electrix Incandescent Magnifying Lamp, Black"/>
    <n v="87.960000000000008"/>
    <n v="3"/>
    <n v="0.2"/>
    <n v="7.6965000000000039"/>
  </r>
  <r>
    <n v="6003"/>
    <s v="CA-2011-124079"/>
    <x v="2"/>
    <x v="736"/>
    <d v="2011-12-17T00:00:00"/>
    <s v="Standard Class"/>
    <s v="RF-19345"/>
    <s v="Randy Ferguson"/>
    <s v="Corporate"/>
    <s v="United States"/>
    <s v="Phoenix"/>
    <x v="16"/>
    <n v="85023"/>
    <s v="West"/>
    <s v="OFF-BI-10002103"/>
    <x v="1"/>
    <x v="8"/>
    <s v="Cardinal Slant-D Ring Binder, Heavy Gauge Vinyl"/>
    <n v="5.2140000000000004"/>
    <n v="2"/>
    <n v="0.7"/>
    <n v="-4.1711999999999989"/>
  </r>
  <r>
    <n v="6004"/>
    <s v="US-2014-146878"/>
    <x v="3"/>
    <x v="296"/>
    <d v="2014-09-28T00:00:00"/>
    <s v="Standard Class"/>
    <s v="DL-12865"/>
    <s v="Dan Lawera"/>
    <s v="Consumer"/>
    <s v="United States"/>
    <s v="Miami"/>
    <x v="2"/>
    <n v="33142"/>
    <s v="South"/>
    <s v="OFF-BI-10002794"/>
    <x v="1"/>
    <x v="8"/>
    <s v="Avery Trapezoid Ring Binder, 3&quot; Capacity, Black, 1040 sheets"/>
    <n v="12.294"/>
    <n v="1"/>
    <n v="0.7"/>
    <n v="-8.6057999999999986"/>
  </r>
  <r>
    <n v="6005"/>
    <s v="CA-2014-107244"/>
    <x v="3"/>
    <x v="210"/>
    <d v="2014-09-12T00:00:00"/>
    <s v="Standard Class"/>
    <s v="AG-10390"/>
    <s v="Allen Goldenen"/>
    <s v="Consumer"/>
    <s v="United States"/>
    <s v="Los Angeles"/>
    <x v="1"/>
    <n v="90004"/>
    <s v="West"/>
    <s v="FUR-FU-10002597"/>
    <x v="0"/>
    <x v="5"/>
    <s v="C-Line Magnetic Cubicle Keepers, Clear Polypropylene"/>
    <n v="19.760000000000002"/>
    <n v="4"/>
    <n v="0"/>
    <n v="8.2992000000000008"/>
  </r>
  <r>
    <n v="6006"/>
    <s v="CA-2012-100657"/>
    <x v="1"/>
    <x v="121"/>
    <d v="2012-11-07T00:00:00"/>
    <s v="Standard Class"/>
    <s v="SW-20245"/>
    <s v="Scot Wooten"/>
    <s v="Consumer"/>
    <s v="United States"/>
    <s v="Troy"/>
    <x v="15"/>
    <n v="12180"/>
    <s v="East"/>
    <s v="FUR-CH-10003535"/>
    <x v="0"/>
    <x v="1"/>
    <s v="Global Armless Task Chair, Royal Blue"/>
    <n v="109.764"/>
    <n v="2"/>
    <n v="0.1"/>
    <n v="8.5371999999999968"/>
  </r>
  <r>
    <n v="6007"/>
    <s v="CA-2014-129581"/>
    <x v="3"/>
    <x v="157"/>
    <d v="2014-12-19T00:00:00"/>
    <s v="Standard Class"/>
    <s v="KN-16390"/>
    <s v="Katherine Nockton"/>
    <s v="Corporate"/>
    <s v="United States"/>
    <s v="New Bedford"/>
    <x v="31"/>
    <n v="2740"/>
    <s v="East"/>
    <s v="TEC-PH-10001527"/>
    <x v="2"/>
    <x v="7"/>
    <s v="Plantronics MX500i Earset"/>
    <n v="128.85000000000002"/>
    <n v="3"/>
    <n v="0"/>
    <n v="3.8654999999999973"/>
  </r>
  <r>
    <n v="6008"/>
    <s v="CA-2014-129028"/>
    <x v="3"/>
    <x v="719"/>
    <d v="2014-04-04T00:00:00"/>
    <s v="First Class"/>
    <s v="GB-14530"/>
    <s v="George Bell"/>
    <s v="Corporate"/>
    <s v="United States"/>
    <s v="Florence"/>
    <x v="20"/>
    <n v="29501"/>
    <s v="South"/>
    <s v="FUR-FU-10004006"/>
    <x v="0"/>
    <x v="5"/>
    <s v="Deflect-o DuraMat Lighweight, Studded, Beveled Mat for Low Pile Carpeting"/>
    <n v="127.94999999999999"/>
    <n v="3"/>
    <n v="0"/>
    <n v="21.751499999999986"/>
  </r>
  <r>
    <n v="6009"/>
    <s v="CA-2012-135580"/>
    <x v="1"/>
    <x v="1081"/>
    <d v="2013-01-03T00:00:00"/>
    <s v="Standard Class"/>
    <s v="CL-12565"/>
    <s v="Clay Ludtke"/>
    <s v="Consumer"/>
    <s v="United States"/>
    <s v="Los Angeles"/>
    <x v="1"/>
    <n v="90049"/>
    <s v="West"/>
    <s v="OFF-PA-10000595"/>
    <x v="1"/>
    <x v="10"/>
    <s v="Xerox 1929"/>
    <n v="68.52"/>
    <n v="3"/>
    <n v="0"/>
    <n v="31.519199999999998"/>
  </r>
  <r>
    <n v="6010"/>
    <s v="CA-2012-135580"/>
    <x v="1"/>
    <x v="1081"/>
    <d v="2013-01-03T00:00:00"/>
    <s v="Standard Class"/>
    <s v="CL-12565"/>
    <s v="Clay Ludtke"/>
    <s v="Consumer"/>
    <s v="United States"/>
    <s v="Los Angeles"/>
    <x v="1"/>
    <n v="90049"/>
    <s v="West"/>
    <s v="OFF-ST-10000798"/>
    <x v="1"/>
    <x v="4"/>
    <s v="2300 Heavy-Duty Transfer File Systems by Perma"/>
    <n v="74.94"/>
    <n v="3"/>
    <n v="0"/>
    <n v="14.238599999999995"/>
  </r>
  <r>
    <n v="6011"/>
    <s v="CA-2012-135580"/>
    <x v="1"/>
    <x v="1081"/>
    <d v="2013-01-03T00:00:00"/>
    <s v="Standard Class"/>
    <s v="CL-12565"/>
    <s v="Clay Ludtke"/>
    <s v="Consumer"/>
    <s v="United States"/>
    <s v="Los Angeles"/>
    <x v="1"/>
    <n v="90049"/>
    <s v="West"/>
    <s v="TEC-MA-10004002"/>
    <x v="2"/>
    <x v="15"/>
    <s v="Zebra GX420t Direct Thermal/Thermal Transfer Printer"/>
    <n v="2548.5600000000004"/>
    <n v="6"/>
    <n v="0.2"/>
    <n v="286.71299999999962"/>
  </r>
  <r>
    <n v="6012"/>
    <s v="CA-2012-135580"/>
    <x v="1"/>
    <x v="1081"/>
    <d v="2013-01-03T00:00:00"/>
    <s v="Standard Class"/>
    <s v="CL-12565"/>
    <s v="Clay Ludtke"/>
    <s v="Consumer"/>
    <s v="United States"/>
    <s v="Los Angeles"/>
    <x v="1"/>
    <n v="90049"/>
    <s v="West"/>
    <s v="OFF-EN-10003296"/>
    <x v="1"/>
    <x v="12"/>
    <s v="Tyvek Side-Opening Peel &amp; Seel Expanding Envelopes"/>
    <n v="271.44"/>
    <n v="3"/>
    <n v="0"/>
    <n v="122.148"/>
  </r>
  <r>
    <n v="6013"/>
    <s v="CA-2012-135580"/>
    <x v="1"/>
    <x v="1081"/>
    <d v="2013-01-03T00:00:00"/>
    <s v="Standard Class"/>
    <s v="CL-12565"/>
    <s v="Clay Ludtke"/>
    <s v="Consumer"/>
    <s v="United States"/>
    <s v="Los Angeles"/>
    <x v="1"/>
    <n v="90049"/>
    <s v="West"/>
    <s v="TEC-PH-10004345"/>
    <x v="2"/>
    <x v="7"/>
    <s v="Cisco SPA 502G IP Phone"/>
    <n v="287.88"/>
    <n v="3"/>
    <n v="0.2"/>
    <n v="35.984999999999999"/>
  </r>
  <r>
    <n v="6014"/>
    <s v="CA-2013-159016"/>
    <x v="0"/>
    <x v="612"/>
    <d v="2013-03-12T00:00:00"/>
    <s v="First Class"/>
    <s v="KF-16285"/>
    <s v="Karen Ferguson"/>
    <s v="Home Office"/>
    <s v="United States"/>
    <s v="Los Angeles"/>
    <x v="1"/>
    <n v="90008"/>
    <s v="West"/>
    <s v="OFF-PA-10004405"/>
    <x v="1"/>
    <x v="10"/>
    <s v="Rediform Voice Mail Log Books"/>
    <n v="14.9"/>
    <n v="5"/>
    <n v="0"/>
    <n v="7.1519999999999992"/>
  </r>
  <r>
    <n v="6015"/>
    <s v="CA-2013-159016"/>
    <x v="0"/>
    <x v="612"/>
    <d v="2013-03-12T00:00:00"/>
    <s v="First Class"/>
    <s v="KF-16285"/>
    <s v="Karen Ferguson"/>
    <s v="Home Office"/>
    <s v="United States"/>
    <s v="Los Angeles"/>
    <x v="1"/>
    <n v="90008"/>
    <s v="West"/>
    <s v="TEC-PH-10002885"/>
    <x v="2"/>
    <x v="7"/>
    <s v="Apple iPhone 5"/>
    <n v="4158.9120000000003"/>
    <n v="8"/>
    <n v="0.2"/>
    <n v="363.90480000000025"/>
  </r>
  <r>
    <n v="6016"/>
    <s v="CA-2011-102652"/>
    <x v="2"/>
    <x v="322"/>
    <d v="2011-04-12T00:00:00"/>
    <s v="Standard Class"/>
    <s v="AY-10555"/>
    <s v="Andy Yotov"/>
    <s v="Corporate"/>
    <s v="United States"/>
    <s v="Los Angeles"/>
    <x v="1"/>
    <n v="90049"/>
    <s v="West"/>
    <s v="FUR-FU-10000747"/>
    <x v="0"/>
    <x v="5"/>
    <s v="Tenex B1-RE Series Chair Mats for Low Pile Carpets"/>
    <n v="91.96"/>
    <n v="2"/>
    <n v="0"/>
    <n v="15.633199999999988"/>
  </r>
  <r>
    <n v="6017"/>
    <s v="CA-2011-102652"/>
    <x v="2"/>
    <x v="322"/>
    <d v="2011-04-12T00:00:00"/>
    <s v="Standard Class"/>
    <s v="AY-10555"/>
    <s v="Andy Yotov"/>
    <s v="Corporate"/>
    <s v="United States"/>
    <s v="Los Angeles"/>
    <x v="1"/>
    <n v="90049"/>
    <s v="West"/>
    <s v="FUR-FU-10001918"/>
    <x v="0"/>
    <x v="5"/>
    <s v="C-Line Cubicle Keepers Polyproplyene Holder With Velcro Backings"/>
    <n v="33.11"/>
    <n v="7"/>
    <n v="0"/>
    <n v="12.912900000000004"/>
  </r>
  <r>
    <n v="6018"/>
    <s v="CA-2011-102652"/>
    <x v="2"/>
    <x v="322"/>
    <d v="2011-04-12T00:00:00"/>
    <s v="Standard Class"/>
    <s v="AY-10555"/>
    <s v="Andy Yotov"/>
    <s v="Corporate"/>
    <s v="United States"/>
    <s v="Los Angeles"/>
    <x v="1"/>
    <n v="90049"/>
    <s v="West"/>
    <s v="OFF-PA-10003309"/>
    <x v="1"/>
    <x v="10"/>
    <s v="Xerox 211"/>
    <n v="19.440000000000001"/>
    <n v="3"/>
    <n v="0"/>
    <n v="9.3312000000000008"/>
  </r>
  <r>
    <n v="6019"/>
    <s v="CA-2011-102652"/>
    <x v="2"/>
    <x v="322"/>
    <d v="2011-04-12T00:00:00"/>
    <s v="Standard Class"/>
    <s v="AY-10555"/>
    <s v="Andy Yotov"/>
    <s v="Corporate"/>
    <s v="United States"/>
    <s v="Los Angeles"/>
    <x v="1"/>
    <n v="90049"/>
    <s v="West"/>
    <s v="OFF-PA-10001977"/>
    <x v="1"/>
    <x v="10"/>
    <s v="Xerox 194"/>
    <n v="55.48"/>
    <n v="1"/>
    <n v="0"/>
    <n v="26.630399999999998"/>
  </r>
  <r>
    <n v="6020"/>
    <s v="CA-2011-152422"/>
    <x v="2"/>
    <x v="1082"/>
    <d v="2011-10-10T00:00:00"/>
    <s v="Second Class"/>
    <s v="BD-11635"/>
    <s v="Brian Derr"/>
    <s v="Consumer"/>
    <s v="United States"/>
    <s v="Columbus"/>
    <x v="24"/>
    <n v="43229"/>
    <s v="East"/>
    <s v="OFF-AP-10002892"/>
    <x v="1"/>
    <x v="9"/>
    <s v="Belkin F5C206VTEL 6 Outlet Surge"/>
    <n v="91.92"/>
    <n v="5"/>
    <n v="0.2"/>
    <n v="11.489999999999991"/>
  </r>
  <r>
    <n v="6021"/>
    <s v="US-2013-156692"/>
    <x v="0"/>
    <x v="572"/>
    <d v="2013-08-14T00:00:00"/>
    <s v="Same Day"/>
    <s v="HG-15025"/>
    <s v="Hunter Glantz"/>
    <s v="Consumer"/>
    <s v="United States"/>
    <s v="Kenner"/>
    <x v="28"/>
    <n v="70065"/>
    <s v="South"/>
    <s v="OFF-AP-10002222"/>
    <x v="1"/>
    <x v="9"/>
    <s v="Staples"/>
    <n v="17.34"/>
    <n v="2"/>
    <n v="0"/>
    <n v="4.6818000000000008"/>
  </r>
  <r>
    <n v="6022"/>
    <s v="US-2013-156692"/>
    <x v="0"/>
    <x v="572"/>
    <d v="2013-08-14T00:00:00"/>
    <s v="Same Day"/>
    <s v="HG-15025"/>
    <s v="Hunter Glantz"/>
    <s v="Consumer"/>
    <s v="United States"/>
    <s v="Kenner"/>
    <x v="28"/>
    <n v="70065"/>
    <s v="South"/>
    <s v="TEC-AC-10000158"/>
    <x v="2"/>
    <x v="11"/>
    <s v="Sony 64GB Class 10 Micro SDHC R40 Memory Card"/>
    <n v="71.98"/>
    <n v="2"/>
    <n v="0"/>
    <n v="15.1158"/>
  </r>
  <r>
    <n v="6023"/>
    <s v="CA-2011-130869"/>
    <x v="2"/>
    <x v="664"/>
    <d v="2011-11-21T00:00:00"/>
    <s v="Standard Class"/>
    <s v="CB-12025"/>
    <s v="Cassandra Brandow"/>
    <s v="Consumer"/>
    <s v="United States"/>
    <s v="Cedar Hill"/>
    <x v="5"/>
    <n v="75104"/>
    <s v="Central"/>
    <s v="OFF-EN-10002600"/>
    <x v="1"/>
    <x v="12"/>
    <s v="Redi-Strip #10 Envelopes, 4 1/8 x 9 1/2"/>
    <n v="7.080000000000001"/>
    <n v="3"/>
    <n v="0.2"/>
    <n v="2.4779999999999989"/>
  </r>
  <r>
    <n v="6024"/>
    <s v="US-2014-128832"/>
    <x v="3"/>
    <x v="558"/>
    <d v="2014-04-28T00:00:00"/>
    <s v="First Class"/>
    <s v="LS-16945"/>
    <s v="Linda Southworth"/>
    <s v="Corporate"/>
    <s v="United States"/>
    <s v="Providence"/>
    <x v="34"/>
    <n v="2908"/>
    <s v="East"/>
    <s v="TEC-AC-10004855"/>
    <x v="2"/>
    <x v="11"/>
    <s v="V7 USB Numeric Keypad"/>
    <n v="69.98"/>
    <n v="2"/>
    <n v="0"/>
    <n v="4.8986000000000018"/>
  </r>
  <r>
    <n v="6025"/>
    <s v="CA-2014-139717"/>
    <x v="3"/>
    <x v="1043"/>
    <d v="2014-08-27T00:00:00"/>
    <s v="Second Class"/>
    <s v="DM-13015"/>
    <s v="Darrin Martin"/>
    <s v="Consumer"/>
    <s v="United States"/>
    <s v="Lancaster"/>
    <x v="24"/>
    <n v="43130"/>
    <s v="East"/>
    <s v="OFF-AP-10000938"/>
    <x v="1"/>
    <x v="9"/>
    <s v="Avanti 1.7 Cu. Ft. Refrigerator"/>
    <n v="646.27200000000005"/>
    <n v="8"/>
    <n v="0.2"/>
    <n v="64.627199999999988"/>
  </r>
  <r>
    <n v="6026"/>
    <s v="CA-2014-139717"/>
    <x v="3"/>
    <x v="1043"/>
    <d v="2014-08-27T00:00:00"/>
    <s v="Second Class"/>
    <s v="DM-13015"/>
    <s v="Darrin Martin"/>
    <s v="Consumer"/>
    <s v="United States"/>
    <s v="Lancaster"/>
    <x v="24"/>
    <n v="43130"/>
    <s v="East"/>
    <s v="OFF-PA-10002195"/>
    <x v="1"/>
    <x v="10"/>
    <s v="Xerox 1966"/>
    <n v="10.368000000000002"/>
    <n v="2"/>
    <n v="0.2"/>
    <n v="3.7584"/>
  </r>
  <r>
    <n v="6027"/>
    <s v="CA-2014-136007"/>
    <x v="3"/>
    <x v="660"/>
    <d v="2014-03-03T00:00:00"/>
    <s v="Standard Class"/>
    <s v="AC-10615"/>
    <s v="Ann Chong"/>
    <s v="Corporate"/>
    <s v="United States"/>
    <s v="Seattle"/>
    <x v="4"/>
    <n v="98115"/>
    <s v="West"/>
    <s v="OFF-FA-10002701"/>
    <x v="1"/>
    <x v="13"/>
    <s v="Alliance Rubber Bands"/>
    <n v="8.4"/>
    <n v="5"/>
    <n v="0"/>
    <n v="0.33599999999999963"/>
  </r>
  <r>
    <n v="6028"/>
    <s v="CA-2014-136007"/>
    <x v="3"/>
    <x v="660"/>
    <d v="2014-03-03T00:00:00"/>
    <s v="Standard Class"/>
    <s v="AC-10615"/>
    <s v="Ann Chong"/>
    <s v="Corporate"/>
    <s v="United States"/>
    <s v="Seattle"/>
    <x v="4"/>
    <n v="98115"/>
    <s v="West"/>
    <s v="TEC-PH-10003589"/>
    <x v="2"/>
    <x v="7"/>
    <s v="invisibleSHIELD by ZAGG Smudge-Free Screen Protector"/>
    <n v="71.959999999999994"/>
    <n v="5"/>
    <n v="0.2"/>
    <n v="25.185999999999996"/>
  </r>
  <r>
    <n v="6029"/>
    <s v="CA-2013-157364"/>
    <x v="0"/>
    <x v="258"/>
    <d v="2013-11-22T00:00:00"/>
    <s v="First Class"/>
    <s v="LT-17110"/>
    <s v="Liz Thompson"/>
    <s v="Consumer"/>
    <s v="United States"/>
    <s v="Jacksonville"/>
    <x v="3"/>
    <n v="28540"/>
    <s v="South"/>
    <s v="OFF-AR-10003752"/>
    <x v="1"/>
    <x v="6"/>
    <s v="Deluxe Chalkboard Eraser Cleaner"/>
    <n v="18.48"/>
    <n v="2"/>
    <n v="0.2"/>
    <n v="6.0059999999999993"/>
  </r>
  <r>
    <n v="6030"/>
    <s v="US-2013-112970"/>
    <x v="0"/>
    <x v="696"/>
    <d v="2013-11-16T00:00:00"/>
    <s v="First Class"/>
    <s v="TB-21250"/>
    <s v="Tim Brockman"/>
    <s v="Consumer"/>
    <s v="United States"/>
    <s v="Los Angeles"/>
    <x v="1"/>
    <n v="90049"/>
    <s v="West"/>
    <s v="OFF-AR-10003829"/>
    <x v="1"/>
    <x v="6"/>
    <s v="Newell 35"/>
    <n v="9.84"/>
    <n v="3"/>
    <n v="0"/>
    <n v="2.8535999999999988"/>
  </r>
  <r>
    <n v="6031"/>
    <s v="US-2014-152492"/>
    <x v="3"/>
    <x v="91"/>
    <d v="2014-07-07T00:00:00"/>
    <s v="Same Day"/>
    <s v="AH-10585"/>
    <s v="Angele Hood"/>
    <s v="Consumer"/>
    <s v="United States"/>
    <s v="Miami"/>
    <x v="2"/>
    <n v="33142"/>
    <s v="South"/>
    <s v="FUR-CH-10000155"/>
    <x v="0"/>
    <x v="1"/>
    <s v="Global Comet Stacking Armless Chair"/>
    <n v="239.24"/>
    <n v="1"/>
    <n v="0.2"/>
    <n v="23.924000000000007"/>
  </r>
  <r>
    <n v="6032"/>
    <s v="CA-2013-101168"/>
    <x v="0"/>
    <x v="591"/>
    <d v="2014-01-02T00:00:00"/>
    <s v="Standard Class"/>
    <s v="SS-20140"/>
    <s v="Saphhira Shifley"/>
    <s v="Corporate"/>
    <s v="United States"/>
    <s v="Nashua"/>
    <x v="38"/>
    <n v="3060"/>
    <s v="East"/>
    <s v="FUR-FU-10003142"/>
    <x v="0"/>
    <x v="5"/>
    <s v="Master Big Foot Doorstop, Beige"/>
    <n v="21.12"/>
    <n v="4"/>
    <n v="0"/>
    <n v="6.5471999999999984"/>
  </r>
  <r>
    <n v="6033"/>
    <s v="CA-2014-104010"/>
    <x v="3"/>
    <x v="756"/>
    <d v="2014-04-26T00:00:00"/>
    <s v="First Class"/>
    <s v="TD-20995"/>
    <s v="Tamara Dahlen"/>
    <s v="Consumer"/>
    <s v="United States"/>
    <s v="New York City"/>
    <x v="15"/>
    <n v="10011"/>
    <s v="East"/>
    <s v="OFF-SU-10001218"/>
    <x v="1"/>
    <x v="14"/>
    <s v="Fiskars Softgrip Scissors"/>
    <n v="54.900000000000006"/>
    <n v="5"/>
    <n v="0"/>
    <n v="15.372000000000003"/>
  </r>
  <r>
    <n v="6034"/>
    <s v="CA-2012-130253"/>
    <x v="1"/>
    <x v="639"/>
    <d v="2012-12-18T00:00:00"/>
    <s v="Standard Class"/>
    <s v="PP-18955"/>
    <s v="Paul Prost"/>
    <s v="Home Office"/>
    <s v="United States"/>
    <s v="Los Angeles"/>
    <x v="1"/>
    <n v="90036"/>
    <s v="West"/>
    <s v="FUR-FU-10002963"/>
    <x v="0"/>
    <x v="5"/>
    <s v="Master Caster Door Stop, Gray"/>
    <n v="15.24"/>
    <n v="3"/>
    <n v="0"/>
    <n v="5.1815999999999995"/>
  </r>
  <r>
    <n v="6035"/>
    <s v="US-2012-155369"/>
    <x v="1"/>
    <x v="1083"/>
    <d v="2012-04-25T00:00:00"/>
    <s v="Standard Class"/>
    <s v="PG-18820"/>
    <s v="Patrick Gardner"/>
    <s v="Consumer"/>
    <s v="United States"/>
    <s v="Carrollton"/>
    <x v="5"/>
    <n v="75007"/>
    <s v="Central"/>
    <s v="OFF-AP-10002578"/>
    <x v="1"/>
    <x v="9"/>
    <s v="Fellowes Premier Superior Surge Suppressor, 10-Outlet, With Phone and Remote"/>
    <n v="19.567999999999998"/>
    <n v="2"/>
    <n v="0.8"/>
    <n v="-52.833600000000004"/>
  </r>
  <r>
    <n v="6036"/>
    <s v="US-2012-155369"/>
    <x v="1"/>
    <x v="1083"/>
    <d v="2012-04-25T00:00:00"/>
    <s v="Standard Class"/>
    <s v="PG-18820"/>
    <s v="Patrick Gardner"/>
    <s v="Consumer"/>
    <s v="United States"/>
    <s v="Carrollton"/>
    <x v="5"/>
    <n v="75007"/>
    <s v="Central"/>
    <s v="OFF-BI-10003925"/>
    <x v="1"/>
    <x v="8"/>
    <s v="Fellowes PB300 Plastic Comb Binding Machine"/>
    <n v="310.39199999999994"/>
    <n v="4"/>
    <n v="0.8"/>
    <n v="-512.14680000000021"/>
  </r>
  <r>
    <n v="6037"/>
    <s v="CA-2013-131205"/>
    <x v="0"/>
    <x v="913"/>
    <d v="2013-09-09T00:00:00"/>
    <s v="Standard Class"/>
    <s v="AA-10645"/>
    <s v="Anna Andreadi"/>
    <s v="Consumer"/>
    <s v="United States"/>
    <s v="Georgetown"/>
    <x v="0"/>
    <n v="40324"/>
    <s v="South"/>
    <s v="FUR-FU-10003347"/>
    <x v="0"/>
    <x v="5"/>
    <s v="Coloredge Poster Frame"/>
    <n v="42.599999999999994"/>
    <n v="3"/>
    <n v="0"/>
    <n v="16.614000000000001"/>
  </r>
  <r>
    <n v="6038"/>
    <s v="CA-2013-131205"/>
    <x v="0"/>
    <x v="913"/>
    <d v="2013-09-09T00:00:00"/>
    <s v="Standard Class"/>
    <s v="AA-10645"/>
    <s v="Anna Andreadi"/>
    <s v="Consumer"/>
    <s v="United States"/>
    <s v="Georgetown"/>
    <x v="0"/>
    <n v="40324"/>
    <s v="South"/>
    <s v="OFF-BI-10000315"/>
    <x v="1"/>
    <x v="8"/>
    <s v="Poly Designer Cover &amp; Back"/>
    <n v="113.94"/>
    <n v="6"/>
    <n v="0"/>
    <n v="54.691199999999995"/>
  </r>
  <r>
    <n v="6039"/>
    <s v="CA-2013-131205"/>
    <x v="0"/>
    <x v="913"/>
    <d v="2013-09-09T00:00:00"/>
    <s v="Standard Class"/>
    <s v="AA-10645"/>
    <s v="Anna Andreadi"/>
    <s v="Consumer"/>
    <s v="United States"/>
    <s v="Georgetown"/>
    <x v="0"/>
    <n v="40324"/>
    <s v="South"/>
    <s v="OFF-ST-10002583"/>
    <x v="1"/>
    <x v="4"/>
    <s v="Fellowes Neat Ideas Storage Cubes"/>
    <n v="129.91999999999999"/>
    <n v="4"/>
    <n v="0"/>
    <n v="5.1967999999999961"/>
  </r>
  <r>
    <n v="6040"/>
    <s v="CA-2013-131205"/>
    <x v="0"/>
    <x v="913"/>
    <d v="2013-09-09T00:00:00"/>
    <s v="Standard Class"/>
    <s v="AA-10645"/>
    <s v="Anna Andreadi"/>
    <s v="Consumer"/>
    <s v="United States"/>
    <s v="Georgetown"/>
    <x v="0"/>
    <n v="40324"/>
    <s v="South"/>
    <s v="OFF-AR-10003469"/>
    <x v="1"/>
    <x v="6"/>
    <s v="Nontoxic Chalk"/>
    <n v="5.28"/>
    <n v="3"/>
    <n v="0"/>
    <n v="2.5343999999999998"/>
  </r>
  <r>
    <n v="6041"/>
    <s v="CA-2014-122364"/>
    <x v="3"/>
    <x v="241"/>
    <d v="2014-09-30T00:00:00"/>
    <s v="Standard Class"/>
    <s v="FA-14230"/>
    <s v="Frank Atkinson"/>
    <s v="Corporate"/>
    <s v="United States"/>
    <s v="Los Angeles"/>
    <x v="1"/>
    <n v="90008"/>
    <s v="West"/>
    <s v="TEC-PH-10001817"/>
    <x v="2"/>
    <x v="7"/>
    <s v="Wilson Electronics DB Pro Signal Booster"/>
    <n v="859.2"/>
    <n v="3"/>
    <n v="0.2"/>
    <n v="75.180000000000064"/>
  </r>
  <r>
    <n v="6042"/>
    <s v="CA-2014-122364"/>
    <x v="3"/>
    <x v="241"/>
    <d v="2014-09-30T00:00:00"/>
    <s v="Standard Class"/>
    <s v="FA-14230"/>
    <s v="Frank Atkinson"/>
    <s v="Corporate"/>
    <s v="United States"/>
    <s v="Los Angeles"/>
    <x v="1"/>
    <n v="90008"/>
    <s v="West"/>
    <s v="TEC-MA-10001031"/>
    <x v="2"/>
    <x v="15"/>
    <s v="Socket Bluetooth Cordless Hand Scanner (CHS)"/>
    <n v="506.28"/>
    <n v="3"/>
    <n v="0.2"/>
    <n v="177.19799999999998"/>
  </r>
  <r>
    <n v="6043"/>
    <s v="CA-2013-117912"/>
    <x v="0"/>
    <x v="1084"/>
    <d v="2013-02-08T00:00:00"/>
    <s v="Standard Class"/>
    <s v="TB-21520"/>
    <s v="Tracy Blumstein"/>
    <s v="Consumer"/>
    <s v="United States"/>
    <s v="Sierra Vista"/>
    <x v="16"/>
    <n v="85635"/>
    <s v="West"/>
    <s v="FUR-FU-10002088"/>
    <x v="0"/>
    <x v="5"/>
    <s v="Nu-Dell Float Frame 11 x 14 1/2"/>
    <n v="14.368000000000002"/>
    <n v="2"/>
    <n v="0.2"/>
    <n v="3.9512"/>
  </r>
  <r>
    <n v="6044"/>
    <s v="CA-2014-145702"/>
    <x v="3"/>
    <x v="240"/>
    <d v="2014-05-25T00:00:00"/>
    <s v="Second Class"/>
    <s v="AH-10075"/>
    <s v="Adam Hart"/>
    <s v="Corporate"/>
    <s v="United States"/>
    <s v="Knoxville"/>
    <x v="18"/>
    <n v="37918"/>
    <s v="South"/>
    <s v="FUR-CH-10001482"/>
    <x v="0"/>
    <x v="1"/>
    <s v="Office Star - Mesh Screen back chair with Vinyl seat"/>
    <n v="314.35199999999998"/>
    <n v="3"/>
    <n v="0.2"/>
    <n v="-35.36460000000001"/>
  </r>
  <r>
    <n v="6045"/>
    <s v="CA-2014-145702"/>
    <x v="3"/>
    <x v="240"/>
    <d v="2014-05-25T00:00:00"/>
    <s v="Second Class"/>
    <s v="AH-10075"/>
    <s v="Adam Hart"/>
    <s v="Corporate"/>
    <s v="United States"/>
    <s v="Knoxville"/>
    <x v="18"/>
    <n v="37918"/>
    <s v="South"/>
    <s v="OFF-PA-10001526"/>
    <x v="1"/>
    <x v="10"/>
    <s v="Xerox 1949"/>
    <n v="27.888000000000002"/>
    <n v="7"/>
    <n v="0.2"/>
    <n v="10.109400000000001"/>
  </r>
  <r>
    <n v="6046"/>
    <s v="CA-2012-113215"/>
    <x v="1"/>
    <x v="37"/>
    <d v="2012-09-08T00:00:00"/>
    <s v="Standard Class"/>
    <s v="CP-12085"/>
    <s v="Cathy Prescott"/>
    <s v="Corporate"/>
    <s v="United States"/>
    <s v="Tucson"/>
    <x v="16"/>
    <n v="85705"/>
    <s v="West"/>
    <s v="FUR-FU-10002937"/>
    <x v="0"/>
    <x v="5"/>
    <s v="GE 48&quot; Fluorescent Tube, Cool White Energy Saver, 34 Watts, 30/Box"/>
    <n v="238.15200000000004"/>
    <n v="3"/>
    <n v="0.2"/>
    <n v="89.306999999999988"/>
  </r>
  <r>
    <n v="6047"/>
    <s v="CA-2013-154662"/>
    <x v="0"/>
    <x v="632"/>
    <d v="2013-06-17T00:00:00"/>
    <s v="Standard Class"/>
    <s v="BF-11215"/>
    <s v="Benjamin Farhat"/>
    <s v="Home Office"/>
    <s v="United States"/>
    <s v="Minneapolis"/>
    <x v="11"/>
    <n v="55407"/>
    <s v="Central"/>
    <s v="FUR-TA-10001771"/>
    <x v="0"/>
    <x v="3"/>
    <s v="Bush Cubix Conference Tables, Fully Assembled"/>
    <n v="692.93999999999994"/>
    <n v="3"/>
    <n v="0"/>
    <n v="173.23500000000001"/>
  </r>
  <r>
    <n v="6048"/>
    <s v="CA-2012-105571"/>
    <x v="1"/>
    <x v="209"/>
    <d v="2012-11-11T00:00:00"/>
    <s v="Standard Class"/>
    <s v="CP-12340"/>
    <s v="Christine Phan"/>
    <s v="Corporate"/>
    <s v="United States"/>
    <s v="Miami"/>
    <x v="2"/>
    <n v="33142"/>
    <s v="South"/>
    <s v="OFF-BI-10003305"/>
    <x v="1"/>
    <x v="8"/>
    <s v="Avery Hanging File Binders"/>
    <n v="16.146000000000004"/>
    <n v="9"/>
    <n v="0.7"/>
    <n v="-12.916800000000002"/>
  </r>
  <r>
    <n v="6049"/>
    <s v="CA-2012-105571"/>
    <x v="1"/>
    <x v="209"/>
    <d v="2012-11-11T00:00:00"/>
    <s v="Standard Class"/>
    <s v="CP-12340"/>
    <s v="Christine Phan"/>
    <s v="Corporate"/>
    <s v="United States"/>
    <s v="Miami"/>
    <x v="2"/>
    <n v="33142"/>
    <s v="South"/>
    <s v="OFF-BI-10001359"/>
    <x v="1"/>
    <x v="8"/>
    <s v="GBC DocuBind TL300 Electric Binding System"/>
    <n v="1345.4850000000001"/>
    <n v="5"/>
    <n v="0.7"/>
    <n v="-1031.5385000000001"/>
  </r>
  <r>
    <n v="6050"/>
    <s v="CA-2013-152765"/>
    <x v="0"/>
    <x v="1085"/>
    <d v="2013-06-19T00:00:00"/>
    <s v="First Class"/>
    <s v="LS-17245"/>
    <s v="Lynn Smith"/>
    <s v="Consumer"/>
    <s v="United States"/>
    <s v="Houston"/>
    <x v="5"/>
    <n v="77036"/>
    <s v="Central"/>
    <s v="OFF-PA-10000483"/>
    <x v="1"/>
    <x v="10"/>
    <s v="Xerox 19"/>
    <n v="173.48800000000003"/>
    <n v="7"/>
    <n v="0.2"/>
    <n v="54.214999999999982"/>
  </r>
  <r>
    <n v="6051"/>
    <s v="CA-2012-153878"/>
    <x v="1"/>
    <x v="334"/>
    <d v="2012-04-30T00:00:00"/>
    <s v="Standard Class"/>
    <s v="TS-21655"/>
    <s v="Trudy Schmidt"/>
    <s v="Consumer"/>
    <s v="United States"/>
    <s v="Milwaukee"/>
    <x v="6"/>
    <n v="53209"/>
    <s v="Central"/>
    <s v="OFF-AR-10000658"/>
    <x v="1"/>
    <x v="6"/>
    <s v="Newell 324"/>
    <n v="57.75"/>
    <n v="5"/>
    <n v="0"/>
    <n v="16.170000000000002"/>
  </r>
  <r>
    <n v="6052"/>
    <s v="CA-2012-153878"/>
    <x v="1"/>
    <x v="334"/>
    <d v="2012-04-30T00:00:00"/>
    <s v="Standard Class"/>
    <s v="TS-21655"/>
    <s v="Trudy Schmidt"/>
    <s v="Consumer"/>
    <s v="United States"/>
    <s v="Milwaukee"/>
    <x v="6"/>
    <n v="53209"/>
    <s v="Central"/>
    <s v="OFF-AP-10001205"/>
    <x v="1"/>
    <x v="9"/>
    <s v="Belkin 5 Outlet SurgeMaster Power Centers"/>
    <n v="272.39999999999998"/>
    <n v="5"/>
    <n v="0"/>
    <n v="76.27200000000002"/>
  </r>
  <r>
    <n v="6053"/>
    <s v="CA-2013-124016"/>
    <x v="0"/>
    <x v="713"/>
    <d v="2013-09-27T00:00:00"/>
    <s v="Second Class"/>
    <s v="JS-15940"/>
    <s v="Joni Sundaresam"/>
    <s v="Home Office"/>
    <s v="United States"/>
    <s v="Lancaster"/>
    <x v="24"/>
    <n v="43130"/>
    <s v="East"/>
    <s v="OFF-PA-10002586"/>
    <x v="1"/>
    <x v="10"/>
    <s v="Xerox 1970"/>
    <n v="11.952000000000002"/>
    <n v="3"/>
    <n v="0.2"/>
    <n v="4.0338000000000003"/>
  </r>
  <r>
    <n v="6054"/>
    <s v="CA-2013-124016"/>
    <x v="0"/>
    <x v="713"/>
    <d v="2013-09-27T00:00:00"/>
    <s v="Second Class"/>
    <s v="JS-15940"/>
    <s v="Joni Sundaresam"/>
    <s v="Home Office"/>
    <s v="United States"/>
    <s v="Lancaster"/>
    <x v="24"/>
    <n v="43130"/>
    <s v="East"/>
    <s v="FUR-FU-10004963"/>
    <x v="0"/>
    <x v="5"/>
    <s v="Eldon 400 Class Desk Accessories, Black Carbon"/>
    <n v="28"/>
    <n v="4"/>
    <n v="0.2"/>
    <n v="7.7000000000000028"/>
  </r>
  <r>
    <n v="6055"/>
    <s v="CA-2013-124016"/>
    <x v="0"/>
    <x v="713"/>
    <d v="2013-09-27T00:00:00"/>
    <s v="Second Class"/>
    <s v="JS-15940"/>
    <s v="Joni Sundaresam"/>
    <s v="Home Office"/>
    <s v="United States"/>
    <s v="Lancaster"/>
    <x v="24"/>
    <n v="43130"/>
    <s v="East"/>
    <s v="OFF-BI-10002071"/>
    <x v="1"/>
    <x v="8"/>
    <s v="Fellowes Black Plastic Comb Bindings"/>
    <n v="12.201000000000001"/>
    <n v="7"/>
    <n v="0.7"/>
    <n v="-9.7607999999999961"/>
  </r>
  <r>
    <n v="6056"/>
    <s v="CA-2013-113551"/>
    <x v="0"/>
    <x v="298"/>
    <d v="2013-08-21T00:00:00"/>
    <s v="First Class"/>
    <s v="NF-18385"/>
    <s v="Natalie Fritzler"/>
    <s v="Consumer"/>
    <s v="United States"/>
    <s v="Edinburg"/>
    <x v="5"/>
    <n v="78539"/>
    <s v="Central"/>
    <s v="OFF-BI-10001617"/>
    <x v="1"/>
    <x v="8"/>
    <s v="GBC Wire Binding Combs"/>
    <n v="2.0679999999999996"/>
    <n v="1"/>
    <n v="0.8"/>
    <n v="-3.4122000000000003"/>
  </r>
  <r>
    <n v="6057"/>
    <s v="CA-2013-113551"/>
    <x v="0"/>
    <x v="298"/>
    <d v="2013-08-21T00:00:00"/>
    <s v="First Class"/>
    <s v="NF-18385"/>
    <s v="Natalie Fritzler"/>
    <s v="Consumer"/>
    <s v="United States"/>
    <s v="Edinburg"/>
    <x v="5"/>
    <n v="78539"/>
    <s v="Central"/>
    <s v="OFF-PA-10004665"/>
    <x v="1"/>
    <x v="10"/>
    <s v="Advantus Motivational Note Cards"/>
    <n v="83.84"/>
    <n v="8"/>
    <n v="0.2"/>
    <n v="30.391999999999996"/>
  </r>
  <r>
    <n v="6058"/>
    <s v="CA-2011-107524"/>
    <x v="2"/>
    <x v="1086"/>
    <d v="2011-03-08T00:00:00"/>
    <s v="Standard Class"/>
    <s v="KN-16705"/>
    <s v="Kristina Nunn"/>
    <s v="Home Office"/>
    <s v="United States"/>
    <s v="New York City"/>
    <x v="15"/>
    <n v="10009"/>
    <s v="East"/>
    <s v="OFF-EN-10001990"/>
    <x v="1"/>
    <x v="12"/>
    <s v="Staples"/>
    <n v="11.36"/>
    <n v="2"/>
    <n v="0"/>
    <n v="5.3391999999999991"/>
  </r>
  <r>
    <n v="6059"/>
    <s v="CA-2011-107524"/>
    <x v="2"/>
    <x v="1086"/>
    <d v="2011-03-08T00:00:00"/>
    <s v="Standard Class"/>
    <s v="KN-16705"/>
    <s v="Kristina Nunn"/>
    <s v="Home Office"/>
    <s v="United States"/>
    <s v="New York City"/>
    <x v="15"/>
    <n v="10009"/>
    <s v="East"/>
    <s v="OFF-PA-10000587"/>
    <x v="1"/>
    <x v="10"/>
    <s v="Array Parchment Paper, Assorted Colors"/>
    <n v="36.4"/>
    <n v="5"/>
    <n v="0"/>
    <n v="17.472000000000001"/>
  </r>
  <r>
    <n v="6060"/>
    <s v="CA-2011-138072"/>
    <x v="2"/>
    <x v="125"/>
    <d v="2012-01-03T00:00:00"/>
    <s v="Standard Class"/>
    <s v="GA-14725"/>
    <s v="Guy Armstrong"/>
    <s v="Consumer"/>
    <s v="United States"/>
    <s v="Philadelphia"/>
    <x v="9"/>
    <n v="19120"/>
    <s v="East"/>
    <s v="TEC-AC-10004859"/>
    <x v="2"/>
    <x v="11"/>
    <s v="Maxell Pro 80 Minute CD-R, 10/Pack"/>
    <n v="27.968000000000004"/>
    <n v="2"/>
    <n v="0.2"/>
    <n v="6.9920000000000009"/>
  </r>
  <r>
    <n v="6061"/>
    <s v="CA-2012-134201"/>
    <x v="1"/>
    <x v="889"/>
    <d v="2012-04-16T00:00:00"/>
    <s v="Standard Class"/>
    <s v="EH-14125"/>
    <s v="Eugene Hildebrand"/>
    <s v="Home Office"/>
    <s v="United States"/>
    <s v="Rochester"/>
    <x v="15"/>
    <n v="14609"/>
    <s v="East"/>
    <s v="OFF-ST-10001476"/>
    <x v="1"/>
    <x v="4"/>
    <s v="Steel Personal Filing/Posting Tote"/>
    <n v="142.04"/>
    <n v="4"/>
    <n v="0"/>
    <n v="38.350800000000007"/>
  </r>
  <r>
    <n v="6062"/>
    <s v="CA-2012-134201"/>
    <x v="1"/>
    <x v="889"/>
    <d v="2012-04-16T00:00:00"/>
    <s v="Standard Class"/>
    <s v="EH-14125"/>
    <s v="Eugene Hildebrand"/>
    <s v="Home Office"/>
    <s v="United States"/>
    <s v="Rochester"/>
    <x v="15"/>
    <n v="14609"/>
    <s v="East"/>
    <s v="OFF-AR-10002804"/>
    <x v="1"/>
    <x v="6"/>
    <s v="Faber Castell Col-Erase Pencils"/>
    <n v="14.669999999999998"/>
    <n v="3"/>
    <n v="0"/>
    <n v="6.0147000000000004"/>
  </r>
  <r>
    <n v="6063"/>
    <s v="CA-2012-111780"/>
    <x v="1"/>
    <x v="707"/>
    <d v="2012-12-30T00:00:00"/>
    <s v="Second Class"/>
    <s v="RA-19285"/>
    <s v="Ralph Arnett"/>
    <s v="Consumer"/>
    <s v="United States"/>
    <s v="San Diego"/>
    <x v="1"/>
    <n v="92037"/>
    <s v="West"/>
    <s v="TEC-CO-10004202"/>
    <x v="2"/>
    <x v="16"/>
    <s v="Brother DCP1000 Digital 3 in 1 Multifunction Machine"/>
    <n v="1199.96"/>
    <n v="5"/>
    <n v="0.2"/>
    <n v="224.99249999999995"/>
  </r>
  <r>
    <n v="6064"/>
    <s v="CA-2012-111780"/>
    <x v="1"/>
    <x v="707"/>
    <d v="2012-12-30T00:00:00"/>
    <s v="Second Class"/>
    <s v="RA-19285"/>
    <s v="Ralph Arnett"/>
    <s v="Consumer"/>
    <s v="United States"/>
    <s v="San Diego"/>
    <x v="1"/>
    <n v="92037"/>
    <s v="West"/>
    <s v="OFF-PA-10001307"/>
    <x v="1"/>
    <x v="10"/>
    <s v="Important Message Pads, 50 4-1/4 x 5-1/2 Forms per Pad"/>
    <n v="12.600000000000001"/>
    <n v="3"/>
    <n v="0"/>
    <n v="6.1739999999999995"/>
  </r>
  <r>
    <n v="6065"/>
    <s v="CA-2012-111780"/>
    <x v="1"/>
    <x v="707"/>
    <d v="2012-12-30T00:00:00"/>
    <s v="Second Class"/>
    <s v="RA-19285"/>
    <s v="Ralph Arnett"/>
    <s v="Consumer"/>
    <s v="United States"/>
    <s v="San Diego"/>
    <x v="1"/>
    <n v="92037"/>
    <s v="West"/>
    <s v="OFF-PA-10001667"/>
    <x v="1"/>
    <x v="10"/>
    <s v="Great White Multi-Use Recycled Paper (20Lb. and 84 Bright)"/>
    <n v="17.940000000000001"/>
    <n v="3"/>
    <n v="0"/>
    <n v="8.0730000000000004"/>
  </r>
  <r>
    <n v="6066"/>
    <s v="CA-2012-119942"/>
    <x v="1"/>
    <x v="57"/>
    <d v="2012-04-07T00:00:00"/>
    <s v="First Class"/>
    <s v="TT-21070"/>
    <s v="Ted Trevino"/>
    <s v="Consumer"/>
    <s v="United States"/>
    <s v="Philadelphia"/>
    <x v="9"/>
    <n v="19120"/>
    <s v="East"/>
    <s v="OFF-LA-10001569"/>
    <x v="1"/>
    <x v="2"/>
    <s v="Avery 499"/>
    <n v="23.904000000000003"/>
    <n v="6"/>
    <n v="0.2"/>
    <n v="7.7687999999999988"/>
  </r>
  <r>
    <n v="6067"/>
    <s v="CA-2012-151547"/>
    <x v="1"/>
    <x v="184"/>
    <d v="2012-01-23T00:00:00"/>
    <s v="Standard Class"/>
    <s v="AH-10465"/>
    <s v="Amy Hunt"/>
    <s v="Consumer"/>
    <s v="United States"/>
    <s v="Bartlett"/>
    <x v="18"/>
    <n v="38134"/>
    <s v="South"/>
    <s v="OFF-SU-10000898"/>
    <x v="1"/>
    <x v="14"/>
    <s v="Acme Hot Forged Carbon Steel Scissors with Nickel-Plated Handles, 3 7/8&quot; Cut, 8&quot;L"/>
    <n v="88.960000000000008"/>
    <n v="8"/>
    <n v="0.2"/>
    <n v="10.007999999999988"/>
  </r>
  <r>
    <n v="6068"/>
    <s v="CA-2014-166695"/>
    <x v="3"/>
    <x v="968"/>
    <d v="2014-05-25T00:00:00"/>
    <s v="Standard Class"/>
    <s v="CC-12430"/>
    <s v="Chuck Clark"/>
    <s v="Home Office"/>
    <s v="United States"/>
    <s v="Lakewood"/>
    <x v="1"/>
    <n v="90712"/>
    <s v="West"/>
    <s v="FUR-CH-10000225"/>
    <x v="0"/>
    <x v="1"/>
    <s v="Global Geo Office Task Chair, Gray"/>
    <n v="518.27200000000005"/>
    <n v="8"/>
    <n v="0.2"/>
    <n v="-97.176000000000073"/>
  </r>
  <r>
    <n v="6069"/>
    <s v="CA-2014-166695"/>
    <x v="3"/>
    <x v="968"/>
    <d v="2014-05-25T00:00:00"/>
    <s v="Standard Class"/>
    <s v="CC-12430"/>
    <s v="Chuck Clark"/>
    <s v="Home Office"/>
    <s v="United States"/>
    <s v="Lakewood"/>
    <x v="1"/>
    <n v="90712"/>
    <s v="West"/>
    <s v="FUR-FU-10002191"/>
    <x v="0"/>
    <x v="5"/>
    <s v="G.E. Halogen Desk Lamp Bulbs"/>
    <n v="6.98"/>
    <n v="1"/>
    <n v="0"/>
    <n v="3.3504"/>
  </r>
  <r>
    <n v="6070"/>
    <s v="CA-2014-166695"/>
    <x v="3"/>
    <x v="968"/>
    <d v="2014-05-25T00:00:00"/>
    <s v="Standard Class"/>
    <s v="CC-12430"/>
    <s v="Chuck Clark"/>
    <s v="Home Office"/>
    <s v="United States"/>
    <s v="Lakewood"/>
    <x v="1"/>
    <n v="90712"/>
    <s v="West"/>
    <s v="TEC-MA-10003176"/>
    <x v="2"/>
    <x v="15"/>
    <s v="Okidata B400 Printer"/>
    <n v="343.20000000000005"/>
    <n v="1"/>
    <n v="0.2"/>
    <n v="38.609999999999957"/>
  </r>
  <r>
    <n v="6071"/>
    <s v="CA-2014-167542"/>
    <x v="3"/>
    <x v="802"/>
    <d v="2014-08-21T00:00:00"/>
    <s v="Standard Class"/>
    <s v="KD-16495"/>
    <s v="Keith Dawkins"/>
    <s v="Corporate"/>
    <s v="United States"/>
    <s v="Philadelphia"/>
    <x v="9"/>
    <n v="19120"/>
    <s v="East"/>
    <s v="OFF-LA-10004093"/>
    <x v="1"/>
    <x v="2"/>
    <s v="Avery 486"/>
    <n v="17.544"/>
    <n v="3"/>
    <n v="0.2"/>
    <n v="5.9210999999999983"/>
  </r>
  <r>
    <n v="6072"/>
    <s v="CA-2012-120901"/>
    <x v="1"/>
    <x v="620"/>
    <d v="2013-01-04T00:00:00"/>
    <s v="Standard Class"/>
    <s v="BG-11035"/>
    <s v="Barry Gonzalez"/>
    <s v="Consumer"/>
    <s v="United States"/>
    <s v="Austin"/>
    <x v="5"/>
    <n v="78745"/>
    <s v="Central"/>
    <s v="OFF-ST-10000025"/>
    <x v="1"/>
    <x v="4"/>
    <s v="Fellowes Stor/Drawer Steel Plus Storage Drawers"/>
    <n v="152.68800000000002"/>
    <n v="2"/>
    <n v="0.2"/>
    <n v="-26.720400000000019"/>
  </r>
  <r>
    <n v="6073"/>
    <s v="CA-2012-120901"/>
    <x v="1"/>
    <x v="620"/>
    <d v="2013-01-04T00:00:00"/>
    <s v="Standard Class"/>
    <s v="BG-11035"/>
    <s v="Barry Gonzalez"/>
    <s v="Consumer"/>
    <s v="United States"/>
    <s v="Austin"/>
    <x v="5"/>
    <n v="78745"/>
    <s v="Central"/>
    <s v="OFF-FA-10001561"/>
    <x v="1"/>
    <x v="13"/>
    <s v="Stockwell Push Pins"/>
    <n v="3.4880000000000004"/>
    <n v="2"/>
    <n v="0.2"/>
    <n v="0.56679999999999997"/>
  </r>
  <r>
    <n v="6074"/>
    <s v="CA-2012-120901"/>
    <x v="1"/>
    <x v="620"/>
    <d v="2013-01-04T00:00:00"/>
    <s v="Standard Class"/>
    <s v="BG-11035"/>
    <s v="Barry Gonzalez"/>
    <s v="Consumer"/>
    <s v="United States"/>
    <s v="Austin"/>
    <x v="5"/>
    <n v="78745"/>
    <s v="Central"/>
    <s v="OFF-SU-10001225"/>
    <x v="1"/>
    <x v="14"/>
    <s v="Staples"/>
    <n v="5.8880000000000008"/>
    <n v="2"/>
    <n v="0.2"/>
    <n v="-1.3248000000000004"/>
  </r>
  <r>
    <n v="6075"/>
    <s v="CA-2014-121398"/>
    <x v="3"/>
    <x v="53"/>
    <d v="2014-12-30T00:00:00"/>
    <s v="Standard Class"/>
    <s v="FH-14365"/>
    <s v="Fred Hopkins"/>
    <s v="Corporate"/>
    <s v="United States"/>
    <s v="Los Angeles"/>
    <x v="1"/>
    <n v="90008"/>
    <s v="West"/>
    <s v="OFF-BI-10001718"/>
    <x v="1"/>
    <x v="8"/>
    <s v="GBC DocuBind P50 Personal Binding Machine"/>
    <n v="153.55199999999999"/>
    <n v="3"/>
    <n v="0.2"/>
    <n v="51.823799999999999"/>
  </r>
  <r>
    <n v="6076"/>
    <s v="CA-2014-121398"/>
    <x v="3"/>
    <x v="53"/>
    <d v="2014-12-30T00:00:00"/>
    <s v="Standard Class"/>
    <s v="FH-14365"/>
    <s v="Fred Hopkins"/>
    <s v="Corporate"/>
    <s v="United States"/>
    <s v="Los Angeles"/>
    <x v="1"/>
    <n v="90008"/>
    <s v="West"/>
    <s v="OFF-ST-10002756"/>
    <x v="1"/>
    <x v="4"/>
    <s v="Tennsco Stur-D-Stor Boltless Shelving, 5 Shelves, 24&quot; Deep, Sand"/>
    <n v="270.62"/>
    <n v="2"/>
    <n v="0"/>
    <n v="2.7062000000000239"/>
  </r>
  <r>
    <n v="6077"/>
    <s v="CA-2013-151561"/>
    <x v="0"/>
    <x v="142"/>
    <d v="2013-09-08T00:00:00"/>
    <s v="Standard Class"/>
    <s v="PG-18820"/>
    <s v="Patrick Gardner"/>
    <s v="Consumer"/>
    <s v="United States"/>
    <s v="New York City"/>
    <x v="15"/>
    <n v="10011"/>
    <s v="East"/>
    <s v="TEC-AC-10001432"/>
    <x v="2"/>
    <x v="11"/>
    <s v="Enermax Aurora Lite Keyboard"/>
    <n v="468.90000000000003"/>
    <n v="6"/>
    <n v="0"/>
    <n v="206.31600000000006"/>
  </r>
  <r>
    <n v="6078"/>
    <s v="CA-2013-151561"/>
    <x v="0"/>
    <x v="142"/>
    <d v="2013-09-08T00:00:00"/>
    <s v="Standard Class"/>
    <s v="PG-18820"/>
    <s v="Patrick Gardner"/>
    <s v="Consumer"/>
    <s v="United States"/>
    <s v="New York City"/>
    <x v="15"/>
    <n v="10011"/>
    <s v="East"/>
    <s v="TEC-AC-10003399"/>
    <x v="2"/>
    <x v="11"/>
    <s v="Memorex Mini Travel Drive 64 GB USB 2.0 Flash Drive"/>
    <n v="72.48"/>
    <n v="2"/>
    <n v="0"/>
    <n v="30.441600000000001"/>
  </r>
  <r>
    <n v="6079"/>
    <s v="CA-2013-151561"/>
    <x v="0"/>
    <x v="142"/>
    <d v="2013-09-08T00:00:00"/>
    <s v="Standard Class"/>
    <s v="PG-18820"/>
    <s v="Patrick Gardner"/>
    <s v="Consumer"/>
    <s v="United States"/>
    <s v="New York City"/>
    <x v="15"/>
    <n v="10011"/>
    <s v="East"/>
    <s v="OFF-SU-10001574"/>
    <x v="1"/>
    <x v="14"/>
    <s v="Acme Value Line Scissors"/>
    <n v="10.95"/>
    <n v="3"/>
    <n v="0"/>
    <n v="3.2849999999999993"/>
  </r>
  <r>
    <n v="6080"/>
    <s v="CA-2013-151561"/>
    <x v="0"/>
    <x v="142"/>
    <d v="2013-09-08T00:00:00"/>
    <s v="Standard Class"/>
    <s v="PG-18820"/>
    <s v="Patrick Gardner"/>
    <s v="Consumer"/>
    <s v="United States"/>
    <s v="New York City"/>
    <x v="15"/>
    <n v="10011"/>
    <s v="East"/>
    <s v="FUR-FU-10004864"/>
    <x v="0"/>
    <x v="5"/>
    <s v="Howard Miller 14-1/2&quot; Diameter Chrome Round Wall Clock"/>
    <n v="191.82"/>
    <n v="3"/>
    <n v="0"/>
    <n v="61.382399999999997"/>
  </r>
  <r>
    <n v="6081"/>
    <s v="CA-2014-154676"/>
    <x v="3"/>
    <x v="485"/>
    <d v="2014-08-09T00:00:00"/>
    <s v="First Class"/>
    <s v="NZ-18565"/>
    <s v="Nick Zandusky"/>
    <s v="Home Office"/>
    <s v="United States"/>
    <s v="Houston"/>
    <x v="5"/>
    <n v="77070"/>
    <s v="Central"/>
    <s v="OFF-ST-10001172"/>
    <x v="1"/>
    <x v="4"/>
    <s v="Tennsco Lockers, Sand"/>
    <n v="151.05600000000001"/>
    <n v="9"/>
    <n v="0.2"/>
    <n v="7.5527999999999977"/>
  </r>
  <r>
    <n v="6082"/>
    <s v="US-2011-165589"/>
    <x v="2"/>
    <x v="1087"/>
    <d v="2011-02-19T00:00:00"/>
    <s v="Same Day"/>
    <s v="TB-21595"/>
    <s v="Troy Blackwell"/>
    <s v="Consumer"/>
    <s v="United States"/>
    <s v="Lubbock"/>
    <x v="5"/>
    <n v="79424"/>
    <s v="Central"/>
    <s v="FUR-FU-10002396"/>
    <x v="0"/>
    <x v="5"/>
    <s v="DAX Copper Panel Document Frame, 5 x 7 Size"/>
    <n v="25.16"/>
    <n v="5"/>
    <n v="0.6"/>
    <n v="-11.321999999999999"/>
  </r>
  <r>
    <n v="6083"/>
    <s v="US-2013-132577"/>
    <x v="0"/>
    <x v="441"/>
    <d v="2013-11-28T00:00:00"/>
    <s v="Standard Class"/>
    <s v="JE-15475"/>
    <s v="Jeremy Ellison"/>
    <s v="Consumer"/>
    <s v="United States"/>
    <s v="Houston"/>
    <x v="5"/>
    <n v="77095"/>
    <s v="Central"/>
    <s v="OFF-BI-10004040"/>
    <x v="1"/>
    <x v="8"/>
    <s v="Wilson Jones Impact Binders"/>
    <n v="6.2159999999999993"/>
    <n v="6"/>
    <n v="0.8"/>
    <n v="-9.634800000000002"/>
  </r>
  <r>
    <n v="6084"/>
    <s v="US-2013-132577"/>
    <x v="0"/>
    <x v="441"/>
    <d v="2013-11-28T00:00:00"/>
    <s v="Standard Class"/>
    <s v="JE-15475"/>
    <s v="Jeremy Ellison"/>
    <s v="Consumer"/>
    <s v="United States"/>
    <s v="Houston"/>
    <x v="5"/>
    <n v="77095"/>
    <s v="Central"/>
    <s v="OFF-AR-10003481"/>
    <x v="1"/>
    <x v="6"/>
    <s v="Newell 348"/>
    <n v="23.616"/>
    <n v="9"/>
    <n v="0.2"/>
    <n v="2.6567999999999969"/>
  </r>
  <r>
    <n v="6085"/>
    <s v="US-2013-132577"/>
    <x v="0"/>
    <x v="441"/>
    <d v="2013-11-28T00:00:00"/>
    <s v="Standard Class"/>
    <s v="JE-15475"/>
    <s v="Jeremy Ellison"/>
    <s v="Consumer"/>
    <s v="United States"/>
    <s v="Houston"/>
    <x v="5"/>
    <n v="77095"/>
    <s v="Central"/>
    <s v="TEC-AC-10000387"/>
    <x v="2"/>
    <x v="11"/>
    <s v="KeyTronic KT800P2 - Keyboard - Black"/>
    <n v="24.032"/>
    <n v="2"/>
    <n v="0.2"/>
    <n v="-0.60080000000000044"/>
  </r>
  <r>
    <n v="6086"/>
    <s v="US-2013-132577"/>
    <x v="0"/>
    <x v="441"/>
    <d v="2013-11-28T00:00:00"/>
    <s v="Standard Class"/>
    <s v="JE-15475"/>
    <s v="Jeremy Ellison"/>
    <s v="Consumer"/>
    <s v="United States"/>
    <s v="Houston"/>
    <x v="5"/>
    <n v="77095"/>
    <s v="Central"/>
    <s v="OFF-LA-10000262"/>
    <x v="1"/>
    <x v="2"/>
    <s v="Avery 494"/>
    <n v="2.0880000000000001"/>
    <n v="1"/>
    <n v="0.2"/>
    <n v="0.67859999999999987"/>
  </r>
  <r>
    <n v="6087"/>
    <s v="US-2013-132577"/>
    <x v="0"/>
    <x v="441"/>
    <d v="2013-11-28T00:00:00"/>
    <s v="Standard Class"/>
    <s v="JE-15475"/>
    <s v="Jeremy Ellison"/>
    <s v="Consumer"/>
    <s v="United States"/>
    <s v="Houston"/>
    <x v="5"/>
    <n v="77095"/>
    <s v="Central"/>
    <s v="OFF-BI-10003196"/>
    <x v="1"/>
    <x v="8"/>
    <s v="Accohide Poly Flexible Ring Binders"/>
    <n v="4.4879999999999995"/>
    <n v="6"/>
    <n v="0.8"/>
    <n v="-6.7320000000000011"/>
  </r>
  <r>
    <n v="6088"/>
    <s v="CA-2012-114048"/>
    <x v="1"/>
    <x v="639"/>
    <d v="2012-12-18T00:00:00"/>
    <s v="Standard Class"/>
    <s v="EH-13945"/>
    <s v="Eric Hoffmann"/>
    <s v="Consumer"/>
    <s v="United States"/>
    <s v="Costa Mesa"/>
    <x v="1"/>
    <n v="92627"/>
    <s v="West"/>
    <s v="FUR-FU-10004351"/>
    <x v="0"/>
    <x v="5"/>
    <s v="Staples"/>
    <n v="29.22"/>
    <n v="3"/>
    <n v="0"/>
    <n v="12.856800000000002"/>
  </r>
  <r>
    <n v="6089"/>
    <s v="CA-2012-137281"/>
    <x v="1"/>
    <x v="385"/>
    <d v="2012-06-17T00:00:00"/>
    <s v="Standard Class"/>
    <s v="BF-10975"/>
    <s v="Barbara Fisher"/>
    <s v="Corporate"/>
    <s v="United States"/>
    <s v="Roswell"/>
    <x v="32"/>
    <n v="30076"/>
    <s v="South"/>
    <s v="OFF-PA-10001870"/>
    <x v="1"/>
    <x v="10"/>
    <s v="Xerox 202"/>
    <n v="6.48"/>
    <n v="1"/>
    <n v="0"/>
    <n v="3.1104000000000003"/>
  </r>
  <r>
    <n v="6090"/>
    <s v="US-2014-162068"/>
    <x v="3"/>
    <x v="116"/>
    <d v="2015-01-01T00:00:00"/>
    <s v="Second Class"/>
    <s v="PC-18745"/>
    <s v="Pamela Coakley"/>
    <s v="Corporate"/>
    <s v="United States"/>
    <s v="Loveland"/>
    <x v="22"/>
    <n v="80538"/>
    <s v="West"/>
    <s v="OFF-BI-10002813"/>
    <x v="1"/>
    <x v="8"/>
    <s v="Avery Reinforcements for Hole-Punch Pages"/>
    <n v="1.1880000000000002"/>
    <n v="2"/>
    <n v="0.7"/>
    <n v="-0.98999999999999977"/>
  </r>
  <r>
    <n v="6091"/>
    <s v="CA-2014-100111"/>
    <x v="3"/>
    <x v="1088"/>
    <d v="2014-09-27T00:00:00"/>
    <s v="Standard Class"/>
    <s v="SV-20365"/>
    <s v="Seth Vernon"/>
    <s v="Consumer"/>
    <s v="United States"/>
    <s v="New York City"/>
    <x v="15"/>
    <n v="10035"/>
    <s v="East"/>
    <s v="FUR-CH-10003846"/>
    <x v="0"/>
    <x v="1"/>
    <s v="Hon Valutask Swivel Chairs"/>
    <n v="272.64600000000002"/>
    <n v="3"/>
    <n v="0.1"/>
    <n v="18.176400000000008"/>
  </r>
  <r>
    <n v="6092"/>
    <s v="CA-2014-100111"/>
    <x v="3"/>
    <x v="1088"/>
    <d v="2014-09-27T00:00:00"/>
    <s v="Standard Class"/>
    <s v="SV-20365"/>
    <s v="Seth Vernon"/>
    <s v="Consumer"/>
    <s v="United States"/>
    <s v="New York City"/>
    <x v="15"/>
    <n v="10035"/>
    <s v="East"/>
    <s v="TEC-AC-10002647"/>
    <x v="2"/>
    <x v="11"/>
    <s v="Logitech Wireless Boombox Speaker - portable - wireless, wired"/>
    <n v="212.8"/>
    <n v="2"/>
    <n v="0"/>
    <n v="95.759999999999991"/>
  </r>
  <r>
    <n v="6093"/>
    <s v="CA-2014-100111"/>
    <x v="3"/>
    <x v="1088"/>
    <d v="2014-09-27T00:00:00"/>
    <s v="Standard Class"/>
    <s v="SV-20365"/>
    <s v="Seth Vernon"/>
    <s v="Consumer"/>
    <s v="United States"/>
    <s v="New York City"/>
    <x v="15"/>
    <n v="10035"/>
    <s v="East"/>
    <s v="OFF-PA-10000807"/>
    <x v="1"/>
    <x v="10"/>
    <s v="TOPS &quot;Important Message&quot; Pads, Canary, 4-1/4 x 5-1/2, 50 Sheets per Pad"/>
    <n v="38.520000000000003"/>
    <n v="9"/>
    <n v="0"/>
    <n v="18.104400000000002"/>
  </r>
  <r>
    <n v="6094"/>
    <s v="CA-2014-100111"/>
    <x v="3"/>
    <x v="1088"/>
    <d v="2014-09-27T00:00:00"/>
    <s v="Standard Class"/>
    <s v="SV-20365"/>
    <s v="Seth Vernon"/>
    <s v="Consumer"/>
    <s v="United States"/>
    <s v="New York City"/>
    <x v="15"/>
    <n v="10035"/>
    <s v="East"/>
    <s v="TEC-AC-10001465"/>
    <x v="2"/>
    <x v="11"/>
    <s v="SanDisk Cruzer 64 GB USB Flash Drive"/>
    <n v="72.64"/>
    <n v="2"/>
    <n v="0"/>
    <n v="21.791999999999994"/>
  </r>
  <r>
    <n v="6095"/>
    <s v="CA-2014-100111"/>
    <x v="3"/>
    <x v="1088"/>
    <d v="2014-09-27T00:00:00"/>
    <s v="Standard Class"/>
    <s v="SV-20365"/>
    <s v="Seth Vernon"/>
    <s v="Consumer"/>
    <s v="United States"/>
    <s v="New York City"/>
    <x v="15"/>
    <n v="10035"/>
    <s v="East"/>
    <s v="OFF-ST-10000615"/>
    <x v="1"/>
    <x v="4"/>
    <s v="SimpliFile Personal File, Black Granite, 15w x 6-15/16d x 11-1/4h"/>
    <n v="45.4"/>
    <n v="4"/>
    <n v="0"/>
    <n v="12.712000000000003"/>
  </r>
  <r>
    <n v="6096"/>
    <s v="CA-2014-100111"/>
    <x v="3"/>
    <x v="1088"/>
    <d v="2014-09-27T00:00:00"/>
    <s v="Standard Class"/>
    <s v="SV-20365"/>
    <s v="Seth Vernon"/>
    <s v="Consumer"/>
    <s v="United States"/>
    <s v="New York City"/>
    <x v="15"/>
    <n v="10035"/>
    <s v="East"/>
    <s v="OFF-PA-10002713"/>
    <x v="1"/>
    <x v="10"/>
    <s v="Adams Phone Message Book, 200 Message Capacity, 8 1/16” x 11”"/>
    <n v="13.76"/>
    <n v="2"/>
    <n v="0"/>
    <n v="6.3295999999999992"/>
  </r>
  <r>
    <n v="6097"/>
    <s v="CA-2014-100111"/>
    <x v="3"/>
    <x v="1088"/>
    <d v="2014-09-27T00:00:00"/>
    <s v="Standard Class"/>
    <s v="SV-20365"/>
    <s v="Seth Vernon"/>
    <s v="Consumer"/>
    <s v="United States"/>
    <s v="New York City"/>
    <x v="15"/>
    <n v="10035"/>
    <s v="East"/>
    <s v="FUR-CH-10003061"/>
    <x v="0"/>
    <x v="1"/>
    <s v="Global Leather Task Chair, Black"/>
    <n v="80.991"/>
    <n v="1"/>
    <n v="0.1"/>
    <n v="8.0990999999999875"/>
  </r>
  <r>
    <n v="6098"/>
    <s v="CA-2014-100111"/>
    <x v="3"/>
    <x v="1088"/>
    <d v="2014-09-27T00:00:00"/>
    <s v="Standard Class"/>
    <s v="SV-20365"/>
    <s v="Seth Vernon"/>
    <s v="Consumer"/>
    <s v="United States"/>
    <s v="New York City"/>
    <x v="15"/>
    <n v="10035"/>
    <s v="East"/>
    <s v="OFF-BI-10000343"/>
    <x v="1"/>
    <x v="8"/>
    <s v="Pressboard Covers with Storage Hooks, 9 1/2&quot; x 11&quot;, Light Blue"/>
    <n v="11.784000000000001"/>
    <n v="3"/>
    <n v="0.2"/>
    <n v="3.9770999999999996"/>
  </r>
  <r>
    <n v="6099"/>
    <s v="CA-2014-100111"/>
    <x v="3"/>
    <x v="1088"/>
    <d v="2014-09-27T00:00:00"/>
    <s v="Standard Class"/>
    <s v="SV-20365"/>
    <s v="Seth Vernon"/>
    <s v="Consumer"/>
    <s v="United States"/>
    <s v="New York City"/>
    <x v="15"/>
    <n v="10035"/>
    <s v="East"/>
    <s v="OFF-FA-10000304"/>
    <x v="1"/>
    <x v="13"/>
    <s v="Advantus Push Pins"/>
    <n v="4.3600000000000003"/>
    <n v="2"/>
    <n v="0"/>
    <n v="1.7876000000000003"/>
  </r>
  <r>
    <n v="6100"/>
    <s v="CA-2014-100111"/>
    <x v="3"/>
    <x v="1088"/>
    <d v="2014-09-27T00:00:00"/>
    <s v="Standard Class"/>
    <s v="SV-20365"/>
    <s v="Seth Vernon"/>
    <s v="Consumer"/>
    <s v="United States"/>
    <s v="New York City"/>
    <x v="15"/>
    <n v="10035"/>
    <s v="East"/>
    <s v="FUR-CH-10004086"/>
    <x v="0"/>
    <x v="1"/>
    <s v="Hon 4070 Series Pagoda Armless Upholstered Stacking Chairs"/>
    <n v="2888.1270000000004"/>
    <n v="11"/>
    <n v="0.1"/>
    <n v="609.71569999999997"/>
  </r>
  <r>
    <n v="6101"/>
    <s v="CA-2014-100111"/>
    <x v="3"/>
    <x v="1088"/>
    <d v="2014-09-27T00:00:00"/>
    <s v="Standard Class"/>
    <s v="SV-20365"/>
    <s v="Seth Vernon"/>
    <s v="Consumer"/>
    <s v="United States"/>
    <s v="New York City"/>
    <x v="15"/>
    <n v="10035"/>
    <s v="East"/>
    <s v="TEC-PH-10002885"/>
    <x v="2"/>
    <x v="7"/>
    <s v="Apple iPhone 5"/>
    <n v="1299.6600000000001"/>
    <n v="2"/>
    <n v="0"/>
    <n v="350.90820000000008"/>
  </r>
  <r>
    <n v="6102"/>
    <s v="CA-2014-100111"/>
    <x v="3"/>
    <x v="1088"/>
    <d v="2014-09-27T00:00:00"/>
    <s v="Standard Class"/>
    <s v="SV-20365"/>
    <s v="Seth Vernon"/>
    <s v="Consumer"/>
    <s v="United States"/>
    <s v="New York City"/>
    <x v="15"/>
    <n v="10035"/>
    <s v="East"/>
    <s v="FUR-CH-10001215"/>
    <x v="0"/>
    <x v="1"/>
    <s v="Global Troy Executive Leather Low-Back Tilter"/>
    <n v="2254.41"/>
    <n v="5"/>
    <n v="0.1"/>
    <n v="375.73500000000001"/>
  </r>
  <r>
    <n v="6103"/>
    <s v="CA-2014-100111"/>
    <x v="3"/>
    <x v="1088"/>
    <d v="2014-09-27T00:00:00"/>
    <s v="Standard Class"/>
    <s v="SV-20365"/>
    <s v="Seth Vernon"/>
    <s v="Consumer"/>
    <s v="United States"/>
    <s v="New York City"/>
    <x v="15"/>
    <n v="10035"/>
    <s v="East"/>
    <s v="TEC-PH-10000215"/>
    <x v="2"/>
    <x v="7"/>
    <s v="Plantronics Cordless Phone Headset with In-line Volume - M214C"/>
    <n v="104.85000000000001"/>
    <n v="3"/>
    <n v="0"/>
    <n v="28.309500000000007"/>
  </r>
  <r>
    <n v="6104"/>
    <s v="CA-2014-100111"/>
    <x v="3"/>
    <x v="1088"/>
    <d v="2014-09-27T00:00:00"/>
    <s v="Standard Class"/>
    <s v="SV-20365"/>
    <s v="Seth Vernon"/>
    <s v="Consumer"/>
    <s v="United States"/>
    <s v="New York City"/>
    <x v="15"/>
    <n v="10035"/>
    <s v="East"/>
    <s v="TEC-AC-10001998"/>
    <x v="2"/>
    <x v="11"/>
    <s v="Logitech LS21 Speaker System - PC Multimedia - 2.1-CH - Wired"/>
    <n v="59.97"/>
    <n v="3"/>
    <n v="0"/>
    <n v="20.389799999999994"/>
  </r>
  <r>
    <n v="6105"/>
    <s v="US-2014-132381"/>
    <x v="3"/>
    <x v="1029"/>
    <d v="2014-08-25T00:00:00"/>
    <s v="First Class"/>
    <s v="Dp-13240"/>
    <s v="Dean percer"/>
    <s v="Home Office"/>
    <s v="United States"/>
    <s v="Philadelphia"/>
    <x v="9"/>
    <n v="19143"/>
    <s v="East"/>
    <s v="FUR-TA-10002356"/>
    <x v="0"/>
    <x v="3"/>
    <s v="Bevis Boat-Shaped Conference Table"/>
    <n v="314.53199999999998"/>
    <n v="2"/>
    <n v="0.4"/>
    <n v="-83.875200000000035"/>
  </r>
  <r>
    <n v="6106"/>
    <s v="CA-2012-147011"/>
    <x v="1"/>
    <x v="652"/>
    <d v="2012-06-22T00:00:00"/>
    <s v="Standard Class"/>
    <s v="HR-14830"/>
    <s v="Harold Ryan"/>
    <s v="Corporate"/>
    <s v="United States"/>
    <s v="Miami"/>
    <x v="2"/>
    <n v="33178"/>
    <s v="South"/>
    <s v="OFF-AR-10002399"/>
    <x v="1"/>
    <x v="6"/>
    <s v="Dixon Prang Watercolor Pencils, 10-Color Set with Brush"/>
    <n v="13.632"/>
    <n v="4"/>
    <n v="0.2"/>
    <n v="3.5783999999999998"/>
  </r>
  <r>
    <n v="6107"/>
    <s v="CA-2011-120852"/>
    <x v="2"/>
    <x v="414"/>
    <d v="2011-12-25T00:00:00"/>
    <s v="Standard Class"/>
    <s v="WB-21850"/>
    <s v="William Brown"/>
    <s v="Consumer"/>
    <s v="United States"/>
    <s v="Grand Prairie"/>
    <x v="5"/>
    <n v="75051"/>
    <s v="Central"/>
    <s v="OFF-AP-10001563"/>
    <x v="1"/>
    <x v="9"/>
    <s v="Belkin Premiere Surge Master II 8-outlet surge protector"/>
    <n v="19.431999999999995"/>
    <n v="2"/>
    <n v="0.8"/>
    <n v="-49.551600000000022"/>
  </r>
  <r>
    <n v="6108"/>
    <s v="CA-2011-120852"/>
    <x v="2"/>
    <x v="414"/>
    <d v="2011-12-25T00:00:00"/>
    <s v="Standard Class"/>
    <s v="WB-21850"/>
    <s v="William Brown"/>
    <s v="Consumer"/>
    <s v="United States"/>
    <s v="Grand Prairie"/>
    <x v="5"/>
    <n v="75051"/>
    <s v="Central"/>
    <s v="TEC-AC-10004510"/>
    <x v="2"/>
    <x v="11"/>
    <s v="Logitech Desktop MK120 Mouse and keyboard Combo"/>
    <n v="65.44"/>
    <n v="5"/>
    <n v="0.2"/>
    <n v="-8.1800000000000033"/>
  </r>
  <r>
    <n v="6109"/>
    <s v="CA-2013-150007"/>
    <x v="0"/>
    <x v="108"/>
    <d v="2013-09-17T00:00:00"/>
    <s v="Standard Class"/>
    <s v="AS-10090"/>
    <s v="Adam Shillingsburg"/>
    <s v="Consumer"/>
    <s v="United States"/>
    <s v="Chicago"/>
    <x v="10"/>
    <n v="60653"/>
    <s v="Central"/>
    <s v="OFF-LA-10001982"/>
    <x v="1"/>
    <x v="2"/>
    <s v="Smead Alpha-Z Color-Coded Name Labels First Letter Starter Set"/>
    <n v="6"/>
    <n v="2"/>
    <n v="0.2"/>
    <n v="2.0999999999999996"/>
  </r>
  <r>
    <n v="6110"/>
    <s v="CA-2013-150007"/>
    <x v="0"/>
    <x v="108"/>
    <d v="2013-09-17T00:00:00"/>
    <s v="Standard Class"/>
    <s v="AS-10090"/>
    <s v="Adam Shillingsburg"/>
    <s v="Consumer"/>
    <s v="United States"/>
    <s v="Chicago"/>
    <x v="10"/>
    <n v="60653"/>
    <s v="Central"/>
    <s v="OFF-BI-10004141"/>
    <x v="1"/>
    <x v="8"/>
    <s v="Insertable Tab Indexes For Data Binders"/>
    <n v="1.9079999999999997"/>
    <n v="3"/>
    <n v="0.8"/>
    <n v="-3.2436000000000016"/>
  </r>
  <r>
    <n v="6111"/>
    <s v="CA-2013-124590"/>
    <x v="0"/>
    <x v="396"/>
    <d v="2013-11-17T00:00:00"/>
    <s v="Standard Class"/>
    <s v="SP-20920"/>
    <s v="Susan Pistek"/>
    <s v="Consumer"/>
    <s v="United States"/>
    <s v="Parma"/>
    <x v="24"/>
    <n v="44134"/>
    <s v="East"/>
    <s v="FUR-CH-10004495"/>
    <x v="0"/>
    <x v="1"/>
    <s v="Global Leather and Oak Executive Chair, Black"/>
    <n v="1474.8020000000001"/>
    <n v="7"/>
    <n v="0.3"/>
    <n v="-21.068600000000174"/>
  </r>
  <r>
    <n v="6112"/>
    <s v="CA-2013-124590"/>
    <x v="0"/>
    <x v="396"/>
    <d v="2013-11-17T00:00:00"/>
    <s v="Standard Class"/>
    <s v="SP-20920"/>
    <s v="Susan Pistek"/>
    <s v="Consumer"/>
    <s v="United States"/>
    <s v="Parma"/>
    <x v="24"/>
    <n v="44134"/>
    <s v="East"/>
    <s v="OFF-AP-10002311"/>
    <x v="1"/>
    <x v="9"/>
    <s v="Holmes Replacement Filter for HEPA Air Cleaner, Very Large Room, HEPA Filter"/>
    <n v="110.096"/>
    <n v="2"/>
    <n v="0.2"/>
    <n v="33.028800000000004"/>
  </r>
  <r>
    <n v="6113"/>
    <s v="CA-2013-124590"/>
    <x v="0"/>
    <x v="396"/>
    <d v="2013-11-17T00:00:00"/>
    <s v="Standard Class"/>
    <s v="SP-20920"/>
    <s v="Susan Pistek"/>
    <s v="Consumer"/>
    <s v="United States"/>
    <s v="Parma"/>
    <x v="24"/>
    <n v="44134"/>
    <s v="East"/>
    <s v="OFF-FA-10000585"/>
    <x v="1"/>
    <x v="13"/>
    <s v="OIC Bulk Pack Metal Binder Clips"/>
    <n v="16.752000000000002"/>
    <n v="6"/>
    <n v="0.2"/>
    <n v="5.4443999999999999"/>
  </r>
  <r>
    <n v="6114"/>
    <s v="CA-2013-124590"/>
    <x v="0"/>
    <x v="396"/>
    <d v="2013-11-17T00:00:00"/>
    <s v="Standard Class"/>
    <s v="SP-20920"/>
    <s v="Susan Pistek"/>
    <s v="Consumer"/>
    <s v="United States"/>
    <s v="Parma"/>
    <x v="24"/>
    <n v="44134"/>
    <s v="East"/>
    <s v="FUR-CH-10000454"/>
    <x v="0"/>
    <x v="1"/>
    <s v="Hon Deluxe Fabric Upholstered Stacking Chairs, Rounded Back"/>
    <n v="1537.0739999999998"/>
    <n v="9"/>
    <n v="0.3"/>
    <n v="0"/>
  </r>
  <r>
    <n v="6115"/>
    <s v="CA-2013-124590"/>
    <x v="0"/>
    <x v="396"/>
    <d v="2013-11-17T00:00:00"/>
    <s v="Standard Class"/>
    <s v="SP-20920"/>
    <s v="Susan Pistek"/>
    <s v="Consumer"/>
    <s v="United States"/>
    <s v="Parma"/>
    <x v="24"/>
    <n v="44134"/>
    <s v="East"/>
    <s v="FUR-CH-10003746"/>
    <x v="0"/>
    <x v="1"/>
    <s v="Hon 4070 Series Pagoda Round Back Stacking Chairs"/>
    <n v="449.37200000000001"/>
    <n v="2"/>
    <n v="0.3"/>
    <n v="-12.839199999999977"/>
  </r>
  <r>
    <n v="6116"/>
    <s v="CA-2013-133802"/>
    <x v="0"/>
    <x v="560"/>
    <d v="2013-03-21T00:00:00"/>
    <s v="Standard Class"/>
    <s v="SP-20650"/>
    <s v="Stephanie Phelps"/>
    <s v="Corporate"/>
    <s v="United States"/>
    <s v="Redwood City"/>
    <x v="1"/>
    <n v="94061"/>
    <s v="West"/>
    <s v="OFF-BI-10003291"/>
    <x v="1"/>
    <x v="8"/>
    <s v="Wilson Jones Leather-Like Binders with DublLock Round Rings"/>
    <n v="41.904000000000003"/>
    <n v="6"/>
    <n v="0.2"/>
    <n v="14.142599999999996"/>
  </r>
  <r>
    <n v="6117"/>
    <s v="US-2013-113677"/>
    <x v="0"/>
    <x v="373"/>
    <d v="2013-11-20T00:00:00"/>
    <s v="Standard Class"/>
    <s v="CM-12655"/>
    <s v="Corinna Mitchell"/>
    <s v="Home Office"/>
    <s v="United States"/>
    <s v="New York City"/>
    <x v="15"/>
    <n v="10011"/>
    <s v="East"/>
    <s v="TEC-PH-10002114"/>
    <x v="2"/>
    <x v="7"/>
    <s v="Xiaomi Mi3"/>
    <n v="2279.96"/>
    <n v="4"/>
    <n v="0"/>
    <n v="592.78960000000006"/>
  </r>
  <r>
    <n v="6118"/>
    <s v="US-2013-113677"/>
    <x v="0"/>
    <x v="373"/>
    <d v="2013-11-20T00:00:00"/>
    <s v="Standard Class"/>
    <s v="CM-12655"/>
    <s v="Corinna Mitchell"/>
    <s v="Home Office"/>
    <s v="United States"/>
    <s v="New York City"/>
    <x v="15"/>
    <n v="10011"/>
    <s v="East"/>
    <s v="OFF-LA-10001569"/>
    <x v="1"/>
    <x v="2"/>
    <s v="Avery 499"/>
    <n v="14.940000000000001"/>
    <n v="3"/>
    <n v="0"/>
    <n v="6.8723999999999998"/>
  </r>
  <r>
    <n v="6119"/>
    <s v="CA-2014-143378"/>
    <x v="3"/>
    <x v="20"/>
    <d v="2014-09-26T00:00:00"/>
    <s v="Standard Class"/>
    <s v="JR-16210"/>
    <s v="Justin Ritter"/>
    <s v="Corporate"/>
    <s v="United States"/>
    <s v="Springfield"/>
    <x v="21"/>
    <n v="97477"/>
    <s v="West"/>
    <s v="TEC-PH-10001425"/>
    <x v="2"/>
    <x v="7"/>
    <s v="Mophie Juice Pack Helium for iPhone"/>
    <n v="191.976"/>
    <n v="3"/>
    <n v="0.2"/>
    <n v="19.197599999999994"/>
  </r>
  <r>
    <n v="6120"/>
    <s v="CA-2014-143378"/>
    <x v="3"/>
    <x v="20"/>
    <d v="2014-09-26T00:00:00"/>
    <s v="Standard Class"/>
    <s v="JR-16210"/>
    <s v="Justin Ritter"/>
    <s v="Corporate"/>
    <s v="United States"/>
    <s v="Springfield"/>
    <x v="21"/>
    <n v="97477"/>
    <s v="West"/>
    <s v="OFF-AR-10001915"/>
    <x v="1"/>
    <x v="6"/>
    <s v="Peel-Off China Markers"/>
    <n v="23.832000000000001"/>
    <n v="3"/>
    <n v="0.2"/>
    <n v="6.5538000000000007"/>
  </r>
  <r>
    <n v="6121"/>
    <s v="CA-2014-143378"/>
    <x v="3"/>
    <x v="20"/>
    <d v="2014-09-26T00:00:00"/>
    <s v="Standard Class"/>
    <s v="JR-16210"/>
    <s v="Justin Ritter"/>
    <s v="Corporate"/>
    <s v="United States"/>
    <s v="Springfield"/>
    <x v="21"/>
    <n v="97477"/>
    <s v="West"/>
    <s v="FUR-FU-10004864"/>
    <x v="0"/>
    <x v="5"/>
    <s v="Howard Miller 14-1/2&quot; Diameter Chrome Round Wall Clock"/>
    <n v="409.21600000000001"/>
    <n v="8"/>
    <n v="0.2"/>
    <n v="61.38239999999999"/>
  </r>
  <r>
    <n v="6122"/>
    <s v="CA-2014-143378"/>
    <x v="3"/>
    <x v="20"/>
    <d v="2014-09-26T00:00:00"/>
    <s v="Standard Class"/>
    <s v="JR-16210"/>
    <s v="Justin Ritter"/>
    <s v="Corporate"/>
    <s v="United States"/>
    <s v="Springfield"/>
    <x v="21"/>
    <n v="97477"/>
    <s v="West"/>
    <s v="FUR-BO-10001972"/>
    <x v="0"/>
    <x v="0"/>
    <s v="O'Sullivan 4-Shelf Bookcase in Odessa Pine"/>
    <n v="72.588000000000008"/>
    <n v="2"/>
    <n v="0.7"/>
    <n v="-128.2388"/>
  </r>
  <r>
    <n v="6123"/>
    <s v="CA-2014-152660"/>
    <x v="3"/>
    <x v="769"/>
    <d v="2014-12-10T00:00:00"/>
    <s v="Standard Class"/>
    <s v="CB-12415"/>
    <s v="Christy Brittain"/>
    <s v="Consumer"/>
    <s v="United States"/>
    <s v="Chicago"/>
    <x v="10"/>
    <n v="60610"/>
    <s v="Central"/>
    <s v="OFF-ST-10000532"/>
    <x v="1"/>
    <x v="4"/>
    <s v="Advantus Rolling Drawer Organizers"/>
    <n v="61.567999999999998"/>
    <n v="2"/>
    <n v="0.2"/>
    <n v="4.6175999999999995"/>
  </r>
  <r>
    <n v="6124"/>
    <s v="CA-2012-142139"/>
    <x v="1"/>
    <x v="284"/>
    <d v="2012-09-05T00:00:00"/>
    <s v="Standard Class"/>
    <s v="SD-20485"/>
    <s v="Shirley Daniels"/>
    <s v="Home Office"/>
    <s v="United States"/>
    <s v="Bedford"/>
    <x v="5"/>
    <n v="76021"/>
    <s v="Central"/>
    <s v="OFF-PA-10003883"/>
    <x v="1"/>
    <x v="10"/>
    <s v="Message Book, Phone, Wirebound Standard Line Memo, 2 3/4&quot; X 5&quot;"/>
    <n v="20.96"/>
    <n v="4"/>
    <n v="0.2"/>
    <n v="6.8119999999999994"/>
  </r>
  <r>
    <n v="6125"/>
    <s v="CA-2014-145772"/>
    <x v="3"/>
    <x v="95"/>
    <d v="2014-06-08T00:00:00"/>
    <s v="Standard Class"/>
    <s v="SS-20140"/>
    <s v="Saphhira Shifley"/>
    <s v="Corporate"/>
    <s v="United States"/>
    <s v="Los Angeles"/>
    <x v="1"/>
    <n v="90036"/>
    <s v="West"/>
    <s v="TEC-AC-10003038"/>
    <x v="2"/>
    <x v="11"/>
    <s v="Kingston Digital DataTraveler 16GB USB 2.0"/>
    <n v="44.75"/>
    <n v="5"/>
    <n v="0"/>
    <n v="8.5024999999999942"/>
  </r>
  <r>
    <n v="6126"/>
    <s v="CA-2014-145772"/>
    <x v="3"/>
    <x v="95"/>
    <d v="2014-06-08T00:00:00"/>
    <s v="Standard Class"/>
    <s v="SS-20140"/>
    <s v="Saphhira Shifley"/>
    <s v="Corporate"/>
    <s v="United States"/>
    <s v="Los Angeles"/>
    <x v="1"/>
    <n v="90036"/>
    <s v="West"/>
    <s v="OFF-PA-10001593"/>
    <x v="1"/>
    <x v="10"/>
    <s v="Xerox 1947"/>
    <n v="11.96"/>
    <n v="2"/>
    <n v="0"/>
    <n v="5.3819999999999997"/>
  </r>
  <r>
    <n v="6127"/>
    <s v="CA-2014-145772"/>
    <x v="3"/>
    <x v="95"/>
    <d v="2014-06-08T00:00:00"/>
    <s v="Standard Class"/>
    <s v="SS-20140"/>
    <s v="Saphhira Shifley"/>
    <s v="Corporate"/>
    <s v="United States"/>
    <s v="Los Angeles"/>
    <x v="1"/>
    <n v="90036"/>
    <s v="West"/>
    <s v="OFF-BI-10002049"/>
    <x v="1"/>
    <x v="8"/>
    <s v="UniKeep View Case Binders"/>
    <n v="3.9119999999999999"/>
    <n v="1"/>
    <n v="0.2"/>
    <n v="1.2713999999999996"/>
  </r>
  <r>
    <n v="6128"/>
    <s v="CA-2013-124100"/>
    <x v="0"/>
    <x v="1044"/>
    <d v="2013-04-07T00:00:00"/>
    <s v="Standard Class"/>
    <s v="EH-13990"/>
    <s v="Erica Hackney"/>
    <s v="Consumer"/>
    <s v="United States"/>
    <s v="New York City"/>
    <x v="15"/>
    <n v="10009"/>
    <s v="East"/>
    <s v="FUR-CH-10003817"/>
    <x v="0"/>
    <x v="1"/>
    <s v="Global Value Steno Chair, Gray"/>
    <n v="327.99600000000004"/>
    <n v="6"/>
    <n v="0.1"/>
    <n v="54.666000000000011"/>
  </r>
  <r>
    <n v="6129"/>
    <s v="US-2011-158400"/>
    <x v="2"/>
    <x v="1089"/>
    <d v="2011-10-28T00:00:00"/>
    <s v="First Class"/>
    <s v="AH-10030"/>
    <s v="Aaron Hawkins"/>
    <s v="Corporate"/>
    <s v="United States"/>
    <s v="San Francisco"/>
    <x v="1"/>
    <n v="94109"/>
    <s v="West"/>
    <s v="OFF-BI-10002353"/>
    <x v="1"/>
    <x v="8"/>
    <s v="GBC VeloBind Cover Sets"/>
    <n v="49.408000000000001"/>
    <n v="4"/>
    <n v="0.2"/>
    <n v="18.527999999999999"/>
  </r>
  <r>
    <n v="6130"/>
    <s v="CA-2014-162033"/>
    <x v="3"/>
    <x v="606"/>
    <d v="2014-04-03T00:00:00"/>
    <s v="Standard Class"/>
    <s v="EM-14200"/>
    <s v="Evan Minnotte"/>
    <s v="Home Office"/>
    <s v="United States"/>
    <s v="Virginia Beach"/>
    <x v="17"/>
    <n v="23464"/>
    <s v="South"/>
    <s v="TEC-AC-10003116"/>
    <x v="2"/>
    <x v="11"/>
    <s v="Memorex Froggy Flash Drive 8 GB"/>
    <n v="53.25"/>
    <n v="3"/>
    <n v="0"/>
    <n v="20.767499999999998"/>
  </r>
  <r>
    <n v="6131"/>
    <s v="CA-2014-162033"/>
    <x v="3"/>
    <x v="606"/>
    <d v="2014-04-03T00:00:00"/>
    <s v="Standard Class"/>
    <s v="EM-14200"/>
    <s v="Evan Minnotte"/>
    <s v="Home Office"/>
    <s v="United States"/>
    <s v="Virginia Beach"/>
    <x v="17"/>
    <n v="23464"/>
    <s v="South"/>
    <s v="OFF-FA-10003021"/>
    <x v="1"/>
    <x v="13"/>
    <s v="Staples"/>
    <n v="3.76"/>
    <n v="2"/>
    <n v="0"/>
    <n v="1.3159999999999998"/>
  </r>
  <r>
    <n v="6132"/>
    <s v="CA-2011-163447"/>
    <x v="2"/>
    <x v="422"/>
    <d v="2011-12-31T00:00:00"/>
    <s v="Standard Class"/>
    <s v="TB-21190"/>
    <s v="Thomas Brumley"/>
    <s v="Home Office"/>
    <s v="United States"/>
    <s v="New York City"/>
    <x v="15"/>
    <n v="10011"/>
    <s v="East"/>
    <s v="FUR-CH-10004477"/>
    <x v="0"/>
    <x v="1"/>
    <s v="Global Push Button Manager's Chair, Indigo"/>
    <n v="767.21400000000006"/>
    <n v="14"/>
    <n v="0.1"/>
    <n v="161.96739999999997"/>
  </r>
  <r>
    <n v="6133"/>
    <s v="CA-2014-145737"/>
    <x v="3"/>
    <x v="175"/>
    <d v="2014-09-21T00:00:00"/>
    <s v="Standard Class"/>
    <s v="AB-10165"/>
    <s v="Alan Barnes"/>
    <s v="Consumer"/>
    <s v="United States"/>
    <s v="Lebanon"/>
    <x v="18"/>
    <n v="37087"/>
    <s v="South"/>
    <s v="OFF-PA-10001033"/>
    <x v="1"/>
    <x v="10"/>
    <s v="Xerox 1893"/>
    <n v="163.96"/>
    <n v="5"/>
    <n v="0.2"/>
    <n v="59.435499999999998"/>
  </r>
  <r>
    <n v="6134"/>
    <s v="CA-2013-148096"/>
    <x v="0"/>
    <x v="765"/>
    <d v="2013-08-20T00:00:00"/>
    <s v="First Class"/>
    <s v="AO-10810"/>
    <s v="Anthony O'Donnell"/>
    <s v="Corporate"/>
    <s v="United States"/>
    <s v="Los Angeles"/>
    <x v="1"/>
    <n v="90045"/>
    <s v="West"/>
    <s v="FUR-TA-10004152"/>
    <x v="0"/>
    <x v="3"/>
    <s v="Barricks 18&quot; x 48&quot; Non-Folding Utility Table with Bottom Storage Shelf"/>
    <n v="161.28"/>
    <n v="2"/>
    <n v="0.2"/>
    <n v="12.095999999999997"/>
  </r>
  <r>
    <n v="6135"/>
    <s v="CA-2013-146766"/>
    <x v="0"/>
    <x v="254"/>
    <d v="2013-11-05T00:00:00"/>
    <s v="Same Day"/>
    <s v="TT-21220"/>
    <s v="Thomas Thornton"/>
    <s v="Consumer"/>
    <s v="United States"/>
    <s v="Chula Vista"/>
    <x v="1"/>
    <n v="91911"/>
    <s v="West"/>
    <s v="OFF-AR-10002135"/>
    <x v="1"/>
    <x v="6"/>
    <s v="Boston Heavy-Duty Trimline Electric Pencil Sharpeners"/>
    <n v="192.8"/>
    <n v="4"/>
    <n v="0"/>
    <n v="55.911999999999978"/>
  </r>
  <r>
    <n v="6136"/>
    <s v="CA-2012-105613"/>
    <x v="1"/>
    <x v="1090"/>
    <d v="2012-10-22T00:00:00"/>
    <s v="Standard Class"/>
    <s v="KN-16705"/>
    <s v="Kristina Nunn"/>
    <s v="Home Office"/>
    <s v="United States"/>
    <s v="Mcallen"/>
    <x v="5"/>
    <n v="78501"/>
    <s v="Central"/>
    <s v="TEC-AC-10000521"/>
    <x v="2"/>
    <x v="11"/>
    <s v="Verbatim Slim CD and DVD Storage Cases, 50/Pack"/>
    <n v="27.695999999999998"/>
    <n v="3"/>
    <n v="0.2"/>
    <n v="3.4619999999999997"/>
  </r>
  <r>
    <n v="6137"/>
    <s v="CA-2012-105613"/>
    <x v="1"/>
    <x v="1090"/>
    <d v="2012-10-22T00:00:00"/>
    <s v="Standard Class"/>
    <s v="KN-16705"/>
    <s v="Kristina Nunn"/>
    <s v="Home Office"/>
    <s v="United States"/>
    <s v="Mcallen"/>
    <x v="5"/>
    <n v="78501"/>
    <s v="Central"/>
    <s v="OFF-AP-10000026"/>
    <x v="1"/>
    <x v="9"/>
    <s v="Tripp Lite Isotel 6 Outlet Surge Protector with Fax/Modem Protection"/>
    <n v="73.163999999999987"/>
    <n v="6"/>
    <n v="0.8"/>
    <n v="-186.56820000000005"/>
  </r>
  <r>
    <n v="6138"/>
    <s v="US-2013-142251"/>
    <x v="0"/>
    <x v="731"/>
    <d v="2013-11-05T00:00:00"/>
    <s v="Second Class"/>
    <s v="FO-14305"/>
    <s v="Frank Olsen"/>
    <s v="Consumer"/>
    <s v="United States"/>
    <s v="Hollywood"/>
    <x v="2"/>
    <n v="33021"/>
    <s v="South"/>
    <s v="OFF-PA-10002986"/>
    <x v="1"/>
    <x v="10"/>
    <s v="Xerox 1898"/>
    <n v="32.064"/>
    <n v="6"/>
    <n v="0.2"/>
    <n v="11.222399999999999"/>
  </r>
  <r>
    <n v="6139"/>
    <s v="CA-2011-131247"/>
    <x v="2"/>
    <x v="809"/>
    <d v="2011-04-04T00:00:00"/>
    <s v="Standard Class"/>
    <s v="GA-14725"/>
    <s v="Guy Armstrong"/>
    <s v="Consumer"/>
    <s v="United States"/>
    <s v="San Francisco"/>
    <x v="1"/>
    <n v="94110"/>
    <s v="West"/>
    <s v="FUR-BO-10001337"/>
    <x v="0"/>
    <x v="0"/>
    <s v="O'Sullivan Living Dimensions 2-Shelf Bookcases"/>
    <n v="205.666"/>
    <n v="2"/>
    <n v="0.15"/>
    <n v="-12.097999999999999"/>
  </r>
  <r>
    <n v="6140"/>
    <s v="US-2012-113593"/>
    <x v="1"/>
    <x v="24"/>
    <d v="2012-04-20T00:00:00"/>
    <s v="First Class"/>
    <s v="NC-18415"/>
    <s v="Nathan Cano"/>
    <s v="Consumer"/>
    <s v="United States"/>
    <s v="Santa Maria"/>
    <x v="1"/>
    <n v="93454"/>
    <s v="West"/>
    <s v="OFF-ST-10000532"/>
    <x v="1"/>
    <x v="4"/>
    <s v="Advantus Rolling Drawer Organizers"/>
    <n v="115.44"/>
    <n v="3"/>
    <n v="0"/>
    <n v="30.014399999999998"/>
  </r>
  <r>
    <n v="6141"/>
    <s v="CA-2014-121083"/>
    <x v="3"/>
    <x v="362"/>
    <d v="2014-07-16T00:00:00"/>
    <s v="Standard Class"/>
    <s v="JF-15190"/>
    <s v="Jamie Frazer"/>
    <s v="Consumer"/>
    <s v="United States"/>
    <s v="Manchester"/>
    <x v="29"/>
    <n v="6040"/>
    <s v="East"/>
    <s v="OFF-PA-10001497"/>
    <x v="1"/>
    <x v="10"/>
    <s v="Xerox 1914"/>
    <n v="274.8"/>
    <n v="5"/>
    <n v="0"/>
    <n v="134.65199999999999"/>
  </r>
  <r>
    <n v="6142"/>
    <s v="CA-2014-121083"/>
    <x v="3"/>
    <x v="362"/>
    <d v="2014-07-16T00:00:00"/>
    <s v="Standard Class"/>
    <s v="JF-15190"/>
    <s v="Jamie Frazer"/>
    <s v="Consumer"/>
    <s v="United States"/>
    <s v="Manchester"/>
    <x v="29"/>
    <n v="6040"/>
    <s v="East"/>
    <s v="OFF-ST-10002554"/>
    <x v="1"/>
    <x v="4"/>
    <s v="Tennsco Industrial Shelving"/>
    <n v="195.64"/>
    <n v="4"/>
    <n v="0"/>
    <n v="3.9128000000000043"/>
  </r>
  <r>
    <n v="6143"/>
    <s v="CA-2014-121083"/>
    <x v="3"/>
    <x v="362"/>
    <d v="2014-07-16T00:00:00"/>
    <s v="Standard Class"/>
    <s v="JF-15190"/>
    <s v="Jamie Frazer"/>
    <s v="Consumer"/>
    <s v="United States"/>
    <s v="Manchester"/>
    <x v="29"/>
    <n v="6040"/>
    <s v="East"/>
    <s v="TEC-PH-10001336"/>
    <x v="2"/>
    <x v="7"/>
    <s v="Digium D40 VoIP phone"/>
    <n v="257.98"/>
    <n v="2"/>
    <n v="0"/>
    <n v="74.8142"/>
  </r>
  <r>
    <n v="6144"/>
    <s v="CA-2014-121083"/>
    <x v="3"/>
    <x v="362"/>
    <d v="2014-07-16T00:00:00"/>
    <s v="Standard Class"/>
    <s v="JF-15190"/>
    <s v="Jamie Frazer"/>
    <s v="Consumer"/>
    <s v="United States"/>
    <s v="Manchester"/>
    <x v="29"/>
    <n v="6040"/>
    <s v="East"/>
    <s v="OFF-AR-10002987"/>
    <x v="1"/>
    <x v="6"/>
    <s v="Prismacolor Color Pencil Set"/>
    <n v="119.03999999999999"/>
    <n v="6"/>
    <n v="0"/>
    <n v="48.806400000000011"/>
  </r>
  <r>
    <n v="6145"/>
    <s v="CA-2014-151190"/>
    <x v="3"/>
    <x v="818"/>
    <d v="2014-07-02T00:00:00"/>
    <s v="Standard Class"/>
    <s v="GT-14710"/>
    <s v="Greg Tran"/>
    <s v="Consumer"/>
    <s v="United States"/>
    <s v="Omaha"/>
    <x v="8"/>
    <n v="68104"/>
    <s v="Central"/>
    <s v="OFF-PA-10000575"/>
    <x v="1"/>
    <x v="10"/>
    <s v="Wirebound Message Books, Four 2 3/4 x 5 White Forms per Page"/>
    <n v="20.07"/>
    <n v="3"/>
    <n v="0"/>
    <n v="9.2321999999999989"/>
  </r>
  <r>
    <n v="6146"/>
    <s v="CA-2011-133543"/>
    <x v="2"/>
    <x v="1091"/>
    <d v="2011-12-26T00:00:00"/>
    <s v="Standard Class"/>
    <s v="KM-16660"/>
    <s v="Khloe Miller"/>
    <s v="Consumer"/>
    <s v="United States"/>
    <s v="San Jose"/>
    <x v="1"/>
    <n v="95123"/>
    <s v="West"/>
    <s v="OFF-AR-10003394"/>
    <x v="1"/>
    <x v="6"/>
    <s v="Newell 332"/>
    <n v="11.76"/>
    <n v="4"/>
    <n v="0"/>
    <n v="3.1752000000000002"/>
  </r>
  <r>
    <n v="6147"/>
    <s v="CA-2014-105130"/>
    <x v="3"/>
    <x v="610"/>
    <d v="2014-11-26T00:00:00"/>
    <s v="Standard Class"/>
    <s v="PJ-18835"/>
    <s v="Patrick Jones"/>
    <s v="Corporate"/>
    <s v="United States"/>
    <s v="San Francisco"/>
    <x v="1"/>
    <n v="94122"/>
    <s v="West"/>
    <s v="OFF-AR-10003394"/>
    <x v="1"/>
    <x v="6"/>
    <s v="Newell 332"/>
    <n v="11.76"/>
    <n v="4"/>
    <n v="0"/>
    <n v="3.1752000000000002"/>
  </r>
  <r>
    <n v="6148"/>
    <s v="CA-2014-105130"/>
    <x v="3"/>
    <x v="610"/>
    <d v="2014-11-26T00:00:00"/>
    <s v="Standard Class"/>
    <s v="PJ-18835"/>
    <s v="Patrick Jones"/>
    <s v="Corporate"/>
    <s v="United States"/>
    <s v="San Francisco"/>
    <x v="1"/>
    <n v="94122"/>
    <s v="West"/>
    <s v="OFF-BI-10001191"/>
    <x v="1"/>
    <x v="8"/>
    <s v="Canvas Sectional Post Binders"/>
    <n v="40.736000000000004"/>
    <n v="2"/>
    <n v="0.2"/>
    <n v="14.7668"/>
  </r>
  <r>
    <n v="6149"/>
    <s v="CA-2013-161928"/>
    <x v="0"/>
    <x v="812"/>
    <d v="2013-06-30T00:00:00"/>
    <s v="Second Class"/>
    <s v="AC-10660"/>
    <s v="Anna Chung"/>
    <s v="Consumer"/>
    <s v="United States"/>
    <s v="San Francisco"/>
    <x v="1"/>
    <n v="94109"/>
    <s v="West"/>
    <s v="TEC-PH-10003484"/>
    <x v="2"/>
    <x v="7"/>
    <s v="Ooma Telo VoIP Home Phone System"/>
    <n v="201.584"/>
    <n v="2"/>
    <n v="0.2"/>
    <n v="12.599000000000004"/>
  </r>
  <r>
    <n v="6150"/>
    <s v="CA-2014-101322"/>
    <x v="3"/>
    <x v="116"/>
    <d v="2015-01-01T00:00:00"/>
    <s v="First Class"/>
    <s v="JG-15310"/>
    <s v="Jason Gross"/>
    <s v="Corporate"/>
    <s v="United States"/>
    <s v="Long Beach"/>
    <x v="1"/>
    <n v="90805"/>
    <s v="West"/>
    <s v="FUR-CH-10003968"/>
    <x v="0"/>
    <x v="1"/>
    <s v="Novimex Turbo Task Chair"/>
    <n v="340.70400000000006"/>
    <n v="6"/>
    <n v="0.2"/>
    <n v="-34.070400000000006"/>
  </r>
  <r>
    <n v="6151"/>
    <s v="US-2013-106600"/>
    <x v="0"/>
    <x v="143"/>
    <d v="2013-04-12T00:00:00"/>
    <s v="First Class"/>
    <s v="RM-19375"/>
    <s v="Raymond Messe"/>
    <s v="Consumer"/>
    <s v="United States"/>
    <s v="Columbus"/>
    <x v="32"/>
    <n v="31907"/>
    <s v="South"/>
    <s v="FUR-BO-10001608"/>
    <x v="0"/>
    <x v="0"/>
    <s v="Hon Metal Bookcases, Black"/>
    <n v="354.90000000000003"/>
    <n v="5"/>
    <n v="0"/>
    <n v="88.725000000000023"/>
  </r>
  <r>
    <n v="6152"/>
    <s v="CA-2011-111871"/>
    <x v="2"/>
    <x v="772"/>
    <d v="2011-03-21T00:00:00"/>
    <s v="Second Class"/>
    <s v="EK-13795"/>
    <s v="Eileen Kiefer"/>
    <s v="Home Office"/>
    <s v="United States"/>
    <s v="San Francisco"/>
    <x v="1"/>
    <n v="94110"/>
    <s v="West"/>
    <s v="FUR-BO-10004218"/>
    <x v="0"/>
    <x v="0"/>
    <s v="Bush Heritage Pine Collection 5-Shelf Bookcase, Albany Pine Finish, *Special Order"/>
    <n v="1198.33"/>
    <n v="10"/>
    <n v="0.15"/>
    <n v="70.490000000000009"/>
  </r>
  <r>
    <n v="6153"/>
    <s v="CA-2014-139437"/>
    <x v="3"/>
    <x v="445"/>
    <d v="2014-07-09T00:00:00"/>
    <s v="Standard Class"/>
    <s v="RD-19585"/>
    <s v="Rob Dowd"/>
    <s v="Consumer"/>
    <s v="United States"/>
    <s v="Los Angeles"/>
    <x v="1"/>
    <n v="90004"/>
    <s v="West"/>
    <s v="OFF-ST-10002485"/>
    <x v="1"/>
    <x v="4"/>
    <s v="Rogers Deluxe File Chest"/>
    <n v="87.92"/>
    <n v="4"/>
    <n v="0"/>
    <n v="0.87919999999999732"/>
  </r>
  <r>
    <n v="6154"/>
    <s v="CA-2014-151484"/>
    <x v="3"/>
    <x v="693"/>
    <d v="2014-04-24T00:00:00"/>
    <s v="First Class"/>
    <s v="CV-12805"/>
    <s v="Cynthia Voltz"/>
    <s v="Corporate"/>
    <s v="United States"/>
    <s v="Philadelphia"/>
    <x v="9"/>
    <n v="19120"/>
    <s v="East"/>
    <s v="FUR-FU-10001876"/>
    <x v="0"/>
    <x v="5"/>
    <s v="Computer Room Manger, 14&quot;"/>
    <n v="51.967999999999996"/>
    <n v="2"/>
    <n v="0.2"/>
    <n v="10.393599999999998"/>
  </r>
  <r>
    <n v="6155"/>
    <s v="CA-2014-151484"/>
    <x v="3"/>
    <x v="693"/>
    <d v="2014-04-24T00:00:00"/>
    <s v="First Class"/>
    <s v="CV-12805"/>
    <s v="Cynthia Voltz"/>
    <s v="Corporate"/>
    <s v="United States"/>
    <s v="Philadelphia"/>
    <x v="9"/>
    <n v="19120"/>
    <s v="East"/>
    <s v="OFF-ST-10002370"/>
    <x v="1"/>
    <x v="4"/>
    <s v="Sortfiler Multipurpose Personal File Organizer, Black"/>
    <n v="51.336000000000006"/>
    <n v="3"/>
    <n v="0.2"/>
    <n v="5.7752999999999961"/>
  </r>
  <r>
    <n v="6156"/>
    <s v="CA-2014-151484"/>
    <x v="3"/>
    <x v="693"/>
    <d v="2014-04-24T00:00:00"/>
    <s v="First Class"/>
    <s v="CV-12805"/>
    <s v="Cynthia Voltz"/>
    <s v="Corporate"/>
    <s v="United States"/>
    <s v="Philadelphia"/>
    <x v="9"/>
    <n v="19120"/>
    <s v="East"/>
    <s v="OFF-ST-10000142"/>
    <x v="1"/>
    <x v="4"/>
    <s v="Deluxe Rollaway Locking File with Drawer"/>
    <n v="332.70400000000001"/>
    <n v="1"/>
    <n v="0.2"/>
    <n v="33.270399999999981"/>
  </r>
  <r>
    <n v="6157"/>
    <s v="CA-2014-151484"/>
    <x v="3"/>
    <x v="693"/>
    <d v="2014-04-24T00:00:00"/>
    <s v="First Class"/>
    <s v="CV-12805"/>
    <s v="Cynthia Voltz"/>
    <s v="Corporate"/>
    <s v="United States"/>
    <s v="Philadelphia"/>
    <x v="9"/>
    <n v="19120"/>
    <s v="East"/>
    <s v="FUR-FU-10004671"/>
    <x v="0"/>
    <x v="5"/>
    <s v="Executive Impressions 12&quot; Wall Clock"/>
    <n v="42.408000000000008"/>
    <n v="3"/>
    <n v="0.2"/>
    <n v="9.5418000000000003"/>
  </r>
  <r>
    <n v="6158"/>
    <s v="CA-2013-104150"/>
    <x v="0"/>
    <x v="1092"/>
    <d v="2013-08-06T00:00:00"/>
    <s v="Second Class"/>
    <s v="AG-10330"/>
    <s v="Alex Grayson"/>
    <s v="Consumer"/>
    <s v="United States"/>
    <s v="Tulsa"/>
    <x v="26"/>
    <n v="74133"/>
    <s v="Central"/>
    <s v="OFF-EN-10002504"/>
    <x v="1"/>
    <x v="12"/>
    <s v="Tyvek  Top-Opening Peel &amp; Seel Envelopes, Plain White"/>
    <n v="81.539999999999992"/>
    <n v="3"/>
    <n v="0"/>
    <n v="38.323799999999999"/>
  </r>
  <r>
    <n v="6159"/>
    <s v="CA-2013-104150"/>
    <x v="0"/>
    <x v="1092"/>
    <d v="2013-08-06T00:00:00"/>
    <s v="Second Class"/>
    <s v="AG-10330"/>
    <s v="Alex Grayson"/>
    <s v="Consumer"/>
    <s v="United States"/>
    <s v="Tulsa"/>
    <x v="26"/>
    <n v="74133"/>
    <s v="Central"/>
    <s v="TEC-AC-10004803"/>
    <x v="2"/>
    <x v="11"/>
    <s v="Sony Micro Vault Click 4 GB USB 2.0 Flash Drive"/>
    <n v="167.28"/>
    <n v="12"/>
    <n v="0"/>
    <n v="23.419200000000011"/>
  </r>
  <r>
    <n v="6160"/>
    <s v="CA-2013-161025"/>
    <x v="0"/>
    <x v="275"/>
    <d v="2013-12-10T00:00:00"/>
    <s v="Standard Class"/>
    <s v="GM-14440"/>
    <s v="Gary McGarr"/>
    <s v="Consumer"/>
    <s v="United States"/>
    <s v="Los Angeles"/>
    <x v="1"/>
    <n v="90049"/>
    <s v="West"/>
    <s v="OFF-ST-10001932"/>
    <x v="1"/>
    <x v="4"/>
    <s v="Fellowes Staxonsteel Drawer Files"/>
    <n v="772.68"/>
    <n v="4"/>
    <n v="0"/>
    <n v="108.17520000000002"/>
  </r>
  <r>
    <n v="6161"/>
    <s v="CA-2011-103989"/>
    <x v="2"/>
    <x v="1093"/>
    <d v="2011-03-21T00:00:00"/>
    <s v="First Class"/>
    <s v="MC-17605"/>
    <s v="Matt Connell"/>
    <s v="Corporate"/>
    <s v="United States"/>
    <s v="Lakeland"/>
    <x v="2"/>
    <n v="33801"/>
    <s v="South"/>
    <s v="TEC-PH-10004667"/>
    <x v="2"/>
    <x v="7"/>
    <s v="Cisco 8x8 Inc. 6753i IP Business Phone System"/>
    <n v="323.97600000000006"/>
    <n v="3"/>
    <n v="0.2"/>
    <n v="28.347899999999981"/>
  </r>
  <r>
    <n v="6162"/>
    <s v="CA-2011-103989"/>
    <x v="2"/>
    <x v="1093"/>
    <d v="2011-03-21T00:00:00"/>
    <s v="First Class"/>
    <s v="MC-17605"/>
    <s v="Matt Connell"/>
    <s v="Corporate"/>
    <s v="United States"/>
    <s v="Lakeland"/>
    <x v="2"/>
    <n v="33801"/>
    <s v="South"/>
    <s v="OFF-LA-10000443"/>
    <x v="1"/>
    <x v="2"/>
    <s v="Avery 501"/>
    <n v="11.808"/>
    <n v="4"/>
    <n v="0.2"/>
    <n v="3.9851999999999999"/>
  </r>
  <r>
    <n v="6163"/>
    <s v="CA-2011-103989"/>
    <x v="2"/>
    <x v="1093"/>
    <d v="2011-03-21T00:00:00"/>
    <s v="First Class"/>
    <s v="MC-17605"/>
    <s v="Matt Connell"/>
    <s v="Corporate"/>
    <s v="United States"/>
    <s v="Lakeland"/>
    <x v="2"/>
    <n v="33801"/>
    <s v="South"/>
    <s v="OFF-ST-10000918"/>
    <x v="1"/>
    <x v="4"/>
    <s v="Crate-A-Files"/>
    <n v="26.160000000000004"/>
    <n v="3"/>
    <n v="0.2"/>
    <n v="1.961999999999998"/>
  </r>
  <r>
    <n v="6164"/>
    <s v="CA-2011-103989"/>
    <x v="2"/>
    <x v="1093"/>
    <d v="2011-03-21T00:00:00"/>
    <s v="First Class"/>
    <s v="MC-17605"/>
    <s v="Matt Connell"/>
    <s v="Corporate"/>
    <s v="United States"/>
    <s v="Lakeland"/>
    <x v="2"/>
    <n v="33801"/>
    <s v="South"/>
    <s v="OFF-BI-10001196"/>
    <x v="1"/>
    <x v="8"/>
    <s v="Avery Flip-Chart Easel Binder, Black"/>
    <n v="33.57"/>
    <n v="5"/>
    <n v="0.7"/>
    <n v="-25.737000000000002"/>
  </r>
  <r>
    <n v="6165"/>
    <s v="CA-2011-103989"/>
    <x v="2"/>
    <x v="1093"/>
    <d v="2011-03-21T00:00:00"/>
    <s v="First Class"/>
    <s v="MC-17605"/>
    <s v="Matt Connell"/>
    <s v="Corporate"/>
    <s v="United States"/>
    <s v="Lakeland"/>
    <x v="2"/>
    <n v="33801"/>
    <s v="South"/>
    <s v="FUR-FU-10003981"/>
    <x v="0"/>
    <x v="5"/>
    <s v="Eldon Wave Desk Accessories"/>
    <n v="4.9920000000000009"/>
    <n v="3"/>
    <n v="0.2"/>
    <n v="1.3728000000000002"/>
  </r>
  <r>
    <n v="6166"/>
    <s v="CA-2011-103989"/>
    <x v="2"/>
    <x v="1093"/>
    <d v="2011-03-21T00:00:00"/>
    <s v="First Class"/>
    <s v="MC-17605"/>
    <s v="Matt Connell"/>
    <s v="Corporate"/>
    <s v="United States"/>
    <s v="Lakeland"/>
    <x v="2"/>
    <n v="33801"/>
    <s v="South"/>
    <s v="FUR-FU-10002508"/>
    <x v="0"/>
    <x v="5"/>
    <s v="Document Clip Frames"/>
    <n v="20.016000000000002"/>
    <n v="3"/>
    <n v="0.2"/>
    <n v="5.5044000000000013"/>
  </r>
  <r>
    <n v="6167"/>
    <s v="CA-2011-103989"/>
    <x v="2"/>
    <x v="1093"/>
    <d v="2011-03-21T00:00:00"/>
    <s v="First Class"/>
    <s v="MC-17605"/>
    <s v="Matt Connell"/>
    <s v="Corporate"/>
    <s v="United States"/>
    <s v="Lakeland"/>
    <x v="2"/>
    <n v="33801"/>
    <s v="South"/>
    <s v="TEC-AC-10002647"/>
    <x v="2"/>
    <x v="11"/>
    <s v="Logitech Wireless Boombox Speaker - portable - wireless, wired"/>
    <n v="170.24"/>
    <n v="2"/>
    <n v="0.2"/>
    <n v="53.199999999999989"/>
  </r>
  <r>
    <n v="6168"/>
    <s v="CA-2012-142433"/>
    <x v="1"/>
    <x v="704"/>
    <d v="2012-04-25T00:00:00"/>
    <s v="Standard Class"/>
    <s v="ES-14020"/>
    <s v="Erica Smith"/>
    <s v="Consumer"/>
    <s v="United States"/>
    <s v="Houston"/>
    <x v="5"/>
    <n v="77036"/>
    <s v="Central"/>
    <s v="OFF-PA-10002377"/>
    <x v="1"/>
    <x v="10"/>
    <s v="Xerox 1916"/>
    <n v="117.456"/>
    <n v="3"/>
    <n v="0.2"/>
    <n v="44.045999999999992"/>
  </r>
  <r>
    <n v="6169"/>
    <s v="CA-2012-132815"/>
    <x v="1"/>
    <x v="444"/>
    <d v="2012-09-22T00:00:00"/>
    <s v="Second Class"/>
    <s v="RW-19540"/>
    <s v="Rick Wilson"/>
    <s v="Corporate"/>
    <s v="United States"/>
    <s v="Los Angeles"/>
    <x v="1"/>
    <n v="90008"/>
    <s v="West"/>
    <s v="OFF-PA-10004530"/>
    <x v="1"/>
    <x v="10"/>
    <s v="Personal Creations Ink Jet Cards and Labels"/>
    <n v="22.96"/>
    <n v="2"/>
    <n v="0"/>
    <n v="11.250400000000001"/>
  </r>
  <r>
    <n v="6170"/>
    <s v="CA-2011-101266"/>
    <x v="2"/>
    <x v="9"/>
    <d v="2011-08-30T00:00:00"/>
    <s v="Second Class"/>
    <s v="MM-17920"/>
    <s v="Michael Moore"/>
    <s v="Consumer"/>
    <s v="United States"/>
    <s v="Springfield"/>
    <x v="17"/>
    <n v="22153"/>
    <s v="South"/>
    <s v="OFF-PA-10002986"/>
    <x v="1"/>
    <x v="10"/>
    <s v="Xerox 1898"/>
    <n v="13.36"/>
    <n v="2"/>
    <n v="0"/>
    <n v="6.4127999999999998"/>
  </r>
  <r>
    <n v="6171"/>
    <s v="CA-2013-141523"/>
    <x v="0"/>
    <x v="1054"/>
    <d v="2013-12-25T00:00:00"/>
    <s v="Second Class"/>
    <s v="MH-17440"/>
    <s v="Mark Haberlin"/>
    <s v="Corporate"/>
    <s v="United States"/>
    <s v="New York City"/>
    <x v="15"/>
    <n v="10035"/>
    <s v="East"/>
    <s v="OFF-BI-10000948"/>
    <x v="1"/>
    <x v="8"/>
    <s v="GBC Laser Imprintable Binding System Covers, Desert Sand"/>
    <n v="34.248000000000005"/>
    <n v="3"/>
    <n v="0.2"/>
    <n v="11.558699999999998"/>
  </r>
  <r>
    <n v="6172"/>
    <s v="CA-2013-141523"/>
    <x v="0"/>
    <x v="1054"/>
    <d v="2013-12-25T00:00:00"/>
    <s v="Second Class"/>
    <s v="MH-17440"/>
    <s v="Mark Haberlin"/>
    <s v="Corporate"/>
    <s v="United States"/>
    <s v="New York City"/>
    <x v="15"/>
    <n v="10035"/>
    <s v="East"/>
    <s v="OFF-AR-10001545"/>
    <x v="1"/>
    <x v="6"/>
    <s v="Newell 326"/>
    <n v="3.52"/>
    <n v="2"/>
    <n v="0"/>
    <n v="1.0207999999999999"/>
  </r>
  <r>
    <n v="6173"/>
    <s v="US-2011-106299"/>
    <x v="2"/>
    <x v="1094"/>
    <d v="2011-08-08T00:00:00"/>
    <s v="Standard Class"/>
    <s v="NZ-18565"/>
    <s v="Nick Zandusky"/>
    <s v="Home Office"/>
    <s v="United States"/>
    <s v="Springfield"/>
    <x v="25"/>
    <n v="65807"/>
    <s v="Central"/>
    <s v="OFF-BI-10001758"/>
    <x v="1"/>
    <x v="8"/>
    <s v="Wilson Jones 14 Line Acrylic Coated Pressboard Data Binders"/>
    <n v="26.7"/>
    <n v="5"/>
    <n v="0"/>
    <n v="12.548999999999999"/>
  </r>
  <r>
    <n v="6174"/>
    <s v="US-2011-106299"/>
    <x v="2"/>
    <x v="1094"/>
    <d v="2011-08-08T00:00:00"/>
    <s v="Standard Class"/>
    <s v="NZ-18565"/>
    <s v="Nick Zandusky"/>
    <s v="Home Office"/>
    <s v="United States"/>
    <s v="Springfield"/>
    <x v="25"/>
    <n v="65807"/>
    <s v="Central"/>
    <s v="TEC-AC-10003237"/>
    <x v="2"/>
    <x v="11"/>
    <s v="Memorex Micro Travel Drive 4 GB"/>
    <n v="21.2"/>
    <n v="2"/>
    <n v="0"/>
    <n v="9.1160000000000014"/>
  </r>
  <r>
    <n v="6175"/>
    <s v="US-2011-106299"/>
    <x v="2"/>
    <x v="1094"/>
    <d v="2011-08-08T00:00:00"/>
    <s v="Standard Class"/>
    <s v="NZ-18565"/>
    <s v="Nick Zandusky"/>
    <s v="Home Office"/>
    <s v="United States"/>
    <s v="Springfield"/>
    <x v="25"/>
    <n v="65807"/>
    <s v="Central"/>
    <s v="OFF-ST-10002011"/>
    <x v="1"/>
    <x v="4"/>
    <s v="Smead Adjustable Mobile File Trolley with Lockable Top"/>
    <n v="838.38"/>
    <n v="2"/>
    <n v="0"/>
    <n v="226.36260000000004"/>
  </r>
  <r>
    <n v="6176"/>
    <s v="CA-2012-158421"/>
    <x v="1"/>
    <x v="481"/>
    <d v="2012-09-26T00:00:00"/>
    <s v="Standard Class"/>
    <s v="GB-14575"/>
    <s v="Giulietta Baptist"/>
    <s v="Consumer"/>
    <s v="United States"/>
    <s v="Columbia"/>
    <x v="20"/>
    <n v="29203"/>
    <s v="South"/>
    <s v="FUR-CH-10000309"/>
    <x v="0"/>
    <x v="1"/>
    <s v="Global Comet Stacking Arm Chair"/>
    <n v="1690.04"/>
    <n v="4"/>
    <n v="0"/>
    <n v="422.51"/>
  </r>
  <r>
    <n v="6177"/>
    <s v="CA-2012-158421"/>
    <x v="1"/>
    <x v="481"/>
    <d v="2012-09-26T00:00:00"/>
    <s v="Standard Class"/>
    <s v="GB-14575"/>
    <s v="Giulietta Baptist"/>
    <s v="Consumer"/>
    <s v="United States"/>
    <s v="Columbia"/>
    <x v="20"/>
    <n v="29203"/>
    <s v="South"/>
    <s v="OFF-ST-10002444"/>
    <x v="1"/>
    <x v="4"/>
    <s v="Recycled Eldon Regeneration Jumbo File"/>
    <n v="85.96"/>
    <n v="7"/>
    <n v="0"/>
    <n v="24.068799999999996"/>
  </r>
  <r>
    <n v="6178"/>
    <s v="CA-2012-158421"/>
    <x v="1"/>
    <x v="481"/>
    <d v="2012-09-26T00:00:00"/>
    <s v="Standard Class"/>
    <s v="GB-14575"/>
    <s v="Giulietta Baptist"/>
    <s v="Consumer"/>
    <s v="United States"/>
    <s v="Columbia"/>
    <x v="20"/>
    <n v="29203"/>
    <s v="South"/>
    <s v="OFF-EN-10001453"/>
    <x v="1"/>
    <x v="12"/>
    <s v="Tyvek Interoffice Envelopes, 9 1/2&quot; x 12 1/2&quot;, 100/Box"/>
    <n v="121.96"/>
    <n v="2"/>
    <n v="0"/>
    <n v="57.32119999999999"/>
  </r>
  <r>
    <n v="6179"/>
    <s v="CA-2012-158421"/>
    <x v="1"/>
    <x v="481"/>
    <d v="2012-09-26T00:00:00"/>
    <s v="Standard Class"/>
    <s v="GB-14575"/>
    <s v="Giulietta Baptist"/>
    <s v="Consumer"/>
    <s v="United States"/>
    <s v="Columbia"/>
    <x v="20"/>
    <n v="29203"/>
    <s v="South"/>
    <s v="OFF-PA-10001801"/>
    <x v="1"/>
    <x v="10"/>
    <s v="Xerox 193"/>
    <n v="23.92"/>
    <n v="4"/>
    <n v="0"/>
    <n v="11.720800000000001"/>
  </r>
  <r>
    <n v="6180"/>
    <s v="CA-2012-158421"/>
    <x v="1"/>
    <x v="481"/>
    <d v="2012-09-26T00:00:00"/>
    <s v="Standard Class"/>
    <s v="GB-14575"/>
    <s v="Giulietta Baptist"/>
    <s v="Consumer"/>
    <s v="United States"/>
    <s v="Columbia"/>
    <x v="20"/>
    <n v="29203"/>
    <s v="South"/>
    <s v="OFF-ST-10000563"/>
    <x v="1"/>
    <x v="4"/>
    <s v="Fellowes Bankers Box Stor/Drawer Steel Plus"/>
    <n v="63.96"/>
    <n v="2"/>
    <n v="0"/>
    <n v="6.3960000000000008"/>
  </r>
  <r>
    <n v="6181"/>
    <s v="CA-2012-158421"/>
    <x v="1"/>
    <x v="481"/>
    <d v="2012-09-26T00:00:00"/>
    <s v="Standard Class"/>
    <s v="GB-14575"/>
    <s v="Giulietta Baptist"/>
    <s v="Consumer"/>
    <s v="United States"/>
    <s v="Columbia"/>
    <x v="20"/>
    <n v="29203"/>
    <s v="South"/>
    <s v="TEC-PH-10000369"/>
    <x v="2"/>
    <x v="7"/>
    <s v="HTC One Mini"/>
    <n v="629.94999999999993"/>
    <n v="5"/>
    <n v="0"/>
    <n v="176.38600000000002"/>
  </r>
  <r>
    <n v="6182"/>
    <s v="CA-2012-158421"/>
    <x v="1"/>
    <x v="481"/>
    <d v="2012-09-26T00:00:00"/>
    <s v="Standard Class"/>
    <s v="GB-14575"/>
    <s v="Giulietta Baptist"/>
    <s v="Consumer"/>
    <s v="United States"/>
    <s v="Columbia"/>
    <x v="20"/>
    <n v="29203"/>
    <s v="South"/>
    <s v="TEC-PH-10002538"/>
    <x v="2"/>
    <x v="7"/>
    <s v="Grandstream GXP1160 VoIP phone"/>
    <n v="113.72999999999999"/>
    <n v="3"/>
    <n v="0"/>
    <n v="32.981699999999989"/>
  </r>
  <r>
    <n v="6183"/>
    <s v="CA-2012-158421"/>
    <x v="1"/>
    <x v="481"/>
    <d v="2012-09-26T00:00:00"/>
    <s v="Standard Class"/>
    <s v="GB-14575"/>
    <s v="Giulietta Baptist"/>
    <s v="Consumer"/>
    <s v="United States"/>
    <s v="Columbia"/>
    <x v="20"/>
    <n v="29203"/>
    <s v="South"/>
    <s v="OFF-BI-10000050"/>
    <x v="1"/>
    <x v="8"/>
    <s v="Angle-D Binders with Locking Rings, Label Holders"/>
    <n v="14.6"/>
    <n v="2"/>
    <n v="0"/>
    <n v="6.8619999999999992"/>
  </r>
  <r>
    <n v="6184"/>
    <s v="CA-2012-158421"/>
    <x v="1"/>
    <x v="481"/>
    <d v="2012-09-26T00:00:00"/>
    <s v="Standard Class"/>
    <s v="GB-14575"/>
    <s v="Giulietta Baptist"/>
    <s v="Consumer"/>
    <s v="United States"/>
    <s v="Columbia"/>
    <x v="20"/>
    <n v="29203"/>
    <s v="South"/>
    <s v="OFF-ST-10004186"/>
    <x v="1"/>
    <x v="4"/>
    <s v="Stur-D-Stor Shelving, Vertical 5-Shelf: 72&quot;H x 36&quot;W x 18 1/2&quot;D"/>
    <n v="887.84"/>
    <n v="8"/>
    <n v="0"/>
    <n v="17.756799999999998"/>
  </r>
  <r>
    <n v="6185"/>
    <s v="CA-2013-143609"/>
    <x v="0"/>
    <x v="25"/>
    <d v="2013-12-14T00:00:00"/>
    <s v="First Class"/>
    <s v="DB-13270"/>
    <s v="Deborah Brumfield"/>
    <s v="Home Office"/>
    <s v="United States"/>
    <s v="Portland"/>
    <x v="21"/>
    <n v="97206"/>
    <s v="West"/>
    <s v="FUR-CH-10004218"/>
    <x v="0"/>
    <x v="1"/>
    <s v="Global Fabric Manager's Chair, Dark Gray"/>
    <n v="403.92"/>
    <n v="5"/>
    <n v="0.2"/>
    <n v="25.245000000000019"/>
  </r>
  <r>
    <n v="6186"/>
    <s v="CA-2012-138331"/>
    <x v="1"/>
    <x v="976"/>
    <d v="2012-08-12T00:00:00"/>
    <s v="Standard Class"/>
    <s v="JK-15625"/>
    <s v="Jim Karlsson"/>
    <s v="Consumer"/>
    <s v="United States"/>
    <s v="Philadelphia"/>
    <x v="9"/>
    <n v="19120"/>
    <s v="East"/>
    <s v="OFF-AR-10002952"/>
    <x v="1"/>
    <x v="6"/>
    <s v="Stanley Contemporary Battery Pencil Sharpeners"/>
    <n v="106.8"/>
    <n v="10"/>
    <n v="0.2"/>
    <n v="10.679999999999996"/>
  </r>
  <r>
    <n v="6187"/>
    <s v="CA-2012-138954"/>
    <x v="1"/>
    <x v="219"/>
    <d v="2012-11-17T00:00:00"/>
    <s v="First Class"/>
    <s v="MH-17785"/>
    <s v="Maya Herman"/>
    <s v="Corporate"/>
    <s v="United States"/>
    <s v="New York City"/>
    <x v="15"/>
    <n v="10035"/>
    <s v="East"/>
    <s v="OFF-ST-10003058"/>
    <x v="1"/>
    <x v="4"/>
    <s v="Eldon Mobile Mega Data Cart  Mega Stackable  Add-On Trays"/>
    <n v="70.949999999999989"/>
    <n v="3"/>
    <n v="0"/>
    <n v="20.575499999999998"/>
  </r>
  <r>
    <n v="6188"/>
    <s v="CA-2012-138954"/>
    <x v="1"/>
    <x v="219"/>
    <d v="2012-11-17T00:00:00"/>
    <s v="First Class"/>
    <s v="MH-17785"/>
    <s v="Maya Herman"/>
    <s v="Corporate"/>
    <s v="United States"/>
    <s v="New York City"/>
    <x v="15"/>
    <n v="10035"/>
    <s v="East"/>
    <s v="OFF-BI-10003963"/>
    <x v="1"/>
    <x v="8"/>
    <s v="Cardinal Holdit Data Disk Pockets"/>
    <n v="34.944000000000003"/>
    <n v="6"/>
    <n v="0.2"/>
    <n v="11.793599999999998"/>
  </r>
  <r>
    <n v="6189"/>
    <s v="CA-2012-138954"/>
    <x v="1"/>
    <x v="219"/>
    <d v="2012-11-17T00:00:00"/>
    <s v="First Class"/>
    <s v="MH-17785"/>
    <s v="Maya Herman"/>
    <s v="Corporate"/>
    <s v="United States"/>
    <s v="New York City"/>
    <x v="15"/>
    <n v="10035"/>
    <s v="East"/>
    <s v="OFF-AR-10001955"/>
    <x v="1"/>
    <x v="6"/>
    <s v="Newell 319"/>
    <n v="119.03999999999999"/>
    <n v="6"/>
    <n v="0"/>
    <n v="35.711999999999989"/>
  </r>
  <r>
    <n v="6190"/>
    <s v="CA-2014-157903"/>
    <x v="3"/>
    <x v="1095"/>
    <d v="2014-04-09T00:00:00"/>
    <s v="Standard Class"/>
    <s v="AM-10705"/>
    <s v="Anne McFarland"/>
    <s v="Consumer"/>
    <s v="United States"/>
    <s v="Des Plaines"/>
    <x v="10"/>
    <n v="60016"/>
    <s v="Central"/>
    <s v="TEC-PH-10004345"/>
    <x v="2"/>
    <x v="7"/>
    <s v="Cisco SPA 502G IP Phone"/>
    <n v="383.84000000000003"/>
    <n v="4"/>
    <n v="0.2"/>
    <n v="47.97999999999999"/>
  </r>
  <r>
    <n v="6191"/>
    <s v="CA-2013-157259"/>
    <x v="0"/>
    <x v="435"/>
    <d v="2013-12-29T00:00:00"/>
    <s v="Standard Class"/>
    <s v="JM-15535"/>
    <s v="Jessica Myrick"/>
    <s v="Consumer"/>
    <s v="United States"/>
    <s v="New York City"/>
    <x v="15"/>
    <n v="10035"/>
    <s v="East"/>
    <s v="FUR-FU-10003192"/>
    <x v="0"/>
    <x v="5"/>
    <s v="Luxo Adjustable Task Clamp Lamp"/>
    <n v="799.56000000000006"/>
    <n v="9"/>
    <n v="0"/>
    <n v="207.88559999999998"/>
  </r>
  <r>
    <n v="6192"/>
    <s v="CA-2014-107986"/>
    <x v="3"/>
    <x v="1096"/>
    <d v="2014-12-14T00:00:00"/>
    <s v="Same Day"/>
    <s v="MW-18220"/>
    <s v="Mitch Webber"/>
    <s v="Consumer"/>
    <s v="United States"/>
    <s v="Seattle"/>
    <x v="4"/>
    <n v="98103"/>
    <s v="West"/>
    <s v="OFF-ST-10001325"/>
    <x v="1"/>
    <x v="4"/>
    <s v="Sterilite Officeware Hinged File Box"/>
    <n v="31.44"/>
    <n v="3"/>
    <n v="0"/>
    <n v="8.4888000000000012"/>
  </r>
  <r>
    <n v="6193"/>
    <s v="CA-2014-104927"/>
    <x v="3"/>
    <x v="66"/>
    <d v="2014-12-27T00:00:00"/>
    <s v="Standard Class"/>
    <s v="AG-10330"/>
    <s v="Alex Grayson"/>
    <s v="Consumer"/>
    <s v="United States"/>
    <s v="Houston"/>
    <x v="5"/>
    <n v="77095"/>
    <s v="Central"/>
    <s v="OFF-PA-10000019"/>
    <x v="1"/>
    <x v="10"/>
    <s v="Xerox 1931"/>
    <n v="25.920000000000005"/>
    <n v="5"/>
    <n v="0.2"/>
    <n v="9.0719999999999992"/>
  </r>
  <r>
    <n v="6194"/>
    <s v="CA-2014-104927"/>
    <x v="3"/>
    <x v="66"/>
    <d v="2014-12-27T00:00:00"/>
    <s v="Standard Class"/>
    <s v="AG-10330"/>
    <s v="Alex Grayson"/>
    <s v="Consumer"/>
    <s v="United States"/>
    <s v="Houston"/>
    <x v="5"/>
    <n v="77095"/>
    <s v="Central"/>
    <s v="OFF-BI-10003429"/>
    <x v="1"/>
    <x v="8"/>
    <s v="Cardinal HOLDit! Binder Insert Strips,Extra Strips"/>
    <n v="6.3299999999999992"/>
    <n v="5"/>
    <n v="0.8"/>
    <n v="-9.8114999999999988"/>
  </r>
  <r>
    <n v="6195"/>
    <s v="CA-2014-104927"/>
    <x v="3"/>
    <x v="66"/>
    <d v="2014-12-27T00:00:00"/>
    <s v="Standard Class"/>
    <s v="AG-10330"/>
    <s v="Alex Grayson"/>
    <s v="Consumer"/>
    <s v="United States"/>
    <s v="Houston"/>
    <x v="5"/>
    <n v="77095"/>
    <s v="Central"/>
    <s v="OFF-PA-10000176"/>
    <x v="1"/>
    <x v="10"/>
    <s v="Xerox 1887"/>
    <n v="75.88"/>
    <n v="5"/>
    <n v="0.2"/>
    <n v="26.557999999999993"/>
  </r>
  <r>
    <n v="6196"/>
    <s v="CA-2014-113453"/>
    <x v="3"/>
    <x v="208"/>
    <d v="2014-10-29T00:00:00"/>
    <s v="Standard Class"/>
    <s v="CM-12160"/>
    <s v="Charles McCrossin"/>
    <s v="Consumer"/>
    <s v="United States"/>
    <s v="Philadelphia"/>
    <x v="9"/>
    <n v="19143"/>
    <s v="East"/>
    <s v="TEC-PH-10004165"/>
    <x v="2"/>
    <x v="7"/>
    <s v="Mitel MiVoice 5330e IP Phone"/>
    <n v="329.988"/>
    <n v="2"/>
    <n v="0.4"/>
    <n v="-76.997200000000021"/>
  </r>
  <r>
    <n v="6197"/>
    <s v="CA-2014-113453"/>
    <x v="3"/>
    <x v="208"/>
    <d v="2014-10-29T00:00:00"/>
    <s v="Standard Class"/>
    <s v="CM-12160"/>
    <s v="Charles McCrossin"/>
    <s v="Consumer"/>
    <s v="United States"/>
    <s v="Philadelphia"/>
    <x v="9"/>
    <n v="19143"/>
    <s v="East"/>
    <s v="OFF-ST-10000352"/>
    <x v="1"/>
    <x v="4"/>
    <s v="Acco Perma 2700 Stacking Storage Drawers"/>
    <n v="71.376000000000005"/>
    <n v="3"/>
    <n v="0.2"/>
    <n v="-4.460999999999995"/>
  </r>
  <r>
    <n v="6198"/>
    <s v="CA-2012-149909"/>
    <x v="1"/>
    <x v="50"/>
    <d v="2012-11-17T00:00:00"/>
    <s v="Standard Class"/>
    <s v="RA-19915"/>
    <s v="Russell Applegate"/>
    <s v="Consumer"/>
    <s v="United States"/>
    <s v="Columbus"/>
    <x v="14"/>
    <n v="47201"/>
    <s v="Central"/>
    <s v="OFF-PA-10000726"/>
    <x v="1"/>
    <x v="10"/>
    <s v="Black Print Carbonless Snap-Off Rapid Letter, 8 1/2&quot; x 7&quot;"/>
    <n v="63.769999999999996"/>
    <n v="7"/>
    <n v="0"/>
    <n v="28.696499999999993"/>
  </r>
  <r>
    <n v="6199"/>
    <s v="CA-2012-149909"/>
    <x v="1"/>
    <x v="50"/>
    <d v="2012-11-17T00:00:00"/>
    <s v="Standard Class"/>
    <s v="RA-19915"/>
    <s v="Russell Applegate"/>
    <s v="Consumer"/>
    <s v="United States"/>
    <s v="Columbus"/>
    <x v="14"/>
    <n v="47201"/>
    <s v="Central"/>
    <s v="TEC-PH-10001536"/>
    <x v="2"/>
    <x v="7"/>
    <s v="Spigen Samsung Galaxy S5 Case Wallet"/>
    <n v="50.97"/>
    <n v="3"/>
    <n v="0"/>
    <n v="13.252199999999997"/>
  </r>
  <r>
    <n v="6200"/>
    <s v="CA-2012-149909"/>
    <x v="1"/>
    <x v="50"/>
    <d v="2012-11-17T00:00:00"/>
    <s v="Standard Class"/>
    <s v="RA-19915"/>
    <s v="Russell Applegate"/>
    <s v="Consumer"/>
    <s v="United States"/>
    <s v="Columbus"/>
    <x v="14"/>
    <n v="47201"/>
    <s v="Central"/>
    <s v="OFF-PA-10001790"/>
    <x v="1"/>
    <x v="10"/>
    <s v="Xerox 1910"/>
    <n v="96.08"/>
    <n v="2"/>
    <n v="0"/>
    <n v="46.118399999999994"/>
  </r>
  <r>
    <n v="6201"/>
    <s v="CA-2012-146675"/>
    <x v="1"/>
    <x v="392"/>
    <d v="2012-04-20T00:00:00"/>
    <s v="Standard Class"/>
    <s v="SB-20185"/>
    <s v="Sarah Brown"/>
    <s v="Consumer"/>
    <s v="United States"/>
    <s v="Evanston"/>
    <x v="10"/>
    <n v="60201"/>
    <s v="Central"/>
    <s v="TEC-CO-10001766"/>
    <x v="2"/>
    <x v="16"/>
    <s v="Canon PC940 Copier"/>
    <n v="1439.9680000000001"/>
    <n v="4"/>
    <n v="0.2"/>
    <n v="485.98919999999993"/>
  </r>
  <r>
    <n v="6202"/>
    <s v="CA-2012-146675"/>
    <x v="1"/>
    <x v="392"/>
    <d v="2012-04-20T00:00:00"/>
    <s v="Standard Class"/>
    <s v="SB-20185"/>
    <s v="Sarah Brown"/>
    <s v="Consumer"/>
    <s v="United States"/>
    <s v="Evanston"/>
    <x v="10"/>
    <n v="60201"/>
    <s v="Central"/>
    <s v="TEC-AC-10004396"/>
    <x v="2"/>
    <x v="11"/>
    <s v="Logitech Keyboard K120"/>
    <n v="43.56"/>
    <n v="3"/>
    <n v="0.2"/>
    <n v="-4.9004999999999974"/>
  </r>
  <r>
    <n v="6203"/>
    <s v="CA-2013-118332"/>
    <x v="0"/>
    <x v="186"/>
    <d v="2013-12-24T00:00:00"/>
    <s v="Standard Class"/>
    <s v="PK-19075"/>
    <s v="Pete Kriz"/>
    <s v="Consumer"/>
    <s v="United States"/>
    <s v="Apple Valley"/>
    <x v="1"/>
    <n v="92307"/>
    <s v="West"/>
    <s v="FUR-CH-10001708"/>
    <x v="0"/>
    <x v="1"/>
    <s v="Office Star - Contemporary Swivel Chair with Padded Adjustable Arms and Flex Back"/>
    <n v="563.91999999999996"/>
    <n v="5"/>
    <n v="0.2"/>
    <n v="7.0489999999999498"/>
  </r>
  <r>
    <n v="6204"/>
    <s v="CA-2013-133669"/>
    <x v="0"/>
    <x v="147"/>
    <d v="2013-10-28T00:00:00"/>
    <s v="Standard Class"/>
    <s v="SV-20935"/>
    <s v="Susan Vittorini"/>
    <s v="Consumer"/>
    <s v="United States"/>
    <s v="Columbus"/>
    <x v="24"/>
    <n v="43229"/>
    <s v="East"/>
    <s v="TEC-PH-10001305"/>
    <x v="2"/>
    <x v="7"/>
    <s v="Panasonic KX TS208W Corded phone"/>
    <n v="235.15199999999999"/>
    <n v="8"/>
    <n v="0.4"/>
    <n v="-47.030399999999986"/>
  </r>
  <r>
    <n v="6205"/>
    <s v="CA-2014-145660"/>
    <x v="3"/>
    <x v="96"/>
    <d v="2014-12-04T00:00:00"/>
    <s v="First Class"/>
    <s v="MG-17650"/>
    <s v="Matthew Grinstein"/>
    <s v="Home Office"/>
    <s v="United States"/>
    <s v="Marion"/>
    <x v="24"/>
    <n v="43302"/>
    <s v="East"/>
    <s v="FUR-FU-10002885"/>
    <x v="0"/>
    <x v="5"/>
    <s v="Magna Visual Magnetic Picture Hangers"/>
    <n v="7.7120000000000006"/>
    <n v="2"/>
    <n v="0.2"/>
    <n v="1.7352000000000005"/>
  </r>
  <r>
    <n v="6206"/>
    <s v="CA-2013-133697"/>
    <x v="0"/>
    <x v="201"/>
    <d v="2013-10-25T00:00:00"/>
    <s v="Second Class"/>
    <s v="CM-12445"/>
    <s v="Chuck Magee"/>
    <s v="Consumer"/>
    <s v="United States"/>
    <s v="Houston"/>
    <x v="5"/>
    <n v="77095"/>
    <s v="Central"/>
    <s v="OFF-PA-10000726"/>
    <x v="1"/>
    <x v="10"/>
    <s v="Black Print Carbonless Snap-Off Rapid Letter, 8 1/2&quot; x 7&quot;"/>
    <n v="51.016000000000005"/>
    <n v="7"/>
    <n v="0.2"/>
    <n v="15.942499999999992"/>
  </r>
  <r>
    <n v="6207"/>
    <s v="CA-2013-133697"/>
    <x v="0"/>
    <x v="201"/>
    <d v="2013-10-25T00:00:00"/>
    <s v="Second Class"/>
    <s v="CM-12445"/>
    <s v="Chuck Magee"/>
    <s v="Consumer"/>
    <s v="United States"/>
    <s v="Houston"/>
    <x v="5"/>
    <n v="77095"/>
    <s v="Central"/>
    <s v="OFF-FA-10003112"/>
    <x v="1"/>
    <x v="13"/>
    <s v="Staples"/>
    <n v="25.248000000000001"/>
    <n v="4"/>
    <n v="0.2"/>
    <n v="7.8899999999999979"/>
  </r>
  <r>
    <n v="6208"/>
    <s v="CA-2013-133697"/>
    <x v="0"/>
    <x v="201"/>
    <d v="2013-10-25T00:00:00"/>
    <s v="Second Class"/>
    <s v="CM-12445"/>
    <s v="Chuck Magee"/>
    <s v="Consumer"/>
    <s v="United States"/>
    <s v="Houston"/>
    <x v="5"/>
    <n v="77095"/>
    <s v="Central"/>
    <s v="FUR-CH-10002372"/>
    <x v="0"/>
    <x v="1"/>
    <s v="Office Star - Ergonomically Designed Knee Chair"/>
    <n v="56.686"/>
    <n v="1"/>
    <n v="0.3"/>
    <n v="-14.576399999999996"/>
  </r>
  <r>
    <n v="6209"/>
    <s v="CA-2014-148138"/>
    <x v="3"/>
    <x v="365"/>
    <d v="2014-10-04T00:00:00"/>
    <s v="Standard Class"/>
    <s v="ME-18010"/>
    <s v="Michelle Ellison"/>
    <s v="Corporate"/>
    <s v="United States"/>
    <s v="Marion"/>
    <x v="24"/>
    <n v="43302"/>
    <s v="East"/>
    <s v="OFF-ST-10000563"/>
    <x v="1"/>
    <x v="4"/>
    <s v="Fellowes Bankers Box Stor/Drawer Steel Plus"/>
    <n v="51.168000000000006"/>
    <n v="2"/>
    <n v="0.2"/>
    <n v="-6.3960000000000008"/>
  </r>
  <r>
    <n v="6210"/>
    <s v="CA-2014-119809"/>
    <x v="3"/>
    <x v="238"/>
    <d v="2014-08-26T00:00:00"/>
    <s v="Standard Class"/>
    <s v="YS-21880"/>
    <s v="Yana Sorensen"/>
    <s v="Corporate"/>
    <s v="United States"/>
    <s v="Seattle"/>
    <x v="4"/>
    <n v="98103"/>
    <s v="West"/>
    <s v="OFF-BI-10003925"/>
    <x v="1"/>
    <x v="8"/>
    <s v="Fellowes PB300 Plastic Comb Binding Machine"/>
    <n v="2793.5280000000002"/>
    <n v="9"/>
    <n v="0.2"/>
    <n v="942.81569999999988"/>
  </r>
  <r>
    <n v="6211"/>
    <s v="CA-2014-119809"/>
    <x v="3"/>
    <x v="238"/>
    <d v="2014-08-26T00:00:00"/>
    <s v="Standard Class"/>
    <s v="YS-21880"/>
    <s v="Yana Sorensen"/>
    <s v="Corporate"/>
    <s v="United States"/>
    <s v="Seattle"/>
    <x v="4"/>
    <n v="98103"/>
    <s v="West"/>
    <s v="OFF-ST-10003306"/>
    <x v="1"/>
    <x v="4"/>
    <s v="Letter Size Cart"/>
    <n v="1000.0200000000001"/>
    <n v="7"/>
    <n v="0"/>
    <n v="290.00579999999991"/>
  </r>
  <r>
    <n v="6212"/>
    <s v="CA-2014-119809"/>
    <x v="3"/>
    <x v="238"/>
    <d v="2014-08-26T00:00:00"/>
    <s v="Standard Class"/>
    <s v="YS-21880"/>
    <s v="Yana Sorensen"/>
    <s v="Corporate"/>
    <s v="United States"/>
    <s v="Seattle"/>
    <x v="4"/>
    <n v="98103"/>
    <s v="West"/>
    <s v="FUR-FU-10001475"/>
    <x v="0"/>
    <x v="5"/>
    <s v="Contract Clock, 14&quot;, Brown"/>
    <n v="65.94"/>
    <n v="3"/>
    <n v="0"/>
    <n v="22.419600000000003"/>
  </r>
  <r>
    <n v="6213"/>
    <s v="CA-2014-149944"/>
    <x v="3"/>
    <x v="105"/>
    <d v="2014-11-17T00:00:00"/>
    <s v="Second Class"/>
    <s v="MB-17305"/>
    <s v="Maria Bertelson"/>
    <s v="Consumer"/>
    <s v="United States"/>
    <s v="Longview"/>
    <x v="4"/>
    <n v="98632"/>
    <s v="West"/>
    <s v="OFF-FA-10003495"/>
    <x v="1"/>
    <x v="13"/>
    <s v="Staples"/>
    <n v="18.240000000000002"/>
    <n v="3"/>
    <n v="0"/>
    <n v="9.120000000000001"/>
  </r>
  <r>
    <n v="6214"/>
    <s v="CA-2014-149944"/>
    <x v="3"/>
    <x v="105"/>
    <d v="2014-11-17T00:00:00"/>
    <s v="Second Class"/>
    <s v="MB-17305"/>
    <s v="Maria Bertelson"/>
    <s v="Consumer"/>
    <s v="United States"/>
    <s v="Longview"/>
    <x v="4"/>
    <n v="98632"/>
    <s v="West"/>
    <s v="OFF-AP-10004708"/>
    <x v="1"/>
    <x v="9"/>
    <s v="Fellowes Superior 10 Outlet Split Surge Protector"/>
    <n v="76.12"/>
    <n v="2"/>
    <n v="0"/>
    <n v="22.074799999999996"/>
  </r>
  <r>
    <n v="6215"/>
    <s v="CA-2011-128538"/>
    <x v="2"/>
    <x v="856"/>
    <d v="2011-10-15T00:00:00"/>
    <s v="Standard Class"/>
    <s v="AS-10240"/>
    <s v="Alan Shonely"/>
    <s v="Consumer"/>
    <s v="United States"/>
    <s v="Redondo Beach"/>
    <x v="1"/>
    <n v="90278"/>
    <s v="West"/>
    <s v="OFF-EN-10001219"/>
    <x v="1"/>
    <x v="12"/>
    <s v="#10- 4 1/8&quot; x 9 1/2&quot; Security-Tint Envelopes"/>
    <n v="7.64"/>
    <n v="1"/>
    <n v="0"/>
    <n v="3.7435999999999998"/>
  </r>
  <r>
    <n v="6216"/>
    <s v="CA-2012-161711"/>
    <x v="1"/>
    <x v="109"/>
    <d v="2012-12-03T00:00:00"/>
    <s v="Standard Class"/>
    <s v="MC-17425"/>
    <s v="Mark Cousins"/>
    <s v="Corporate"/>
    <s v="United States"/>
    <s v="New York City"/>
    <x v="15"/>
    <n v="10035"/>
    <s v="East"/>
    <s v="FUR-FU-10000087"/>
    <x v="0"/>
    <x v="5"/>
    <s v="Executive Impressions 14&quot; Two-Color Numerals Wall Clock"/>
    <n v="68.16"/>
    <n v="3"/>
    <n v="0"/>
    <n v="27.945600000000002"/>
  </r>
  <r>
    <n v="6217"/>
    <s v="CA-2012-161711"/>
    <x v="1"/>
    <x v="109"/>
    <d v="2012-12-03T00:00:00"/>
    <s v="Standard Class"/>
    <s v="MC-17425"/>
    <s v="Mark Cousins"/>
    <s v="Corporate"/>
    <s v="United States"/>
    <s v="New York City"/>
    <x v="15"/>
    <n v="10035"/>
    <s v="East"/>
    <s v="OFF-EN-10001539"/>
    <x v="1"/>
    <x v="12"/>
    <s v="Staples"/>
    <n v="62.24"/>
    <n v="8"/>
    <n v="0"/>
    <n v="29.252800000000001"/>
  </r>
  <r>
    <n v="6218"/>
    <s v="US-2012-129553"/>
    <x v="1"/>
    <x v="1097"/>
    <d v="2012-08-02T00:00:00"/>
    <s v="Standard Class"/>
    <s v="PG-18820"/>
    <s v="Patrick Gardner"/>
    <s v="Consumer"/>
    <s v="United States"/>
    <s v="Louisville"/>
    <x v="0"/>
    <n v="40214"/>
    <s v="South"/>
    <s v="TEC-PH-10004897"/>
    <x v="2"/>
    <x v="7"/>
    <s v="Mediabridge Sport Armband iPhone 5s"/>
    <n v="29.97"/>
    <n v="3"/>
    <n v="0"/>
    <n v="0.29969999999999963"/>
  </r>
  <r>
    <n v="6219"/>
    <s v="CA-2013-160220"/>
    <x v="0"/>
    <x v="201"/>
    <d v="2013-10-27T00:00:00"/>
    <s v="Standard Class"/>
    <s v="JS-16030"/>
    <s v="Joy Smith"/>
    <s v="Consumer"/>
    <s v="United States"/>
    <s v="Trenton"/>
    <x v="12"/>
    <n v="48183"/>
    <s v="Central"/>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s v="Consumer"/>
    <s v="United States"/>
    <s v="Trenton"/>
    <x v="12"/>
    <n v="48183"/>
    <s v="Central"/>
    <s v="TEC-PH-10001557"/>
    <x v="2"/>
    <x v="7"/>
    <s v="Pyle PMP37LED"/>
    <n v="191.98"/>
    <n v="2"/>
    <n v="0"/>
    <n v="51.834599999999995"/>
  </r>
  <r>
    <n v="6221"/>
    <s v="CA-2013-160220"/>
    <x v="0"/>
    <x v="201"/>
    <d v="2013-10-27T00:00:00"/>
    <s v="Standard Class"/>
    <s v="JS-16030"/>
    <s v="Joy Smith"/>
    <s v="Consumer"/>
    <s v="United States"/>
    <s v="Trenton"/>
    <x v="12"/>
    <n v="48183"/>
    <s v="Central"/>
    <s v="OFF-ST-10000617"/>
    <x v="1"/>
    <x v="4"/>
    <s v="Woodgrain Magazine Files by Perma"/>
    <n v="20.86"/>
    <n v="7"/>
    <n v="0"/>
    <n v="1.4601999999999977"/>
  </r>
  <r>
    <n v="6222"/>
    <s v="US-2014-157224"/>
    <x v="3"/>
    <x v="32"/>
    <d v="2014-09-19T00:00:00"/>
    <s v="Second Class"/>
    <s v="JB-16000"/>
    <s v="Joy Bell-"/>
    <s v="Consumer"/>
    <s v="United States"/>
    <s v="Los Angeles"/>
    <x v="1"/>
    <n v="90045"/>
    <s v="West"/>
    <s v="OFF-LA-10000121"/>
    <x v="1"/>
    <x v="2"/>
    <s v="Avery 48"/>
    <n v="56.699999999999996"/>
    <n v="9"/>
    <n v="0"/>
    <n v="26.081999999999997"/>
  </r>
  <r>
    <n v="6223"/>
    <s v="CA-2014-140627"/>
    <x v="3"/>
    <x v="331"/>
    <d v="2014-12-28T00:00:00"/>
    <s v="Standard Class"/>
    <s v="DK-12985"/>
    <s v="Darren Koutras"/>
    <s v="Consumer"/>
    <s v="United States"/>
    <s v="Hendersonville"/>
    <x v="18"/>
    <n v="37075"/>
    <s v="South"/>
    <s v="FUR-FU-10000087"/>
    <x v="0"/>
    <x v="5"/>
    <s v="Executive Impressions 14&quot; Two-Color Numerals Wall Clock"/>
    <n v="72.703999999999994"/>
    <n v="4"/>
    <n v="0.2"/>
    <n v="19.084800000000005"/>
  </r>
  <r>
    <n v="6224"/>
    <s v="CA-2014-140627"/>
    <x v="3"/>
    <x v="331"/>
    <d v="2014-12-28T00:00:00"/>
    <s v="Standard Class"/>
    <s v="DK-12985"/>
    <s v="Darren Koutras"/>
    <s v="Consumer"/>
    <s v="United States"/>
    <s v="Hendersonville"/>
    <x v="18"/>
    <n v="37075"/>
    <s v="South"/>
    <s v="OFF-AR-10000422"/>
    <x v="1"/>
    <x v="6"/>
    <s v="Pencil and Crayon Sharpener"/>
    <n v="12.263999999999999"/>
    <n v="7"/>
    <n v="0.2"/>
    <n v="1.0730999999999993"/>
  </r>
  <r>
    <n v="6225"/>
    <s v="CA-2014-140627"/>
    <x v="3"/>
    <x v="331"/>
    <d v="2014-12-28T00:00:00"/>
    <s v="Standard Class"/>
    <s v="DK-12985"/>
    <s v="Darren Koutras"/>
    <s v="Consumer"/>
    <s v="United States"/>
    <s v="Hendersonville"/>
    <x v="18"/>
    <n v="37075"/>
    <s v="South"/>
    <s v="OFF-ST-10004123"/>
    <x v="1"/>
    <x v="4"/>
    <s v="Safco Industrial Wire Shelving System"/>
    <n v="218.35200000000003"/>
    <n v="3"/>
    <n v="0.2"/>
    <n v="-54.588000000000008"/>
  </r>
  <r>
    <n v="6226"/>
    <s v="CA-2012-133445"/>
    <x v="1"/>
    <x v="348"/>
    <d v="2012-10-09T00:00:00"/>
    <s v="Standard Class"/>
    <s v="JF-15490"/>
    <s v="Jeremy Farry"/>
    <s v="Consumer"/>
    <s v="United States"/>
    <s v="Portland"/>
    <x v="21"/>
    <n v="97206"/>
    <s v="West"/>
    <s v="FUR-BO-10003660"/>
    <x v="0"/>
    <x v="0"/>
    <s v="Bush Cubix Collection Bookcases, Fully Assembled"/>
    <n v="66.294000000000011"/>
    <n v="1"/>
    <n v="0.7"/>
    <n v="-103.86059999999998"/>
  </r>
  <r>
    <n v="6227"/>
    <s v="CA-2012-133445"/>
    <x v="1"/>
    <x v="348"/>
    <d v="2012-10-09T00:00:00"/>
    <s v="Standard Class"/>
    <s v="JF-15490"/>
    <s v="Jeremy Farry"/>
    <s v="Consumer"/>
    <s v="United States"/>
    <s v="Portland"/>
    <x v="21"/>
    <n v="97206"/>
    <s v="West"/>
    <s v="FUR-CH-10000422"/>
    <x v="0"/>
    <x v="1"/>
    <s v="Global Highback Leather Tilter in Burgundy"/>
    <n v="291.16800000000001"/>
    <n v="4"/>
    <n v="0.2"/>
    <n v="-14.558399999999978"/>
  </r>
  <r>
    <n v="6228"/>
    <s v="CA-2011-148782"/>
    <x v="2"/>
    <x v="981"/>
    <d v="2011-11-07T00:00:00"/>
    <s v="Standard Class"/>
    <s v="PO-18850"/>
    <s v="Patrick O'Brill"/>
    <s v="Consumer"/>
    <s v="United States"/>
    <s v="Irving"/>
    <x v="5"/>
    <n v="75061"/>
    <s v="Central"/>
    <s v="TEC-PH-10002923"/>
    <x v="2"/>
    <x v="7"/>
    <s v="Logitech B530 USB Headset - headset - Full size, Binaural"/>
    <n v="88.77600000000001"/>
    <n v="3"/>
    <n v="0.2"/>
    <n v="7.7679000000000009"/>
  </r>
  <r>
    <n v="6229"/>
    <s v="CA-2013-148208"/>
    <x v="0"/>
    <x v="115"/>
    <d v="2013-01-27T00:00:00"/>
    <s v="Standard Class"/>
    <s v="BT-11530"/>
    <s v="Bradley Talbott"/>
    <s v="Home Office"/>
    <s v="United States"/>
    <s v="Cleveland"/>
    <x v="24"/>
    <n v="44105"/>
    <s v="East"/>
    <s v="TEC-PH-10004093"/>
    <x v="2"/>
    <x v="7"/>
    <s v="Panasonic Kx-TS550"/>
    <n v="110.376"/>
    <n v="4"/>
    <n v="0.4"/>
    <n v="-20.235600000000005"/>
  </r>
  <r>
    <n v="6230"/>
    <s v="CA-2013-148208"/>
    <x v="0"/>
    <x v="115"/>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r>
  <r>
    <n v="6231"/>
    <s v="CA-2014-127656"/>
    <x v="3"/>
    <x v="497"/>
    <d v="2014-07-18T00:00:00"/>
    <s v="Standard Class"/>
    <s v="NW-18400"/>
    <s v="Natalie Webber"/>
    <s v="Consumer"/>
    <s v="United States"/>
    <s v="Waterloo"/>
    <x v="23"/>
    <n v="50701"/>
    <s v="Central"/>
    <s v="OFF-AR-10001166"/>
    <x v="1"/>
    <x v="6"/>
    <s v="Staples"/>
    <n v="30.32"/>
    <n v="4"/>
    <n v="0"/>
    <n v="11.8248"/>
  </r>
  <r>
    <n v="6232"/>
    <s v="US-2014-142188"/>
    <x v="3"/>
    <x v="220"/>
    <d v="2014-09-12T00:00:00"/>
    <s v="Same Day"/>
    <s v="JF-15415"/>
    <s v="Jennifer Ferguson"/>
    <s v="Consumer"/>
    <s v="United States"/>
    <s v="Seattle"/>
    <x v="4"/>
    <n v="98105"/>
    <s v="West"/>
    <s v="FUR-CH-10003199"/>
    <x v="0"/>
    <x v="1"/>
    <s v="Office Star - Contemporary Task Swivel Chair"/>
    <n v="177.56800000000001"/>
    <n v="2"/>
    <n v="0.2"/>
    <n v="8.8783999999999921"/>
  </r>
  <r>
    <n v="6233"/>
    <s v="US-2014-142188"/>
    <x v="3"/>
    <x v="220"/>
    <d v="2014-09-12T00:00:00"/>
    <s v="Same Day"/>
    <s v="JF-15415"/>
    <s v="Jennifer Ferguson"/>
    <s v="Consumer"/>
    <s v="United States"/>
    <s v="Seattle"/>
    <x v="4"/>
    <n v="98105"/>
    <s v="West"/>
    <s v="OFF-PA-10002005"/>
    <x v="1"/>
    <x v="10"/>
    <s v="Xerox 225"/>
    <n v="19.440000000000001"/>
    <n v="3"/>
    <n v="0"/>
    <n v="9.3312000000000008"/>
  </r>
  <r>
    <n v="6234"/>
    <s v="US-2014-142188"/>
    <x v="3"/>
    <x v="220"/>
    <d v="2014-09-12T00:00:00"/>
    <s v="Same Day"/>
    <s v="JF-15415"/>
    <s v="Jennifer Ferguson"/>
    <s v="Consumer"/>
    <s v="United States"/>
    <s v="Seattle"/>
    <x v="4"/>
    <n v="98105"/>
    <s v="West"/>
    <s v="OFF-PA-10004101"/>
    <x v="1"/>
    <x v="10"/>
    <s v="Xerox 1894"/>
    <n v="71.28"/>
    <n v="11"/>
    <n v="0"/>
    <n v="34.214400000000005"/>
  </r>
  <r>
    <n v="6235"/>
    <s v="US-2014-142188"/>
    <x v="3"/>
    <x v="220"/>
    <d v="2014-09-12T00:00:00"/>
    <s v="Same Day"/>
    <s v="JF-15415"/>
    <s v="Jennifer Ferguson"/>
    <s v="Consumer"/>
    <s v="United States"/>
    <s v="Seattle"/>
    <x v="4"/>
    <n v="98105"/>
    <s v="West"/>
    <s v="OFF-BI-10004600"/>
    <x v="1"/>
    <x v="8"/>
    <s v="Ibico Ibimaster 300 Manual Binding System"/>
    <n v="1471.96"/>
    <n v="5"/>
    <n v="0.2"/>
    <n v="459.98749999999995"/>
  </r>
  <r>
    <n v="6236"/>
    <s v="US-2014-142188"/>
    <x v="3"/>
    <x v="220"/>
    <d v="2014-09-12T00:00:00"/>
    <s v="Same Day"/>
    <s v="JF-15415"/>
    <s v="Jennifer Ferguson"/>
    <s v="Consumer"/>
    <s v="United States"/>
    <s v="Seattle"/>
    <x v="4"/>
    <n v="98105"/>
    <s v="West"/>
    <s v="TEC-PH-10000127"/>
    <x v="2"/>
    <x v="7"/>
    <s v="iOttie XL Car Mount"/>
    <n v="79.959999999999994"/>
    <n v="5"/>
    <n v="0.2"/>
    <n v="-17.991000000000003"/>
  </r>
  <r>
    <n v="6237"/>
    <s v="CA-2013-144400"/>
    <x v="0"/>
    <x v="1098"/>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s v="US-2013-155180"/>
    <x v="0"/>
    <x v="115"/>
    <d v="2013-01-29T00:00:00"/>
    <s v="Standard Class"/>
    <s v="TB-21280"/>
    <s v="Toby Braunhardt"/>
    <s v="Consumer"/>
    <s v="United States"/>
    <s v="New York City"/>
    <x v="15"/>
    <n v="10009"/>
    <s v="East"/>
    <s v="OFF-BI-10004506"/>
    <x v="1"/>
    <x v="8"/>
    <s v="Wilson Jones data.warehouse D-Ring Binders with DublLock"/>
    <n v="26.336000000000002"/>
    <n v="4"/>
    <n v="0.2"/>
    <n v="9.2176000000000009"/>
  </r>
  <r>
    <n v="6239"/>
    <s v="CA-2012-134075"/>
    <x v="1"/>
    <x v="295"/>
    <d v="2012-12-16T00:00:00"/>
    <s v="Standard Class"/>
    <s v="HA-14905"/>
    <s v="Helen Abelman"/>
    <s v="Consumer"/>
    <s v="United States"/>
    <s v="San Jose"/>
    <x v="1"/>
    <n v="95123"/>
    <s v="West"/>
    <s v="FUR-FU-10004597"/>
    <x v="0"/>
    <x v="5"/>
    <s v="Eldon Cleatmat Chair Mats for Medium Pile Carpets"/>
    <n v="166.5"/>
    <n v="3"/>
    <n v="0"/>
    <n v="21.64500000000001"/>
  </r>
  <r>
    <n v="6240"/>
    <s v="CA-2012-134075"/>
    <x v="1"/>
    <x v="295"/>
    <d v="2012-12-16T00:00:00"/>
    <s v="Standard Class"/>
    <s v="HA-14905"/>
    <s v="Helen Abelman"/>
    <s v="Consumer"/>
    <s v="United States"/>
    <s v="San Jose"/>
    <x v="1"/>
    <n v="95123"/>
    <s v="West"/>
    <s v="OFF-ST-10001496"/>
    <x v="1"/>
    <x v="4"/>
    <s v="Standard Rollaway File with Lock"/>
    <n v="360.38"/>
    <n v="2"/>
    <n v="0"/>
    <n v="93.698800000000006"/>
  </r>
  <r>
    <n v="6241"/>
    <s v="US-2013-131912"/>
    <x v="0"/>
    <x v="517"/>
    <d v="2013-11-02T00:00:00"/>
    <s v="Second Class"/>
    <s v="LH-17155"/>
    <s v="Logan Haushalter"/>
    <s v="Consumer"/>
    <s v="United States"/>
    <s v="Los Angeles"/>
    <x v="1"/>
    <n v="90008"/>
    <s v="West"/>
    <s v="OFF-BI-10004236"/>
    <x v="1"/>
    <x v="8"/>
    <s v="XtraLife ClearVue Slant-D Ring Binder, White, 3&quot;"/>
    <n v="11.744"/>
    <n v="1"/>
    <n v="0.2"/>
    <n v="3.8167999999999997"/>
  </r>
  <r>
    <n v="6242"/>
    <s v="CA-2014-141572"/>
    <x v="3"/>
    <x v="39"/>
    <d v="2014-06-01T00:00:00"/>
    <s v="Second Class"/>
    <s v="LO-17170"/>
    <s v="Lori Olson"/>
    <s v="Corporate"/>
    <s v="United States"/>
    <s v="Concord"/>
    <x v="38"/>
    <n v="3301"/>
    <s v="East"/>
    <s v="FUR-FU-10001185"/>
    <x v="0"/>
    <x v="5"/>
    <s v="Advantus Employee of the Month Certificate Frame, 11 x 13-1/2"/>
    <n v="247.44"/>
    <n v="8"/>
    <n v="0"/>
    <n v="101.4504"/>
  </r>
  <r>
    <n v="6243"/>
    <s v="CA-2011-134621"/>
    <x v="2"/>
    <x v="1059"/>
    <d v="2011-12-28T00:00:00"/>
    <s v="Standard Class"/>
    <s v="DP-13390"/>
    <s v="Dennis Pardue"/>
    <s v="Home Office"/>
    <s v="United States"/>
    <s v="Columbia"/>
    <x v="18"/>
    <n v="38401"/>
    <s v="South"/>
    <s v="OFF-BI-10000977"/>
    <x v="1"/>
    <x v="8"/>
    <s v="Ibico Plastic Spiral Binding Combs"/>
    <n v="18.240000000000002"/>
    <n v="2"/>
    <n v="0.7"/>
    <n v="-14.591999999999999"/>
  </r>
  <r>
    <n v="6244"/>
    <s v="CA-2013-165561"/>
    <x v="0"/>
    <x v="390"/>
    <d v="2013-11-29T00:00:00"/>
    <s v="Standard Class"/>
    <s v="CR-12580"/>
    <s v="Clay Rozendal"/>
    <s v="Home Office"/>
    <s v="United States"/>
    <s v="Bellevue"/>
    <x v="4"/>
    <n v="98006"/>
    <s v="West"/>
    <s v="OFF-SU-10004782"/>
    <x v="1"/>
    <x v="14"/>
    <s v="Elite 5&quot; Scissors"/>
    <n v="25.349999999999998"/>
    <n v="3"/>
    <n v="0"/>
    <n v="7.6049999999999978"/>
  </r>
  <r>
    <n v="6245"/>
    <s v="CA-2012-112305"/>
    <x v="1"/>
    <x v="312"/>
    <d v="2012-11-25T00:00:00"/>
    <s v="Standard Class"/>
    <s v="KB-16405"/>
    <s v="Katrina Bavinger"/>
    <s v="Home Office"/>
    <s v="United States"/>
    <s v="Seattle"/>
    <x v="4"/>
    <n v="98105"/>
    <s v="West"/>
    <s v="OFF-AR-10002067"/>
    <x v="1"/>
    <x v="6"/>
    <s v="Newell 334"/>
    <n v="119.03999999999999"/>
    <n v="6"/>
    <n v="0"/>
    <n v="30.950400000000002"/>
  </r>
  <r>
    <n v="6246"/>
    <s v="CA-2012-112305"/>
    <x v="1"/>
    <x v="312"/>
    <d v="2012-11-25T00:00:00"/>
    <s v="Standard Class"/>
    <s v="KB-16405"/>
    <s v="Katrina Bavinger"/>
    <s v="Home Office"/>
    <s v="United States"/>
    <s v="Seattle"/>
    <x v="4"/>
    <n v="98105"/>
    <s v="West"/>
    <s v="FUR-FU-10002364"/>
    <x v="0"/>
    <x v="5"/>
    <s v="Eldon Expressions Wood Desk Accessories, Oak"/>
    <n v="22.14"/>
    <n v="3"/>
    <n v="0"/>
    <n v="6.4205999999999976"/>
  </r>
  <r>
    <n v="6247"/>
    <s v="CA-2012-112305"/>
    <x v="1"/>
    <x v="312"/>
    <d v="2012-11-25T00:00:00"/>
    <s v="Standard Class"/>
    <s v="KB-16405"/>
    <s v="Katrina Bavinger"/>
    <s v="Home Office"/>
    <s v="United States"/>
    <s v="Seattle"/>
    <x v="4"/>
    <n v="98105"/>
    <s v="West"/>
    <s v="TEC-AC-10002018"/>
    <x v="2"/>
    <x v="11"/>
    <s v="AmazonBasics 3-Button USB Wired Mouse"/>
    <n v="13.98"/>
    <n v="2"/>
    <n v="0"/>
    <n v="6.011400000000001"/>
  </r>
  <r>
    <n v="6248"/>
    <s v="CA-2014-121580"/>
    <x v="3"/>
    <x v="148"/>
    <d v="2014-06-05T00:00:00"/>
    <s v="Standard Class"/>
    <s v="ML-17410"/>
    <s v="Maris LaWare"/>
    <s v="Consumer"/>
    <s v="United States"/>
    <s v="Columbus"/>
    <x v="14"/>
    <n v="47201"/>
    <s v="Central"/>
    <s v="OFF-BI-10000632"/>
    <x v="1"/>
    <x v="8"/>
    <s v="Satellite Sectional Post Binders"/>
    <n v="43.41"/>
    <n v="1"/>
    <n v="0"/>
    <n v="19.968599999999999"/>
  </r>
  <r>
    <n v="6249"/>
    <s v="CA-2014-121580"/>
    <x v="3"/>
    <x v="148"/>
    <d v="2014-06-05T00:00:00"/>
    <s v="Standard Class"/>
    <s v="ML-17410"/>
    <s v="Maris LaWare"/>
    <s v="Consumer"/>
    <s v="United States"/>
    <s v="Columbus"/>
    <x v="14"/>
    <n v="47201"/>
    <s v="Central"/>
    <s v="FUR-FU-10003981"/>
    <x v="0"/>
    <x v="5"/>
    <s v="Eldon Wave Desk Accessories"/>
    <n v="6.24"/>
    <n v="3"/>
    <n v="0"/>
    <n v="2.6208000000000005"/>
  </r>
  <r>
    <n v="6250"/>
    <s v="CA-2014-121580"/>
    <x v="3"/>
    <x v="148"/>
    <d v="2014-06-05T00:00:00"/>
    <s v="Standard Class"/>
    <s v="ML-17410"/>
    <s v="Maris LaWare"/>
    <s v="Consumer"/>
    <s v="United States"/>
    <s v="Columbus"/>
    <x v="14"/>
    <n v="47201"/>
    <s v="Central"/>
    <s v="OFF-AP-10001564"/>
    <x v="1"/>
    <x v="9"/>
    <s v="Hoover Commercial Lightweight Upright Vacuum with E-Z Empty Dirt Cup"/>
    <n v="465.16"/>
    <n v="2"/>
    <n v="0"/>
    <n v="120.94159999999999"/>
  </r>
  <r>
    <n v="6251"/>
    <s v="CA-2014-121580"/>
    <x v="3"/>
    <x v="148"/>
    <d v="2014-06-05T00:00:00"/>
    <s v="Standard Class"/>
    <s v="ML-17410"/>
    <s v="Maris LaWare"/>
    <s v="Consumer"/>
    <s v="United States"/>
    <s v="Columbus"/>
    <x v="14"/>
    <n v="47201"/>
    <s v="Central"/>
    <s v="OFF-PA-10004082"/>
    <x v="1"/>
    <x v="10"/>
    <s v="Adams Telephone Message Book w/Frequently-Called Numbers Space, 400 Messages per Book"/>
    <n v="7.98"/>
    <n v="1"/>
    <n v="0"/>
    <n v="3.99"/>
  </r>
  <r>
    <n v="6252"/>
    <s v="CA-2011-101147"/>
    <x v="2"/>
    <x v="266"/>
    <d v="2011-12-04T00:00:00"/>
    <s v="First Class"/>
    <s v="MC-17575"/>
    <s v="Matt Collins"/>
    <s v="Consumer"/>
    <s v="United States"/>
    <s v="Chicago"/>
    <x v="10"/>
    <n v="60623"/>
    <s v="Central"/>
    <s v="OFF-AP-10004249"/>
    <x v="1"/>
    <x v="9"/>
    <s v="Staples"/>
    <n v="2.3939999999999997"/>
    <n v="1"/>
    <n v="0.8"/>
    <n v="-6.344100000000001"/>
  </r>
  <r>
    <n v="6253"/>
    <s v="CA-2011-165806"/>
    <x v="2"/>
    <x v="884"/>
    <d v="2011-04-07T00:00:00"/>
    <s v="Same Day"/>
    <s v="VM-21685"/>
    <s v="Valerie Mitchum"/>
    <s v="Home Office"/>
    <s v="United States"/>
    <s v="Marietta"/>
    <x v="32"/>
    <n v="30062"/>
    <s v="South"/>
    <s v="OFF-PA-10003441"/>
    <x v="1"/>
    <x v="10"/>
    <s v="Xerox 226"/>
    <n v="58.320000000000007"/>
    <n v="9"/>
    <n v="0"/>
    <n v="27.993600000000001"/>
  </r>
  <r>
    <n v="6254"/>
    <s v="CA-2011-165806"/>
    <x v="2"/>
    <x v="884"/>
    <d v="2011-04-07T00:00:00"/>
    <s v="Same Day"/>
    <s v="VM-21685"/>
    <s v="Valerie Mitchum"/>
    <s v="Home Office"/>
    <s v="United States"/>
    <s v="Marietta"/>
    <x v="32"/>
    <n v="30062"/>
    <s v="South"/>
    <s v="TEC-PH-10004922"/>
    <x v="2"/>
    <x v="7"/>
    <s v="RCA Visys Integrated PBX 8-Line Router"/>
    <n v="200.96999999999997"/>
    <n v="3"/>
    <n v="0"/>
    <n v="50.242500000000007"/>
  </r>
  <r>
    <n v="6255"/>
    <s v="CA-2012-151624"/>
    <x v="1"/>
    <x v="1014"/>
    <d v="2012-09-14T00:00:00"/>
    <s v="Standard Class"/>
    <s v="VW-21775"/>
    <s v="Victoria Wilson"/>
    <s v="Corporate"/>
    <s v="United States"/>
    <s v="Montgomery"/>
    <x v="19"/>
    <n v="36116"/>
    <s v="South"/>
    <s v="FUR-FU-10001731"/>
    <x v="0"/>
    <x v="5"/>
    <s v="Acrylic Self-Standing Desk Frames"/>
    <n v="21.36"/>
    <n v="8"/>
    <n v="0"/>
    <n v="8.1167999999999996"/>
  </r>
  <r>
    <n v="6256"/>
    <s v="CA-2014-139444"/>
    <x v="3"/>
    <x v="428"/>
    <d v="2014-09-16T00:00:00"/>
    <s v="Standard Class"/>
    <s v="GK-14620"/>
    <s v="Grace Kelly"/>
    <s v="Corporate"/>
    <s v="United States"/>
    <s v="Plano"/>
    <x v="5"/>
    <n v="75023"/>
    <s v="Central"/>
    <s v="OFF-LA-10000134"/>
    <x v="1"/>
    <x v="2"/>
    <s v="Avery 511"/>
    <n v="9.8560000000000016"/>
    <n v="4"/>
    <n v="0.2"/>
    <n v="3.4495999999999993"/>
  </r>
  <r>
    <n v="6257"/>
    <s v="CA-2012-133977"/>
    <x v="1"/>
    <x v="684"/>
    <d v="2012-09-08T00:00:00"/>
    <s v="Second Class"/>
    <s v="AT-10435"/>
    <s v="Alyssa Tate"/>
    <s v="Home Office"/>
    <s v="United States"/>
    <s v="Tamarac"/>
    <x v="2"/>
    <n v="33319"/>
    <s v="South"/>
    <s v="OFF-BI-10003166"/>
    <x v="1"/>
    <x v="8"/>
    <s v="GBC Plasticlear Binding Covers"/>
    <n v="3.4440000000000008"/>
    <n v="1"/>
    <n v="0.7"/>
    <n v="-2.5255999999999998"/>
  </r>
  <r>
    <n v="6258"/>
    <s v="CA-2014-141425"/>
    <x v="3"/>
    <x v="808"/>
    <d v="2014-11-07T00:00:00"/>
    <s v="Second Class"/>
    <s v="AR-10825"/>
    <s v="Anthony Rawles"/>
    <s v="Corporate"/>
    <s v="United States"/>
    <s v="Columbus"/>
    <x v="24"/>
    <n v="43229"/>
    <s v="East"/>
    <s v="OFF-SU-10000646"/>
    <x v="1"/>
    <x v="14"/>
    <s v="Premier Automatic Letter Opener"/>
    <n v="384.59200000000004"/>
    <n v="2"/>
    <n v="0.2"/>
    <n v="-81.725799999999978"/>
  </r>
  <r>
    <n v="6259"/>
    <s v="CA-2012-133536"/>
    <x v="1"/>
    <x v="262"/>
    <d v="2012-03-30T00:00:00"/>
    <s v="Second Class"/>
    <s v="JH-15820"/>
    <s v="John Huston"/>
    <s v="Consumer"/>
    <s v="United States"/>
    <s v="New York City"/>
    <x v="15"/>
    <n v="10009"/>
    <s v="East"/>
    <s v="OFF-EN-10004459"/>
    <x v="1"/>
    <x v="12"/>
    <s v="Security-Tint Envelopes"/>
    <n v="22.919999999999998"/>
    <n v="3"/>
    <n v="0"/>
    <n v="11.230799999999999"/>
  </r>
  <r>
    <n v="6260"/>
    <s v="CA-2012-150441"/>
    <x v="1"/>
    <x v="863"/>
    <d v="2012-08-17T00:00:00"/>
    <s v="Second Class"/>
    <s v="RA-19285"/>
    <s v="Ralph Arnett"/>
    <s v="Consumer"/>
    <s v="United States"/>
    <s v="Richmond"/>
    <x v="14"/>
    <n v="47374"/>
    <s v="Central"/>
    <s v="OFF-BI-10003529"/>
    <x v="1"/>
    <x v="8"/>
    <s v="Avery Round Ring Poly Binders"/>
    <n v="11.36"/>
    <n v="4"/>
    <n v="0"/>
    <n v="5.5663999999999998"/>
  </r>
  <r>
    <n v="6261"/>
    <s v="CA-2012-162607"/>
    <x v="1"/>
    <x v="793"/>
    <d v="2012-05-18T00:00:00"/>
    <s v="Standard Class"/>
    <s v="RO-19780"/>
    <s v="Rose O'Brian"/>
    <s v="Consumer"/>
    <s v="United States"/>
    <s v="Seattle"/>
    <x v="4"/>
    <n v="98115"/>
    <s v="West"/>
    <s v="OFF-BI-10002949"/>
    <x v="1"/>
    <x v="8"/>
    <s v="Prestige Round Ring Binders"/>
    <n v="14.592000000000002"/>
    <n v="3"/>
    <n v="0.2"/>
    <n v="4.9247999999999985"/>
  </r>
  <r>
    <n v="6262"/>
    <s v="CA-2014-103506"/>
    <x v="3"/>
    <x v="283"/>
    <d v="2014-07-28T00:00:00"/>
    <s v="Standard Class"/>
    <s v="LR-17035"/>
    <s v="Lisa Ryan"/>
    <s v="Corporate"/>
    <s v="United States"/>
    <s v="Long Beach"/>
    <x v="15"/>
    <n v="11561"/>
    <s v="East"/>
    <s v="OFF-LA-10001158"/>
    <x v="1"/>
    <x v="2"/>
    <s v="Avery Address/Shipping Labels for Typewriters, 4&quot; x 2&quot;"/>
    <n v="41.4"/>
    <n v="4"/>
    <n v="0"/>
    <n v="19.872"/>
  </r>
  <r>
    <n v="6263"/>
    <s v="CA-2013-132479"/>
    <x v="0"/>
    <x v="446"/>
    <d v="2013-09-27T00:00:00"/>
    <s v="First Class"/>
    <s v="MK-17905"/>
    <s v="Michael Kennedy"/>
    <s v="Corporate"/>
    <s v="United States"/>
    <s v="Rockford"/>
    <x v="10"/>
    <n v="61107"/>
    <s v="Central"/>
    <s v="OFF-BI-10004584"/>
    <x v="1"/>
    <x v="8"/>
    <s v="GBC ProClick 150 Presentation Binding System"/>
    <n v="442.37199999999996"/>
    <n v="7"/>
    <n v="0.8"/>
    <n v="-729.91380000000004"/>
  </r>
  <r>
    <n v="6264"/>
    <s v="CA-2014-160724"/>
    <x v="3"/>
    <x v="1024"/>
    <d v="2014-05-11T00:00:00"/>
    <s v="Standard Class"/>
    <s v="YS-21880"/>
    <s v="Yana Sorensen"/>
    <s v="Corporate"/>
    <s v="United States"/>
    <s v="Columbus"/>
    <x v="32"/>
    <n v="31907"/>
    <s v="South"/>
    <s v="OFF-BI-10004965"/>
    <x v="1"/>
    <x v="8"/>
    <s v="Ibico Covers for Plastic or Wire Binding Elements"/>
    <n v="34.5"/>
    <n v="3"/>
    <n v="0"/>
    <n v="15.524999999999999"/>
  </r>
  <r>
    <n v="6265"/>
    <s v="US-2013-115952"/>
    <x v="0"/>
    <x v="1099"/>
    <d v="2013-10-07T00:00:00"/>
    <s v="Same Day"/>
    <s v="JH-15910"/>
    <s v="Jonathan Howell"/>
    <s v="Consumer"/>
    <s v="United States"/>
    <s v="Tulsa"/>
    <x v="26"/>
    <n v="74133"/>
    <s v="Central"/>
    <s v="OFF-BI-10004654"/>
    <x v="1"/>
    <x v="8"/>
    <s v="Avery Binding System Hidden Tab Executive Style Index Sets"/>
    <n v="28.849999999999998"/>
    <n v="5"/>
    <n v="0"/>
    <n v="14.424999999999999"/>
  </r>
  <r>
    <n v="6266"/>
    <s v="CA-2011-146731"/>
    <x v="2"/>
    <x v="935"/>
    <d v="2011-11-08T00:00:00"/>
    <s v="Standard Class"/>
    <s v="AT-10735"/>
    <s v="Annie Thurman"/>
    <s v="Consumer"/>
    <s v="United States"/>
    <s v="Nashville"/>
    <x v="18"/>
    <n v="37211"/>
    <s v="South"/>
    <s v="OFF-PA-10000141"/>
    <x v="1"/>
    <x v="10"/>
    <s v="Ampad Evidence Wirebond Steno Books, 6&quot; x 9&quot;"/>
    <n v="3.4880000000000004"/>
    <n v="2"/>
    <n v="0.2"/>
    <n v="1.1771999999999998"/>
  </r>
  <r>
    <n v="6267"/>
    <s v="CA-2011-146731"/>
    <x v="2"/>
    <x v="935"/>
    <d v="2011-11-08T00:00:00"/>
    <s v="Standard Class"/>
    <s v="AT-10735"/>
    <s v="Annie Thurman"/>
    <s v="Consumer"/>
    <s v="United States"/>
    <s v="Nashville"/>
    <x v="18"/>
    <n v="37211"/>
    <s v="South"/>
    <s v="OFF-PA-10001019"/>
    <x v="1"/>
    <x v="10"/>
    <s v="Xerox 1884"/>
    <n v="143.85600000000002"/>
    <n v="9"/>
    <n v="0.2"/>
    <n v="48.551399999999994"/>
  </r>
  <r>
    <n v="6268"/>
    <s v="CA-2012-115392"/>
    <x v="1"/>
    <x v="486"/>
    <d v="2012-10-04T00:00:00"/>
    <s v="Second Class"/>
    <s v="RM-19675"/>
    <s v="Robert Marley"/>
    <s v="Home Office"/>
    <s v="United States"/>
    <s v="Cambridge"/>
    <x v="31"/>
    <n v="2138"/>
    <s v="East"/>
    <s v="TEC-PH-10002496"/>
    <x v="2"/>
    <x v="7"/>
    <s v="Cisco SPA301"/>
    <n v="311.98"/>
    <n v="2"/>
    <n v="0"/>
    <n v="93.593999999999994"/>
  </r>
  <r>
    <n v="6269"/>
    <s v="CA-2012-115392"/>
    <x v="1"/>
    <x v="486"/>
    <d v="2012-10-04T00:00:00"/>
    <s v="Second Class"/>
    <s v="RM-19675"/>
    <s v="Robert Marley"/>
    <s v="Home Office"/>
    <s v="United States"/>
    <s v="Cambridge"/>
    <x v="31"/>
    <n v="2138"/>
    <s v="East"/>
    <s v="OFF-BI-10000829"/>
    <x v="1"/>
    <x v="8"/>
    <s v="Avery Non-Stick Binders"/>
    <n v="22.450000000000003"/>
    <n v="5"/>
    <n v="0"/>
    <n v="10.327"/>
  </r>
  <r>
    <n v="6270"/>
    <s v="CA-2014-102379"/>
    <x v="3"/>
    <x v="574"/>
    <d v="2014-12-07T00:00:00"/>
    <s v="Standard Class"/>
    <s v="BB-11545"/>
    <s v="Brenda Bowman"/>
    <s v="Corporate"/>
    <s v="United States"/>
    <s v="Oakland"/>
    <x v="1"/>
    <n v="94601"/>
    <s v="West"/>
    <s v="TEC-PH-10001448"/>
    <x v="2"/>
    <x v="7"/>
    <s v="Anker Astro 15000mAh USB Portable Charger"/>
    <n v="39.992000000000004"/>
    <n v="1"/>
    <n v="0.2"/>
    <n v="-7.9984000000000073"/>
  </r>
  <r>
    <n v="6271"/>
    <s v="CA-2014-102379"/>
    <x v="3"/>
    <x v="57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05"/>
  </r>
  <r>
    <n v="6272"/>
    <s v="CA-2014-102379"/>
    <x v="3"/>
    <x v="574"/>
    <d v="2014-12-07T00:00:00"/>
    <s v="Standard Class"/>
    <s v="BB-11545"/>
    <s v="Brenda Bowman"/>
    <s v="Corporate"/>
    <s v="United States"/>
    <s v="Oakland"/>
    <x v="1"/>
    <n v="94601"/>
    <s v="West"/>
    <s v="OFF-AR-10004022"/>
    <x v="1"/>
    <x v="6"/>
    <s v="Panasonic KP-380BK Classic Electric Pencil Sharpener"/>
    <n v="179.89999999999998"/>
    <n v="5"/>
    <n v="0"/>
    <n v="44.974999999999987"/>
  </r>
  <r>
    <n v="6273"/>
    <s v="CA-2014-149706"/>
    <x v="3"/>
    <x v="157"/>
    <d v="2014-12-13T00:00:00"/>
    <s v="First Class"/>
    <s v="AS-10285"/>
    <s v="Alejandro Savely"/>
    <s v="Corporate"/>
    <s v="United States"/>
    <s v="Palatine"/>
    <x v="10"/>
    <n v="60067"/>
    <s v="Central"/>
    <s v="TEC-AC-10001284"/>
    <x v="2"/>
    <x v="11"/>
    <s v="Enermax Briskie RF Wireless Keyboard and Mouse Combo"/>
    <n v="116.312"/>
    <n v="7"/>
    <n v="0.2"/>
    <n v="23.262400000000003"/>
  </r>
  <r>
    <n v="6274"/>
    <s v="US-2013-139087"/>
    <x v="0"/>
    <x v="19"/>
    <d v="2013-07-23T00:00:00"/>
    <s v="Second Class"/>
    <s v="DK-13375"/>
    <s v="Dennis Kane"/>
    <s v="Consumer"/>
    <s v="United States"/>
    <s v="Seattle"/>
    <x v="4"/>
    <n v="98105"/>
    <s v="West"/>
    <s v="FUR-FU-10001847"/>
    <x v="0"/>
    <x v="5"/>
    <s v="Eldon Image Series Black Desk Accessories"/>
    <n v="12.419999999999998"/>
    <n v="3"/>
    <n v="0"/>
    <n v="4.4711999999999996"/>
  </r>
  <r>
    <n v="6275"/>
    <s v="US-2013-139087"/>
    <x v="0"/>
    <x v="19"/>
    <d v="2013-07-23T00:00:00"/>
    <s v="Second Class"/>
    <s v="DK-13375"/>
    <s v="Dennis Kane"/>
    <s v="Consumer"/>
    <s v="United States"/>
    <s v="Seattle"/>
    <x v="4"/>
    <n v="98105"/>
    <s v="West"/>
    <s v="TEC-AC-10004595"/>
    <x v="2"/>
    <x v="11"/>
    <s v="First Data TMFD35 PIN Pad"/>
    <n v="428.40000000000003"/>
    <n v="3"/>
    <n v="0"/>
    <n v="89.963999999999999"/>
  </r>
  <r>
    <n v="6276"/>
    <s v="US-2013-139087"/>
    <x v="0"/>
    <x v="19"/>
    <d v="2013-07-23T00:00:00"/>
    <s v="Second Class"/>
    <s v="DK-13375"/>
    <s v="Dennis Kane"/>
    <s v="Consumer"/>
    <s v="United States"/>
    <s v="Seattle"/>
    <x v="4"/>
    <n v="98105"/>
    <s v="West"/>
    <s v="FUR-FU-10004164"/>
    <x v="0"/>
    <x v="5"/>
    <s v="Eldon 300 Class Desk Accessories, Black"/>
    <n v="24.75"/>
    <n v="5"/>
    <n v="0"/>
    <n v="10.890000000000002"/>
  </r>
  <r>
    <n v="6277"/>
    <s v="US-2013-139087"/>
    <x v="0"/>
    <x v="19"/>
    <d v="2013-07-23T00:00:00"/>
    <s v="Second Class"/>
    <s v="DK-13375"/>
    <s v="Dennis Kane"/>
    <s v="Consumer"/>
    <s v="United States"/>
    <s v="Seattle"/>
    <x v="4"/>
    <n v="98105"/>
    <s v="West"/>
    <s v="OFF-LA-10001074"/>
    <x v="1"/>
    <x v="2"/>
    <s v="Round Specialty Laser Printer Labels"/>
    <n v="87.71"/>
    <n v="7"/>
    <n v="0"/>
    <n v="41.223699999999994"/>
  </r>
  <r>
    <n v="6278"/>
    <s v="US-2013-139087"/>
    <x v="0"/>
    <x v="19"/>
    <d v="2013-07-23T00:00:00"/>
    <s v="Second Class"/>
    <s v="DK-13375"/>
    <s v="Dennis Kane"/>
    <s v="Consumer"/>
    <s v="United States"/>
    <s v="Seattle"/>
    <x v="4"/>
    <n v="98105"/>
    <s v="West"/>
    <s v="OFF-ST-10000604"/>
    <x v="1"/>
    <x v="4"/>
    <s v="Home/Office Personal File Carts"/>
    <n v="69.52"/>
    <n v="2"/>
    <n v="0"/>
    <n v="17.379999999999995"/>
  </r>
  <r>
    <n v="6279"/>
    <s v="US-2013-139087"/>
    <x v="0"/>
    <x v="19"/>
    <d v="2013-07-23T00:00:00"/>
    <s v="Second Class"/>
    <s v="DK-13375"/>
    <s v="Dennis Kane"/>
    <s v="Consumer"/>
    <s v="United States"/>
    <s v="Seattle"/>
    <x v="4"/>
    <n v="98105"/>
    <s v="West"/>
    <s v="TEC-PH-10000148"/>
    <x v="2"/>
    <x v="7"/>
    <s v="Cyber Acoustics AC-202b Speech Recognition Stereo Headset"/>
    <n v="20.784000000000002"/>
    <n v="2"/>
    <n v="0.2"/>
    <n v="-4.6764000000000001"/>
  </r>
  <r>
    <n v="6280"/>
    <s v="US-2013-139087"/>
    <x v="0"/>
    <x v="19"/>
    <d v="2013-07-23T00:00:00"/>
    <s v="Second Class"/>
    <s v="DK-13375"/>
    <s v="Dennis Kane"/>
    <s v="Consumer"/>
    <s v="United States"/>
    <s v="Seattle"/>
    <x v="4"/>
    <n v="98105"/>
    <s v="West"/>
    <s v="OFF-BI-10000042"/>
    <x v="1"/>
    <x v="8"/>
    <s v="Pressboard Data Binder, Crimson, 12&quot; X 8 1/2&quot;"/>
    <n v="12.816000000000001"/>
    <n v="3"/>
    <n v="0.2"/>
    <n v="4.1651999999999987"/>
  </r>
  <r>
    <n v="6281"/>
    <s v="CA-2014-152226"/>
    <x v="3"/>
    <x v="605"/>
    <d v="2014-05-17T00:00:00"/>
    <s v="Standard Class"/>
    <s v="JH-15910"/>
    <s v="Jonathan Howell"/>
    <s v="Consumer"/>
    <s v="United States"/>
    <s v="Cincinnati"/>
    <x v="24"/>
    <n v="45231"/>
    <s v="East"/>
    <s v="OFF-LA-10000443"/>
    <x v="1"/>
    <x v="2"/>
    <s v="Avery 501"/>
    <n v="5.9039999999999999"/>
    <n v="2"/>
    <n v="0.2"/>
    <n v="1.9925999999999999"/>
  </r>
  <r>
    <n v="6282"/>
    <s v="CA-2012-116484"/>
    <x v="1"/>
    <x v="312"/>
    <d v="2012-11-26T00:00:00"/>
    <s v="Standard Class"/>
    <s v="JK-15205"/>
    <s v="Jamie Kunitz"/>
    <s v="Consumer"/>
    <s v="United States"/>
    <s v="Marion"/>
    <x v="24"/>
    <n v="43302"/>
    <s v="East"/>
    <s v="FUR-FU-10002874"/>
    <x v="0"/>
    <x v="5"/>
    <s v="Ultra Commercial Grade Dual Valve Door Closer"/>
    <n v="63.824000000000005"/>
    <n v="2"/>
    <n v="0.2"/>
    <n v="9.5735999999999937"/>
  </r>
  <r>
    <n v="6283"/>
    <s v="CA-2012-116484"/>
    <x v="1"/>
    <x v="312"/>
    <d v="2012-11-26T00:00:00"/>
    <s v="Standard Class"/>
    <s v="JK-15205"/>
    <s v="Jamie Kunitz"/>
    <s v="Consumer"/>
    <s v="United States"/>
    <s v="Marion"/>
    <x v="24"/>
    <n v="43302"/>
    <s v="East"/>
    <s v="OFF-ST-10003994"/>
    <x v="1"/>
    <x v="4"/>
    <s v="Belkin 19&quot; Center-Weighted Shelf, Gray"/>
    <n v="141.55199999999999"/>
    <n v="3"/>
    <n v="0.2"/>
    <n v="-26.541000000000004"/>
  </r>
  <r>
    <n v="6284"/>
    <s v="CA-2013-100944"/>
    <x v="0"/>
    <x v="446"/>
    <d v="2013-09-29T00:00:00"/>
    <s v="Standard Class"/>
    <s v="EH-13765"/>
    <s v="Edward Hooks"/>
    <s v="Corporate"/>
    <s v="United States"/>
    <s v="Los Angeles"/>
    <x v="1"/>
    <n v="90049"/>
    <s v="West"/>
    <s v="OFF-EN-10001453"/>
    <x v="1"/>
    <x v="12"/>
    <s v="Tyvek Interoffice Envelopes, 9 1/2&quot; x 12 1/2&quot;, 100/Box"/>
    <n v="304.89999999999998"/>
    <n v="5"/>
    <n v="0"/>
    <n v="143.30299999999997"/>
  </r>
  <r>
    <n v="6285"/>
    <s v="CA-2013-100944"/>
    <x v="0"/>
    <x v="446"/>
    <d v="2013-09-29T00:00:00"/>
    <s v="Standard Class"/>
    <s v="EH-13765"/>
    <s v="Edward Hooks"/>
    <s v="Corporate"/>
    <s v="United States"/>
    <s v="Los Angeles"/>
    <x v="1"/>
    <n v="90049"/>
    <s v="West"/>
    <s v="FUR-CH-10000988"/>
    <x v="0"/>
    <x v="1"/>
    <s v="Hon Olson Stacker Stools"/>
    <n v="563.24"/>
    <n v="5"/>
    <n v="0.2"/>
    <n v="56.324000000000012"/>
  </r>
  <r>
    <n v="6286"/>
    <s v="CA-2013-125080"/>
    <x v="0"/>
    <x v="147"/>
    <d v="2013-10-27T00:00:00"/>
    <s v="Standard Class"/>
    <s v="VW-21775"/>
    <s v="Victoria Wilson"/>
    <s v="Corporate"/>
    <s v="United States"/>
    <s v="Lakewood"/>
    <x v="24"/>
    <n v="44107"/>
    <s v="East"/>
    <s v="FUR-TA-10003238"/>
    <x v="0"/>
    <x v="3"/>
    <s v="Chromcraft Bull-Nose Wood 48&quot; x 96&quot; Rectangular Conference Tables"/>
    <n v="661.17600000000004"/>
    <n v="2"/>
    <n v="0.4"/>
    <n v="-231.41160000000008"/>
  </r>
  <r>
    <n v="6287"/>
    <s v="CA-2013-121020"/>
    <x v="0"/>
    <x v="1057"/>
    <d v="2013-11-01T00:00:00"/>
    <s v="Standard Class"/>
    <s v="CG-12040"/>
    <s v="Catherine Glotzbach"/>
    <s v="Home Office"/>
    <s v="United States"/>
    <s v="Lebanon"/>
    <x v="18"/>
    <n v="37087"/>
    <s v="South"/>
    <s v="TEC-PH-10001061"/>
    <x v="2"/>
    <x v="7"/>
    <s v="Apple iPhone 5C"/>
    <n v="239.976"/>
    <n v="3"/>
    <n v="0.2"/>
    <n v="17.998199999999997"/>
  </r>
  <r>
    <n v="6288"/>
    <s v="CA-2011-100090"/>
    <x v="2"/>
    <x v="1001"/>
    <d v="2011-07-12T00:00:00"/>
    <s v="Standard Class"/>
    <s v="EB-13705"/>
    <s v="Ed Braxton"/>
    <s v="Corporate"/>
    <s v="United States"/>
    <s v="San Francisco"/>
    <x v="1"/>
    <n v="94122"/>
    <s v="West"/>
    <s v="FUR-TA-10003715"/>
    <x v="0"/>
    <x v="3"/>
    <s v="Hon 2111 Invitation Series Corner Table"/>
    <n v="502.48800000000006"/>
    <n v="3"/>
    <n v="0.2"/>
    <n v="-87.935400000000044"/>
  </r>
  <r>
    <n v="6289"/>
    <s v="CA-2011-100090"/>
    <x v="2"/>
    <x v="1001"/>
    <d v="2011-07-12T00:00:00"/>
    <s v="Standard Class"/>
    <s v="EB-13705"/>
    <s v="Ed Braxton"/>
    <s v="Corporate"/>
    <s v="United States"/>
    <s v="San Francisco"/>
    <x v="1"/>
    <n v="94122"/>
    <s v="West"/>
    <s v="OFF-BI-10001597"/>
    <x v="1"/>
    <x v="8"/>
    <s v="Wilson Jones Ledger-Size, Piano-Hinge Binder, 2&quot;, Blue"/>
    <n v="196.70400000000001"/>
    <n v="6"/>
    <n v="0.2"/>
    <n v="68.846399999999974"/>
  </r>
  <r>
    <n v="6290"/>
    <s v="US-2012-139675"/>
    <x v="1"/>
    <x v="649"/>
    <d v="2012-03-18T00:00:00"/>
    <s v="Second Class"/>
    <s v="NF-18595"/>
    <s v="Nicole Fjeld"/>
    <s v="Home Office"/>
    <s v="United States"/>
    <s v="Chico"/>
    <x v="1"/>
    <n v="95928"/>
    <s v="West"/>
    <s v="FUR-CH-10004063"/>
    <x v="0"/>
    <x v="1"/>
    <s v="Global Deluxe High-Back Manager's Chair"/>
    <n v="915.13600000000008"/>
    <n v="4"/>
    <n v="0.2"/>
    <n v="102.95279999999988"/>
  </r>
  <r>
    <n v="6291"/>
    <s v="US-2012-139675"/>
    <x v="1"/>
    <x v="649"/>
    <d v="2012-03-18T00:00:00"/>
    <s v="Second Class"/>
    <s v="NF-18595"/>
    <s v="Nicole Fjeld"/>
    <s v="Home Office"/>
    <s v="United States"/>
    <s v="Chico"/>
    <x v="1"/>
    <n v="95928"/>
    <s v="West"/>
    <s v="FUR-FU-10001979"/>
    <x v="0"/>
    <x v="5"/>
    <s v="Dana Halogen Swing-Arm Architect Lamp"/>
    <n v="327.76"/>
    <n v="8"/>
    <n v="0"/>
    <n v="91.772800000000018"/>
  </r>
  <r>
    <n v="6292"/>
    <s v="CA-2014-143756"/>
    <x v="3"/>
    <x v="574"/>
    <d v="2014-12-06T00:00:00"/>
    <s v="First Class"/>
    <s v="ME-17725"/>
    <s v="Max Engle"/>
    <s v="Consumer"/>
    <s v="United States"/>
    <s v="Salem"/>
    <x v="17"/>
    <n v="24153"/>
    <s v="South"/>
    <s v="FUR-CH-10001854"/>
    <x v="0"/>
    <x v="1"/>
    <s v="Office Star - Professional Matrix Back Chair with 2-to-1 Synchro Tilt and Mesh Fabric Seat"/>
    <n v="701.96"/>
    <n v="2"/>
    <n v="0"/>
    <n v="168.47040000000004"/>
  </r>
  <r>
    <n v="6293"/>
    <s v="CA-2012-151253"/>
    <x v="1"/>
    <x v="1100"/>
    <d v="2012-04-26T00:00:00"/>
    <s v="Standard Class"/>
    <s v="AZ-10750"/>
    <s v="Annie Zypern"/>
    <s v="Consumer"/>
    <s v="United States"/>
    <s v="Los Angeles"/>
    <x v="1"/>
    <n v="90008"/>
    <s v="West"/>
    <s v="TEC-PH-10002923"/>
    <x v="2"/>
    <x v="7"/>
    <s v="Logitech B530 USB Headset - headset - Full size, Binaural"/>
    <n v="88.77600000000001"/>
    <n v="3"/>
    <n v="0.2"/>
    <n v="7.7679000000000009"/>
  </r>
  <r>
    <n v="6294"/>
    <s v="CA-2012-151253"/>
    <x v="1"/>
    <x v="1100"/>
    <d v="2012-04-26T00:00:00"/>
    <s v="Standard Class"/>
    <s v="AZ-10750"/>
    <s v="Annie Zypern"/>
    <s v="Consumer"/>
    <s v="United States"/>
    <s v="Los Angeles"/>
    <x v="1"/>
    <n v="90008"/>
    <s v="West"/>
    <s v="OFF-AR-10004691"/>
    <x v="1"/>
    <x v="6"/>
    <s v="Boston 1730 StandUp Electric Pencil Sharpener"/>
    <n v="64.14"/>
    <n v="3"/>
    <n v="0"/>
    <n v="16.676400000000001"/>
  </r>
  <r>
    <n v="6295"/>
    <s v="CA-2011-141152"/>
    <x v="2"/>
    <x v="1101"/>
    <d v="2011-09-19T00:00:00"/>
    <s v="First Class"/>
    <s v="RF-19345"/>
    <s v="Randy Ferguson"/>
    <s v="Corporate"/>
    <s v="United States"/>
    <s v="New York City"/>
    <x v="15"/>
    <n v="10024"/>
    <s v="East"/>
    <s v="OFF-BI-10002931"/>
    <x v="1"/>
    <x v="8"/>
    <s v="Avery Trapezoid Extra Heavy Duty 4&quot; Binders"/>
    <n v="33.552"/>
    <n v="1"/>
    <n v="0.2"/>
    <n v="12.581999999999999"/>
  </r>
  <r>
    <n v="6296"/>
    <s v="CA-2011-141313"/>
    <x v="2"/>
    <x v="129"/>
    <d v="2012-01-01T00:00:00"/>
    <s v="Standard Class"/>
    <s v="AJ-10780"/>
    <s v="Anthony Jacobs"/>
    <s v="Corporate"/>
    <s v="United States"/>
    <s v="Beverly"/>
    <x v="31"/>
    <n v="1915"/>
    <s v="East"/>
    <s v="OFF-AP-10002651"/>
    <x v="1"/>
    <x v="9"/>
    <s v="Hoover Upright Vacuum With Dirt Cup"/>
    <n v="1737.1799999999998"/>
    <n v="6"/>
    <n v="0"/>
    <n v="503.78219999999976"/>
  </r>
  <r>
    <n v="6297"/>
    <s v="CA-2011-141313"/>
    <x v="2"/>
    <x v="129"/>
    <d v="2012-01-01T00:00:00"/>
    <s v="Standard Class"/>
    <s v="AJ-10780"/>
    <s v="Anthony Jacobs"/>
    <s v="Corporate"/>
    <s v="United States"/>
    <s v="Beverly"/>
    <x v="31"/>
    <n v="1915"/>
    <s v="East"/>
    <s v="OFF-ST-10000689"/>
    <x v="1"/>
    <x v="4"/>
    <s v="Fellowes Strictly Business Drawer File, Letter/Legal Size"/>
    <n v="704.25"/>
    <n v="5"/>
    <n v="0"/>
    <n v="84.51"/>
  </r>
  <r>
    <n v="6298"/>
    <s v="CA-2011-141313"/>
    <x v="2"/>
    <x v="129"/>
    <d v="2012-01-01T00:00:00"/>
    <s v="Standard Class"/>
    <s v="AJ-10780"/>
    <s v="Anthony Jacobs"/>
    <s v="Corporate"/>
    <s v="United States"/>
    <s v="Beverly"/>
    <x v="31"/>
    <n v="1915"/>
    <s v="East"/>
    <s v="OFF-PA-10003302"/>
    <x v="1"/>
    <x v="10"/>
    <s v="Xerox 1906"/>
    <n v="141.76"/>
    <n v="4"/>
    <n v="0"/>
    <n v="66.627199999999988"/>
  </r>
  <r>
    <n v="6299"/>
    <s v="CA-2011-169852"/>
    <x v="2"/>
    <x v="618"/>
    <d v="2011-10-26T00:00:00"/>
    <s v="Standard Class"/>
    <s v="SF-20965"/>
    <s v="Sylvia Foulston"/>
    <s v="Corporate"/>
    <s v="United States"/>
    <s v="San Diego"/>
    <x v="1"/>
    <n v="92024"/>
    <s v="West"/>
    <s v="OFF-BI-10001460"/>
    <x v="1"/>
    <x v="8"/>
    <s v="Plastic Binding Combs"/>
    <n v="36.36"/>
    <n v="3"/>
    <n v="0.2"/>
    <n v="12.2715"/>
  </r>
  <r>
    <n v="6300"/>
    <s v="CA-2014-107314"/>
    <x v="3"/>
    <x v="329"/>
    <d v="2014-12-04T00:00:00"/>
    <s v="First Class"/>
    <s v="MZ-17335"/>
    <s v="Maria Zettner"/>
    <s v="Home Office"/>
    <s v="United States"/>
    <s v="San Francisco"/>
    <x v="1"/>
    <n v="94109"/>
    <s v="West"/>
    <s v="FUR-FU-10003489"/>
    <x v="0"/>
    <x v="5"/>
    <s v="Contemporary Borderless Frame"/>
    <n v="25.83"/>
    <n v="3"/>
    <n v="0"/>
    <n v="9.5570999999999984"/>
  </r>
  <r>
    <n v="6301"/>
    <s v="US-2011-161305"/>
    <x v="2"/>
    <x v="571"/>
    <d v="2011-06-12T00:00:00"/>
    <s v="Standard Class"/>
    <s v="SB-20170"/>
    <s v="Sarah Bern"/>
    <s v="Consumer"/>
    <s v="United States"/>
    <s v="Chicago"/>
    <x v="10"/>
    <n v="60623"/>
    <s v="Central"/>
    <s v="OFF-BI-10002794"/>
    <x v="1"/>
    <x v="8"/>
    <s v="Avery Trapezoid Ring Binder, 3&quot; Capacity, Black, 1040 sheets"/>
    <n v="24.587999999999994"/>
    <n v="3"/>
    <n v="0.8"/>
    <n v="-38.11140000000001"/>
  </r>
  <r>
    <n v="6302"/>
    <s v="US-2011-161305"/>
    <x v="2"/>
    <x v="571"/>
    <d v="2011-06-12T00:00:00"/>
    <s v="Standard Class"/>
    <s v="SB-20170"/>
    <s v="Sarah Bern"/>
    <s v="Consumer"/>
    <s v="United States"/>
    <s v="Chicago"/>
    <x v="10"/>
    <n v="60623"/>
    <s v="Central"/>
    <s v="OFF-EN-10000461"/>
    <x v="1"/>
    <x v="12"/>
    <s v="#10- 4 1/8&quot; x 9 1/2&quot; Recycled Envelopes"/>
    <n v="13.984000000000002"/>
    <n v="2"/>
    <n v="0.2"/>
    <n v="4.7195999999999998"/>
  </r>
  <r>
    <n v="6303"/>
    <s v="CA-2014-166919"/>
    <x v="3"/>
    <x v="51"/>
    <d v="2014-11-28T00:00:00"/>
    <s v="Standard Class"/>
    <s v="AH-10210"/>
    <s v="Alan Hwang"/>
    <s v="Consumer"/>
    <s v="United States"/>
    <s v="Dallas"/>
    <x v="5"/>
    <n v="75220"/>
    <s v="Central"/>
    <s v="TEC-PH-10001305"/>
    <x v="2"/>
    <x v="7"/>
    <s v="Panasonic KX TS208W Corded phone"/>
    <n v="195.96000000000004"/>
    <n v="5"/>
    <n v="0.2"/>
    <n v="19.596000000000018"/>
  </r>
  <r>
    <n v="6304"/>
    <s v="CA-2014-162712"/>
    <x v="3"/>
    <x v="978"/>
    <d v="2014-06-21T00:00:00"/>
    <s v="Second Class"/>
    <s v="NK-18490"/>
    <s v="Neil Knudson"/>
    <s v="Home Office"/>
    <s v="United States"/>
    <s v="Corpus Christi"/>
    <x v="5"/>
    <n v="78415"/>
    <s v="Central"/>
    <s v="OFF-PA-10000167"/>
    <x v="1"/>
    <x v="10"/>
    <s v="Xerox 1925"/>
    <n v="74.352000000000004"/>
    <n v="3"/>
    <n v="0.2"/>
    <n v="23.234999999999992"/>
  </r>
  <r>
    <n v="6305"/>
    <s v="CA-2014-107552"/>
    <x v="3"/>
    <x v="1024"/>
    <d v="2014-05-06T00:00:00"/>
    <s v="Same Day"/>
    <s v="AI-10855"/>
    <s v="Arianne Irving"/>
    <s v="Consumer"/>
    <s v="United States"/>
    <s v="New York City"/>
    <x v="15"/>
    <n v="10035"/>
    <s v="East"/>
    <s v="OFF-PA-10002947"/>
    <x v="1"/>
    <x v="10"/>
    <s v="Xerox 1923"/>
    <n v="6.68"/>
    <n v="1"/>
    <n v="0"/>
    <n v="3.2063999999999999"/>
  </r>
  <r>
    <n v="6306"/>
    <s v="CA-2013-163328"/>
    <x v="0"/>
    <x v="254"/>
    <d v="2013-11-07T00:00:00"/>
    <s v="Second Class"/>
    <s v="TP-21565"/>
    <s v="Tracy Poddar"/>
    <s v="Corporate"/>
    <s v="United States"/>
    <s v="Eugene"/>
    <x v="21"/>
    <n v="97405"/>
    <s v="West"/>
    <s v="OFF-SU-10002301"/>
    <x v="1"/>
    <x v="14"/>
    <s v="Serrated Blade or Curved Handle Hand Letter Openers"/>
    <n v="17.584000000000003"/>
    <n v="7"/>
    <n v="0.2"/>
    <n v="-4.1761999999999997"/>
  </r>
  <r>
    <n v="6307"/>
    <s v="CA-2013-163328"/>
    <x v="0"/>
    <x v="254"/>
    <d v="2013-11-07T00:00:00"/>
    <s v="Second Class"/>
    <s v="TP-21565"/>
    <s v="Tracy Poddar"/>
    <s v="Corporate"/>
    <s v="United States"/>
    <s v="Eugene"/>
    <x v="21"/>
    <n v="97405"/>
    <s v="West"/>
    <s v="FUR-CH-10003298"/>
    <x v="0"/>
    <x v="1"/>
    <s v="Office Star - Contemporary Task Swivel chair with Loop Arms, Charcoal"/>
    <n v="104.78399999999999"/>
    <n v="1"/>
    <n v="0.2"/>
    <n v="-14.407800000000009"/>
  </r>
  <r>
    <n v="6308"/>
    <s v="CA-2013-163328"/>
    <x v="0"/>
    <x v="254"/>
    <d v="2013-11-07T00:00:00"/>
    <s v="Second Class"/>
    <s v="TP-21565"/>
    <s v="Tracy Poddar"/>
    <s v="Corporate"/>
    <s v="United States"/>
    <s v="Eugene"/>
    <x v="21"/>
    <n v="97405"/>
    <s v="West"/>
    <s v="OFF-PA-10004353"/>
    <x v="1"/>
    <x v="10"/>
    <s v="Southworth 25% Cotton Premium Laser Paper and Envelopes"/>
    <n v="47.952000000000005"/>
    <n v="3"/>
    <n v="0.2"/>
    <n v="16.783200000000001"/>
  </r>
  <r>
    <n v="6309"/>
    <s v="CA-2013-163328"/>
    <x v="0"/>
    <x v="254"/>
    <d v="2013-11-07T00:00:00"/>
    <s v="Second Class"/>
    <s v="TP-21565"/>
    <s v="Tracy Poddar"/>
    <s v="Corporate"/>
    <s v="United States"/>
    <s v="Eugene"/>
    <x v="21"/>
    <n v="97405"/>
    <s v="West"/>
    <s v="FUR-CH-10000229"/>
    <x v="0"/>
    <x v="1"/>
    <s v="Global Enterprise Series Seating High-Back Swivel/Tilt Chairs"/>
    <n v="650.35200000000009"/>
    <n v="3"/>
    <n v="0.2"/>
    <n v="-97.552800000000076"/>
  </r>
  <r>
    <n v="6310"/>
    <s v="CA-2013-163328"/>
    <x v="0"/>
    <x v="254"/>
    <d v="2013-11-07T00:00:00"/>
    <s v="Second Class"/>
    <s v="TP-21565"/>
    <s v="Tracy Poddar"/>
    <s v="Corporate"/>
    <s v="United States"/>
    <s v="Eugene"/>
    <x v="21"/>
    <n v="97405"/>
    <s v="West"/>
    <s v="OFF-LA-10003930"/>
    <x v="1"/>
    <x v="2"/>
    <s v="Dot Matrix Printer Tape Reel Labels, White, 5000/Box"/>
    <n v="629.18400000000008"/>
    <n v="8"/>
    <n v="0.2"/>
    <n v="228.07919999999999"/>
  </r>
  <r>
    <n v="6311"/>
    <s v="CA-2013-163328"/>
    <x v="0"/>
    <x v="254"/>
    <d v="2013-11-07T00:00:00"/>
    <s v="Second Class"/>
    <s v="TP-21565"/>
    <s v="Tracy Poddar"/>
    <s v="Corporate"/>
    <s v="United States"/>
    <s v="Eugene"/>
    <x v="21"/>
    <n v="97405"/>
    <s v="West"/>
    <s v="OFF-PA-10000176"/>
    <x v="1"/>
    <x v="10"/>
    <s v="Xerox 1887"/>
    <n v="15.176"/>
    <n v="1"/>
    <n v="0.2"/>
    <n v="5.3115999999999985"/>
  </r>
  <r>
    <n v="6312"/>
    <s v="CA-2011-112837"/>
    <x v="2"/>
    <x v="1102"/>
    <d v="2011-09-16T00:00:00"/>
    <s v="Standard Class"/>
    <s v="LW-17125"/>
    <s v="Liz Willingham"/>
    <s v="Consumer"/>
    <s v="United States"/>
    <s v="Oxnard"/>
    <x v="1"/>
    <n v="93030"/>
    <s v="West"/>
    <s v="FUR-FU-10004006"/>
    <x v="0"/>
    <x v="5"/>
    <s v="Deflect-o DuraMat Lighweight, Studded, Beveled Mat for Low Pile Carpeting"/>
    <n v="127.94999999999999"/>
    <n v="3"/>
    <n v="0"/>
    <n v="21.751499999999986"/>
  </r>
  <r>
    <n v="6313"/>
    <s v="CA-2014-120019"/>
    <x v="3"/>
    <x v="911"/>
    <d v="2014-02-22T00:00:00"/>
    <s v="Standard Class"/>
    <s v="NG-18355"/>
    <s v="Nat Gilpin"/>
    <s v="Corporate"/>
    <s v="United States"/>
    <s v="Fairfield"/>
    <x v="29"/>
    <n v="6824"/>
    <s v="East"/>
    <s v="OFF-ST-10001932"/>
    <x v="1"/>
    <x v="4"/>
    <s v="Fellowes Staxonsteel Drawer Files"/>
    <n v="579.51"/>
    <n v="3"/>
    <n v="0"/>
    <n v="81.131400000000014"/>
  </r>
  <r>
    <n v="6314"/>
    <s v="CA-2014-120019"/>
    <x v="3"/>
    <x v="911"/>
    <d v="2014-02-22T00:00:00"/>
    <s v="Standard Class"/>
    <s v="NG-18355"/>
    <s v="Nat Gilpin"/>
    <s v="Corporate"/>
    <s v="United States"/>
    <s v="Fairfield"/>
    <x v="29"/>
    <n v="6824"/>
    <s v="East"/>
    <s v="TEC-PH-10000923"/>
    <x v="2"/>
    <x v="7"/>
    <s v="Belkin SportFit Armband For iPhone 5s/5c, Fuchsia"/>
    <n v="14.99"/>
    <n v="1"/>
    <n v="0"/>
    <n v="7.3451000000000004"/>
  </r>
  <r>
    <n v="6315"/>
    <s v="CA-2011-100762"/>
    <x v="2"/>
    <x v="156"/>
    <d v="2011-11-29T00:00:00"/>
    <s v="Standard Class"/>
    <s v="NG-18355"/>
    <s v="Nat Gilpin"/>
    <s v="Corporate"/>
    <s v="United States"/>
    <s v="Jackson"/>
    <x v="12"/>
    <n v="49201"/>
    <s v="Central"/>
    <s v="OFF-AR-10000380"/>
    <x v="1"/>
    <x v="6"/>
    <s v="Hunt PowerHouse Electric Pencil Sharpener, Blue"/>
    <n v="151.91999999999999"/>
    <n v="4"/>
    <n v="0"/>
    <n v="45.575999999999979"/>
  </r>
  <r>
    <n v="6316"/>
    <s v="CA-2011-100762"/>
    <x v="2"/>
    <x v="156"/>
    <d v="2011-11-29T00:00:00"/>
    <s v="Standard Class"/>
    <s v="NG-18355"/>
    <s v="Nat Gilpin"/>
    <s v="Corporate"/>
    <s v="United States"/>
    <s v="Jackson"/>
    <x v="12"/>
    <n v="49201"/>
    <s v="Central"/>
    <s v="OFF-LA-10003930"/>
    <x v="1"/>
    <x v="2"/>
    <s v="Dot Matrix Printer Tape Reel Labels, White, 5000/Box"/>
    <n v="196.62"/>
    <n v="2"/>
    <n v="0"/>
    <n v="96.343800000000002"/>
  </r>
  <r>
    <n v="6317"/>
    <s v="CA-2011-100762"/>
    <x v="2"/>
    <x v="156"/>
    <d v="2011-11-29T00:00:00"/>
    <s v="Standard Class"/>
    <s v="NG-18355"/>
    <s v="Nat Gilpin"/>
    <s v="Corporate"/>
    <s v="United States"/>
    <s v="Jackson"/>
    <x v="12"/>
    <n v="49201"/>
    <s v="Central"/>
    <s v="OFF-PA-10001815"/>
    <x v="1"/>
    <x v="10"/>
    <s v="Xerox 1885"/>
    <n v="144.12"/>
    <n v="3"/>
    <n v="0"/>
    <n v="69.177599999999984"/>
  </r>
  <r>
    <n v="6318"/>
    <s v="CA-2011-100762"/>
    <x v="2"/>
    <x v="156"/>
    <d v="2011-11-29T00:00:00"/>
    <s v="Standard Class"/>
    <s v="NG-18355"/>
    <s v="Nat Gilpin"/>
    <s v="Corporate"/>
    <s v="United States"/>
    <s v="Jackson"/>
    <x v="12"/>
    <n v="49201"/>
    <s v="Central"/>
    <s v="OFF-PA-10004082"/>
    <x v="1"/>
    <x v="10"/>
    <s v="Adams Telephone Message Book w/Frequently-Called Numbers Space, 400 Messages per Book"/>
    <n v="15.96"/>
    <n v="2"/>
    <n v="0"/>
    <n v="7.98"/>
  </r>
  <r>
    <n v="6319"/>
    <s v="CA-2014-161459"/>
    <x v="3"/>
    <x v="920"/>
    <d v="2014-11-30T00:00:00"/>
    <s v="Second Class"/>
    <s v="EB-13750"/>
    <s v="Edward Becker"/>
    <s v="Corporate"/>
    <s v="United States"/>
    <s v="Laguna Niguel"/>
    <x v="1"/>
    <n v="92677"/>
    <s v="West"/>
    <s v="TEC-PH-10004071"/>
    <x v="2"/>
    <x v="7"/>
    <s v="PayAnywhere Card Reader"/>
    <n v="39.960000000000008"/>
    <n v="5"/>
    <n v="0.2"/>
    <n v="3.4964999999999993"/>
  </r>
  <r>
    <n v="6320"/>
    <s v="CA-2014-161459"/>
    <x v="3"/>
    <x v="920"/>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5999999999999"/>
  </r>
  <r>
    <n v="6321"/>
    <s v="CA-2014-160017"/>
    <x v="3"/>
    <x v="394"/>
    <d v="2014-10-03T00:00:00"/>
    <s v="Standard Class"/>
    <s v="SP-20860"/>
    <s v="Sung Pak"/>
    <s v="Corporate"/>
    <s v="United States"/>
    <s v="Jacksonville"/>
    <x v="2"/>
    <n v="32216"/>
    <s v="South"/>
    <s v="OFF-PA-10001800"/>
    <x v="1"/>
    <x v="10"/>
    <s v="Xerox 220"/>
    <n v="10.368000000000002"/>
    <n v="2"/>
    <n v="0.2"/>
    <n v="3.6288"/>
  </r>
  <r>
    <n v="6322"/>
    <s v="CA-2011-123316"/>
    <x v="2"/>
    <x v="303"/>
    <d v="2011-10-17T00:00:00"/>
    <s v="Standard Class"/>
    <s v="SP-20545"/>
    <s v="Sibella Parks"/>
    <s v="Corporate"/>
    <s v="United States"/>
    <s v="Mount Vernon"/>
    <x v="15"/>
    <n v="10550"/>
    <s v="East"/>
    <s v="OFF-BI-10002764"/>
    <x v="1"/>
    <x v="8"/>
    <s v="Recycled Pressboard Report Cover with Reinforced Top Hinge"/>
    <n v="7.7520000000000007"/>
    <n v="3"/>
    <n v="0.2"/>
    <n v="2.8100999999999998"/>
  </r>
  <r>
    <n v="6323"/>
    <s v="CA-2011-141299"/>
    <x v="2"/>
    <x v="561"/>
    <d v="2011-06-07T00:00:00"/>
    <s v="Second Class"/>
    <s v="RB-19795"/>
    <s v="Ross Baird"/>
    <s v="Home Office"/>
    <s v="United States"/>
    <s v="Midland"/>
    <x v="12"/>
    <n v="48640"/>
    <s v="Central"/>
    <s v="OFF-EN-10004459"/>
    <x v="1"/>
    <x v="12"/>
    <s v="Security-Tint Envelopes"/>
    <n v="15.28"/>
    <n v="2"/>
    <n v="0"/>
    <n v="7.4871999999999996"/>
  </r>
  <r>
    <n v="6324"/>
    <s v="CA-2011-104402"/>
    <x v="2"/>
    <x v="1103"/>
    <d v="2011-06-23T00:00:00"/>
    <s v="Standard Class"/>
    <s v="DB-13660"/>
    <s v="Duane Benoit"/>
    <s v="Consumer"/>
    <s v="United States"/>
    <s v="Newark"/>
    <x v="13"/>
    <n v="19711"/>
    <s v="East"/>
    <s v="TEC-MA-10000423"/>
    <x v="2"/>
    <x v="15"/>
    <s v="Texas Instruments TI-34 Scientific Calculator"/>
    <n v="65.97"/>
    <n v="3"/>
    <n v="0"/>
    <n v="31.005899999999997"/>
  </r>
  <r>
    <n v="6325"/>
    <s v="CA-2012-110289"/>
    <x v="1"/>
    <x v="1104"/>
    <d v="2012-11-02T00:00:00"/>
    <s v="Standard Class"/>
    <s v="NB-18655"/>
    <s v="Nona Balk"/>
    <s v="Corporate"/>
    <s v="United States"/>
    <s v="San Francisco"/>
    <x v="1"/>
    <n v="94109"/>
    <s v="West"/>
    <s v="OFF-PA-10002986"/>
    <x v="1"/>
    <x v="10"/>
    <s v="Xerox 1898"/>
    <n v="33.4"/>
    <n v="5"/>
    <n v="0"/>
    <n v="16.032"/>
  </r>
  <r>
    <n v="6326"/>
    <s v="CA-2012-110289"/>
    <x v="1"/>
    <x v="1104"/>
    <d v="2012-11-02T00:00:00"/>
    <s v="Standard Class"/>
    <s v="NB-18655"/>
    <s v="Nona Balk"/>
    <s v="Corporate"/>
    <s v="United States"/>
    <s v="San Francisco"/>
    <x v="1"/>
    <n v="94109"/>
    <s v="West"/>
    <s v="OFF-EN-10001434"/>
    <x v="1"/>
    <x v="12"/>
    <s v="Strathmore #10 Envelopes, Ultimate White"/>
    <n v="210.84"/>
    <n v="4"/>
    <n v="0"/>
    <n v="103.3116"/>
  </r>
  <r>
    <n v="6327"/>
    <s v="CA-2011-167927"/>
    <x v="2"/>
    <x v="407"/>
    <d v="2011-01-27T00:00:00"/>
    <s v="Standard Class"/>
    <s v="XP-21865"/>
    <s v="Xylona Preis"/>
    <s v="Consumer"/>
    <s v="United States"/>
    <s v="Westland"/>
    <x v="12"/>
    <n v="48185"/>
    <s v="Central"/>
    <s v="OFF-ST-10000760"/>
    <x v="1"/>
    <x v="4"/>
    <s v="Eldon Fold 'N Roll Cart System"/>
    <n v="13.98"/>
    <n v="1"/>
    <n v="0"/>
    <n v="4.0541999999999998"/>
  </r>
  <r>
    <n v="6328"/>
    <s v="CA-2011-167927"/>
    <x v="2"/>
    <x v="407"/>
    <d v="2011-01-27T00:00:00"/>
    <s v="Standard Class"/>
    <s v="XP-21865"/>
    <s v="Xylona Preis"/>
    <s v="Consumer"/>
    <s v="United States"/>
    <s v="Westland"/>
    <x v="12"/>
    <n v="48185"/>
    <s v="Central"/>
    <s v="FUR-FU-10002918"/>
    <x v="0"/>
    <x v="5"/>
    <s v="Eldon ClusterMat Chair Mat with Cordless Antistatic Protection"/>
    <n v="272.94"/>
    <n v="3"/>
    <n v="0"/>
    <n v="30.023400000000009"/>
  </r>
  <r>
    <n v="6329"/>
    <s v="CA-2011-167927"/>
    <x v="2"/>
    <x v="407"/>
    <d v="2011-01-27T00:00:00"/>
    <s v="Standard Class"/>
    <s v="XP-21865"/>
    <s v="Xylona Preis"/>
    <s v="Consumer"/>
    <s v="United States"/>
    <s v="Westland"/>
    <x v="12"/>
    <n v="48185"/>
    <s v="Central"/>
    <s v="OFF-BI-10000605"/>
    <x v="1"/>
    <x v="8"/>
    <s v="Acco Pressboard Covers with Storage Hooks, 9 1/2&quot; x 11&quot;, Executive Red"/>
    <n v="19.05"/>
    <n v="5"/>
    <n v="0"/>
    <n v="8.9534999999999982"/>
  </r>
  <r>
    <n v="6330"/>
    <s v="CA-2011-167927"/>
    <x v="2"/>
    <x v="407"/>
    <d v="2011-01-27T00:00:00"/>
    <s v="Standard Class"/>
    <s v="XP-21865"/>
    <s v="Xylona Preis"/>
    <s v="Consumer"/>
    <s v="United States"/>
    <s v="Westland"/>
    <x v="12"/>
    <n v="48185"/>
    <s v="Central"/>
    <s v="OFF-AP-10002311"/>
    <x v="1"/>
    <x v="9"/>
    <s v="Holmes Replacement Filter for HEPA Air Cleaner, Very Large Room, HEPA Filter"/>
    <n v="247.71600000000001"/>
    <n v="4"/>
    <n v="0.1"/>
    <n v="93.581600000000009"/>
  </r>
  <r>
    <n v="6331"/>
    <s v="CA-2011-167927"/>
    <x v="2"/>
    <x v="407"/>
    <d v="2011-01-27T00:00:00"/>
    <s v="Standard Class"/>
    <s v="XP-21865"/>
    <s v="Xylona Preis"/>
    <s v="Consumer"/>
    <s v="United States"/>
    <s v="Westland"/>
    <x v="12"/>
    <n v="48185"/>
    <s v="Central"/>
    <s v="OFF-ST-10003123"/>
    <x v="1"/>
    <x v="4"/>
    <s v="Fellowes Bases and Tops For Staxonsteel/High-Stak Systems"/>
    <n v="66.58"/>
    <n v="2"/>
    <n v="0"/>
    <n v="15.979199999999999"/>
  </r>
  <r>
    <n v="6332"/>
    <s v="CA-2011-167927"/>
    <x v="2"/>
    <x v="407"/>
    <d v="2011-01-27T00:00:00"/>
    <s v="Standard Class"/>
    <s v="XP-21865"/>
    <s v="Xylona Preis"/>
    <s v="Consumer"/>
    <s v="United States"/>
    <s v="Westland"/>
    <x v="12"/>
    <n v="48185"/>
    <s v="Central"/>
    <s v="OFF-AR-10004456"/>
    <x v="1"/>
    <x v="6"/>
    <s v="Panasonic KP-4ABK Battery-Operated Pencil Sharpener"/>
    <n v="43.92"/>
    <n v="3"/>
    <n v="0"/>
    <n v="12.736799999999999"/>
  </r>
  <r>
    <n v="6333"/>
    <s v="CA-2011-167927"/>
    <x v="2"/>
    <x v="407"/>
    <d v="2011-01-27T00:00:00"/>
    <s v="Standard Class"/>
    <s v="XP-21865"/>
    <s v="Xylona Preis"/>
    <s v="Consumer"/>
    <s v="United States"/>
    <s v="Westland"/>
    <x v="12"/>
    <n v="48185"/>
    <s v="Central"/>
    <s v="FUR-FU-10002268"/>
    <x v="0"/>
    <x v="5"/>
    <s v="Ultra Door Push Plate"/>
    <n v="14.73"/>
    <n v="3"/>
    <n v="0"/>
    <n v="4.8608999999999991"/>
  </r>
  <r>
    <n v="6334"/>
    <s v="CA-2011-167927"/>
    <x v="2"/>
    <x v="407"/>
    <d v="2011-01-27T00:00:00"/>
    <s v="Standard Class"/>
    <s v="XP-21865"/>
    <s v="Xylona Preis"/>
    <s v="Consumer"/>
    <s v="United States"/>
    <s v="Westland"/>
    <x v="12"/>
    <n v="48185"/>
    <s v="Central"/>
    <s v="OFF-BI-10004364"/>
    <x v="1"/>
    <x v="8"/>
    <s v="Storex Dura Pro Binders"/>
    <n v="29.700000000000003"/>
    <n v="5"/>
    <n v="0"/>
    <n v="13.365"/>
  </r>
  <r>
    <n v="6335"/>
    <s v="CA-2011-133305"/>
    <x v="2"/>
    <x v="384"/>
    <d v="2011-07-15T00:00:00"/>
    <s v="Standard Class"/>
    <s v="MH-17455"/>
    <s v="Mark Hamilton"/>
    <s v="Consumer"/>
    <s v="United States"/>
    <s v="New York City"/>
    <x v="15"/>
    <n v="10011"/>
    <s v="East"/>
    <s v="OFF-PA-10001970"/>
    <x v="1"/>
    <x v="10"/>
    <s v="Xerox 1881"/>
    <n v="49.12"/>
    <n v="4"/>
    <n v="0"/>
    <n v="23.086399999999998"/>
  </r>
  <r>
    <n v="6336"/>
    <s v="CA-2011-133305"/>
    <x v="2"/>
    <x v="384"/>
    <d v="2011-07-15T00:00:00"/>
    <s v="Standard Class"/>
    <s v="MH-17455"/>
    <s v="Mark Hamilton"/>
    <s v="Consumer"/>
    <s v="United States"/>
    <s v="New York City"/>
    <x v="15"/>
    <n v="10011"/>
    <s v="East"/>
    <s v="OFF-BI-10002954"/>
    <x v="1"/>
    <x v="8"/>
    <s v="Newell 3-Hole Punched Plastic Slotted Magazine Holders for Binders"/>
    <n v="18.28"/>
    <n v="5"/>
    <n v="0.2"/>
    <n v="6.3979999999999997"/>
  </r>
  <r>
    <n v="6337"/>
    <s v="CA-2013-165995"/>
    <x v="0"/>
    <x v="133"/>
    <d v="2013-09-07T00:00:00"/>
    <s v="Standard Class"/>
    <s v="BG-11740"/>
    <s v="Bruce Geld"/>
    <s v="Consumer"/>
    <s v="United States"/>
    <s v="Los Angeles"/>
    <x v="1"/>
    <n v="90008"/>
    <s v="West"/>
    <s v="FUR-FU-10000672"/>
    <x v="0"/>
    <x v="5"/>
    <s v="Executive Impressions 10&quot; Spectator Wall Clock"/>
    <n v="47.04"/>
    <n v="4"/>
    <n v="0"/>
    <n v="15.993599999999997"/>
  </r>
  <r>
    <n v="6338"/>
    <s v="CA-2013-165995"/>
    <x v="0"/>
    <x v="133"/>
    <d v="2013-09-07T00:00:00"/>
    <s v="Standard Class"/>
    <s v="BG-11740"/>
    <s v="Bruce Geld"/>
    <s v="Consumer"/>
    <s v="United States"/>
    <s v="Los Angeles"/>
    <x v="1"/>
    <n v="90008"/>
    <s v="West"/>
    <s v="TEC-PH-10004908"/>
    <x v="2"/>
    <x v="7"/>
    <s v="Panasonic KX TS3282W Corded phone"/>
    <n v="339.96000000000004"/>
    <n v="5"/>
    <n v="0.2"/>
    <n v="42.494999999999948"/>
  </r>
  <r>
    <n v="6339"/>
    <s v="CA-2014-143112"/>
    <x v="3"/>
    <x v="361"/>
    <d v="2014-10-10T00:00:00"/>
    <s v="Standard Class"/>
    <s v="TS-21370"/>
    <s v="Todd Sumrall"/>
    <s v="Corporate"/>
    <s v="United States"/>
    <s v="New York City"/>
    <x v="15"/>
    <n v="10035"/>
    <s v="East"/>
    <s v="TEC-PH-10003095"/>
    <x v="2"/>
    <x v="7"/>
    <s v="Samsung HM1900 Bluetooth Headset"/>
    <n v="87.8"/>
    <n v="4"/>
    <n v="0"/>
    <n v="43.9"/>
  </r>
  <r>
    <n v="6340"/>
    <s v="CA-2014-143112"/>
    <x v="3"/>
    <x v="361"/>
    <d v="2014-10-10T00:00:00"/>
    <s v="Standard Class"/>
    <s v="TS-21370"/>
    <s v="Todd Sumrall"/>
    <s v="Corporate"/>
    <s v="United States"/>
    <s v="New York City"/>
    <x v="15"/>
    <n v="10035"/>
    <s v="East"/>
    <s v="FUR-CH-10002880"/>
    <x v="0"/>
    <x v="1"/>
    <s v="Global High-Back Leather Tilter, Burgundy"/>
    <n v="221.38200000000001"/>
    <n v="2"/>
    <n v="0.1"/>
    <n v="2.4597999999999871"/>
  </r>
  <r>
    <n v="6341"/>
    <s v="CA-2014-143112"/>
    <x v="3"/>
    <x v="361"/>
    <d v="2014-10-10T00:00:00"/>
    <s v="Standard Class"/>
    <s v="TS-21370"/>
    <s v="Todd Sumrall"/>
    <s v="Corporate"/>
    <s v="United States"/>
    <s v="New York City"/>
    <x v="15"/>
    <n v="10035"/>
    <s v="East"/>
    <s v="TEC-MA-10001047"/>
    <x v="2"/>
    <x v="15"/>
    <s v="3D Systems Cube Printer, 2nd Generation, Magenta"/>
    <n v="5199.96"/>
    <n v="4"/>
    <n v="0"/>
    <n v="1351.9895999999999"/>
  </r>
  <r>
    <n v="6342"/>
    <s v="US-2014-105830"/>
    <x v="3"/>
    <x v="413"/>
    <d v="2014-01-03T00:00:00"/>
    <s v="First Class"/>
    <s v="DB-13660"/>
    <s v="Duane Benoit"/>
    <s v="Consumer"/>
    <s v="United States"/>
    <s v="Lancaster"/>
    <x v="24"/>
    <n v="43130"/>
    <s v="East"/>
    <s v="OFF-ST-10002554"/>
    <x v="1"/>
    <x v="4"/>
    <s v="Tennsco Industrial Shelving"/>
    <n v="156.512"/>
    <n v="4"/>
    <n v="0.2"/>
    <n v="-35.215199999999996"/>
  </r>
  <r>
    <n v="6343"/>
    <s v="CA-2012-146255"/>
    <x v="1"/>
    <x v="1105"/>
    <d v="2012-03-10T00:00:00"/>
    <s v="First Class"/>
    <s v="EM-14140"/>
    <s v="Eugene Moren"/>
    <s v="Home Office"/>
    <s v="United States"/>
    <s v="Newark"/>
    <x v="13"/>
    <n v="19711"/>
    <s v="East"/>
    <s v="TEC-AC-10004469"/>
    <x v="2"/>
    <x v="11"/>
    <s v="Microsoft Sculpt Comfort Mouse"/>
    <n v="119.85000000000001"/>
    <n v="3"/>
    <n v="0"/>
    <n v="52.734000000000009"/>
  </r>
  <r>
    <n v="6344"/>
    <s v="CA-2012-146255"/>
    <x v="1"/>
    <x v="1105"/>
    <d v="2012-03-10T00:00:00"/>
    <s v="First Class"/>
    <s v="EM-14140"/>
    <s v="Eugene Moren"/>
    <s v="Home Office"/>
    <s v="United States"/>
    <s v="Newark"/>
    <x v="13"/>
    <n v="19711"/>
    <s v="East"/>
    <s v="OFF-BI-10000309"/>
    <x v="1"/>
    <x v="8"/>
    <s v="GBC Twin Loop Wire Binding Elements, 9/16&quot; Spine, Black"/>
    <n v="30.44"/>
    <n v="2"/>
    <n v="0"/>
    <n v="14.9156"/>
  </r>
  <r>
    <n v="6345"/>
    <s v="CA-2012-146255"/>
    <x v="1"/>
    <x v="1105"/>
    <d v="2012-03-10T00:00:00"/>
    <s v="First Class"/>
    <s v="EM-14140"/>
    <s v="Eugene Moren"/>
    <s v="Home Office"/>
    <s v="United States"/>
    <s v="Newark"/>
    <x v="13"/>
    <n v="19711"/>
    <s v="East"/>
    <s v="OFF-BI-10001765"/>
    <x v="1"/>
    <x v="8"/>
    <s v="Wilson Jones Heavy-Duty Casebound Ring Binders with Metal Hinges"/>
    <n v="69.28"/>
    <n v="2"/>
    <n v="0"/>
    <n v="33.254399999999997"/>
  </r>
  <r>
    <n v="6346"/>
    <s v="CA-2012-146255"/>
    <x v="1"/>
    <x v="1105"/>
    <d v="2012-03-10T00:00:00"/>
    <s v="First Class"/>
    <s v="EM-14140"/>
    <s v="Eugene Moren"/>
    <s v="Home Office"/>
    <s v="United States"/>
    <s v="Newark"/>
    <x v="13"/>
    <n v="19711"/>
    <s v="East"/>
    <s v="TEC-PH-10001619"/>
    <x v="2"/>
    <x v="7"/>
    <s v="LG G3"/>
    <n v="587.97"/>
    <n v="3"/>
    <n v="0"/>
    <n v="170.51129999999998"/>
  </r>
  <r>
    <n v="6347"/>
    <s v="CA-2014-104822"/>
    <x v="3"/>
    <x v="179"/>
    <d v="2014-10-21T00:00:00"/>
    <s v="Same Day"/>
    <s v="RB-19465"/>
    <s v="Rick Bensley"/>
    <s v="Home Office"/>
    <s v="United States"/>
    <s v="New York City"/>
    <x v="15"/>
    <n v="10024"/>
    <s v="East"/>
    <s v="OFF-LA-10002034"/>
    <x v="1"/>
    <x v="2"/>
    <s v="Avery 478"/>
    <n v="24.55"/>
    <n v="5"/>
    <n v="0"/>
    <n v="12.029499999999999"/>
  </r>
  <r>
    <n v="6348"/>
    <s v="CA-2012-104486"/>
    <x v="1"/>
    <x v="489"/>
    <d v="2012-05-06T00:00:00"/>
    <s v="Standard Class"/>
    <s v="PO-18850"/>
    <s v="Patrick O'Brill"/>
    <s v="Consumer"/>
    <s v="United States"/>
    <s v="San Francisco"/>
    <x v="1"/>
    <n v="94109"/>
    <s v="West"/>
    <s v="OFF-BI-10000309"/>
    <x v="1"/>
    <x v="8"/>
    <s v="GBC Twin Loop Wire Binding Elements, 9/16&quot; Spine, Black"/>
    <n v="12.176000000000002"/>
    <n v="1"/>
    <n v="0.2"/>
    <n v="4.4137999999999993"/>
  </r>
  <r>
    <n v="6349"/>
    <s v="CA-2012-104486"/>
    <x v="1"/>
    <x v="489"/>
    <d v="2012-05-06T00:00:00"/>
    <s v="Standard Class"/>
    <s v="PO-18850"/>
    <s v="Patrick O'Brill"/>
    <s v="Consumer"/>
    <s v="United States"/>
    <s v="San Francisco"/>
    <x v="1"/>
    <n v="94109"/>
    <s v="West"/>
    <s v="OFF-ST-10000876"/>
    <x v="1"/>
    <x v="4"/>
    <s v="Eldon Simplefile Box Office"/>
    <n v="37.32"/>
    <n v="3"/>
    <n v="0"/>
    <n v="10.4496"/>
  </r>
  <r>
    <n v="6350"/>
    <s v="CA-2012-104486"/>
    <x v="1"/>
    <x v="489"/>
    <d v="2012-05-06T00:00:00"/>
    <s v="Standard Class"/>
    <s v="PO-18850"/>
    <s v="Patrick O'Brill"/>
    <s v="Consumer"/>
    <s v="United States"/>
    <s v="San Francisco"/>
    <x v="1"/>
    <n v="94109"/>
    <s v="West"/>
    <s v="OFF-SU-10002573"/>
    <x v="1"/>
    <x v="14"/>
    <s v="Acme 10&quot; Easy Grip Assistive Scissors"/>
    <n v="35.06"/>
    <n v="2"/>
    <n v="0"/>
    <n v="10.517999999999997"/>
  </r>
  <r>
    <n v="6351"/>
    <s v="CA-2014-161557"/>
    <x v="3"/>
    <x v="213"/>
    <d v="2014-09-09T00:00:00"/>
    <s v="Standard Class"/>
    <s v="AG-10900"/>
    <s v="Arthur Gainer"/>
    <s v="Consumer"/>
    <s v="United States"/>
    <s v="Dallas"/>
    <x v="5"/>
    <n v="75217"/>
    <s v="Central"/>
    <s v="FUR-FU-10004622"/>
    <x v="0"/>
    <x v="5"/>
    <s v="Eldon Advantage Foldable Chair Mats for Low Pile Carpets"/>
    <n v="108.40000000000002"/>
    <n v="5"/>
    <n v="0.6"/>
    <n v="-105.69000000000003"/>
  </r>
  <r>
    <n v="6352"/>
    <s v="CA-2014-161130"/>
    <x v="3"/>
    <x v="132"/>
    <d v="2014-11-09T00:00:00"/>
    <s v="Standard Class"/>
    <s v="BF-11275"/>
    <s v="Beth Fritzler"/>
    <s v="Corporate"/>
    <s v="United States"/>
    <s v="Miami"/>
    <x v="2"/>
    <n v="33178"/>
    <s v="South"/>
    <s v="TEC-PH-10002549"/>
    <x v="2"/>
    <x v="7"/>
    <s v="Polycom SoundPoint IP 450 VoIP phone"/>
    <n v="361.37600000000003"/>
    <n v="2"/>
    <n v="0.2"/>
    <n v="27.103200000000001"/>
  </r>
  <r>
    <n v="6353"/>
    <s v="US-2012-161347"/>
    <x v="1"/>
    <x v="1023"/>
    <d v="2012-09-19T00:00:00"/>
    <s v="Standard Class"/>
    <s v="HG-14845"/>
    <s v="Harry Greene"/>
    <s v="Consumer"/>
    <s v="United States"/>
    <s v="Philadelphia"/>
    <x v="9"/>
    <n v="19120"/>
    <s v="East"/>
    <s v="OFF-BI-10004209"/>
    <x v="1"/>
    <x v="8"/>
    <s v="Fellowes Twister Kit, Gray/Clear, 3/pkg"/>
    <n v="2.4119999999999999"/>
    <n v="1"/>
    <n v="0.7"/>
    <n v="-2.0099999999999998"/>
  </r>
  <r>
    <n v="6354"/>
    <s v="US-2012-109015"/>
    <x v="1"/>
    <x v="684"/>
    <d v="2012-09-12T00:00:00"/>
    <s v="Standard Class"/>
    <s v="BS-11590"/>
    <s v="Brendan Sweed"/>
    <s v="Corporate"/>
    <s v="United States"/>
    <s v="New York City"/>
    <x v="15"/>
    <n v="10011"/>
    <s v="East"/>
    <s v="OFF-AP-10001962"/>
    <x v="1"/>
    <x v="9"/>
    <s v="Black &amp; Decker Filter for Double Action Dustbuster Cordless Vac BLDV7210"/>
    <n v="8.39"/>
    <n v="1"/>
    <n v="0"/>
    <n v="2.0975000000000001"/>
  </r>
  <r>
    <n v="6355"/>
    <s v="US-2012-109015"/>
    <x v="1"/>
    <x v="684"/>
    <d v="2012-09-12T00:00:00"/>
    <s v="Standard Class"/>
    <s v="BS-11590"/>
    <s v="Brendan Sweed"/>
    <s v="Corporate"/>
    <s v="United States"/>
    <s v="New York City"/>
    <x v="15"/>
    <n v="10011"/>
    <s v="East"/>
    <s v="TEC-PH-10002922"/>
    <x v="2"/>
    <x v="7"/>
    <s v="ShoreTel ShorePhone IP 230 VoIP phone"/>
    <n v="337.98"/>
    <n v="2"/>
    <n v="0"/>
    <n v="101.39399999999998"/>
  </r>
  <r>
    <n v="6356"/>
    <s v="CA-2011-110611"/>
    <x v="2"/>
    <x v="191"/>
    <d v="2011-10-13T00:00:00"/>
    <s v="Standard Class"/>
    <s v="JD-16015"/>
    <s v="Joy Daniels"/>
    <s v="Consumer"/>
    <s v="United States"/>
    <s v="Philadelphia"/>
    <x v="9"/>
    <n v="19120"/>
    <s v="East"/>
    <s v="OFF-ST-10000642"/>
    <x v="1"/>
    <x v="4"/>
    <s v="Tennsco Lockers, Gray"/>
    <n v="83.920000000000016"/>
    <n v="5"/>
    <n v="0.2"/>
    <n v="-13.637000000000011"/>
  </r>
  <r>
    <n v="6357"/>
    <s v="CA-2014-139080"/>
    <x v="3"/>
    <x v="205"/>
    <d v="2014-01-29T00:00:00"/>
    <s v="Standard Class"/>
    <s v="CS-12250"/>
    <s v="Chris Selesnick"/>
    <s v="Corporate"/>
    <s v="United States"/>
    <s v="Seattle"/>
    <x v="4"/>
    <n v="98103"/>
    <s v="West"/>
    <s v="OFF-BI-10001757"/>
    <x v="1"/>
    <x v="8"/>
    <s v="Pressboard Hanging Data Binders for Unburst Sheets"/>
    <n v="19.68"/>
    <n v="5"/>
    <n v="0.2"/>
    <n v="6.8879999999999981"/>
  </r>
  <r>
    <n v="6358"/>
    <s v="CA-2014-139080"/>
    <x v="3"/>
    <x v="205"/>
    <d v="2014-01-29T00:00:00"/>
    <s v="Standard Class"/>
    <s v="CS-12250"/>
    <s v="Chris Selesnick"/>
    <s v="Corporate"/>
    <s v="United States"/>
    <s v="Seattle"/>
    <x v="4"/>
    <n v="98103"/>
    <s v="West"/>
    <s v="OFF-PA-10004621"/>
    <x v="1"/>
    <x v="10"/>
    <s v="Xerox 212"/>
    <n v="25.92"/>
    <n v="4"/>
    <n v="0"/>
    <n v="12.441600000000001"/>
  </r>
  <r>
    <n v="6359"/>
    <s v="CA-2014-139080"/>
    <x v="3"/>
    <x v="205"/>
    <d v="2014-01-29T00:00:00"/>
    <s v="Standard Class"/>
    <s v="CS-12250"/>
    <s v="Chris Selesnick"/>
    <s v="Corporate"/>
    <s v="United States"/>
    <s v="Seattle"/>
    <x v="4"/>
    <n v="98103"/>
    <s v="West"/>
    <s v="OFF-PA-10002262"/>
    <x v="1"/>
    <x v="10"/>
    <s v="Xerox 192"/>
    <n v="6.48"/>
    <n v="1"/>
    <n v="0"/>
    <n v="3.1104000000000003"/>
  </r>
  <r>
    <n v="6360"/>
    <s v="CA-2014-139080"/>
    <x v="3"/>
    <x v="205"/>
    <d v="2014-01-29T00:00:00"/>
    <s v="Standard Class"/>
    <s v="CS-12250"/>
    <s v="Chris Selesnick"/>
    <s v="Corporate"/>
    <s v="United States"/>
    <s v="Seattle"/>
    <x v="4"/>
    <n v="98103"/>
    <s v="West"/>
    <s v="TEC-PH-10004100"/>
    <x v="2"/>
    <x v="7"/>
    <s v="Griffin GC17055 Auxiliary Audio Cable"/>
    <n v="86.352000000000004"/>
    <n v="6"/>
    <n v="0.2"/>
    <n v="8.6352000000000011"/>
  </r>
  <r>
    <n v="6361"/>
    <s v="CA-2012-115693"/>
    <x v="1"/>
    <x v="895"/>
    <d v="2012-12-15T00:00:00"/>
    <s v="Standard Class"/>
    <s v="FC-14245"/>
    <s v="Frank Carlisle"/>
    <s v="Home Office"/>
    <s v="United States"/>
    <s v="Los Angeles"/>
    <x v="1"/>
    <n v="90032"/>
    <s v="West"/>
    <s v="OFF-AR-10003582"/>
    <x v="1"/>
    <x v="6"/>
    <s v="Boston Electric Pencil Sharpener, Model 1818, Charcoal Black"/>
    <n v="56.3"/>
    <n v="2"/>
    <n v="0"/>
    <n v="15.764000000000003"/>
  </r>
  <r>
    <n v="6362"/>
    <s v="US-2011-107993"/>
    <x v="2"/>
    <x v="641"/>
    <d v="2011-11-30T00:00:00"/>
    <s v="Standard Class"/>
    <s v="SE-20110"/>
    <s v="Sanjit Engle"/>
    <s v="Consumer"/>
    <s v="United States"/>
    <s v="Springfield"/>
    <x v="21"/>
    <n v="97477"/>
    <s v="West"/>
    <s v="OFF-AR-10003179"/>
    <x v="1"/>
    <x v="6"/>
    <s v="Dixon Ticonderoga Core-Lock Colored Pencils"/>
    <n v="51.016000000000005"/>
    <n v="7"/>
    <n v="0.2"/>
    <n v="8.2900999999999954"/>
  </r>
  <r>
    <n v="6363"/>
    <s v="CA-2014-110443"/>
    <x v="3"/>
    <x v="610"/>
    <d v="2014-11-26T00:00:00"/>
    <s v="Standard Class"/>
    <s v="CK-12205"/>
    <s v="Chloris Kastensmidt"/>
    <s v="Consumer"/>
    <s v="United States"/>
    <s v="Renton"/>
    <x v="4"/>
    <n v="98059"/>
    <s v="West"/>
    <s v="OFF-BI-10001670"/>
    <x v="1"/>
    <x v="8"/>
    <s v="Vinyl Sectional Post Binders"/>
    <n v="150.80000000000001"/>
    <n v="5"/>
    <n v="0.2"/>
    <n v="56.55"/>
  </r>
  <r>
    <n v="6364"/>
    <s v="CA-2014-110443"/>
    <x v="3"/>
    <x v="610"/>
    <d v="2014-11-26T00:00:00"/>
    <s v="Standard Class"/>
    <s v="CK-12205"/>
    <s v="Chloris Kastensmidt"/>
    <s v="Consumer"/>
    <s v="United States"/>
    <s v="Renton"/>
    <x v="4"/>
    <n v="98059"/>
    <s v="West"/>
    <s v="TEC-MA-10002073"/>
    <x v="2"/>
    <x v="15"/>
    <s v="3D Systems Cube Printer, 2nd Generation, White"/>
    <n v="1039.992"/>
    <n v="1"/>
    <n v="0.2"/>
    <n v="103.99920000000003"/>
  </r>
  <r>
    <n v="6365"/>
    <s v="CA-2014-110443"/>
    <x v="3"/>
    <x v="610"/>
    <d v="2014-11-26T00:00:00"/>
    <s v="Standard Class"/>
    <s v="CK-12205"/>
    <s v="Chloris Kastensmidt"/>
    <s v="Consumer"/>
    <s v="United States"/>
    <s v="Renton"/>
    <x v="4"/>
    <n v="98059"/>
    <s v="West"/>
    <s v="OFF-PA-10003797"/>
    <x v="1"/>
    <x v="10"/>
    <s v="Xerox 209"/>
    <n v="51.84"/>
    <n v="8"/>
    <n v="0"/>
    <n v="24.883200000000002"/>
  </r>
  <r>
    <n v="6366"/>
    <s v="CA-2014-144848"/>
    <x v="3"/>
    <x v="1095"/>
    <d v="2014-04-06T00:00:00"/>
    <s v="First Class"/>
    <s v="DS-13030"/>
    <s v="Darrin Sayre"/>
    <s v="Home Office"/>
    <s v="United States"/>
    <s v="New York City"/>
    <x v="15"/>
    <n v="10009"/>
    <s v="East"/>
    <s v="TEC-PH-10004006"/>
    <x v="2"/>
    <x v="7"/>
    <s v="Panasonic KX - TS880B Telephone"/>
    <n v="41.22"/>
    <n v="1"/>
    <n v="0"/>
    <n v="11.1294"/>
  </r>
  <r>
    <n v="6367"/>
    <s v="CA-2014-144848"/>
    <x v="3"/>
    <x v="1095"/>
    <d v="2014-04-06T00:00:00"/>
    <s v="First Class"/>
    <s v="DS-13030"/>
    <s v="Darrin Sayre"/>
    <s v="Home Office"/>
    <s v="United States"/>
    <s v="New York City"/>
    <x v="15"/>
    <n v="10009"/>
    <s v="East"/>
    <s v="OFF-SU-10000646"/>
    <x v="1"/>
    <x v="14"/>
    <s v="Premier Automatic Letter Opener"/>
    <n v="240.37"/>
    <n v="1"/>
    <n v="0"/>
    <n v="7.2111000000000161"/>
  </r>
  <r>
    <n v="6368"/>
    <s v="CA-2014-144848"/>
    <x v="3"/>
    <x v="1095"/>
    <d v="2014-04-06T00:00:00"/>
    <s v="First Class"/>
    <s v="DS-13030"/>
    <s v="Darrin Sayre"/>
    <s v="Home Office"/>
    <s v="United States"/>
    <s v="New York City"/>
    <x v="15"/>
    <n v="10009"/>
    <s v="East"/>
    <s v="TEC-PH-10002262"/>
    <x v="2"/>
    <x v="7"/>
    <s v="LG Electronics Tone+ HBS-730 Bluetooth Headset"/>
    <n v="119.02"/>
    <n v="2"/>
    <n v="0"/>
    <n v="33.325600000000009"/>
  </r>
  <r>
    <n v="6369"/>
    <s v="US-2014-147998"/>
    <x v="3"/>
    <x v="240"/>
    <d v="2014-05-25T00:00:00"/>
    <s v="Standard Class"/>
    <s v="SA-20830"/>
    <s v="Sue Ann Reed"/>
    <s v="Consumer"/>
    <s v="United States"/>
    <s v="San Jose"/>
    <x v="1"/>
    <n v="95123"/>
    <s v="West"/>
    <s v="OFF-BI-10002082"/>
    <x v="1"/>
    <x v="8"/>
    <s v="GBC Twin Loop Wire Binding Elements"/>
    <n v="133.12"/>
    <n v="5"/>
    <n v="0.2"/>
    <n v="49.92"/>
  </r>
  <r>
    <n v="6370"/>
    <s v="CA-2013-103919"/>
    <x v="0"/>
    <x v="339"/>
    <d v="2013-10-08T00:00:00"/>
    <s v="Standard Class"/>
    <s v="TP-21565"/>
    <s v="Tracy Poddar"/>
    <s v="Corporate"/>
    <s v="United States"/>
    <s v="Grand Prairie"/>
    <x v="5"/>
    <n v="75051"/>
    <s v="Central"/>
    <s v="FUR-FU-10001756"/>
    <x v="0"/>
    <x v="5"/>
    <s v="Eldon Expressions Desk Accessory, Wood Photo Frame, Mahogany"/>
    <n v="38.08"/>
    <n v="5"/>
    <n v="0.6"/>
    <n v="-29.512000000000008"/>
  </r>
  <r>
    <n v="6371"/>
    <s v="CA-2013-113425"/>
    <x v="0"/>
    <x v="831"/>
    <d v="2013-11-22T00:00:00"/>
    <s v="Same Day"/>
    <s v="JK-16120"/>
    <s v="Julie Kriz"/>
    <s v="Home Office"/>
    <s v="United States"/>
    <s v="New York City"/>
    <x v="15"/>
    <n v="10009"/>
    <s v="East"/>
    <s v="FUR-BO-10002598"/>
    <x v="0"/>
    <x v="0"/>
    <s v="Hon Metal Bookcases, Putty"/>
    <n v="113.56800000000001"/>
    <n v="2"/>
    <n v="0.2"/>
    <n v="12.776399999999988"/>
  </r>
  <r>
    <n v="6372"/>
    <s v="CA-2014-143035"/>
    <x v="3"/>
    <x v="621"/>
    <d v="2014-10-06T00:00:00"/>
    <s v="Second Class"/>
    <s v="CC-12430"/>
    <s v="Chuck Clark"/>
    <s v="Home Office"/>
    <s v="United States"/>
    <s v="New York City"/>
    <x v="15"/>
    <n v="10009"/>
    <s v="East"/>
    <s v="FUR-FU-10001934"/>
    <x v="0"/>
    <x v="5"/>
    <s v="Magnifier Swing Arm Lamp"/>
    <n v="83.92"/>
    <n v="4"/>
    <n v="0"/>
    <n v="21.819200000000002"/>
  </r>
  <r>
    <n v="6373"/>
    <s v="CA-2014-143035"/>
    <x v="3"/>
    <x v="621"/>
    <d v="2014-10-06T00:00:00"/>
    <s v="Second Class"/>
    <s v="CC-12430"/>
    <s v="Chuck Clark"/>
    <s v="Home Office"/>
    <s v="United States"/>
    <s v="New York City"/>
    <x v="15"/>
    <n v="10009"/>
    <s v="East"/>
    <s v="OFF-AR-10001130"/>
    <x v="1"/>
    <x v="6"/>
    <s v="Quartet Alpha White Chalk, 12/Pack"/>
    <n v="6.63"/>
    <n v="3"/>
    <n v="0"/>
    <n v="3.1160999999999999"/>
  </r>
  <r>
    <n v="6374"/>
    <s v="CA-2014-143035"/>
    <x v="3"/>
    <x v="621"/>
    <d v="2014-10-06T00:00:00"/>
    <s v="Second Class"/>
    <s v="CC-12430"/>
    <s v="Chuck Clark"/>
    <s v="Home Office"/>
    <s v="United States"/>
    <s v="New York City"/>
    <x v="15"/>
    <n v="10009"/>
    <s v="East"/>
    <s v="TEC-AC-10002049"/>
    <x v="2"/>
    <x v="11"/>
    <s v="Logitech G19 Programmable Gaming Keyboard"/>
    <n v="371.96999999999997"/>
    <n v="3"/>
    <n v="0"/>
    <n v="66.954599999999971"/>
  </r>
  <r>
    <n v="6375"/>
    <s v="CA-2011-107811"/>
    <x v="2"/>
    <x v="333"/>
    <d v="2011-05-03T00:00:00"/>
    <s v="Standard Class"/>
    <s v="LA-16780"/>
    <s v="Laura Armstrong"/>
    <s v="Corporate"/>
    <s v="United States"/>
    <s v="Memphis"/>
    <x v="18"/>
    <n v="38109"/>
    <s v="South"/>
    <s v="FUR-CH-10001394"/>
    <x v="0"/>
    <x v="1"/>
    <s v="Global Leather Executive Chair"/>
    <n v="561.58400000000006"/>
    <n v="2"/>
    <n v="0.2"/>
    <n v="70.197999999999922"/>
  </r>
  <r>
    <n v="6376"/>
    <s v="CA-2011-107811"/>
    <x v="2"/>
    <x v="333"/>
    <d v="2011-05-03T00:00:00"/>
    <s v="Standard Class"/>
    <s v="LA-16780"/>
    <s v="Laura Armstrong"/>
    <s v="Corporate"/>
    <s v="United States"/>
    <s v="Memphis"/>
    <x v="18"/>
    <n v="38109"/>
    <s v="South"/>
    <s v="OFF-ST-10000798"/>
    <x v="1"/>
    <x v="4"/>
    <s v="2300 Heavy-Duty Transfer File Systems by Perma"/>
    <n v="99.920000000000016"/>
    <n v="5"/>
    <n v="0.2"/>
    <n v="-1.249000000000013"/>
  </r>
  <r>
    <n v="6377"/>
    <s v="CA-2013-163216"/>
    <x v="0"/>
    <x v="877"/>
    <d v="2013-10-11T00:00:00"/>
    <s v="First Class"/>
    <s v="AW-10930"/>
    <s v="Arthur Wiediger"/>
    <s v="Home Office"/>
    <s v="United States"/>
    <s v="Philadelphia"/>
    <x v="9"/>
    <n v="19143"/>
    <s v="East"/>
    <s v="OFF-LA-10000134"/>
    <x v="1"/>
    <x v="2"/>
    <s v="Avery 511"/>
    <n v="4.9280000000000008"/>
    <n v="2"/>
    <n v="0.2"/>
    <n v="1.7247999999999997"/>
  </r>
  <r>
    <n v="6378"/>
    <s v="US-2013-116442"/>
    <x v="0"/>
    <x v="272"/>
    <d v="2013-12-23T00:00:00"/>
    <s v="Standard Class"/>
    <s v="BP-11230"/>
    <s v="Benjamin Patterson"/>
    <s v="Consumer"/>
    <s v="United States"/>
    <s v="Los Angeles"/>
    <x v="1"/>
    <n v="90004"/>
    <s v="West"/>
    <s v="FUR-FU-10002364"/>
    <x v="0"/>
    <x v="5"/>
    <s v="Eldon Expressions Wood Desk Accessories, Oak"/>
    <n v="14.76"/>
    <n v="2"/>
    <n v="0"/>
    <n v="4.2803999999999984"/>
  </r>
  <r>
    <n v="6379"/>
    <s v="CA-2014-150623"/>
    <x v="3"/>
    <x v="318"/>
    <d v="2014-04-15T00:00:00"/>
    <s v="Standard Class"/>
    <s v="DB-13360"/>
    <s v="Dennis Bolton"/>
    <s v="Home Office"/>
    <s v="United States"/>
    <s v="Waterbury"/>
    <x v="29"/>
    <n v="6708"/>
    <s v="East"/>
    <s v="TEC-AC-10004571"/>
    <x v="2"/>
    <x v="11"/>
    <s v="Logitech G700s Rechargeable Gaming Mouse"/>
    <n v="99.99"/>
    <n v="1"/>
    <n v="0"/>
    <n v="41.995800000000003"/>
  </r>
  <r>
    <n v="6380"/>
    <s v="CA-2014-150623"/>
    <x v="3"/>
    <x v="318"/>
    <d v="2014-04-15T00:00:00"/>
    <s v="Standard Class"/>
    <s v="DB-13360"/>
    <s v="Dennis Bolton"/>
    <s v="Home Office"/>
    <s v="United States"/>
    <s v="Waterbury"/>
    <x v="29"/>
    <n v="6708"/>
    <s v="East"/>
    <s v="OFF-ST-10003692"/>
    <x v="1"/>
    <x v="4"/>
    <s v="Recycled Steel Personal File for Hanging File Folders"/>
    <n v="286.14999999999998"/>
    <n v="5"/>
    <n v="0"/>
    <n v="71.537499999999994"/>
  </r>
  <r>
    <n v="6381"/>
    <s v="US-2011-163797"/>
    <x v="2"/>
    <x v="918"/>
    <d v="2011-04-13T00:00:00"/>
    <s v="Standard Class"/>
    <s v="PC-19000"/>
    <s v="Pauline Chand"/>
    <s v="Home Office"/>
    <s v="United States"/>
    <s v="Chandler"/>
    <x v="16"/>
    <n v="85224"/>
    <s v="West"/>
    <s v="OFF-FA-10001883"/>
    <x v="1"/>
    <x v="13"/>
    <s v="Alliance Super-Size Bands, Assorted Sizes"/>
    <n v="49.792000000000002"/>
    <n v="8"/>
    <n v="0.2"/>
    <n v="-11.825600000000001"/>
  </r>
  <r>
    <n v="6382"/>
    <s v="CA-2013-127236"/>
    <x v="0"/>
    <x v="892"/>
    <d v="2013-04-03T00:00:00"/>
    <s v="Standard Class"/>
    <s v="TB-21595"/>
    <s v="Troy Blackwell"/>
    <s v="Consumer"/>
    <s v="United States"/>
    <s v="Springfield"/>
    <x v="24"/>
    <n v="45503"/>
    <s v="East"/>
    <s v="FUR-BO-10004015"/>
    <x v="0"/>
    <x v="0"/>
    <s v="Bush Andora Bookcase, Maple/Graphite Gray Finish"/>
    <n v="299.97499999999997"/>
    <n v="5"/>
    <n v="0.5"/>
    <n v="-167.98600000000002"/>
  </r>
  <r>
    <n v="6383"/>
    <s v="CA-2013-127236"/>
    <x v="0"/>
    <x v="892"/>
    <d v="2013-04-03T00:00:00"/>
    <s v="Standard Class"/>
    <s v="TB-21595"/>
    <s v="Troy Blackwell"/>
    <s v="Consumer"/>
    <s v="United States"/>
    <s v="Springfield"/>
    <x v="24"/>
    <n v="45503"/>
    <s v="East"/>
    <s v="TEC-PH-10000141"/>
    <x v="2"/>
    <x v="7"/>
    <s v="Clearsounds A400"/>
    <n v="158.37599999999998"/>
    <n v="4"/>
    <n v="0.4"/>
    <n v="-36.954399999999993"/>
  </r>
  <r>
    <n v="6384"/>
    <s v="US-2014-104661"/>
    <x v="3"/>
    <x v="787"/>
    <d v="2014-01-19T00:00:00"/>
    <s v="First Class"/>
    <s v="TB-21250"/>
    <s v="Tim Brockman"/>
    <s v="Consumer"/>
    <s v="United States"/>
    <s v="Austin"/>
    <x v="5"/>
    <n v="78745"/>
    <s v="Central"/>
    <s v="OFF-BI-10001597"/>
    <x v="1"/>
    <x v="8"/>
    <s v="Wilson Jones Ledger-Size, Piano-Hinge Binder, 2&quot;, Blue"/>
    <n v="32.783999999999992"/>
    <n v="4"/>
    <n v="0.8"/>
    <n v="-52.454400000000007"/>
  </r>
  <r>
    <n v="6385"/>
    <s v="US-2014-104661"/>
    <x v="3"/>
    <x v="787"/>
    <d v="2014-01-19T00:00:00"/>
    <s v="First Class"/>
    <s v="TB-21250"/>
    <s v="Tim Brockman"/>
    <s v="Consumer"/>
    <s v="United States"/>
    <s v="Austin"/>
    <x v="5"/>
    <n v="78745"/>
    <s v="Central"/>
    <s v="TEC-AC-10003628"/>
    <x v="2"/>
    <x v="11"/>
    <s v="Logitech 910-002974 M325 Wireless Mouse for Web Scrolling"/>
    <n v="47.984000000000002"/>
    <n v="2"/>
    <n v="0.2"/>
    <n v="14.395200000000004"/>
  </r>
  <r>
    <n v="6386"/>
    <s v="US-2014-104661"/>
    <x v="3"/>
    <x v="787"/>
    <d v="2014-01-19T00:00:00"/>
    <s v="First Class"/>
    <s v="TB-21250"/>
    <s v="Tim Brockman"/>
    <s v="Consumer"/>
    <s v="United States"/>
    <s v="Austin"/>
    <x v="5"/>
    <n v="78745"/>
    <s v="Central"/>
    <s v="TEC-AC-10002331"/>
    <x v="2"/>
    <x v="11"/>
    <s v="Maxell 74 Minute CDR, 10/Pack"/>
    <n v="62.591999999999999"/>
    <n v="8"/>
    <n v="0.2"/>
    <n v="13.300799999999999"/>
  </r>
  <r>
    <n v="6387"/>
    <s v="US-2014-104661"/>
    <x v="3"/>
    <x v="787"/>
    <d v="2014-01-19T00:00:00"/>
    <s v="First Class"/>
    <s v="TB-21250"/>
    <s v="Tim Brockman"/>
    <s v="Consumer"/>
    <s v="United States"/>
    <s v="Austin"/>
    <x v="5"/>
    <n v="78745"/>
    <s v="Central"/>
    <s v="OFF-BI-10001098"/>
    <x v="1"/>
    <x v="8"/>
    <s v="Acco D-Ring Binder w/DublLock"/>
    <n v="4.2759999999999989"/>
    <n v="1"/>
    <n v="0.8"/>
    <n v="-6.6278000000000006"/>
  </r>
  <r>
    <n v="6388"/>
    <s v="CA-2011-134103"/>
    <x v="2"/>
    <x v="1106"/>
    <d v="2011-02-05T00:00:00"/>
    <s v="Standard Class"/>
    <s v="MV-18190"/>
    <s v="Mike Vittorini"/>
    <s v="Consumer"/>
    <s v="United States"/>
    <s v="Detroit"/>
    <x v="12"/>
    <n v="48234"/>
    <s v="Central"/>
    <s v="OFF-PA-10001204"/>
    <x v="1"/>
    <x v="10"/>
    <s v="Xerox 1972"/>
    <n v="10.56"/>
    <n v="2"/>
    <n v="0"/>
    <n v="4.7519999999999998"/>
  </r>
  <r>
    <n v="6389"/>
    <s v="CA-2011-134103"/>
    <x v="2"/>
    <x v="1106"/>
    <d v="2011-02-05T00:00:00"/>
    <s v="Standard Class"/>
    <s v="MV-18190"/>
    <s v="Mike Vittorini"/>
    <s v="Consumer"/>
    <s v="United States"/>
    <s v="Detroit"/>
    <x v="12"/>
    <n v="48234"/>
    <s v="Central"/>
    <s v="OFF-ST-10000991"/>
    <x v="1"/>
    <x v="4"/>
    <s v="Space Solutions HD Industrial Steel Shelving."/>
    <n v="229.94"/>
    <n v="2"/>
    <n v="0"/>
    <n v="6.8982000000000028"/>
  </r>
  <r>
    <n v="6390"/>
    <s v="CA-2012-147529"/>
    <x v="1"/>
    <x v="1107"/>
    <d v="2012-02-11T00:00:00"/>
    <s v="Standard Class"/>
    <s v="DK-12835"/>
    <s v="Damala Kotsonis"/>
    <s v="Corporate"/>
    <s v="United States"/>
    <s v="Springfield"/>
    <x v="17"/>
    <n v="22153"/>
    <s v="South"/>
    <s v="OFF-EN-10000056"/>
    <x v="1"/>
    <x v="12"/>
    <s v="Cameo Buff Policy Envelopes"/>
    <n v="311.14999999999998"/>
    <n v="5"/>
    <n v="0"/>
    <n v="146.24049999999997"/>
  </r>
  <r>
    <n v="6391"/>
    <s v="CA-2012-147529"/>
    <x v="1"/>
    <x v="1107"/>
    <d v="2012-02-11T00:00:00"/>
    <s v="Standard Class"/>
    <s v="DK-12835"/>
    <s v="Damala Kotsonis"/>
    <s v="Corporate"/>
    <s v="United States"/>
    <s v="Springfield"/>
    <x v="17"/>
    <n v="22153"/>
    <s v="South"/>
    <s v="OFF-PA-10003349"/>
    <x v="1"/>
    <x v="10"/>
    <s v="Xerox 1957"/>
    <n v="12.96"/>
    <n v="2"/>
    <n v="0"/>
    <n v="6.3504000000000005"/>
  </r>
  <r>
    <n v="6392"/>
    <s v="CA-2013-129126"/>
    <x v="0"/>
    <x v="882"/>
    <d v="2013-12-20T00:00:00"/>
    <s v="Standard Class"/>
    <s v="PK-19075"/>
    <s v="Pete Kriz"/>
    <s v="Consumer"/>
    <s v="United States"/>
    <s v="New York City"/>
    <x v="15"/>
    <n v="10011"/>
    <s v="East"/>
    <s v="OFF-PA-10001471"/>
    <x v="1"/>
    <x v="10"/>
    <s v="Strathmore Photo Frame Cards"/>
    <n v="14.62"/>
    <n v="2"/>
    <n v="0"/>
    <n v="6.7251999999999992"/>
  </r>
  <r>
    <n v="6393"/>
    <s v="CA-2013-129126"/>
    <x v="0"/>
    <x v="882"/>
    <d v="2013-12-20T00:00:00"/>
    <s v="Standard Class"/>
    <s v="PK-19075"/>
    <s v="Pete Kriz"/>
    <s v="Consumer"/>
    <s v="United States"/>
    <s v="New York City"/>
    <x v="15"/>
    <n v="10011"/>
    <s v="East"/>
    <s v="OFF-LA-10003190"/>
    <x v="1"/>
    <x v="2"/>
    <s v="Avery 474"/>
    <n v="5.76"/>
    <n v="2"/>
    <n v="0"/>
    <n v="2.8224"/>
  </r>
  <r>
    <n v="6394"/>
    <s v="CA-2013-129126"/>
    <x v="0"/>
    <x v="882"/>
    <d v="2013-12-20T00:00:00"/>
    <s v="Standard Class"/>
    <s v="PK-19075"/>
    <s v="Pete Kriz"/>
    <s v="Consumer"/>
    <s v="United States"/>
    <s v="New York City"/>
    <x v="15"/>
    <n v="10011"/>
    <s v="East"/>
    <s v="OFF-FA-10000621"/>
    <x v="1"/>
    <x v="13"/>
    <s v="OIC Colored Binder Clips, Assorted Sizes"/>
    <n v="21.48"/>
    <n v="6"/>
    <n v="0"/>
    <n v="10.5252"/>
  </r>
  <r>
    <n v="6395"/>
    <s v="CA-2013-129126"/>
    <x v="0"/>
    <x v="882"/>
    <d v="2013-12-20T00:00:00"/>
    <s v="Standard Class"/>
    <s v="PK-19075"/>
    <s v="Pete Kriz"/>
    <s v="Consumer"/>
    <s v="United States"/>
    <s v="New York City"/>
    <x v="15"/>
    <n v="10011"/>
    <s v="East"/>
    <s v="FUR-FU-10002937"/>
    <x v="0"/>
    <x v="5"/>
    <s v="GE 48&quot; Fluorescent Tube, Cool White Energy Saver, 34 Watts, 30/Box"/>
    <n v="396.92"/>
    <n v="4"/>
    <n v="0"/>
    <n v="198.46"/>
  </r>
  <r>
    <n v="6396"/>
    <s v="CA-2013-129126"/>
    <x v="0"/>
    <x v="882"/>
    <d v="2013-12-20T00:00:00"/>
    <s v="Standard Class"/>
    <s v="PK-19075"/>
    <s v="Pete Kriz"/>
    <s v="Consumer"/>
    <s v="United States"/>
    <s v="New York City"/>
    <x v="15"/>
    <n v="10011"/>
    <s v="East"/>
    <s v="OFF-ST-10004507"/>
    <x v="1"/>
    <x v="4"/>
    <s v="Advantus Rolling Storage Box"/>
    <n v="17.149999999999999"/>
    <n v="1"/>
    <n v="0"/>
    <n v="4.6304999999999996"/>
  </r>
  <r>
    <n v="6397"/>
    <s v="CA-2013-129126"/>
    <x v="0"/>
    <x v="882"/>
    <d v="2013-12-20T00:00:00"/>
    <s v="Standard Class"/>
    <s v="PK-19075"/>
    <s v="Pete Kriz"/>
    <s v="Consumer"/>
    <s v="United States"/>
    <s v="New York City"/>
    <x v="15"/>
    <n v="10011"/>
    <s v="East"/>
    <s v="OFF-BI-10000279"/>
    <x v="1"/>
    <x v="8"/>
    <s v="Acco Recycled 2&quot; Capacity Laser Printer Hanging Data Binders"/>
    <n v="23.12"/>
    <n v="2"/>
    <n v="0.2"/>
    <n v="7.8029999999999982"/>
  </r>
  <r>
    <n v="6398"/>
    <s v="CA-2014-131632"/>
    <x v="3"/>
    <x v="1108"/>
    <d v="2014-11-05T00:00:00"/>
    <s v="Standard Class"/>
    <s v="AH-10120"/>
    <s v="Adrian Hane"/>
    <s v="Home Office"/>
    <s v="United States"/>
    <s v="Dallas"/>
    <x v="5"/>
    <n v="75217"/>
    <s v="Central"/>
    <s v="OFF-AR-10003651"/>
    <x v="1"/>
    <x v="6"/>
    <s v="Newell 350"/>
    <n v="5.2480000000000002"/>
    <n v="2"/>
    <n v="0.2"/>
    <n v="0.59039999999999915"/>
  </r>
  <r>
    <n v="6399"/>
    <s v="CA-2014-151981"/>
    <x v="3"/>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s v="Home Office"/>
    <s v="United States"/>
    <s v="Concord"/>
    <x v="38"/>
    <n v="3301"/>
    <s v="East"/>
    <s v="OFF-LA-10002195"/>
    <x v="1"/>
    <x v="2"/>
    <s v="Avery 481"/>
    <n v="24.64"/>
    <n v="8"/>
    <n v="0"/>
    <n v="11.827199999999999"/>
  </r>
  <r>
    <n v="6401"/>
    <s v="CA-2014-151981"/>
    <x v="3"/>
    <x v="634"/>
    <d v="2014-08-13T00:00:00"/>
    <s v="Standard Class"/>
    <s v="GM-14455"/>
    <s v="Gary Mitchum"/>
    <s v="Home Office"/>
    <s v="United States"/>
    <s v="Concord"/>
    <x v="38"/>
    <n v="3301"/>
    <s v="East"/>
    <s v="OFF-AR-10000380"/>
    <x v="1"/>
    <x v="6"/>
    <s v="Hunt PowerHouse Electric Pencil Sharpener, Blue"/>
    <n v="227.88"/>
    <n v="6"/>
    <n v="0"/>
    <n v="68.363999999999976"/>
  </r>
  <r>
    <n v="6402"/>
    <s v="CA-2014-125472"/>
    <x v="3"/>
    <x v="1109"/>
    <d v="2014-06-01T00:00:00"/>
    <s v="First Class"/>
    <s v="BD-11725"/>
    <s v="Bruce Degenhardt"/>
    <s v="Consumer"/>
    <s v="United States"/>
    <s v="Lafayette"/>
    <x v="28"/>
    <n v="70506"/>
    <s v="South"/>
    <s v="FUR-BO-10000330"/>
    <x v="0"/>
    <x v="0"/>
    <s v="Sauder Camden County Barrister Bookcase, Planked Cherry Finish"/>
    <n v="241.96"/>
    <n v="2"/>
    <n v="0"/>
    <n v="33.874400000000009"/>
  </r>
  <r>
    <n v="6403"/>
    <s v="CA-2014-125472"/>
    <x v="3"/>
    <x v="1109"/>
    <d v="2014-06-01T00:00:00"/>
    <s v="First Class"/>
    <s v="BD-11725"/>
    <s v="Bruce Degenhardt"/>
    <s v="Consumer"/>
    <s v="United States"/>
    <s v="Lafayette"/>
    <x v="28"/>
    <n v="70506"/>
    <s v="South"/>
    <s v="OFF-BI-10000591"/>
    <x v="1"/>
    <x v="8"/>
    <s v="Avery Binder Labels"/>
    <n v="3.89"/>
    <n v="1"/>
    <n v="0"/>
    <n v="1.8672"/>
  </r>
  <r>
    <n v="6404"/>
    <s v="CA-2014-125472"/>
    <x v="3"/>
    <x v="1109"/>
    <d v="2014-06-01T00:00:00"/>
    <s v="First Class"/>
    <s v="BD-11725"/>
    <s v="Bruce Degenhardt"/>
    <s v="Consumer"/>
    <s v="United States"/>
    <s v="Lafayette"/>
    <x v="28"/>
    <n v="70506"/>
    <s v="South"/>
    <s v="FUR-FU-10001731"/>
    <x v="0"/>
    <x v="5"/>
    <s v="Acrylic Self-Standing Desk Frames"/>
    <n v="8.01"/>
    <n v="3"/>
    <n v="0"/>
    <n v="3.0438000000000001"/>
  </r>
  <r>
    <n v="6405"/>
    <s v="CA-2012-156328"/>
    <x v="1"/>
    <x v="672"/>
    <d v="2012-12-05T00:00:00"/>
    <s v="Standard Class"/>
    <s v="RM-19375"/>
    <s v="Raymond Messe"/>
    <s v="Consumer"/>
    <s v="United States"/>
    <s v="Raleigh"/>
    <x v="3"/>
    <n v="27604"/>
    <s v="South"/>
    <s v="TEC-PH-10001198"/>
    <x v="2"/>
    <x v="7"/>
    <s v="Avaya 4621SW VoIP phone"/>
    <n v="177.48000000000002"/>
    <n v="3"/>
    <n v="0.2"/>
    <n v="19.966499999999982"/>
  </r>
  <r>
    <n v="6406"/>
    <s v="CA-2014-154074"/>
    <x v="3"/>
    <x v="515"/>
    <d v="2014-09-03T00:00:00"/>
    <s v="Second Class"/>
    <s v="BW-11110"/>
    <s v="Bart Watters"/>
    <s v="Corporate"/>
    <s v="United States"/>
    <s v="Spokane"/>
    <x v="4"/>
    <n v="99207"/>
    <s v="West"/>
    <s v="FUR-CH-10002331"/>
    <x v="0"/>
    <x v="1"/>
    <s v="Hon 4700 Series Mobuis Mid-Back Task Chairs with Adjustable Arms"/>
    <n v="569.5680000000001"/>
    <n v="2"/>
    <n v="0.2"/>
    <n v="7.119599999999906"/>
  </r>
  <r>
    <n v="6407"/>
    <s v="CA-2014-154074"/>
    <x v="3"/>
    <x v="515"/>
    <d v="2014-09-03T00:00:00"/>
    <s v="Second Class"/>
    <s v="BW-11110"/>
    <s v="Bart Watters"/>
    <s v="Corporate"/>
    <s v="United States"/>
    <s v="Spokane"/>
    <x v="4"/>
    <n v="99207"/>
    <s v="West"/>
    <s v="OFF-ST-10002370"/>
    <x v="1"/>
    <x v="4"/>
    <s v="Sortfiler Multipurpose Personal File Organizer, Black"/>
    <n v="149.73000000000002"/>
    <n v="7"/>
    <n v="0"/>
    <n v="43.421699999999994"/>
  </r>
  <r>
    <n v="6408"/>
    <s v="CA-2014-161774"/>
    <x v="3"/>
    <x v="304"/>
    <d v="2014-05-16T00:00:00"/>
    <s v="First Class"/>
    <s v="GT-14710"/>
    <s v="Greg Tran"/>
    <s v="Consumer"/>
    <s v="United States"/>
    <s v="Houston"/>
    <x v="5"/>
    <n v="77041"/>
    <s v="Central"/>
    <s v="FUR-CH-10003981"/>
    <x v="0"/>
    <x v="1"/>
    <s v="Global Commerce Series Low-Back Swivel/Tilt Chairs"/>
    <n v="899.43"/>
    <n v="5"/>
    <n v="0.3"/>
    <n v="-12.84900000000016"/>
  </r>
  <r>
    <n v="6409"/>
    <s v="CA-2014-161774"/>
    <x v="3"/>
    <x v="304"/>
    <d v="2014-05-16T00:00:00"/>
    <s v="First Class"/>
    <s v="GT-14710"/>
    <s v="Greg Tran"/>
    <s v="Consumer"/>
    <s v="United States"/>
    <s v="Houston"/>
    <x v="5"/>
    <n v="77041"/>
    <s v="Central"/>
    <s v="OFF-AR-10001446"/>
    <x v="1"/>
    <x v="6"/>
    <s v="Newell 309"/>
    <n v="46.2"/>
    <n v="5"/>
    <n v="0.2"/>
    <n v="5.7749999999999986"/>
  </r>
  <r>
    <n v="6410"/>
    <s v="CA-2014-161774"/>
    <x v="3"/>
    <x v="304"/>
    <d v="2014-05-16T00:00:00"/>
    <s v="First Class"/>
    <s v="GT-14710"/>
    <s v="Greg Tran"/>
    <s v="Consumer"/>
    <s v="United States"/>
    <s v="Houston"/>
    <x v="5"/>
    <n v="77041"/>
    <s v="Central"/>
    <s v="OFF-PA-10000300"/>
    <x v="1"/>
    <x v="10"/>
    <s v="Xerox 1936"/>
    <n v="47.952000000000005"/>
    <n v="3"/>
    <n v="0.2"/>
    <n v="16.183799999999998"/>
  </r>
  <r>
    <n v="6411"/>
    <s v="CA-2014-161774"/>
    <x v="3"/>
    <x v="304"/>
    <d v="2014-05-16T00:00:00"/>
    <s v="First Class"/>
    <s v="GT-14710"/>
    <s v="Greg Tran"/>
    <s v="Consumer"/>
    <s v="United States"/>
    <s v="Houston"/>
    <x v="5"/>
    <n v="77041"/>
    <s v="Central"/>
    <s v="TEC-PH-10004071"/>
    <x v="2"/>
    <x v="7"/>
    <s v="PayAnywhere Card Reader"/>
    <n v="7.9920000000000009"/>
    <n v="1"/>
    <n v="0.2"/>
    <n v="0.69930000000000003"/>
  </r>
  <r>
    <n v="6412"/>
    <s v="CA-2014-161774"/>
    <x v="3"/>
    <x v="304"/>
    <d v="2014-05-16T00:00:00"/>
    <s v="First Class"/>
    <s v="GT-14710"/>
    <s v="Greg Tran"/>
    <s v="Consumer"/>
    <s v="United States"/>
    <s v="Houston"/>
    <x v="5"/>
    <n v="77041"/>
    <s v="Central"/>
    <s v="OFF-PA-10003134"/>
    <x v="1"/>
    <x v="10"/>
    <s v="Xerox 1937"/>
    <n v="76.864000000000004"/>
    <n v="2"/>
    <n v="0.2"/>
    <n v="26.902399999999993"/>
  </r>
  <r>
    <n v="6413"/>
    <s v="CA-2014-151211"/>
    <x v="3"/>
    <x v="629"/>
    <d v="2014-08-24T00:00:00"/>
    <s v="Standard Class"/>
    <s v="AH-10120"/>
    <s v="Adrian Hane"/>
    <s v="Home Office"/>
    <s v="United States"/>
    <s v="Louisville"/>
    <x v="0"/>
    <n v="40214"/>
    <s v="South"/>
    <s v="OFF-BI-10002735"/>
    <x v="1"/>
    <x v="8"/>
    <s v="GBC Prestige Therm-A-Bind Covers"/>
    <n v="102.93"/>
    <n v="3"/>
    <n v="0"/>
    <n v="48.377100000000006"/>
  </r>
  <r>
    <n v="6414"/>
    <s v="CA-2014-151211"/>
    <x v="3"/>
    <x v="629"/>
    <d v="2014-08-24T00:00:00"/>
    <s v="Standard Class"/>
    <s v="AH-10120"/>
    <s v="Adrian Hane"/>
    <s v="Home Office"/>
    <s v="United States"/>
    <s v="Louisville"/>
    <x v="0"/>
    <n v="40214"/>
    <s v="South"/>
    <s v="TEC-AC-10004510"/>
    <x v="2"/>
    <x v="11"/>
    <s v="Logitech Desktop MK120 Mouse and keyboard Combo"/>
    <n v="98.16"/>
    <n v="6"/>
    <n v="0"/>
    <n v="9.8159999999999954"/>
  </r>
  <r>
    <n v="6415"/>
    <s v="CA-2014-142671"/>
    <x v="3"/>
    <x v="468"/>
    <d v="2014-11-15T00:00:00"/>
    <s v="Second Class"/>
    <s v="DR-12940"/>
    <s v="Daniel Raglin"/>
    <s v="Home Office"/>
    <s v="United States"/>
    <s v="Hollywood"/>
    <x v="2"/>
    <n v="33021"/>
    <s v="South"/>
    <s v="OFF-BI-10004099"/>
    <x v="1"/>
    <x v="8"/>
    <s v="GBC VeloBinder Strips"/>
    <n v="11.520000000000001"/>
    <n v="5"/>
    <n v="0.7"/>
    <n v="-7.6799999999999962"/>
  </r>
  <r>
    <n v="6416"/>
    <s v="CA-2014-144750"/>
    <x v="3"/>
    <x v="170"/>
    <d v="2014-08-22T00:00:00"/>
    <s v="Same Day"/>
    <s v="DL-13495"/>
    <s v="Dionis Lloyd"/>
    <s v="Corporate"/>
    <s v="United States"/>
    <s v="Chandler"/>
    <x v="16"/>
    <n v="85224"/>
    <s v="West"/>
    <s v="OFF-PA-10003395"/>
    <x v="1"/>
    <x v="10"/>
    <s v="Xerox 1941"/>
    <n v="83.88"/>
    <n v="1"/>
    <n v="0.2"/>
    <n v="29.357999999999997"/>
  </r>
  <r>
    <n v="6417"/>
    <s v="CA-2013-111976"/>
    <x v="0"/>
    <x v="387"/>
    <d v="2013-03-13T00:00:00"/>
    <s v="Standard Class"/>
    <s v="BD-11620"/>
    <s v="Brian DeCherney"/>
    <s v="Consumer"/>
    <s v="United States"/>
    <s v="Philadelphia"/>
    <x v="9"/>
    <n v="19120"/>
    <s v="East"/>
    <s v="TEC-PH-10002890"/>
    <x v="2"/>
    <x v="7"/>
    <s v="AT&amp;T 17929 Lendline Telephone"/>
    <n v="108.57600000000001"/>
    <n v="4"/>
    <n v="0.4"/>
    <n v="-25.334400000000002"/>
  </r>
  <r>
    <n v="6418"/>
    <s v="CA-2013-111976"/>
    <x v="0"/>
    <x v="387"/>
    <d v="2013-03-13T00:00:00"/>
    <s v="Standard Class"/>
    <s v="BD-11620"/>
    <s v="Brian DeCherney"/>
    <s v="Consumer"/>
    <s v="United States"/>
    <s v="Philadelphia"/>
    <x v="9"/>
    <n v="19120"/>
    <s v="East"/>
    <s v="OFF-FA-10004968"/>
    <x v="1"/>
    <x v="13"/>
    <s v="Rubber Band Ball"/>
    <n v="5.9840000000000009"/>
    <n v="2"/>
    <n v="0.2"/>
    <n v="-1.3463999999999998"/>
  </r>
  <r>
    <n v="6419"/>
    <s v="CA-2013-140130"/>
    <x v="0"/>
    <x v="731"/>
    <d v="2013-11-06T00:00:00"/>
    <s v="Standard Class"/>
    <s v="HW-14935"/>
    <s v="Helen Wasserman"/>
    <s v="Corporate"/>
    <s v="United States"/>
    <s v="Tulsa"/>
    <x v="26"/>
    <n v="74133"/>
    <s v="Central"/>
    <s v="OFF-SU-10001218"/>
    <x v="1"/>
    <x v="14"/>
    <s v="Fiskars Softgrip Scissors"/>
    <n v="21.96"/>
    <n v="2"/>
    <n v="0"/>
    <n v="6.1488000000000014"/>
  </r>
  <r>
    <n v="6420"/>
    <s v="CA-2013-140130"/>
    <x v="0"/>
    <x v="731"/>
    <d v="2013-11-06T00:00:00"/>
    <s v="Standard Class"/>
    <s v="HW-14935"/>
    <s v="Helen Wasserman"/>
    <s v="Corporate"/>
    <s v="United States"/>
    <s v="Tulsa"/>
    <x v="26"/>
    <n v="74133"/>
    <s v="Central"/>
    <s v="FUR-CH-10002084"/>
    <x v="0"/>
    <x v="1"/>
    <s v="Hon Mobius Operator's Chair"/>
    <n v="368.96999999999997"/>
    <n v="3"/>
    <n v="0"/>
    <n v="81.173400000000001"/>
  </r>
  <r>
    <n v="6421"/>
    <s v="CA-2013-140130"/>
    <x v="0"/>
    <x v="731"/>
    <d v="2013-11-06T00:00:00"/>
    <s v="Standard Class"/>
    <s v="HW-14935"/>
    <s v="Helen Wasserman"/>
    <s v="Corporate"/>
    <s v="United States"/>
    <s v="Tulsa"/>
    <x v="26"/>
    <n v="74133"/>
    <s v="Central"/>
    <s v="OFF-AR-10004269"/>
    <x v="1"/>
    <x v="6"/>
    <s v="Newell 31"/>
    <n v="12.39"/>
    <n v="3"/>
    <n v="0"/>
    <n v="3.4692000000000003"/>
  </r>
  <r>
    <n v="6422"/>
    <s v="CA-2013-140130"/>
    <x v="0"/>
    <x v="731"/>
    <d v="2013-11-06T00:00:00"/>
    <s v="Standard Class"/>
    <s v="HW-14935"/>
    <s v="Helen Wasserman"/>
    <s v="Corporate"/>
    <s v="United States"/>
    <s v="Tulsa"/>
    <x v="26"/>
    <n v="74133"/>
    <s v="Central"/>
    <s v="OFF-ST-10001128"/>
    <x v="1"/>
    <x v="4"/>
    <s v="Carina Mini System Audio Rack, Model AR050B"/>
    <n v="332.94"/>
    <n v="3"/>
    <n v="0"/>
    <n v="9.9882000000000204"/>
  </r>
  <r>
    <n v="6423"/>
    <s v="CA-2011-159121"/>
    <x v="2"/>
    <x v="711"/>
    <d v="2011-08-01T00:00:00"/>
    <s v="Standard Class"/>
    <s v="JO-15145"/>
    <s v="Jack O'Briant"/>
    <s v="Corporate"/>
    <s v="United States"/>
    <s v="Draper"/>
    <x v="7"/>
    <n v="84020"/>
    <s v="West"/>
    <s v="TEC-AC-10002006"/>
    <x v="2"/>
    <x v="11"/>
    <s v="Memorex Micro Travel Drive 16 GB"/>
    <n v="111.93"/>
    <n v="7"/>
    <n v="0"/>
    <n v="34.698299999999996"/>
  </r>
  <r>
    <n v="6424"/>
    <s v="CA-2012-149650"/>
    <x v="1"/>
    <x v="1040"/>
    <d v="2012-10-27T00:00:00"/>
    <s v="First Class"/>
    <s v="RD-19660"/>
    <s v="Robert Dilbeck"/>
    <s v="Home Office"/>
    <s v="United States"/>
    <s v="Oakland"/>
    <x v="1"/>
    <n v="94601"/>
    <s v="West"/>
    <s v="FUR-CH-10003956"/>
    <x v="0"/>
    <x v="1"/>
    <s v="Novimex High-Tech Fabric Mesh Task Chair"/>
    <n v="454.27200000000005"/>
    <n v="8"/>
    <n v="0.2"/>
    <n v="-73.819200000000052"/>
  </r>
  <r>
    <n v="6425"/>
    <s v="CA-2014-115777"/>
    <x v="3"/>
    <x v="971"/>
    <d v="2014-08-25T00:00:00"/>
    <s v="Standard Class"/>
    <s v="DO-13645"/>
    <s v="Doug O'Connell"/>
    <s v="Consumer"/>
    <s v="United States"/>
    <s v="Lawrence"/>
    <x v="31"/>
    <n v="1841"/>
    <s v="East"/>
    <s v="OFF-PA-10000552"/>
    <x v="1"/>
    <x v="10"/>
    <s v="Xerox 200"/>
    <n v="19.440000000000001"/>
    <n v="3"/>
    <n v="0"/>
    <n v="9.3312000000000008"/>
  </r>
  <r>
    <n v="6426"/>
    <s v="CA-2013-143714"/>
    <x v="0"/>
    <x v="454"/>
    <d v="2013-05-28T00:00:00"/>
    <s v="Standard Class"/>
    <s v="CC-12370"/>
    <s v="Christopher Conant"/>
    <s v="Consumer"/>
    <s v="United States"/>
    <s v="Philadelphia"/>
    <x v="9"/>
    <n v="19120"/>
    <s v="East"/>
    <s v="TEC-CO-10004722"/>
    <x v="2"/>
    <x v="16"/>
    <s v="Canon imageCLASS 2200 Advanced Copier"/>
    <n v="8399.9759999999987"/>
    <n v="4"/>
    <n v="0.4"/>
    <n v="1119.996799999999"/>
  </r>
  <r>
    <n v="6427"/>
    <s v="CA-2013-143714"/>
    <x v="0"/>
    <x v="454"/>
    <d v="2013-05-28T00:00:00"/>
    <s v="Standard Class"/>
    <s v="CC-12370"/>
    <s v="Christopher Conant"/>
    <s v="Consumer"/>
    <s v="United States"/>
    <s v="Philadelphia"/>
    <x v="9"/>
    <n v="19120"/>
    <s v="East"/>
    <s v="OFF-BI-10004308"/>
    <x v="1"/>
    <x v="8"/>
    <s v="Avery Legal 4-Ring Binder"/>
    <n v="6.2940000000000014"/>
    <n v="1"/>
    <n v="0.7"/>
    <n v="-4.1959999999999997"/>
  </r>
  <r>
    <n v="6428"/>
    <s v="CA-2013-143714"/>
    <x v="0"/>
    <x v="454"/>
    <d v="2013-05-28T00:00:00"/>
    <s v="Standard Class"/>
    <s v="CC-12370"/>
    <s v="Christopher Conant"/>
    <s v="Consumer"/>
    <s v="United States"/>
    <s v="Philadelphia"/>
    <x v="9"/>
    <n v="19120"/>
    <s v="East"/>
    <s v="OFF-PA-10000029"/>
    <x v="1"/>
    <x v="10"/>
    <s v="Xerox 224"/>
    <n v="10.368000000000002"/>
    <n v="2"/>
    <n v="0.2"/>
    <n v="3.6288"/>
  </r>
  <r>
    <n v="6429"/>
    <s v="CA-2013-143714"/>
    <x v="0"/>
    <x v="454"/>
    <d v="2013-05-28T00:00:00"/>
    <s v="Standard Class"/>
    <s v="CC-12370"/>
    <s v="Christopher Conant"/>
    <s v="Consumer"/>
    <s v="United States"/>
    <s v="Philadelphia"/>
    <x v="9"/>
    <n v="19120"/>
    <s v="East"/>
    <s v="TEC-PH-10004080"/>
    <x v="2"/>
    <x v="7"/>
    <s v="Avaya 5410 Digital phone"/>
    <n v="122.38199999999999"/>
    <n v="3"/>
    <n v="0.4"/>
    <n v="-24.476399999999998"/>
  </r>
  <r>
    <n v="6430"/>
    <s v="CA-2011-165764"/>
    <x v="2"/>
    <x v="935"/>
    <d v="2011-11-07T00:00:00"/>
    <s v="Standard Class"/>
    <s v="SH-20395"/>
    <s v="Shahid Hopkins"/>
    <s v="Consumer"/>
    <s v="United States"/>
    <s v="Jacksonville"/>
    <x v="3"/>
    <n v="28540"/>
    <s v="South"/>
    <s v="OFF-ST-10001558"/>
    <x v="1"/>
    <x v="4"/>
    <s v="Acco Perma 4000 Stacking Storage Drawers"/>
    <n v="25.983999999999998"/>
    <n v="2"/>
    <n v="0.2"/>
    <n v="-1.6239999999999997"/>
  </r>
  <r>
    <n v="6431"/>
    <s v="CA-2011-165764"/>
    <x v="2"/>
    <x v="935"/>
    <d v="2011-11-07T00:00:00"/>
    <s v="Standard Class"/>
    <s v="SH-20395"/>
    <s v="Shahid Hopkins"/>
    <s v="Consumer"/>
    <s v="United States"/>
    <s v="Jacksonville"/>
    <x v="3"/>
    <n v="28540"/>
    <s v="South"/>
    <s v="FUR-TA-10001768"/>
    <x v="0"/>
    <x v="3"/>
    <s v="Hon Racetrack Conference Tables"/>
    <n v="945.03600000000006"/>
    <n v="6"/>
    <n v="0.4"/>
    <n v="-299.26140000000009"/>
  </r>
  <r>
    <n v="6432"/>
    <s v="CA-2011-165764"/>
    <x v="2"/>
    <x v="935"/>
    <d v="2011-11-07T00:00:00"/>
    <s v="Standard Class"/>
    <s v="SH-20395"/>
    <s v="Shahid Hopkins"/>
    <s v="Consumer"/>
    <s v="United States"/>
    <s v="Jacksonville"/>
    <x v="3"/>
    <n v="28540"/>
    <s v="South"/>
    <s v="OFF-BI-10002982"/>
    <x v="1"/>
    <x v="8"/>
    <s v="Avery Self-Adhesive Photo Pockets for Polaroid Photos"/>
    <n v="14.301000000000002"/>
    <n v="7"/>
    <n v="0.7"/>
    <n v="-10.487400000000001"/>
  </r>
  <r>
    <n v="6433"/>
    <s v="CA-2011-165764"/>
    <x v="2"/>
    <x v="935"/>
    <d v="2011-11-07T00:00:00"/>
    <s v="Standard Class"/>
    <s v="SH-20395"/>
    <s v="Shahid Hopkins"/>
    <s v="Consumer"/>
    <s v="United States"/>
    <s v="Jacksonville"/>
    <x v="3"/>
    <n v="28540"/>
    <s v="South"/>
    <s v="FUR-FU-10001468"/>
    <x v="0"/>
    <x v="5"/>
    <s v="Tenex Antistatic Computer Chair Mats"/>
    <n v="410.35199999999998"/>
    <n v="3"/>
    <n v="0.2"/>
    <n v="-51.29400000000004"/>
  </r>
  <r>
    <n v="6434"/>
    <s v="CA-2012-121405"/>
    <x v="1"/>
    <x v="1110"/>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s v="CA-2012-121405"/>
    <x v="1"/>
    <x v="1110"/>
    <d v="2012-04-04T00:00:00"/>
    <s v="Standard Class"/>
    <s v="FC-14335"/>
    <s v="Fred Chung"/>
    <s v="Corporate"/>
    <s v="United States"/>
    <s v="Chicago"/>
    <x v="10"/>
    <n v="60610"/>
    <s v="Central"/>
    <s v="TEC-PH-10002890"/>
    <x v="2"/>
    <x v="7"/>
    <s v="AT&amp;T 17929 Lendline Telephone"/>
    <n v="180.96"/>
    <n v="5"/>
    <n v="0.2"/>
    <n v="13.571999999999996"/>
  </r>
  <r>
    <n v="6436"/>
    <s v="US-2014-116897"/>
    <x v="3"/>
    <x v="837"/>
    <d v="2014-05-30T00:00:00"/>
    <s v="First Class"/>
    <s v="JG-15160"/>
    <s v="James Galang"/>
    <s v="Consumer"/>
    <s v="United States"/>
    <s v="Pocatello"/>
    <x v="45"/>
    <n v="83201"/>
    <s v="West"/>
    <s v="FUR-FU-10004963"/>
    <x v="0"/>
    <x v="5"/>
    <s v="Eldon 400 Class Desk Accessories, Black Carbon"/>
    <n v="35"/>
    <n v="4"/>
    <n v="0"/>
    <n v="14.700000000000003"/>
  </r>
  <r>
    <n v="6437"/>
    <s v="US-2014-116897"/>
    <x v="3"/>
    <x v="837"/>
    <d v="2014-05-30T00:00:00"/>
    <s v="First Class"/>
    <s v="JG-15160"/>
    <s v="James Galang"/>
    <s v="Consumer"/>
    <s v="United States"/>
    <s v="Pocatello"/>
    <x v="45"/>
    <n v="83201"/>
    <s v="West"/>
    <s v="OFF-ST-10000025"/>
    <x v="1"/>
    <x v="4"/>
    <s v="Fellowes Stor/Drawer Steel Plus Storage Drawers"/>
    <n v="477.15000000000003"/>
    <n v="5"/>
    <n v="0"/>
    <n v="28.628999999999962"/>
  </r>
  <r>
    <n v="6438"/>
    <s v="US-2014-116897"/>
    <x v="3"/>
    <x v="837"/>
    <d v="2014-05-30T00:00:00"/>
    <s v="First Class"/>
    <s v="JG-15160"/>
    <s v="James Galang"/>
    <s v="Consumer"/>
    <s v="United States"/>
    <s v="Pocatello"/>
    <x v="45"/>
    <n v="83201"/>
    <s v="West"/>
    <s v="TEC-PH-10004389"/>
    <x v="2"/>
    <x v="7"/>
    <s v="Nokia Lumia 925"/>
    <n v="302.37599999999998"/>
    <n v="3"/>
    <n v="0.2"/>
    <n v="22.678200000000018"/>
  </r>
  <r>
    <n v="6439"/>
    <s v="US-2014-113992"/>
    <x v="3"/>
    <x v="817"/>
    <d v="2014-12-20T00:00:00"/>
    <s v="Standard Class"/>
    <s v="LC-16885"/>
    <s v="Lena Creighton"/>
    <s v="Consumer"/>
    <s v="United States"/>
    <s v="Plano"/>
    <x v="5"/>
    <n v="75023"/>
    <s v="Central"/>
    <s v="FUR-TA-10000577"/>
    <x v="0"/>
    <x v="3"/>
    <s v="Bretford CR4500 Series Slim Rectangular Table"/>
    <n v="974.98799999999983"/>
    <n v="4"/>
    <n v="0.3"/>
    <n v="-97.49879999999996"/>
  </r>
  <r>
    <n v="6440"/>
    <s v="CA-2011-166891"/>
    <x v="2"/>
    <x v="777"/>
    <d v="2011-10-06T00:00:00"/>
    <s v="First Class"/>
    <s v="CC-12220"/>
    <s v="Chris Cortes"/>
    <s v="Consumer"/>
    <s v="United States"/>
    <s v="New York City"/>
    <x v="15"/>
    <n v="10024"/>
    <s v="East"/>
    <s v="FUR-CH-10003298"/>
    <x v="0"/>
    <x v="1"/>
    <s v="Office Star - Contemporary Task Swivel chair with Loop Arms, Charcoal"/>
    <n v="589.41"/>
    <n v="5"/>
    <n v="0.1"/>
    <n v="-6.5490000000000492"/>
  </r>
  <r>
    <n v="6441"/>
    <s v="CA-2013-101161"/>
    <x v="0"/>
    <x v="63"/>
    <d v="2013-10-21T00:00:00"/>
    <s v="Standard Class"/>
    <s v="BW-11110"/>
    <s v="Bart Watters"/>
    <s v="Corporate"/>
    <s v="United States"/>
    <s v="New York City"/>
    <x v="15"/>
    <n v="10024"/>
    <s v="East"/>
    <s v="OFF-AR-10001860"/>
    <x v="1"/>
    <x v="6"/>
    <s v="BIC Liqua Brite Liner"/>
    <n v="34.700000000000003"/>
    <n v="5"/>
    <n v="0"/>
    <n v="12.492000000000001"/>
  </r>
  <r>
    <n v="6442"/>
    <s v="CA-2013-101161"/>
    <x v="0"/>
    <x v="63"/>
    <d v="2013-10-21T00:00:00"/>
    <s v="Standard Class"/>
    <s v="BW-11110"/>
    <s v="Bart Watters"/>
    <s v="Corporate"/>
    <s v="United States"/>
    <s v="New York City"/>
    <x v="15"/>
    <n v="10024"/>
    <s v="East"/>
    <s v="OFF-ST-10003123"/>
    <x v="1"/>
    <x v="4"/>
    <s v="Fellowes Bases and Tops For Staxonsteel/High-Stak Systems"/>
    <n v="99.87"/>
    <n v="3"/>
    <n v="0"/>
    <n v="23.968799999999998"/>
  </r>
  <r>
    <n v="6443"/>
    <s v="CA-2013-101161"/>
    <x v="0"/>
    <x v="63"/>
    <d v="2013-10-21T00:00:00"/>
    <s v="Standard Class"/>
    <s v="BW-11110"/>
    <s v="Bart Watters"/>
    <s v="Corporate"/>
    <s v="United States"/>
    <s v="New York City"/>
    <x v="15"/>
    <n v="10024"/>
    <s v="East"/>
    <s v="OFF-PA-10001295"/>
    <x v="1"/>
    <x v="10"/>
    <s v="Computer Printout Paper with Letter-Trim Perforations"/>
    <n v="37.94"/>
    <n v="2"/>
    <n v="0"/>
    <n v="18.211199999999998"/>
  </r>
  <r>
    <n v="6444"/>
    <s v="CA-2013-101161"/>
    <x v="0"/>
    <x v="63"/>
    <d v="2013-10-21T00:00:00"/>
    <s v="Standard Class"/>
    <s v="BW-11110"/>
    <s v="Bart Watters"/>
    <s v="Corporate"/>
    <s v="United States"/>
    <s v="New York City"/>
    <x v="15"/>
    <n v="10024"/>
    <s v="East"/>
    <s v="OFF-LA-10000407"/>
    <x v="1"/>
    <x v="2"/>
    <s v="Avery White Multi-Purpose Labels"/>
    <n v="24.900000000000002"/>
    <n v="5"/>
    <n v="0"/>
    <n v="11.454000000000001"/>
  </r>
  <r>
    <n v="6445"/>
    <s v="CA-2013-101161"/>
    <x v="0"/>
    <x v="63"/>
    <d v="2013-10-21T00:00:00"/>
    <s v="Standard Class"/>
    <s v="BW-11110"/>
    <s v="Bart Watters"/>
    <s v="Corporate"/>
    <s v="United States"/>
    <s v="New York City"/>
    <x v="15"/>
    <n v="10024"/>
    <s v="East"/>
    <s v="FUR-FU-10003535"/>
    <x v="0"/>
    <x v="5"/>
    <s v="Howard Miller Distant Time Traveler Alarm Clock"/>
    <n v="82.26"/>
    <n v="3"/>
    <n v="0"/>
    <n v="33.726600000000005"/>
  </r>
  <r>
    <n v="6446"/>
    <s v="CA-2012-151785"/>
    <x v="1"/>
    <x v="616"/>
    <d v="2012-03-10T00:00:00"/>
    <s v="Standard Class"/>
    <s v="JJ-15445"/>
    <s v="Jennifer Jackson"/>
    <s v="Consumer"/>
    <s v="United States"/>
    <s v="Chicago"/>
    <x v="10"/>
    <n v="60623"/>
    <s v="Central"/>
    <s v="OFF-FA-10000611"/>
    <x v="1"/>
    <x v="13"/>
    <s v="Binder Clips by OIC"/>
    <n v="7.1039999999999992"/>
    <n v="6"/>
    <n v="0.2"/>
    <n v="2.4863999999999997"/>
  </r>
  <r>
    <n v="6447"/>
    <s v="US-2014-119816"/>
    <x v="3"/>
    <x v="168"/>
    <d v="2014-03-07T00:00:00"/>
    <s v="Second Class"/>
    <s v="TT-21460"/>
    <s v="Tonja Turnell"/>
    <s v="Home Office"/>
    <s v="United States"/>
    <s v="Houston"/>
    <x v="5"/>
    <n v="77095"/>
    <s v="Central"/>
    <s v="FUR-FU-10004848"/>
    <x v="0"/>
    <x v="5"/>
    <s v="Howard Miller 13-3/4&quot; Diameter Brushed Chrome Round Wall Clock"/>
    <n v="103.50000000000001"/>
    <n v="5"/>
    <n v="0.6"/>
    <n v="-77.625"/>
  </r>
  <r>
    <n v="6448"/>
    <s v="US-2014-119816"/>
    <x v="3"/>
    <x v="168"/>
    <d v="2014-03-07T00:00:00"/>
    <s v="Second Class"/>
    <s v="TT-21460"/>
    <s v="Tonja Turnell"/>
    <s v="Home Office"/>
    <s v="United States"/>
    <s v="Houston"/>
    <x v="5"/>
    <n v="77095"/>
    <s v="Central"/>
    <s v="OFF-LA-10002381"/>
    <x v="1"/>
    <x v="2"/>
    <s v="Avery 497"/>
    <n v="2.4640000000000004"/>
    <n v="1"/>
    <n v="0.2"/>
    <n v="0.86239999999999983"/>
  </r>
  <r>
    <n v="6449"/>
    <s v="US-2014-119816"/>
    <x v="3"/>
    <x v="168"/>
    <d v="2014-03-07T00:00:00"/>
    <s v="Second Class"/>
    <s v="TT-21460"/>
    <s v="Tonja Turnell"/>
    <s v="Home Office"/>
    <s v="United States"/>
    <s v="Houston"/>
    <x v="5"/>
    <n v="77095"/>
    <s v="Central"/>
    <s v="OFF-ST-10000918"/>
    <x v="1"/>
    <x v="4"/>
    <s v="Crate-A-Files"/>
    <n v="8.7200000000000006"/>
    <n v="1"/>
    <n v="0.2"/>
    <n v="0.65399999999999947"/>
  </r>
  <r>
    <n v="6450"/>
    <s v="CA-2012-156510"/>
    <x v="1"/>
    <x v="12"/>
    <d v="2012-09-29T00:00:00"/>
    <s v="Standard Class"/>
    <s v="EH-13990"/>
    <s v="Erica Hackney"/>
    <s v="Consumer"/>
    <s v="United States"/>
    <s v="Meriden"/>
    <x v="29"/>
    <n v="6450"/>
    <s v="East"/>
    <s v="OFF-BI-10000822"/>
    <x v="1"/>
    <x v="8"/>
    <s v="Acco PRESSTEX Data Binder with Storage Hooks, Light Blue, 9 1/2&quot; X 11&quot;"/>
    <n v="10.76"/>
    <n v="2"/>
    <n v="0"/>
    <n v="5.1647999999999996"/>
  </r>
  <r>
    <n v="6451"/>
    <s v="CA-2012-156510"/>
    <x v="1"/>
    <x v="12"/>
    <d v="2012-09-29T00:00:00"/>
    <s v="Standard Class"/>
    <s v="EH-13990"/>
    <s v="Erica Hackney"/>
    <s v="Consumer"/>
    <s v="United States"/>
    <s v="Meriden"/>
    <x v="29"/>
    <n v="6450"/>
    <s v="East"/>
    <s v="OFF-PA-10002222"/>
    <x v="1"/>
    <x v="10"/>
    <s v="Xerox Color Copier Paper, 11&quot; x 17&quot;, Ream"/>
    <n v="45.68"/>
    <n v="2"/>
    <n v="0"/>
    <n v="21.012799999999999"/>
  </r>
  <r>
    <n v="6452"/>
    <s v="CA-2012-156510"/>
    <x v="1"/>
    <x v="12"/>
    <d v="2012-09-29T00:00:00"/>
    <s v="Standard Class"/>
    <s v="EH-13990"/>
    <s v="Erica Hackney"/>
    <s v="Consumer"/>
    <s v="United States"/>
    <s v="Meriden"/>
    <x v="29"/>
    <n v="6450"/>
    <s v="East"/>
    <s v="OFF-AR-10004930"/>
    <x v="1"/>
    <x v="6"/>
    <s v="Turquoise Lead Holder with Pocket Clip"/>
    <n v="6.7"/>
    <n v="1"/>
    <n v="0"/>
    <n v="2.2109999999999994"/>
  </r>
  <r>
    <n v="6453"/>
    <s v="US-2012-110261"/>
    <x v="1"/>
    <x v="546"/>
    <d v="2012-12-23T00:00:00"/>
    <s v="Second Class"/>
    <s v="PR-18880"/>
    <s v="Patrick Ryan"/>
    <s v="Consumer"/>
    <s v="United States"/>
    <s v="Glenview"/>
    <x v="10"/>
    <n v="60025"/>
    <s v="Central"/>
    <s v="TEC-PH-10001750"/>
    <x v="2"/>
    <x v="7"/>
    <s v="Samsung Rugby III"/>
    <n v="158.376"/>
    <n v="3"/>
    <n v="0.2"/>
    <n v="13.857900000000008"/>
  </r>
  <r>
    <n v="6454"/>
    <s v="CA-2012-125710"/>
    <x v="1"/>
    <x v="1049"/>
    <d v="2012-10-13T00:00:00"/>
    <s v="Standard Class"/>
    <s v="BT-11680"/>
    <s v="Brian Thompson"/>
    <s v="Consumer"/>
    <s v="United States"/>
    <s v="Houston"/>
    <x v="5"/>
    <n v="77036"/>
    <s v="Central"/>
    <s v="OFF-AR-10000657"/>
    <x v="1"/>
    <x v="6"/>
    <s v="Binney &amp; Smith inkTank Desk Highlighter, Chisel Tip, Yellow, 12/Box"/>
    <n v="3.44"/>
    <n v="2"/>
    <n v="0.2"/>
    <n v="0.55899999999999961"/>
  </r>
  <r>
    <n v="6455"/>
    <s v="CA-2014-161102"/>
    <x v="3"/>
    <x v="689"/>
    <d v="2014-08-04T00:00:00"/>
    <s v="First Class"/>
    <s v="EC-14050"/>
    <s v="Erin Creighton"/>
    <s v="Consumer"/>
    <s v="United States"/>
    <s v="San Francisco"/>
    <x v="1"/>
    <n v="94110"/>
    <s v="West"/>
    <s v="OFF-ST-10003442"/>
    <x v="1"/>
    <x v="4"/>
    <s v="Eldon Portable Mobile Manager"/>
    <n v="56.56"/>
    <n v="2"/>
    <n v="0"/>
    <n v="15.2712"/>
  </r>
  <r>
    <n v="6456"/>
    <s v="CA-2014-161102"/>
    <x v="3"/>
    <x v="689"/>
    <d v="2014-08-04T00:00:00"/>
    <s v="First Class"/>
    <s v="EC-14050"/>
    <s v="Erin Creighton"/>
    <s v="Consumer"/>
    <s v="United States"/>
    <s v="San Francisco"/>
    <x v="1"/>
    <n v="94110"/>
    <s v="West"/>
    <s v="FUR-FU-10003142"/>
    <x v="0"/>
    <x v="5"/>
    <s v="Master Big Foot Doorstop, Beige"/>
    <n v="36.96"/>
    <n v="7"/>
    <n v="0"/>
    <n v="11.457599999999998"/>
  </r>
  <r>
    <n v="6457"/>
    <s v="CA-2011-110065"/>
    <x v="2"/>
    <x v="79"/>
    <d v="2011-08-11T00:00:00"/>
    <s v="Standard Class"/>
    <s v="SP-20650"/>
    <s v="Stephanie Phelps"/>
    <s v="Corporate"/>
    <s v="United States"/>
    <s v="New York City"/>
    <x v="15"/>
    <n v="10009"/>
    <s v="East"/>
    <s v="TEC-PH-10002468"/>
    <x v="2"/>
    <x v="7"/>
    <s v="Plantronics CS 50-USB - headset - Convertible, Monaural"/>
    <n v="135.99"/>
    <n v="1"/>
    <n v="0"/>
    <n v="36.717300000000009"/>
  </r>
  <r>
    <n v="6458"/>
    <s v="CA-2011-110065"/>
    <x v="2"/>
    <x v="79"/>
    <d v="2011-08-11T00:00:00"/>
    <s v="Standard Class"/>
    <s v="SP-20650"/>
    <s v="Stephanie Phelps"/>
    <s v="Corporate"/>
    <s v="United States"/>
    <s v="New York City"/>
    <x v="15"/>
    <n v="10009"/>
    <s v="East"/>
    <s v="OFF-AR-10004165"/>
    <x v="1"/>
    <x v="6"/>
    <s v="Binney &amp; Smith inkTank Erasable Pocket Highlighter, Chisel Tip, Yellow"/>
    <n v="15.959999999999999"/>
    <n v="7"/>
    <n v="0"/>
    <n v="7.0224000000000011"/>
  </r>
  <r>
    <n v="6459"/>
    <s v="US-2014-133361"/>
    <x v="3"/>
    <x v="304"/>
    <d v="2014-05-18T00:00:00"/>
    <s v="First Class"/>
    <s v="AJ-10780"/>
    <s v="Anthony Jacobs"/>
    <s v="Corporate"/>
    <s v="United States"/>
    <s v="Baltimore"/>
    <x v="39"/>
    <n v="21215"/>
    <s v="East"/>
    <s v="OFF-AR-10001919"/>
    <x v="1"/>
    <x v="6"/>
    <s v="OIC #2 Pencils, Medium Soft"/>
    <n v="3.76"/>
    <n v="2"/>
    <n v="0"/>
    <n v="1.0903999999999998"/>
  </r>
  <r>
    <n v="6460"/>
    <s v="US-2014-133361"/>
    <x v="3"/>
    <x v="304"/>
    <d v="2014-05-18T00:00:00"/>
    <s v="First Class"/>
    <s v="AJ-10780"/>
    <s v="Anthony Jacobs"/>
    <s v="Corporate"/>
    <s v="United States"/>
    <s v="Baltimore"/>
    <x v="39"/>
    <n v="21215"/>
    <s v="East"/>
    <s v="OFF-AR-10003045"/>
    <x v="1"/>
    <x v="6"/>
    <s v="Prang Colored Pencils"/>
    <n v="14.7"/>
    <n v="5"/>
    <n v="0"/>
    <n v="6.6150000000000002"/>
  </r>
  <r>
    <n v="6461"/>
    <s v="US-2014-133361"/>
    <x v="3"/>
    <x v="304"/>
    <d v="2014-05-18T00:00:00"/>
    <s v="First Class"/>
    <s v="AJ-10780"/>
    <s v="Anthony Jacobs"/>
    <s v="Corporate"/>
    <s v="United States"/>
    <s v="Baltimore"/>
    <x v="39"/>
    <n v="21215"/>
    <s v="East"/>
    <s v="OFF-AR-10003338"/>
    <x v="1"/>
    <x v="6"/>
    <s v="Eberhard Faber 3 1/2&quot; Golf Pencils"/>
    <n v="37.200000000000003"/>
    <n v="5"/>
    <n v="0"/>
    <n v="9.3000000000000007"/>
  </r>
  <r>
    <n v="6462"/>
    <s v="US-2014-133361"/>
    <x v="3"/>
    <x v="304"/>
    <d v="2014-05-18T00:00:00"/>
    <s v="First Class"/>
    <s v="AJ-10780"/>
    <s v="Anthony Jacobs"/>
    <s v="Corporate"/>
    <s v="United States"/>
    <s v="Baltimore"/>
    <x v="39"/>
    <n v="21215"/>
    <s v="East"/>
    <s v="TEC-AC-10003280"/>
    <x v="2"/>
    <x v="11"/>
    <s v="Belkin F8E887 USB Wired Ergonomic Keyboard"/>
    <n v="89.97"/>
    <n v="3"/>
    <n v="0"/>
    <n v="18.893699999999995"/>
  </r>
  <r>
    <n v="6463"/>
    <s v="US-2014-133361"/>
    <x v="3"/>
    <x v="304"/>
    <d v="2014-05-18T00:00:00"/>
    <s v="First Class"/>
    <s v="AJ-10780"/>
    <s v="Anthony Jacobs"/>
    <s v="Corporate"/>
    <s v="United States"/>
    <s v="Baltimore"/>
    <x v="39"/>
    <n v="21215"/>
    <s v="East"/>
    <s v="FUR-CH-10003298"/>
    <x v="0"/>
    <x v="1"/>
    <s v="Office Star - Contemporary Task Swivel chair with Loop Arms, Charcoal"/>
    <n v="261.95999999999998"/>
    <n v="2"/>
    <n v="0"/>
    <n v="23.576399999999978"/>
  </r>
  <r>
    <n v="6464"/>
    <s v="US-2014-133361"/>
    <x v="3"/>
    <x v="304"/>
    <d v="2014-05-18T00:00:00"/>
    <s v="First Class"/>
    <s v="AJ-10780"/>
    <s v="Anthony Jacobs"/>
    <s v="Corporate"/>
    <s v="United States"/>
    <s v="Baltimore"/>
    <x v="39"/>
    <n v="21215"/>
    <s v="East"/>
    <s v="OFF-LA-10004544"/>
    <x v="1"/>
    <x v="2"/>
    <s v="Avery 505"/>
    <n v="74"/>
    <n v="5"/>
    <n v="0"/>
    <n v="37"/>
  </r>
  <r>
    <n v="6465"/>
    <s v="US-2013-155404"/>
    <x v="0"/>
    <x v="897"/>
    <d v="2013-09-29T00:00:00"/>
    <s v="Standard Class"/>
    <s v="AS-10630"/>
    <s v="Ann Steele"/>
    <s v="Home Office"/>
    <s v="United States"/>
    <s v="Louisville"/>
    <x v="0"/>
    <n v="40214"/>
    <s v="South"/>
    <s v="FUR-FU-10004586"/>
    <x v="0"/>
    <x v="5"/>
    <s v="G.E. Longer-Life Indoor Recessed Floodlight Bulbs"/>
    <n v="13.28"/>
    <n v="2"/>
    <n v="0"/>
    <n v="6.3743999999999996"/>
  </r>
  <r>
    <n v="6466"/>
    <s v="CA-2012-114503"/>
    <x v="1"/>
    <x v="50"/>
    <d v="2012-11-17T00:00:00"/>
    <s v="Standard Class"/>
    <s v="AA-10375"/>
    <s v="Allen Armold"/>
    <s v="Consumer"/>
    <s v="United States"/>
    <s v="Lebanon"/>
    <x v="18"/>
    <n v="37087"/>
    <s v="South"/>
    <s v="OFF-ST-10003572"/>
    <x v="1"/>
    <x v="4"/>
    <s v="Portfile Personal File Boxes"/>
    <n v="84.960000000000008"/>
    <n v="6"/>
    <n v="0.2"/>
    <n v="6.3719999999999999"/>
  </r>
  <r>
    <n v="6467"/>
    <s v="CA-2014-153080"/>
    <x v="3"/>
    <x v="1053"/>
    <d v="2014-05-26T00:00:00"/>
    <s v="Second Class"/>
    <s v="EH-13945"/>
    <s v="Eric Hoffmann"/>
    <s v="Consumer"/>
    <s v="United States"/>
    <s v="Los Angeles"/>
    <x v="1"/>
    <n v="90008"/>
    <s v="West"/>
    <s v="TEC-AC-10002331"/>
    <x v="2"/>
    <x v="11"/>
    <s v="Maxell 74 Minute CDR, 10/Pack"/>
    <n v="68.459999999999994"/>
    <n v="7"/>
    <n v="0"/>
    <n v="25.330199999999998"/>
  </r>
  <r>
    <n v="6468"/>
    <s v="CA-2013-163804"/>
    <x v="0"/>
    <x v="499"/>
    <d v="2013-12-09T00:00:00"/>
    <s v="Standard Class"/>
    <s v="DB-13270"/>
    <s v="Deborah Brumfield"/>
    <s v="Home Office"/>
    <s v="United States"/>
    <s v="Providence"/>
    <x v="34"/>
    <n v="2908"/>
    <s v="East"/>
    <s v="OFF-ST-10000142"/>
    <x v="1"/>
    <x v="4"/>
    <s v="Deluxe Rollaway Locking File with Drawer"/>
    <n v="2079.4"/>
    <n v="5"/>
    <n v="0"/>
    <n v="582.23199999999997"/>
  </r>
  <r>
    <n v="6469"/>
    <s v="CA-2013-163804"/>
    <x v="0"/>
    <x v="499"/>
    <d v="2013-12-09T00:00:00"/>
    <s v="Standard Class"/>
    <s v="DB-13270"/>
    <s v="Deborah Brumfield"/>
    <s v="Home Office"/>
    <s v="United States"/>
    <s v="Providence"/>
    <x v="34"/>
    <n v="2908"/>
    <s v="East"/>
    <s v="TEC-PH-10000441"/>
    <x v="2"/>
    <x v="7"/>
    <s v="VTech DS6151"/>
    <n v="629.94999999999993"/>
    <n v="5"/>
    <n v="0"/>
    <n v="176.38600000000002"/>
  </r>
  <r>
    <n v="6470"/>
    <s v="CA-2013-163804"/>
    <x v="0"/>
    <x v="499"/>
    <d v="2013-12-09T00:00:00"/>
    <s v="Standard Class"/>
    <s v="DB-13270"/>
    <s v="Deborah Brumfield"/>
    <s v="Home Office"/>
    <s v="United States"/>
    <s v="Providence"/>
    <x v="34"/>
    <n v="2908"/>
    <s v="East"/>
    <s v="FUR-FU-10004864"/>
    <x v="0"/>
    <x v="5"/>
    <s v="Eldon 500 Class Desk Accessories"/>
    <n v="72.42"/>
    <n v="6"/>
    <n v="0"/>
    <n v="23.898600000000002"/>
  </r>
  <r>
    <n v="6471"/>
    <s v="CA-2012-108532"/>
    <x v="1"/>
    <x v="1111"/>
    <d v="2012-09-02T00:00:00"/>
    <s v="Standard Class"/>
    <s v="CC-12100"/>
    <s v="Chad Cunningham"/>
    <s v="Home Office"/>
    <s v="United States"/>
    <s v="Detroit"/>
    <x v="12"/>
    <n v="48234"/>
    <s v="Central"/>
    <s v="TEC-PH-10001750"/>
    <x v="2"/>
    <x v="7"/>
    <s v="Samsung Rugby III"/>
    <n v="131.97999999999999"/>
    <n v="2"/>
    <n v="0"/>
    <n v="35.634600000000006"/>
  </r>
  <r>
    <n v="6472"/>
    <s v="CA-2012-108532"/>
    <x v="1"/>
    <x v="1111"/>
    <d v="2012-09-02T00:00:00"/>
    <s v="Standard Class"/>
    <s v="CC-12100"/>
    <s v="Chad Cunningham"/>
    <s v="Home Office"/>
    <s v="United States"/>
    <s v="Detroit"/>
    <x v="12"/>
    <n v="48234"/>
    <s v="Central"/>
    <s v="TEC-AC-10004510"/>
    <x v="2"/>
    <x v="11"/>
    <s v="Logitech Desktop MK120 Mouse and keyboard Combo"/>
    <n v="114.52"/>
    <n v="7"/>
    <n v="0"/>
    <n v="11.451999999999995"/>
  </r>
  <r>
    <n v="6473"/>
    <s v="CA-2011-151897"/>
    <x v="2"/>
    <x v="571"/>
    <d v="2011-06-10T00:00:00"/>
    <s v="Standard Class"/>
    <s v="VT-21700"/>
    <s v="Valerie Takahito"/>
    <s v="Home Office"/>
    <s v="United States"/>
    <s v="Houston"/>
    <x v="5"/>
    <n v="77070"/>
    <s v="Central"/>
    <s v="OFF-LA-10001074"/>
    <x v="1"/>
    <x v="2"/>
    <s v="Round Specialty Laser Printer Labels"/>
    <n v="100.24000000000001"/>
    <n v="10"/>
    <n v="0.2"/>
    <n v="33.830999999999989"/>
  </r>
  <r>
    <n v="6474"/>
    <s v="CA-2013-113292"/>
    <x v="0"/>
    <x v="196"/>
    <d v="2013-03-21T00:00:00"/>
    <s v="Second Class"/>
    <s v="DB-13060"/>
    <s v="Dave Brooks"/>
    <s v="Consumer"/>
    <s v="United States"/>
    <s v="Columbia"/>
    <x v="18"/>
    <n v="38401"/>
    <s v="South"/>
    <s v="OFF-AP-10003590"/>
    <x v="1"/>
    <x v="9"/>
    <s v="Hoover WindTunnel Plus Canister Vacuum"/>
    <n v="871.80000000000007"/>
    <n v="3"/>
    <n v="0.2"/>
    <n v="87.180000000000092"/>
  </r>
  <r>
    <n v="6475"/>
    <s v="CA-2011-149524"/>
    <x v="2"/>
    <x v="1112"/>
    <d v="2011-01-16T00:00:00"/>
    <s v="First Class"/>
    <s v="BS-11590"/>
    <s v="Brendan Sweed"/>
    <s v="Corporate"/>
    <s v="United States"/>
    <s v="Philadelphia"/>
    <x v="9"/>
    <n v="19140"/>
    <s v="East"/>
    <s v="FUR-BO-10003433"/>
    <x v="0"/>
    <x v="0"/>
    <s v="Sauder Cornerstone Collection Library"/>
    <n v="61.96"/>
    <n v="4"/>
    <n v="0.5"/>
    <n v="-53.285600000000009"/>
  </r>
  <r>
    <n v="6476"/>
    <s v="CA-2014-140872"/>
    <x v="3"/>
    <x v="95"/>
    <d v="2014-06-11T00:00:00"/>
    <s v="Standard Class"/>
    <s v="NR-18550"/>
    <s v="Nick Radford"/>
    <s v="Consumer"/>
    <s v="United States"/>
    <s v="Pembroke Pines"/>
    <x v="2"/>
    <n v="33024"/>
    <s v="South"/>
    <s v="OFF-BI-10002432"/>
    <x v="1"/>
    <x v="8"/>
    <s v="Wilson Jones Standard D-Ring Binders"/>
    <n v="4.5540000000000003"/>
    <n v="3"/>
    <n v="0.7"/>
    <n v="-3.4913999999999987"/>
  </r>
  <r>
    <n v="6477"/>
    <s v="CA-2014-140872"/>
    <x v="3"/>
    <x v="95"/>
    <d v="2014-06-11T00:00:00"/>
    <s v="Standard Class"/>
    <s v="NR-18550"/>
    <s v="Nick Radford"/>
    <s v="Consumer"/>
    <s v="United States"/>
    <s v="Pembroke Pines"/>
    <x v="2"/>
    <n v="33024"/>
    <s v="South"/>
    <s v="OFF-AP-10003622"/>
    <x v="1"/>
    <x v="9"/>
    <s v="Bravo II Megaboss 12-Amp Hard Body Upright, Replacement Belts, 2 Belts per Pack"/>
    <n v="5.2"/>
    <n v="2"/>
    <n v="0.2"/>
    <n v="0.58499999999999974"/>
  </r>
  <r>
    <n v="6478"/>
    <s v="CA-2014-140872"/>
    <x v="3"/>
    <x v="95"/>
    <d v="2014-06-11T00:00:00"/>
    <s v="Standard Class"/>
    <s v="NR-18550"/>
    <s v="Nick Radford"/>
    <s v="Consumer"/>
    <s v="United States"/>
    <s v="Pembroke Pines"/>
    <x v="2"/>
    <n v="33024"/>
    <s v="South"/>
    <s v="TEC-AC-10003832"/>
    <x v="2"/>
    <x v="11"/>
    <s v="Logitech P710e Mobile Speakerphone"/>
    <n v="205.99200000000002"/>
    <n v="1"/>
    <n v="0.2"/>
    <n v="-2.5749000000000279"/>
  </r>
  <r>
    <n v="6479"/>
    <s v="CA-2014-140872"/>
    <x v="3"/>
    <x v="95"/>
    <d v="2014-06-11T00:00:00"/>
    <s v="Standard Class"/>
    <s v="NR-18550"/>
    <s v="Nick Radford"/>
    <s v="Consumer"/>
    <s v="United States"/>
    <s v="Pembroke Pines"/>
    <x v="2"/>
    <n v="33024"/>
    <s v="South"/>
    <s v="OFF-PA-10000809"/>
    <x v="1"/>
    <x v="10"/>
    <s v="Xerox 206"/>
    <n v="15.552000000000003"/>
    <n v="3"/>
    <n v="0.2"/>
    <n v="5.4432"/>
  </r>
  <r>
    <n v="6480"/>
    <s v="CA-2014-140872"/>
    <x v="3"/>
    <x v="95"/>
    <d v="2014-06-11T00:00:00"/>
    <s v="Standard Class"/>
    <s v="NR-18550"/>
    <s v="Nick Radford"/>
    <s v="Consumer"/>
    <s v="United States"/>
    <s v="Pembroke Pines"/>
    <x v="2"/>
    <n v="33024"/>
    <s v="South"/>
    <s v="TEC-PH-10000441"/>
    <x v="2"/>
    <x v="7"/>
    <s v="VTech DS6151"/>
    <n v="503.96000000000004"/>
    <n v="5"/>
    <n v="0.2"/>
    <n v="50.396000000000015"/>
  </r>
  <r>
    <n v="6481"/>
    <s v="CA-2014-140872"/>
    <x v="3"/>
    <x v="95"/>
    <d v="2014-06-11T00:00:00"/>
    <s v="Standard Class"/>
    <s v="NR-18550"/>
    <s v="Nick Radford"/>
    <s v="Consumer"/>
    <s v="United States"/>
    <s v="Pembroke Pines"/>
    <x v="2"/>
    <n v="33024"/>
    <s v="South"/>
    <s v="OFF-AP-10002287"/>
    <x v="1"/>
    <x v="9"/>
    <s v="Eureka Sanitaire  Multi-Pro Heavy-Duty Upright, Disposable Bags"/>
    <n v="24.472000000000001"/>
    <n v="7"/>
    <n v="0.2"/>
    <n v="1.8353999999999999"/>
  </r>
  <r>
    <n v="6482"/>
    <s v="CA-2014-140872"/>
    <x v="3"/>
    <x v="95"/>
    <d v="2014-06-11T00:00:00"/>
    <s v="Standard Class"/>
    <s v="NR-18550"/>
    <s v="Nick Radford"/>
    <s v="Consumer"/>
    <s v="United States"/>
    <s v="Pembroke Pines"/>
    <x v="2"/>
    <n v="33024"/>
    <s v="South"/>
    <s v="FUR-BO-10002824"/>
    <x v="0"/>
    <x v="0"/>
    <s v="Bush Mission Pointe Library"/>
    <n v="241.56799999999998"/>
    <n v="2"/>
    <n v="0.2"/>
    <n v="0"/>
  </r>
  <r>
    <n v="6483"/>
    <s v="CA-2014-140872"/>
    <x v="3"/>
    <x v="95"/>
    <d v="2014-06-11T00:00:00"/>
    <s v="Standard Class"/>
    <s v="NR-18550"/>
    <s v="Nick Radford"/>
    <s v="Consumer"/>
    <s v="United States"/>
    <s v="Pembroke Pines"/>
    <x v="2"/>
    <n v="33024"/>
    <s v="South"/>
    <s v="TEC-AC-10002942"/>
    <x v="2"/>
    <x v="11"/>
    <s v="WD My Passport Ultra 1TB Portable External Hard Drive"/>
    <n v="110.4"/>
    <n v="2"/>
    <n v="0.2"/>
    <n v="-4.1400000000000077"/>
  </r>
  <r>
    <n v="6484"/>
    <s v="CA-2014-113908"/>
    <x v="3"/>
    <x v="95"/>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2"/>
  </r>
  <r>
    <n v="6485"/>
    <s v="CA-2014-113908"/>
    <x v="3"/>
    <x v="95"/>
    <d v="2014-06-10T00:00:00"/>
    <s v="Standard Class"/>
    <s v="KN-16390"/>
    <s v="Katherine Nockton"/>
    <s v="Corporate"/>
    <s v="United States"/>
    <s v="New York City"/>
    <x v="15"/>
    <n v="10011"/>
    <s v="East"/>
    <s v="TEC-MA-10003173"/>
    <x v="2"/>
    <x v="15"/>
    <s v="Hewlett-Packard 300S Scientific Calculator"/>
    <n v="78.66"/>
    <n v="6"/>
    <n v="0"/>
    <n v="36.183599999999991"/>
  </r>
  <r>
    <n v="6486"/>
    <s v="CA-2014-113908"/>
    <x v="3"/>
    <x v="95"/>
    <d v="2014-06-10T00:00:00"/>
    <s v="Standard Class"/>
    <s v="KN-16390"/>
    <s v="Katherine Nockton"/>
    <s v="Corporate"/>
    <s v="United States"/>
    <s v="New York City"/>
    <x v="15"/>
    <n v="10011"/>
    <s v="East"/>
    <s v="OFF-PA-10004156"/>
    <x v="1"/>
    <x v="10"/>
    <s v="Xerox 188"/>
    <n v="45.36"/>
    <n v="4"/>
    <n v="0"/>
    <n v="22.226399999999998"/>
  </r>
  <r>
    <n v="6487"/>
    <s v="CA-2012-120621"/>
    <x v="1"/>
    <x v="1113"/>
    <d v="2012-03-26T00:00:00"/>
    <s v="Standard Class"/>
    <s v="JW-16075"/>
    <s v="Julia West"/>
    <s v="Consumer"/>
    <s v="United States"/>
    <s v="Jacksonville"/>
    <x v="3"/>
    <n v="28540"/>
    <s v="South"/>
    <s v="OFF-AP-10002945"/>
    <x v="1"/>
    <x v="9"/>
    <s v="Honeywell Enviracaire Portable HEPA Air Cleaner for 17' x 22' Room"/>
    <n v="962.07999999999993"/>
    <n v="4"/>
    <n v="0.2"/>
    <n v="156.33799999999997"/>
  </r>
  <r>
    <n v="6488"/>
    <s v="CA-2012-120621"/>
    <x v="1"/>
    <x v="1113"/>
    <d v="2012-03-26T00:00:00"/>
    <s v="Standard Class"/>
    <s v="JW-16075"/>
    <s v="Julia West"/>
    <s v="Consumer"/>
    <s v="United States"/>
    <s v="Jacksonville"/>
    <x v="3"/>
    <n v="28540"/>
    <s v="South"/>
    <s v="OFF-BI-10000948"/>
    <x v="1"/>
    <x v="8"/>
    <s v="GBC Laser Imprintable Binding System Covers, Desert Sand"/>
    <n v="12.843000000000002"/>
    <n v="3"/>
    <n v="0.7"/>
    <n v="-9.8462999999999994"/>
  </r>
  <r>
    <n v="6489"/>
    <s v="CA-2012-120621"/>
    <x v="1"/>
    <x v="1113"/>
    <d v="2012-03-26T00:00:00"/>
    <s v="Standard Class"/>
    <s v="JW-16075"/>
    <s v="Julia West"/>
    <s v="Consumer"/>
    <s v="United States"/>
    <s v="Jacksonville"/>
    <x v="3"/>
    <n v="28540"/>
    <s v="South"/>
    <s v="OFF-PA-10002254"/>
    <x v="1"/>
    <x v="10"/>
    <s v="Xerox 1883"/>
    <n v="295.45600000000002"/>
    <n v="14"/>
    <n v="0.2"/>
    <n v="96.023199999999974"/>
  </r>
  <r>
    <n v="6490"/>
    <s v="US-2014-148866"/>
    <x v="3"/>
    <x v="20"/>
    <d v="2014-09-25T00:00:00"/>
    <s v="Standard Class"/>
    <s v="JM-15535"/>
    <s v="Jessica Myrick"/>
    <s v="Consumer"/>
    <s v="United States"/>
    <s v="New York City"/>
    <x v="15"/>
    <n v="10011"/>
    <s v="East"/>
    <s v="OFF-PA-10004782"/>
    <x v="1"/>
    <x v="10"/>
    <s v="Xerox 228"/>
    <n v="32.400000000000006"/>
    <n v="5"/>
    <n v="0"/>
    <n v="15.552000000000001"/>
  </r>
  <r>
    <n v="6491"/>
    <s v="CA-2011-149594"/>
    <x v="2"/>
    <x v="1114"/>
    <d v="2011-09-19T00:00:00"/>
    <s v="Standard Class"/>
    <s v="MF-18250"/>
    <s v="Monica Federle"/>
    <s v="Corporate"/>
    <s v="United States"/>
    <s v="Philadelphia"/>
    <x v="9"/>
    <n v="19120"/>
    <s v="East"/>
    <s v="FUR-FU-10000222"/>
    <x v="0"/>
    <x v="5"/>
    <s v="Seth Thomas 16&quot; Steel Case Clock"/>
    <n v="103.93599999999999"/>
    <n v="4"/>
    <n v="0.2"/>
    <n v="16.889599999999998"/>
  </r>
  <r>
    <n v="6492"/>
    <s v="CA-2013-113845"/>
    <x v="0"/>
    <x v="73"/>
    <d v="2013-11-26T00:00:00"/>
    <s v="Standard Class"/>
    <s v="FA-14230"/>
    <s v="Frank Atkinson"/>
    <s v="Corporate"/>
    <s v="United States"/>
    <s v="Orlando"/>
    <x v="2"/>
    <n v="32839"/>
    <s v="South"/>
    <s v="FUR-BO-10004695"/>
    <x v="0"/>
    <x v="0"/>
    <s v="O'Sullivan 2-Door Barrister Bookcase in Odessa Pine"/>
    <n v="289.56799999999998"/>
    <n v="2"/>
    <n v="0.2"/>
    <n v="10.858799999999974"/>
  </r>
  <r>
    <n v="6493"/>
    <s v="CA-2013-113845"/>
    <x v="0"/>
    <x v="73"/>
    <d v="2013-11-26T00:00:00"/>
    <s v="Standard Class"/>
    <s v="FA-14230"/>
    <s v="Frank Atkinson"/>
    <s v="Corporate"/>
    <s v="United States"/>
    <s v="Orlando"/>
    <x v="2"/>
    <n v="32839"/>
    <s v="South"/>
    <s v="OFF-ST-10003327"/>
    <x v="1"/>
    <x v="4"/>
    <s v="Akro-Mils 12-Gallon Tote"/>
    <n v="39.72"/>
    <n v="5"/>
    <n v="0.2"/>
    <n v="4.4684999999999953"/>
  </r>
  <r>
    <n v="6494"/>
    <s v="CA-2013-113845"/>
    <x v="0"/>
    <x v="73"/>
    <d v="2013-11-26T00:00:00"/>
    <s v="Standard Class"/>
    <s v="FA-14230"/>
    <s v="Frank Atkinson"/>
    <s v="Corporate"/>
    <s v="United States"/>
    <s v="Orlando"/>
    <x v="2"/>
    <n v="32839"/>
    <s v="South"/>
    <s v="TEC-PH-10003357"/>
    <x v="2"/>
    <x v="7"/>
    <s v="Grandstream GXP2100 Mainstream Business Phone"/>
    <n v="244.768"/>
    <n v="4"/>
    <n v="0.2"/>
    <n v="24.476800000000004"/>
  </r>
  <r>
    <n v="6495"/>
    <s v="CA-2014-111262"/>
    <x v="3"/>
    <x v="960"/>
    <d v="2014-11-02T00:00:00"/>
    <s v="Second Class"/>
    <s v="KH-16510"/>
    <s v="Keith Herrera"/>
    <s v="Consumer"/>
    <s v="United States"/>
    <s v="Houston"/>
    <x v="5"/>
    <n v="77095"/>
    <s v="Central"/>
    <s v="TEC-AC-10002167"/>
    <x v="2"/>
    <x v="11"/>
    <s v="Imation 8gb Micro Traveldrive Usb 2.0 Flash Drive"/>
    <n v="24"/>
    <n v="2"/>
    <n v="0.2"/>
    <n v="-2.6999999999999993"/>
  </r>
  <r>
    <n v="6496"/>
    <s v="CA-2014-111262"/>
    <x v="3"/>
    <x v="960"/>
    <d v="2014-11-02T00:00:00"/>
    <s v="Second Class"/>
    <s v="KH-16510"/>
    <s v="Keith Herrera"/>
    <s v="Consumer"/>
    <s v="United States"/>
    <s v="Houston"/>
    <x v="5"/>
    <n v="77095"/>
    <s v="Central"/>
    <s v="OFF-PA-10001937"/>
    <x v="1"/>
    <x v="10"/>
    <s v="Xerox 21"/>
    <n v="15.552000000000003"/>
    <n v="3"/>
    <n v="0.2"/>
    <n v="5.4432"/>
  </r>
  <r>
    <n v="6497"/>
    <s v="CA-2014-111262"/>
    <x v="3"/>
    <x v="960"/>
    <d v="2014-11-02T00:00:00"/>
    <s v="Second Class"/>
    <s v="KH-16510"/>
    <s v="Keith Herrera"/>
    <s v="Consumer"/>
    <s v="United States"/>
    <s v="Houston"/>
    <x v="5"/>
    <n v="77095"/>
    <s v="Central"/>
    <s v="TEC-AC-10004510"/>
    <x v="2"/>
    <x v="11"/>
    <s v="Logitech Desktop MK120 Mouse and keyboard Combo"/>
    <n v="26.176000000000002"/>
    <n v="2"/>
    <n v="0.2"/>
    <n v="-3.272000000000002"/>
  </r>
  <r>
    <n v="6498"/>
    <s v="CA-2012-103135"/>
    <x v="1"/>
    <x v="1115"/>
    <d v="2012-07-28T00:00:00"/>
    <s v="Standard Class"/>
    <s v="SS-20515"/>
    <s v="Shirley Schmidt"/>
    <s v="Home Office"/>
    <s v="United States"/>
    <s v="Louisville"/>
    <x v="0"/>
    <n v="40214"/>
    <s v="South"/>
    <s v="FUR-FU-10001487"/>
    <x v="0"/>
    <x v="5"/>
    <s v="Eldon Expressions Wood and Plastic Desk Accessories, Cherry Wood"/>
    <n v="20.94"/>
    <n v="3"/>
    <n v="0"/>
    <n v="6.0725999999999987"/>
  </r>
  <r>
    <n v="6499"/>
    <s v="CA-2012-103135"/>
    <x v="1"/>
    <x v="1115"/>
    <d v="2012-07-28T00:00:00"/>
    <s v="Standard Class"/>
    <s v="SS-20515"/>
    <s v="Shirley Schmidt"/>
    <s v="Home Office"/>
    <s v="United States"/>
    <s v="Louisville"/>
    <x v="0"/>
    <n v="40214"/>
    <s v="South"/>
    <s v="OFF-BI-10000069"/>
    <x v="1"/>
    <x v="8"/>
    <s v="GBC Prepunched Paper, 19-Hole, for Binding Systems, 24-lb"/>
    <n v="135.09"/>
    <n v="9"/>
    <n v="0"/>
    <n v="62.14139999999999"/>
  </r>
  <r>
    <n v="6500"/>
    <s v="CA-2012-103135"/>
    <x v="1"/>
    <x v="1115"/>
    <d v="2012-07-28T00:00:00"/>
    <s v="Standard Class"/>
    <s v="SS-20515"/>
    <s v="Shirley Schmidt"/>
    <s v="Home Office"/>
    <s v="United States"/>
    <s v="Louisville"/>
    <x v="0"/>
    <n v="40214"/>
    <s v="South"/>
    <s v="TEC-AC-10003289"/>
    <x v="2"/>
    <x v="11"/>
    <s v="Anker Ultra-Slim Mini Bluetooth 3.0 Wireless Keyboard"/>
    <n v="279.85999999999996"/>
    <n v="14"/>
    <n v="0"/>
    <n v="64.367799999999988"/>
  </r>
  <r>
    <n v="6501"/>
    <s v="CA-2012-103135"/>
    <x v="1"/>
    <x v="1115"/>
    <d v="2012-07-28T00:00:00"/>
    <s v="Standard Class"/>
    <s v="SS-20515"/>
    <s v="Shirley Schmidt"/>
    <s v="Home Office"/>
    <s v="United States"/>
    <s v="Louisville"/>
    <x v="0"/>
    <n v="40214"/>
    <s v="South"/>
    <s v="OFF-BI-10000069"/>
    <x v="1"/>
    <x v="8"/>
    <s v="GBC Prepunched Paper, 19-Hole, for Binding Systems, 24-lb"/>
    <n v="90.06"/>
    <n v="6"/>
    <n v="0"/>
    <n v="41.427599999999991"/>
  </r>
  <r>
    <n v="6502"/>
    <s v="CA-2011-129147"/>
    <x v="2"/>
    <x v="981"/>
    <d v="2011-11-06T00:00:00"/>
    <s v="Standard Class"/>
    <s v="LC-17050"/>
    <s v="Liz Carlisle"/>
    <s v="Consumer"/>
    <s v="United States"/>
    <s v="Medina"/>
    <x v="24"/>
    <n v="44256"/>
    <s v="East"/>
    <s v="TEC-PH-10001299"/>
    <x v="2"/>
    <x v="7"/>
    <s v="Polycom CX300 Desktop Phone USB VoIP phone"/>
    <n v="539.96399999999994"/>
    <n v="6"/>
    <n v="0.4"/>
    <n v="-107.99280000000002"/>
  </r>
  <r>
    <n v="6503"/>
    <s v="CA-2011-129147"/>
    <x v="2"/>
    <x v="98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s v="Consumer"/>
    <s v="United States"/>
    <s v="Medina"/>
    <x v="24"/>
    <n v="44256"/>
    <s v="East"/>
    <s v="OFF-BI-10001098"/>
    <x v="1"/>
    <x v="8"/>
    <s v="Acco D-Ring Binder w/DublLock"/>
    <n v="19.242000000000001"/>
    <n v="3"/>
    <n v="0.7"/>
    <n v="-13.4694"/>
  </r>
  <r>
    <n v="6505"/>
    <s v="CA-2014-128265"/>
    <x v="3"/>
    <x v="701"/>
    <d v="2014-11-23T00:00:00"/>
    <s v="Second Class"/>
    <s v="VW-21775"/>
    <s v="Victoria Wilson"/>
    <s v="Corporate"/>
    <s v="United States"/>
    <s v="New York City"/>
    <x v="15"/>
    <n v="10011"/>
    <s v="East"/>
    <s v="OFF-ST-10000142"/>
    <x v="1"/>
    <x v="4"/>
    <s v="Deluxe Rollaway Locking File with Drawer"/>
    <n v="1247.6399999999999"/>
    <n v="3"/>
    <n v="0"/>
    <n v="349.33919999999995"/>
  </r>
  <r>
    <n v="6506"/>
    <s v="CA-2013-152331"/>
    <x v="0"/>
    <x v="190"/>
    <d v="2013-07-01T00:00:00"/>
    <s v="Standard Class"/>
    <s v="LD-16855"/>
    <s v="Lela Donovan"/>
    <s v="Corporate"/>
    <s v="United States"/>
    <s v="Chicago"/>
    <x v="10"/>
    <n v="60653"/>
    <s v="Central"/>
    <s v="OFF-AR-10001547"/>
    <x v="1"/>
    <x v="6"/>
    <s v="Newell 311"/>
    <n v="5.3040000000000003"/>
    <n v="3"/>
    <n v="0.2"/>
    <n v="0.46409999999999996"/>
  </r>
  <r>
    <n v="6507"/>
    <s v="US-2013-128909"/>
    <x v="0"/>
    <x v="790"/>
    <d v="2013-10-12T00:00:00"/>
    <s v="Second Class"/>
    <s v="SP-20545"/>
    <s v="Sibella Parks"/>
    <s v="Corporate"/>
    <s v="United States"/>
    <s v="Philadelphia"/>
    <x v="9"/>
    <n v="19143"/>
    <s v="East"/>
    <s v="OFF-PA-10001593"/>
    <x v="1"/>
    <x v="10"/>
    <s v="Xerox 1947"/>
    <n v="19.136000000000003"/>
    <n v="4"/>
    <n v="0.2"/>
    <n v="5.9799999999999986"/>
  </r>
  <r>
    <n v="6508"/>
    <s v="US-2013-128909"/>
    <x v="0"/>
    <x v="790"/>
    <d v="2013-10-12T00:00:00"/>
    <s v="Second Class"/>
    <s v="SP-20545"/>
    <s v="Sibella Parks"/>
    <s v="Corporate"/>
    <s v="United States"/>
    <s v="Philadelphia"/>
    <x v="9"/>
    <n v="19143"/>
    <s v="East"/>
    <s v="FUR-FU-10004071"/>
    <x v="0"/>
    <x v="5"/>
    <s v="Luxo Professional Magnifying Clamp-On Fluorescent Lamps"/>
    <n v="332.83200000000005"/>
    <n v="4"/>
    <n v="0.2"/>
    <n v="-24.962399999999988"/>
  </r>
  <r>
    <n v="6509"/>
    <s v="CA-2014-102197"/>
    <x v="3"/>
    <x v="698"/>
    <d v="2014-12-27T00:00:00"/>
    <s v="Standard Class"/>
    <s v="DK-13150"/>
    <s v="David Kendrick"/>
    <s v="Corporate"/>
    <s v="United States"/>
    <s v="New York City"/>
    <x v="15"/>
    <n v="10009"/>
    <s v="East"/>
    <s v="OFF-PA-10001970"/>
    <x v="1"/>
    <x v="10"/>
    <s v="Xerox 1908"/>
    <n v="279.89999999999998"/>
    <n v="5"/>
    <n v="0"/>
    <n v="137.15100000000001"/>
  </r>
  <r>
    <n v="6510"/>
    <s v="CA-2014-102197"/>
    <x v="3"/>
    <x v="698"/>
    <d v="2014-12-27T00:00:00"/>
    <s v="Standard Class"/>
    <s v="DK-13150"/>
    <s v="David Kendrick"/>
    <s v="Corporate"/>
    <s v="United States"/>
    <s v="New York City"/>
    <x v="15"/>
    <n v="10009"/>
    <s v="East"/>
    <s v="OFF-BI-10001524"/>
    <x v="1"/>
    <x v="8"/>
    <s v="GBC Premium Transparent Covers with Diagonal Lined Pattern"/>
    <n v="50.352000000000004"/>
    <n v="3"/>
    <n v="0.2"/>
    <n v="17.623199999999997"/>
  </r>
  <r>
    <n v="6511"/>
    <s v="CA-2014-102197"/>
    <x v="3"/>
    <x v="698"/>
    <d v="2014-12-27T00:00:00"/>
    <s v="Standard Class"/>
    <s v="DK-13150"/>
    <s v="David Kendrick"/>
    <s v="Corporate"/>
    <s v="United States"/>
    <s v="New York City"/>
    <x v="15"/>
    <n v="10009"/>
    <s v="East"/>
    <s v="OFF-PA-10004156"/>
    <x v="1"/>
    <x v="10"/>
    <s v="Xerox 188"/>
    <n v="34.019999999999996"/>
    <n v="3"/>
    <n v="0"/>
    <n v="16.669799999999999"/>
  </r>
  <r>
    <n v="6512"/>
    <s v="CA-2014-167640"/>
    <x v="3"/>
    <x v="904"/>
    <d v="2014-03-11T00:00:00"/>
    <s v="Standard Class"/>
    <s v="FC-14245"/>
    <s v="Frank Carlisle"/>
    <s v="Home Office"/>
    <s v="United States"/>
    <s v="San Francisco"/>
    <x v="1"/>
    <n v="94109"/>
    <s v="West"/>
    <s v="OFF-AR-10003158"/>
    <x v="1"/>
    <x v="6"/>
    <s v="Fluorescent Highlighters by Dixon"/>
    <n v="23.88"/>
    <n v="6"/>
    <n v="0"/>
    <n v="8.1191999999999993"/>
  </r>
  <r>
    <n v="6513"/>
    <s v="CA-2014-167640"/>
    <x v="3"/>
    <x v="904"/>
    <d v="2014-03-11T00:00:00"/>
    <s v="Standard Class"/>
    <s v="FC-14245"/>
    <s v="Frank Carlisle"/>
    <s v="Home Office"/>
    <s v="United States"/>
    <s v="San Francisco"/>
    <x v="1"/>
    <n v="94109"/>
    <s v="West"/>
    <s v="OFF-LA-10004559"/>
    <x v="1"/>
    <x v="2"/>
    <s v="Avery 49"/>
    <n v="11.52"/>
    <n v="4"/>
    <n v="0"/>
    <n v="5.6448"/>
  </r>
  <r>
    <n v="6514"/>
    <s v="CA-2014-167640"/>
    <x v="3"/>
    <x v="904"/>
    <d v="2014-03-11T00:00:00"/>
    <s v="Standard Class"/>
    <s v="FC-14245"/>
    <s v="Frank Carlisle"/>
    <s v="Home Office"/>
    <s v="United States"/>
    <s v="San Francisco"/>
    <x v="1"/>
    <n v="94109"/>
    <s v="West"/>
    <s v="OFF-PA-10001033"/>
    <x v="1"/>
    <x v="10"/>
    <s v="Xerox 1893"/>
    <n v="286.93"/>
    <n v="7"/>
    <n v="0"/>
    <n v="140.59569999999999"/>
  </r>
  <r>
    <n v="6515"/>
    <s v="CA-2014-167640"/>
    <x v="3"/>
    <x v="904"/>
    <d v="2014-03-11T00:00:00"/>
    <s v="Standard Class"/>
    <s v="FC-14245"/>
    <s v="Frank Carlisle"/>
    <s v="Home Office"/>
    <s v="United States"/>
    <s v="San Francisco"/>
    <x v="1"/>
    <n v="94109"/>
    <s v="West"/>
    <s v="TEC-PH-10001336"/>
    <x v="2"/>
    <x v="7"/>
    <s v="Digium D40 VoIP phone"/>
    <n v="206.38400000000001"/>
    <n v="2"/>
    <n v="0.2"/>
    <n v="23.218199999999996"/>
  </r>
  <r>
    <n v="6516"/>
    <s v="US-2014-116652"/>
    <x v="3"/>
    <x v="175"/>
    <d v="2014-09-20T00:00:00"/>
    <s v="Standard Class"/>
    <s v="RD-19480"/>
    <s v="Rick Duston"/>
    <s v="Consumer"/>
    <s v="United States"/>
    <s v="San Francisco"/>
    <x v="1"/>
    <n v="94122"/>
    <s v="West"/>
    <s v="FUR-CH-10002961"/>
    <x v="0"/>
    <x v="1"/>
    <s v="Leather Task Chair, Black"/>
    <n v="218.35200000000003"/>
    <n v="3"/>
    <n v="0.2"/>
    <n v="0"/>
  </r>
  <r>
    <n v="6517"/>
    <s v="US-2014-116652"/>
    <x v="3"/>
    <x v="175"/>
    <d v="2014-09-20T00:00:00"/>
    <s v="Standard Class"/>
    <s v="RD-19480"/>
    <s v="Rick Duston"/>
    <s v="Consumer"/>
    <s v="United States"/>
    <s v="San Francisco"/>
    <x v="1"/>
    <n v="94122"/>
    <s v="West"/>
    <s v="FUR-FU-10001488"/>
    <x v="0"/>
    <x v="5"/>
    <s v="Tenex 46&quot; x 60&quot; Computer Anti-Static Chairmat, Rectangular Shaped"/>
    <n v="529.9"/>
    <n v="5"/>
    <n v="0"/>
    <n v="105.97999999999999"/>
  </r>
  <r>
    <n v="6518"/>
    <s v="US-2014-116652"/>
    <x v="3"/>
    <x v="175"/>
    <d v="2014-09-20T00:00:00"/>
    <s v="Standard Class"/>
    <s v="RD-19480"/>
    <s v="Rick Duston"/>
    <s v="Consumer"/>
    <s v="United States"/>
    <s v="San Francisco"/>
    <x v="1"/>
    <n v="94122"/>
    <s v="West"/>
    <s v="OFF-AR-10001915"/>
    <x v="1"/>
    <x v="6"/>
    <s v="Peel-Off China Markers"/>
    <n v="99.3"/>
    <n v="10"/>
    <n v="0"/>
    <n v="41.706000000000003"/>
  </r>
  <r>
    <n v="6519"/>
    <s v="US-2014-116652"/>
    <x v="3"/>
    <x v="175"/>
    <d v="2014-09-20T00:00:00"/>
    <s v="Standard Class"/>
    <s v="RD-19480"/>
    <s v="Rick Duston"/>
    <s v="Consumer"/>
    <s v="United States"/>
    <s v="San Francisco"/>
    <x v="1"/>
    <n v="94122"/>
    <s v="West"/>
    <s v="OFF-AP-10001205"/>
    <x v="1"/>
    <x v="9"/>
    <s v="Belkin 5 Outlet SurgeMaster Power Centers"/>
    <n v="108.96"/>
    <n v="2"/>
    <n v="0"/>
    <n v="30.508800000000008"/>
  </r>
  <r>
    <n v="6520"/>
    <s v="US-2014-116652"/>
    <x v="3"/>
    <x v="175"/>
    <d v="2014-09-20T00:00:00"/>
    <s v="Standard Class"/>
    <s v="RD-19480"/>
    <s v="Rick Duston"/>
    <s v="Consumer"/>
    <s v="United States"/>
    <s v="San Francisco"/>
    <x v="1"/>
    <n v="94122"/>
    <s v="West"/>
    <s v="OFF-BI-10004528"/>
    <x v="1"/>
    <x v="8"/>
    <s v="Cardinal Poly Pocket Divider Pockets for Ring Binders"/>
    <n v="2.6880000000000002"/>
    <n v="1"/>
    <n v="0.2"/>
    <n v="0.83999999999999975"/>
  </r>
  <r>
    <n v="6521"/>
    <s v="CA-2014-138289"/>
    <x v="3"/>
    <x v="1034"/>
    <d v="2014-01-19T00:00:00"/>
    <s v="Second Class"/>
    <s v="AR-10540"/>
    <s v="Andy Reiter"/>
    <s v="Consumer"/>
    <s v="United States"/>
    <s v="Jackson"/>
    <x v="12"/>
    <n v="49201"/>
    <s v="Central"/>
    <s v="OFF-BI-10004995"/>
    <x v="1"/>
    <x v="8"/>
    <s v="GBC DocuBind P400 Electric Binding System"/>
    <n v="5443.96"/>
    <n v="4"/>
    <n v="0"/>
    <n v="2504.2215999999999"/>
  </r>
  <r>
    <n v="6522"/>
    <s v="CA-2014-138289"/>
    <x v="3"/>
    <x v="1034"/>
    <d v="2014-01-19T00:00:00"/>
    <s v="Second Class"/>
    <s v="AR-10540"/>
    <s v="Andy Reiter"/>
    <s v="Consumer"/>
    <s v="United States"/>
    <s v="Jackson"/>
    <x v="12"/>
    <n v="49201"/>
    <s v="Central"/>
    <s v="FUR-CH-10004626"/>
    <x v="0"/>
    <x v="1"/>
    <s v="Office Star Flex Back Scooter Chair with Aluminum Finish Frame"/>
    <n v="302.67"/>
    <n v="3"/>
    <n v="0"/>
    <n v="72.640799999999999"/>
  </r>
  <r>
    <n v="6523"/>
    <s v="CA-2014-138289"/>
    <x v="3"/>
    <x v="1034"/>
    <d v="2014-01-19T00:00:00"/>
    <s v="Second Class"/>
    <s v="AR-10540"/>
    <s v="Andy Reiter"/>
    <s v="Consumer"/>
    <s v="United States"/>
    <s v="Jackson"/>
    <x v="12"/>
    <n v="49201"/>
    <s v="Central"/>
    <s v="OFF-PA-10001260"/>
    <x v="1"/>
    <x v="10"/>
    <s v="TOPS Money Receipt Book, Consecutively Numbered in Red,"/>
    <n v="56.07"/>
    <n v="7"/>
    <n v="0"/>
    <n v="25.231499999999997"/>
  </r>
  <r>
    <n v="6524"/>
    <s v="CA-2013-129308"/>
    <x v="0"/>
    <x v="274"/>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4"/>
  </r>
  <r>
    <n v="6525"/>
    <s v="CA-2013-129308"/>
    <x v="0"/>
    <x v="274"/>
    <d v="2013-07-14T00:00:00"/>
    <s v="Standard Class"/>
    <s v="CC-12100"/>
    <s v="Chad Cunningham"/>
    <s v="Home Office"/>
    <s v="United States"/>
    <s v="Philadelphia"/>
    <x v="9"/>
    <n v="19120"/>
    <s v="East"/>
    <s v="TEC-PH-10002310"/>
    <x v="2"/>
    <x v="7"/>
    <s v="Panasonic KX T7731-B Digital phone"/>
    <n v="59.993999999999993"/>
    <n v="1"/>
    <n v="0.4"/>
    <n v="-12.998700000000007"/>
  </r>
  <r>
    <n v="6526"/>
    <s v="CA-2013-129308"/>
    <x v="0"/>
    <x v="274"/>
    <d v="2013-07-14T00:00:00"/>
    <s v="Standard Class"/>
    <s v="CC-12100"/>
    <s v="Chad Cunningham"/>
    <s v="Home Office"/>
    <s v="United States"/>
    <s v="Philadelphia"/>
    <x v="9"/>
    <n v="19120"/>
    <s v="East"/>
    <s v="OFF-BI-10001525"/>
    <x v="1"/>
    <x v="8"/>
    <s v="Acco Pressboard Covers with Storage Hooks, 14 7/8&quot; x 11&quot;, Executive Red"/>
    <n v="5.7150000000000016"/>
    <n v="5"/>
    <n v="0.7"/>
    <n v="-4.7625000000000011"/>
  </r>
  <r>
    <n v="6527"/>
    <s v="CA-2013-129308"/>
    <x v="0"/>
    <x v="274"/>
    <d v="2013-07-14T00:00:00"/>
    <s v="Standard Class"/>
    <s v="CC-12100"/>
    <s v="Chad Cunningham"/>
    <s v="Home Office"/>
    <s v="United States"/>
    <s v="Philadelphia"/>
    <x v="9"/>
    <n v="19120"/>
    <s v="East"/>
    <s v="OFF-BI-10001308"/>
    <x v="1"/>
    <x v="8"/>
    <s v="GBC Standard Plastic Binding Systems' Combs"/>
    <n v="9.4200000000000017"/>
    <n v="5"/>
    <n v="0.7"/>
    <n v="-7.8500000000000014"/>
  </r>
  <r>
    <n v="6528"/>
    <s v="CA-2013-157791"/>
    <x v="0"/>
    <x v="443"/>
    <d v="2013-12-29T00:00:00"/>
    <s v="Second Class"/>
    <s v="CA-11965"/>
    <s v="Carol Adams"/>
    <s v="Corporate"/>
    <s v="United States"/>
    <s v="Warwick"/>
    <x v="34"/>
    <n v="2886"/>
    <s v="East"/>
    <s v="TEC-CO-10002095"/>
    <x v="2"/>
    <x v="16"/>
    <s v="Hewlett Packard 610 Color Digital Copier / Printer"/>
    <n v="1999.96"/>
    <n v="4"/>
    <n v="0"/>
    <n v="899.98199999999997"/>
  </r>
  <r>
    <n v="6529"/>
    <s v="CA-2011-146864"/>
    <x v="2"/>
    <x v="1091"/>
    <d v="2011-12-26T00:00:00"/>
    <s v="Standard Class"/>
    <s v="BT-11530"/>
    <s v="Bradley Talbott"/>
    <s v="Home Office"/>
    <s v="United States"/>
    <s v="New York City"/>
    <x v="15"/>
    <n v="10024"/>
    <s v="East"/>
    <s v="OFF-ST-10004946"/>
    <x v="1"/>
    <x v="4"/>
    <s v="Desktop 3-Pocket Hot File"/>
    <n v="216.4"/>
    <n v="4"/>
    <n v="0"/>
    <n v="56.26400000000001"/>
  </r>
  <r>
    <n v="6530"/>
    <s v="CA-2011-103744"/>
    <x v="2"/>
    <x v="1116"/>
    <d v="2011-02-28T00:00:00"/>
    <s v="Standard Class"/>
    <s v="MG-17875"/>
    <s v="Michael Grace"/>
    <s v="Home Office"/>
    <s v="United States"/>
    <s v="El Paso"/>
    <x v="5"/>
    <n v="79907"/>
    <s v="Central"/>
    <s v="OFF-LA-10004425"/>
    <x v="1"/>
    <x v="2"/>
    <s v="Staples"/>
    <n v="6.9360000000000008"/>
    <n v="3"/>
    <n v="0.2"/>
    <n v="2.3409000000000004"/>
  </r>
  <r>
    <n v="6531"/>
    <s v="CA-2011-103744"/>
    <x v="2"/>
    <x v="1116"/>
    <d v="2011-02-28T00:00:00"/>
    <s v="Standard Class"/>
    <s v="MG-17875"/>
    <s v="Michael Grace"/>
    <s v="Home Office"/>
    <s v="United States"/>
    <s v="El Paso"/>
    <x v="5"/>
    <n v="79907"/>
    <s v="Central"/>
    <s v="OFF-BI-10000320"/>
    <x v="1"/>
    <x v="8"/>
    <s v="GBC Plastic Binding Combs"/>
    <n v="4.427999999999999"/>
    <n v="3"/>
    <n v="0.8"/>
    <n v="-6.8633999999999986"/>
  </r>
  <r>
    <n v="6532"/>
    <s v="US-2014-107384"/>
    <x v="3"/>
    <x v="769"/>
    <d v="2014-12-09T00:00:00"/>
    <s v="Standard Class"/>
    <s v="TP-21130"/>
    <s v="Theone Pippenger"/>
    <s v="Consumer"/>
    <s v="United States"/>
    <s v="Rochester"/>
    <x v="11"/>
    <n v="55901"/>
    <s v="Central"/>
    <s v="OFF-AR-10001315"/>
    <x v="1"/>
    <x v="6"/>
    <s v="Newell 310"/>
    <n v="8.8000000000000007"/>
    <n v="5"/>
    <n v="0"/>
    <n v="2.5519999999999996"/>
  </r>
  <r>
    <n v="6533"/>
    <s v="US-2014-107384"/>
    <x v="3"/>
    <x v="769"/>
    <d v="2014-12-09T00:00:00"/>
    <s v="Standard Class"/>
    <s v="TP-21130"/>
    <s v="Theone Pippenger"/>
    <s v="Consumer"/>
    <s v="United States"/>
    <s v="Rochester"/>
    <x v="11"/>
    <n v="55901"/>
    <s v="Central"/>
    <s v="TEC-AC-10004595"/>
    <x v="2"/>
    <x v="11"/>
    <s v="First Data TMFD35 PIN Pad"/>
    <n v="142.80000000000001"/>
    <n v="1"/>
    <n v="0"/>
    <n v="29.988"/>
  </r>
  <r>
    <n v="6534"/>
    <s v="US-2014-107384"/>
    <x v="3"/>
    <x v="769"/>
    <d v="2014-12-09T00:00:00"/>
    <s v="Standard Class"/>
    <s v="TP-21130"/>
    <s v="Theone Pippenger"/>
    <s v="Consumer"/>
    <s v="United States"/>
    <s v="Rochester"/>
    <x v="11"/>
    <n v="55901"/>
    <s v="Central"/>
    <s v="TEC-AC-10001539"/>
    <x v="2"/>
    <x v="11"/>
    <s v="Logitech G430 Surround Sound Gaming Headset with Dolby 7.1 Technology"/>
    <n v="399.95"/>
    <n v="5"/>
    <n v="0"/>
    <n v="143.982"/>
  </r>
  <r>
    <n v="6535"/>
    <s v="CA-2011-128209"/>
    <x v="2"/>
    <x v="664"/>
    <d v="2011-11-22T00:00:00"/>
    <s v="Standard Class"/>
    <s v="GT-14710"/>
    <s v="Greg Tran"/>
    <s v="Consumer"/>
    <s v="United States"/>
    <s v="Buffalo"/>
    <x v="15"/>
    <n v="14215"/>
    <s v="East"/>
    <s v="OFF-BI-10001359"/>
    <x v="1"/>
    <x v="8"/>
    <s v="GBC DocuBind TL300 Electric Binding System"/>
    <n v="2152.7760000000003"/>
    <n v="3"/>
    <n v="0.2"/>
    <n v="726.56189999999981"/>
  </r>
  <r>
    <n v="6536"/>
    <s v="CA-2011-128209"/>
    <x v="2"/>
    <x v="664"/>
    <d v="2011-11-22T00:00:00"/>
    <s v="Standard Class"/>
    <s v="GT-14710"/>
    <s v="Greg Tran"/>
    <s v="Consumer"/>
    <s v="United States"/>
    <s v="Buffalo"/>
    <x v="15"/>
    <n v="14215"/>
    <s v="East"/>
    <s v="FUR-BO-10002213"/>
    <x v="0"/>
    <x v="0"/>
    <s v="DMI Eclipse Executive Suite Bookcases"/>
    <n v="4007.8400000000006"/>
    <n v="10"/>
    <n v="0.2"/>
    <n v="-50.098000000000297"/>
  </r>
  <r>
    <n v="6537"/>
    <s v="CA-2011-169684"/>
    <x v="2"/>
    <x v="22"/>
    <d v="2011-10-23T00:00:00"/>
    <s v="First Class"/>
    <s v="FH-14365"/>
    <s v="Fred Hopkins"/>
    <s v="Corporate"/>
    <s v="United States"/>
    <s v="Knoxville"/>
    <x v="18"/>
    <n v="37918"/>
    <s v="South"/>
    <s v="FUR-TA-10003008"/>
    <x v="0"/>
    <x v="3"/>
    <s v="Lesro Round Back Collection Coffee Table, End Table"/>
    <n v="328.59000000000003"/>
    <n v="3"/>
    <n v="0.4"/>
    <n v="-147.8655"/>
  </r>
  <r>
    <n v="6538"/>
    <s v="CA-2011-169684"/>
    <x v="2"/>
    <x v="22"/>
    <d v="2011-10-23T00:00:00"/>
    <s v="First Class"/>
    <s v="FH-14365"/>
    <s v="Fred Hopkins"/>
    <s v="Corporate"/>
    <s v="United States"/>
    <s v="Knoxville"/>
    <x v="18"/>
    <n v="37918"/>
    <s v="South"/>
    <s v="OFF-ST-10000934"/>
    <x v="1"/>
    <x v="4"/>
    <s v="Contico 72&quot;H Heavy-Duty Storage System"/>
    <n v="98.352000000000004"/>
    <n v="3"/>
    <n v="0.2"/>
    <n v="-24.588000000000001"/>
  </r>
  <r>
    <n v="6539"/>
    <s v="CA-2012-109862"/>
    <x v="1"/>
    <x v="969"/>
    <d v="2012-10-30T00:00:00"/>
    <s v="Standard Class"/>
    <s v="HK-14890"/>
    <s v="Heather Kirkland"/>
    <s v="Corporate"/>
    <s v="United States"/>
    <s v="Newark"/>
    <x v="13"/>
    <n v="19711"/>
    <s v="East"/>
    <s v="TEC-PH-10004042"/>
    <x v="2"/>
    <x v="7"/>
    <s v="ClearOne Communications CHAT 70 OC Speaker Phone"/>
    <n v="158.99"/>
    <n v="1"/>
    <n v="0"/>
    <n v="41.337400000000002"/>
  </r>
  <r>
    <n v="6540"/>
    <s v="CA-2012-109862"/>
    <x v="1"/>
    <x v="969"/>
    <d v="2012-10-30T00:00:00"/>
    <s v="Standard Class"/>
    <s v="HK-14890"/>
    <s v="Heather Kirkland"/>
    <s v="Corporate"/>
    <s v="United States"/>
    <s v="Newark"/>
    <x v="13"/>
    <n v="19711"/>
    <s v="East"/>
    <s v="FUR-CH-10002439"/>
    <x v="0"/>
    <x v="1"/>
    <s v="Iceberg Nesting Folding Chair, 19w x 6d x 43h"/>
    <n v="291.10000000000002"/>
    <n v="5"/>
    <n v="0"/>
    <n v="75.686000000000007"/>
  </r>
  <r>
    <n v="6541"/>
    <s v="US-2014-107888"/>
    <x v="3"/>
    <x v="673"/>
    <d v="2014-11-20T00:00:00"/>
    <s v="First Class"/>
    <s v="CC-12220"/>
    <s v="Chris Cortes"/>
    <s v="Consumer"/>
    <s v="United States"/>
    <s v="Seattle"/>
    <x v="4"/>
    <n v="98103"/>
    <s v="West"/>
    <s v="OFF-PA-10001363"/>
    <x v="1"/>
    <x v="10"/>
    <s v="Xerox 1933"/>
    <n v="73.679999999999993"/>
    <n v="6"/>
    <n v="0"/>
    <n v="34.629599999999996"/>
  </r>
  <r>
    <n v="6542"/>
    <s v="US-2014-107888"/>
    <x v="3"/>
    <x v="673"/>
    <d v="2014-11-20T00:00:00"/>
    <s v="First Class"/>
    <s v="CC-12220"/>
    <s v="Chris Cortes"/>
    <s v="Consumer"/>
    <s v="United States"/>
    <s v="Seattle"/>
    <x v="4"/>
    <n v="98103"/>
    <s v="West"/>
    <s v="FUR-FU-10003394"/>
    <x v="0"/>
    <x v="5"/>
    <s v="Tenex &quot;The Solids&quot; Textured Chair Mats"/>
    <n v="139.91999999999999"/>
    <n v="2"/>
    <n v="0"/>
    <n v="23.786399999999986"/>
  </r>
  <r>
    <n v="6543"/>
    <s v="US-2014-107888"/>
    <x v="3"/>
    <x v="673"/>
    <d v="2014-11-20T00:00:00"/>
    <s v="First Class"/>
    <s v="CC-12220"/>
    <s v="Chris Cortes"/>
    <s v="Consumer"/>
    <s v="United States"/>
    <s v="Seattle"/>
    <x v="4"/>
    <n v="98103"/>
    <s v="West"/>
    <s v="TEC-PH-10003171"/>
    <x v="2"/>
    <x v="7"/>
    <s v="Plantronics Encore H101 Dual Earpieces Headset"/>
    <n v="107.88"/>
    <n v="3"/>
    <n v="0.2"/>
    <n v="10.787999999999997"/>
  </r>
  <r>
    <n v="6544"/>
    <s v="US-2014-107888"/>
    <x v="3"/>
    <x v="673"/>
    <d v="2014-11-20T00:00:00"/>
    <s v="First Class"/>
    <s v="CC-12220"/>
    <s v="Chris Cortes"/>
    <s v="Consumer"/>
    <s v="United States"/>
    <s v="Seattle"/>
    <x v="4"/>
    <n v="98103"/>
    <s v="West"/>
    <s v="OFF-ST-10003123"/>
    <x v="1"/>
    <x v="4"/>
    <s v="Fellowes Bases and Tops For Staxonsteel/High-Stak Systems"/>
    <n v="33.29"/>
    <n v="1"/>
    <n v="0"/>
    <n v="7.9895999999999994"/>
  </r>
  <r>
    <n v="6545"/>
    <s v="US-2014-154872"/>
    <x v="3"/>
    <x v="304"/>
    <d v="2014-05-19T00:00:00"/>
    <s v="Standard Class"/>
    <s v="DP-13000"/>
    <s v="Darren Powers"/>
    <s v="Consumer"/>
    <s v="United States"/>
    <s v="Cleveland"/>
    <x v="24"/>
    <n v="44105"/>
    <s v="East"/>
    <s v="OFF-BI-10003007"/>
    <x v="1"/>
    <x v="8"/>
    <s v="Premium Transparent Presentation Covers, No Pattern/Clear, 8 1/2&quot; x 11&quot;"/>
    <n v="58.170000000000009"/>
    <n v="5"/>
    <n v="0.7"/>
    <n v="-46.53600000000003"/>
  </r>
  <r>
    <n v="6546"/>
    <s v="US-2014-154872"/>
    <x v="3"/>
    <x v="304"/>
    <d v="2014-05-19T00:00:00"/>
    <s v="Standard Class"/>
    <s v="DP-13000"/>
    <s v="Darren Powers"/>
    <s v="Consumer"/>
    <s v="United States"/>
    <s v="Cleveland"/>
    <x v="24"/>
    <n v="44105"/>
    <s v="East"/>
    <s v="OFF-LA-10000973"/>
    <x v="1"/>
    <x v="2"/>
    <s v="Avery 502"/>
    <n v="5.04"/>
    <n v="2"/>
    <n v="0.2"/>
    <n v="1.764"/>
  </r>
  <r>
    <n v="6547"/>
    <s v="US-2014-154872"/>
    <x v="3"/>
    <x v="304"/>
    <d v="2014-05-19T00:00:00"/>
    <s v="Standard Class"/>
    <s v="DP-13000"/>
    <s v="Darren Powers"/>
    <s v="Consumer"/>
    <s v="United States"/>
    <s v="Cleveland"/>
    <x v="24"/>
    <n v="44105"/>
    <s v="East"/>
    <s v="OFF-PA-10000483"/>
    <x v="1"/>
    <x v="10"/>
    <s v="Xerox 19"/>
    <n v="24.784000000000002"/>
    <n v="1"/>
    <n v="0.2"/>
    <n v="7.7449999999999983"/>
  </r>
  <r>
    <n v="6548"/>
    <s v="CA-2011-113880"/>
    <x v="2"/>
    <x v="72"/>
    <d v="2011-03-05T00:00:00"/>
    <s v="Standard Class"/>
    <s v="VF-21715"/>
    <s v="Vicky Freymann"/>
    <s v="Home Office"/>
    <s v="United States"/>
    <s v="Elmhurst"/>
    <x v="10"/>
    <n v="60126"/>
    <s v="Central"/>
    <s v="FUR-CH-10000863"/>
    <x v="0"/>
    <x v="1"/>
    <s v="Novimex Swivel Fabric Task Chair"/>
    <n v="634.11599999999999"/>
    <n v="6"/>
    <n v="0.3"/>
    <n v="-172.11720000000003"/>
  </r>
  <r>
    <n v="6549"/>
    <s v="CA-2011-113880"/>
    <x v="2"/>
    <x v="72"/>
    <d v="2011-03-05T00:00:00"/>
    <s v="Standard Class"/>
    <s v="VF-21715"/>
    <s v="Vicky Freymann"/>
    <s v="Home Office"/>
    <s v="United States"/>
    <s v="Elmhurst"/>
    <x v="10"/>
    <n v="60126"/>
    <s v="Central"/>
    <s v="OFF-PA-10003036"/>
    <x v="1"/>
    <x v="10"/>
    <s v="Black Print Carbonless 8 1/2&quot; x 8 1/4&quot; Rapid Memo Book"/>
    <n v="17.472000000000001"/>
    <n v="3"/>
    <n v="0.2"/>
    <n v="5.6783999999999981"/>
  </r>
  <r>
    <n v="6550"/>
    <s v="US-2012-164966"/>
    <x v="1"/>
    <x v="117"/>
    <d v="2012-08-01T00:00:00"/>
    <s v="First Class"/>
    <s v="GH-14410"/>
    <s v="Gary Hansen"/>
    <s v="Home Office"/>
    <s v="United States"/>
    <s v="Lakeville"/>
    <x v="11"/>
    <n v="55044"/>
    <s v="Central"/>
    <s v="FUR-CH-10002304"/>
    <x v="0"/>
    <x v="1"/>
    <s v="Global Stack Chair without Arms, Black"/>
    <n v="155.88"/>
    <n v="6"/>
    <n v="0"/>
    <n v="38.970000000000006"/>
  </r>
  <r>
    <n v="6551"/>
    <s v="CA-2012-126739"/>
    <x v="1"/>
    <x v="549"/>
    <d v="2012-11-03T00:00:00"/>
    <s v="Second Class"/>
    <s v="JH-16180"/>
    <s v="Justin Hirsh"/>
    <s v="Consumer"/>
    <s v="United States"/>
    <s v="New York City"/>
    <x v="15"/>
    <n v="10035"/>
    <s v="East"/>
    <s v="FUR-CH-10000422"/>
    <x v="0"/>
    <x v="1"/>
    <s v="Global Highback Leather Tilter in Burgundy"/>
    <n v="327.56399999999996"/>
    <n v="4"/>
    <n v="0.1"/>
    <n v="21.837600000000023"/>
  </r>
  <r>
    <n v="6552"/>
    <s v="CA-2014-161578"/>
    <x v="3"/>
    <x v="819"/>
    <d v="2014-12-22T00:00:00"/>
    <s v="Second Class"/>
    <s v="RB-19465"/>
    <s v="Rick Bensley"/>
    <s v="Home Office"/>
    <s v="United States"/>
    <s v="Los Angeles"/>
    <x v="1"/>
    <n v="90036"/>
    <s v="West"/>
    <s v="OFF-PA-10002986"/>
    <x v="1"/>
    <x v="10"/>
    <s v="Xerox 1898"/>
    <n v="13.36"/>
    <n v="2"/>
    <n v="0"/>
    <n v="6.4127999999999998"/>
  </r>
  <r>
    <n v="6553"/>
    <s v="CA-2014-161578"/>
    <x v="3"/>
    <x v="819"/>
    <d v="2014-12-22T00:00:00"/>
    <s v="Second Class"/>
    <s v="RB-19465"/>
    <s v="Rick Bensley"/>
    <s v="Home Office"/>
    <s v="United States"/>
    <s v="Los Angeles"/>
    <x v="1"/>
    <n v="90036"/>
    <s v="West"/>
    <s v="OFF-ST-10002289"/>
    <x v="1"/>
    <x v="4"/>
    <s v="Safco Wire Cube Shelving System, For Use as 4 or 5 14&quot; Cubes, Black"/>
    <n v="158.9"/>
    <n v="5"/>
    <n v="0"/>
    <n v="7.9449999999999932"/>
  </r>
  <r>
    <n v="6554"/>
    <s v="CA-2011-137092"/>
    <x v="2"/>
    <x v="22"/>
    <d v="2011-10-22T00:00:00"/>
    <s v="Second Class"/>
    <s v="LS-16975"/>
    <s v="Lindsay Shagiari"/>
    <s v="Home Office"/>
    <s v="United States"/>
    <s v="Chicago"/>
    <x v="10"/>
    <n v="60653"/>
    <s v="Central"/>
    <s v="TEC-AC-10001606"/>
    <x v="2"/>
    <x v="11"/>
    <s v="Logitech Wireless Performance Mouse MX for PC and Mac"/>
    <n v="319.96800000000002"/>
    <n v="4"/>
    <n v="0.2"/>
    <n v="71.992800000000003"/>
  </r>
  <r>
    <n v="6555"/>
    <s v="CA-2011-137092"/>
    <x v="2"/>
    <x v="22"/>
    <d v="2011-10-22T00:00:00"/>
    <s v="Second Class"/>
    <s v="LS-16975"/>
    <s v="Lindsay Shagiari"/>
    <s v="Home Office"/>
    <s v="United States"/>
    <s v="Chicago"/>
    <x v="10"/>
    <n v="60653"/>
    <s v="Central"/>
    <s v="OFF-ST-10003805"/>
    <x v="1"/>
    <x v="4"/>
    <s v="24 Capacity Maxi Data Binder Racks, Pearl"/>
    <n v="505.32000000000005"/>
    <n v="3"/>
    <n v="0.2"/>
    <n v="31.582499999999953"/>
  </r>
  <r>
    <n v="6556"/>
    <s v="CA-2011-137092"/>
    <x v="2"/>
    <x v="22"/>
    <d v="2011-10-22T00:00:00"/>
    <s v="Second Class"/>
    <s v="LS-16975"/>
    <s v="Lindsay Shagiari"/>
    <s v="Home Office"/>
    <s v="United States"/>
    <s v="Chicago"/>
    <x v="10"/>
    <n v="60653"/>
    <s v="Central"/>
    <s v="OFF-PA-10002109"/>
    <x v="1"/>
    <x v="10"/>
    <s v="Wirebound Voice Message Log Book"/>
    <n v="3.8079999999999998"/>
    <n v="1"/>
    <n v="0.2"/>
    <n v="1.2375999999999996"/>
  </r>
  <r>
    <n v="6557"/>
    <s v="CA-2011-137092"/>
    <x v="2"/>
    <x v="22"/>
    <d v="2011-10-22T00:00:00"/>
    <s v="Second Class"/>
    <s v="LS-16975"/>
    <s v="Lindsay Shagiari"/>
    <s v="Home Office"/>
    <s v="United States"/>
    <s v="Chicago"/>
    <x v="10"/>
    <n v="60653"/>
    <s v="Central"/>
    <s v="OFF-BI-10000632"/>
    <x v="1"/>
    <x v="8"/>
    <s v="Satellite Sectional Post Binders"/>
    <n v="8.6819999999999968"/>
    <n v="1"/>
    <n v="0.8"/>
    <n v="-14.759400000000003"/>
  </r>
  <r>
    <n v="6558"/>
    <s v="CA-2011-137092"/>
    <x v="2"/>
    <x v="22"/>
    <d v="2011-10-22T00:00:00"/>
    <s v="Second Class"/>
    <s v="LS-16975"/>
    <s v="Lindsay Shagiari"/>
    <s v="Home Office"/>
    <s v="United States"/>
    <s v="Chicago"/>
    <x v="10"/>
    <n v="60653"/>
    <s v="Central"/>
    <s v="OFF-LA-10003510"/>
    <x v="1"/>
    <x v="2"/>
    <s v="Avery 4027 File Folder Labels for Dot Matrix Printers, 5000 Labels per Box, White"/>
    <n v="24.424000000000003"/>
    <n v="1"/>
    <n v="0.2"/>
    <n v="7.9378000000000002"/>
  </r>
  <r>
    <n v="6559"/>
    <s v="CA-2012-166947"/>
    <x v="1"/>
    <x v="1117"/>
    <d v="2012-06-10T00:00:00"/>
    <s v="Standard Class"/>
    <s v="EB-13750"/>
    <s v="Edward Becker"/>
    <s v="Corporate"/>
    <s v="United States"/>
    <s v="Buffalo"/>
    <x v="15"/>
    <n v="14215"/>
    <s v="East"/>
    <s v="FUR-CH-10004997"/>
    <x v="0"/>
    <x v="1"/>
    <s v="Hon Every-Day Series Multi-Task Chairs"/>
    <n v="1522.6379999999999"/>
    <n v="9"/>
    <n v="0.1"/>
    <n v="169.18200000000004"/>
  </r>
  <r>
    <n v="6560"/>
    <s v="CA-2013-160941"/>
    <x v="0"/>
    <x v="658"/>
    <d v="2013-07-27T00:00:00"/>
    <s v="Standard Class"/>
    <s v="DK-12835"/>
    <s v="Damala Kotsonis"/>
    <s v="Corporate"/>
    <s v="United States"/>
    <s v="Roseville"/>
    <x v="1"/>
    <n v="95661"/>
    <s v="West"/>
    <s v="OFF-EN-10003001"/>
    <x v="1"/>
    <x v="12"/>
    <s v="Ames Color-File Green Diamond Border X-ray Mailers"/>
    <n v="419.90000000000003"/>
    <n v="5"/>
    <n v="0"/>
    <n v="197.35299999999998"/>
  </r>
  <r>
    <n v="6561"/>
    <s v="CA-2013-160941"/>
    <x v="0"/>
    <x v="658"/>
    <d v="2013-07-27T00:00:00"/>
    <s v="Standard Class"/>
    <s v="DK-12835"/>
    <s v="Damala Kotsonis"/>
    <s v="Corporate"/>
    <s v="United States"/>
    <s v="Roseville"/>
    <x v="1"/>
    <n v="95661"/>
    <s v="West"/>
    <s v="OFF-LA-10003766"/>
    <x v="1"/>
    <x v="2"/>
    <s v="Self-Adhesive Removable Labels"/>
    <n v="3.15"/>
    <n v="1"/>
    <n v="0"/>
    <n v="1.512"/>
  </r>
  <r>
    <n v="6562"/>
    <s v="CA-2014-144680"/>
    <x v="3"/>
    <x v="185"/>
    <d v="2014-04-03T00:00:00"/>
    <s v="First Class"/>
    <s v="SC-20260"/>
    <s v="Scott Cohen"/>
    <s v="Corporate"/>
    <s v="United States"/>
    <s v="Arlington"/>
    <x v="5"/>
    <n v="76017"/>
    <s v="Central"/>
    <s v="OFF-AP-10003040"/>
    <x v="1"/>
    <x v="9"/>
    <s v="Fellowes 8 Outlet Superior Workstation Surge Protector w/o Phone/Fax/Modem Protection"/>
    <n v="33.61999999999999"/>
    <n v="5"/>
    <n v="0.8"/>
    <n v="-90.774000000000029"/>
  </r>
  <r>
    <n v="6563"/>
    <s v="CA-2011-166086"/>
    <x v="2"/>
    <x v="1118"/>
    <d v="2011-05-12T00:00:00"/>
    <s v="Standard Class"/>
    <s v="CT-11995"/>
    <s v="Carol Triggs"/>
    <s v="Consumer"/>
    <s v="United States"/>
    <s v="Lawrence"/>
    <x v="31"/>
    <n v="1841"/>
    <s v="East"/>
    <s v="OFF-BI-10001078"/>
    <x v="1"/>
    <x v="8"/>
    <s v="Acco PRESSTEX Data Binder with Storage Hooks, Dark Blue, 14 7/8&quot; X 11&quot;"/>
    <n v="16.14"/>
    <n v="3"/>
    <n v="0"/>
    <n v="7.9085999999999999"/>
  </r>
  <r>
    <n v="6564"/>
    <s v="CA-2011-166086"/>
    <x v="2"/>
    <x v="1118"/>
    <d v="2011-05-12T00:00:00"/>
    <s v="Standard Class"/>
    <s v="CT-11995"/>
    <s v="Carol Triggs"/>
    <s v="Consumer"/>
    <s v="United States"/>
    <s v="Lawrence"/>
    <x v="31"/>
    <n v="1841"/>
    <s v="East"/>
    <s v="FUR-TA-10003469"/>
    <x v="0"/>
    <x v="3"/>
    <s v="Balt Split Level Computer Training Table"/>
    <n v="194.25"/>
    <n v="2"/>
    <n v="0.3"/>
    <n v="-38.849999999999994"/>
  </r>
  <r>
    <n v="6565"/>
    <s v="CA-2011-166086"/>
    <x v="2"/>
    <x v="1118"/>
    <d v="2011-05-12T00:00:00"/>
    <s v="Standard Class"/>
    <s v="CT-11995"/>
    <s v="Carol Triggs"/>
    <s v="Consumer"/>
    <s v="United States"/>
    <s v="Lawrence"/>
    <x v="31"/>
    <n v="1841"/>
    <s v="East"/>
    <s v="OFF-AR-10002578"/>
    <x v="1"/>
    <x v="6"/>
    <s v="Newell 335"/>
    <n v="8.64"/>
    <n v="3"/>
    <n v="0"/>
    <n v="2.5055999999999998"/>
  </r>
  <r>
    <n v="6566"/>
    <s v="CA-2011-166086"/>
    <x v="2"/>
    <x v="1118"/>
    <d v="2011-05-12T00:00:00"/>
    <s v="Standard Class"/>
    <s v="CT-11995"/>
    <s v="Carol Triggs"/>
    <s v="Consumer"/>
    <s v="United States"/>
    <s v="Lawrence"/>
    <x v="31"/>
    <n v="1841"/>
    <s v="East"/>
    <s v="FUR-CH-10004675"/>
    <x v="0"/>
    <x v="1"/>
    <s v="Lifetime Advantage Folding Chairs, 4/Carton"/>
    <n v="872.32"/>
    <n v="4"/>
    <n v="0"/>
    <n v="244.24959999999999"/>
  </r>
  <r>
    <n v="6567"/>
    <s v="CA-2014-131282"/>
    <x v="3"/>
    <x v="1119"/>
    <d v="2014-02-09T00:00:00"/>
    <s v="Second Class"/>
    <s v="CB-12025"/>
    <s v="Cassandra Brandow"/>
    <s v="Consumer"/>
    <s v="United States"/>
    <s v="Waco"/>
    <x v="5"/>
    <n v="76706"/>
    <s v="Central"/>
    <s v="OFF-BI-10004632"/>
    <x v="1"/>
    <x v="8"/>
    <s v="Ibico Hi-Tech Manual Binding System"/>
    <n v="243.99199999999996"/>
    <n v="4"/>
    <n v="0.8"/>
    <n v="-426.9860000000001"/>
  </r>
  <r>
    <n v="6568"/>
    <s v="CA-2014-131282"/>
    <x v="3"/>
    <x v="1119"/>
    <d v="2014-02-09T00:00:00"/>
    <s v="Second Class"/>
    <s v="CB-12025"/>
    <s v="Cassandra Brandow"/>
    <s v="Consumer"/>
    <s v="United States"/>
    <s v="Waco"/>
    <x v="5"/>
    <n v="76706"/>
    <s v="Central"/>
    <s v="OFF-AR-10003087"/>
    <x v="1"/>
    <x v="6"/>
    <s v="Staples"/>
    <n v="7.120000000000001"/>
    <n v="5"/>
    <n v="0.2"/>
    <n v="0.71199999999999974"/>
  </r>
  <r>
    <n v="6569"/>
    <s v="CA-2011-100678"/>
    <x v="2"/>
    <x v="891"/>
    <d v="2011-04-22T00:00:00"/>
    <s v="Standard Class"/>
    <s v="KM-16720"/>
    <s v="Kunst Miller"/>
    <s v="Consumer"/>
    <s v="United States"/>
    <s v="Houston"/>
    <x v="5"/>
    <n v="77095"/>
    <s v="Central"/>
    <s v="OFF-AR-10001868"/>
    <x v="1"/>
    <x v="6"/>
    <s v="Prang Dustless Chalk Sticks"/>
    <n v="2.6880000000000002"/>
    <n v="2"/>
    <n v="0.2"/>
    <n v="1.008"/>
  </r>
  <r>
    <n v="6570"/>
    <s v="CA-2011-100678"/>
    <x v="2"/>
    <x v="891"/>
    <d v="2011-04-22T00:00:00"/>
    <s v="Standard Class"/>
    <s v="KM-16720"/>
    <s v="Kunst Miller"/>
    <s v="Consumer"/>
    <s v="United States"/>
    <s v="Houston"/>
    <x v="5"/>
    <n v="77095"/>
    <s v="Central"/>
    <s v="FUR-CH-10002602"/>
    <x v="0"/>
    <x v="1"/>
    <s v="DMI Arturo Collection Mission-style Design Wood Chair"/>
    <n v="317.05799999999999"/>
    <n v="3"/>
    <n v="0.3"/>
    <n v="-18.117599999999996"/>
  </r>
  <r>
    <n v="6571"/>
    <s v="CA-2011-100678"/>
    <x v="2"/>
    <x v="891"/>
    <d v="2011-04-22T00:00:00"/>
    <s v="Standard Class"/>
    <s v="KM-16720"/>
    <s v="Kunst Miller"/>
    <s v="Consumer"/>
    <s v="United States"/>
    <s v="Houston"/>
    <x v="5"/>
    <n v="77095"/>
    <s v="Central"/>
    <s v="OFF-EN-10000056"/>
    <x v="1"/>
    <x v="12"/>
    <s v="Cameo Buff Policy Envelopes"/>
    <n v="149.352"/>
    <n v="3"/>
    <n v="0.2"/>
    <n v="50.40629999999998"/>
  </r>
  <r>
    <n v="6572"/>
    <s v="CA-2011-100678"/>
    <x v="2"/>
    <x v="891"/>
    <d v="2011-04-22T00:00:00"/>
    <s v="Standard Class"/>
    <s v="KM-16720"/>
    <s v="Kunst Miller"/>
    <s v="Consumer"/>
    <s v="United States"/>
    <s v="Houston"/>
    <x v="5"/>
    <n v="77095"/>
    <s v="Central"/>
    <s v="TEC-AC-10000474"/>
    <x v="2"/>
    <x v="11"/>
    <s v="Kensington Expert Mouse Optical USB Trackball for PC or Mac"/>
    <n v="227.976"/>
    <n v="3"/>
    <n v="0.2"/>
    <n v="28.496999999999957"/>
  </r>
  <r>
    <n v="6573"/>
    <s v="CA-2013-161543"/>
    <x v="0"/>
    <x v="1120"/>
    <d v="2013-05-17T00:00:00"/>
    <s v="Standard Class"/>
    <s v="RD-19720"/>
    <s v="Roger Demir"/>
    <s v="Consumer"/>
    <s v="United States"/>
    <s v="Seattle"/>
    <x v="4"/>
    <n v="98105"/>
    <s v="West"/>
    <s v="OFF-PA-10003971"/>
    <x v="1"/>
    <x v="10"/>
    <s v="Xerox 1965"/>
    <n v="11.96"/>
    <n v="2"/>
    <n v="0"/>
    <n v="5.8604000000000003"/>
  </r>
  <r>
    <n v="6574"/>
    <s v="CA-2013-160535"/>
    <x v="0"/>
    <x v="881"/>
    <d v="2013-12-01T00:00:00"/>
    <s v="Standard Class"/>
    <s v="BP-11050"/>
    <s v="Barry Pond"/>
    <s v="Corporate"/>
    <s v="United States"/>
    <s v="Plainfield"/>
    <x v="30"/>
    <n v="7060"/>
    <s v="East"/>
    <s v="OFF-ST-10000689"/>
    <x v="1"/>
    <x v="4"/>
    <s v="Fellowes Strictly Business Drawer File, Letter/Legal Size"/>
    <n v="563.4"/>
    <n v="4"/>
    <n v="0"/>
    <n v="67.608000000000004"/>
  </r>
  <r>
    <n v="6575"/>
    <s v="CA-2013-160535"/>
    <x v="0"/>
    <x v="881"/>
    <d v="2013-12-01T00:00:00"/>
    <s v="Standard Class"/>
    <s v="BP-11050"/>
    <s v="Barry Pond"/>
    <s v="Corporate"/>
    <s v="United States"/>
    <s v="Plainfield"/>
    <x v="30"/>
    <n v="7060"/>
    <s v="East"/>
    <s v="TEC-MA-10004255"/>
    <x v="2"/>
    <x v="15"/>
    <s v="Konica Minolta magicolor 1690MF Multifunction Printer"/>
    <n v="319.92"/>
    <n v="8"/>
    <n v="0"/>
    <n v="118.37040000000002"/>
  </r>
  <r>
    <n v="6576"/>
    <s v="CA-2014-123085"/>
    <x v="3"/>
    <x v="448"/>
    <d v="2014-03-09T00:00:00"/>
    <s v="Standard Class"/>
    <s v="EJ-13720"/>
    <s v="Ed Jacobs"/>
    <s v="Consumer"/>
    <s v="United States"/>
    <s v="Los Angeles"/>
    <x v="1"/>
    <n v="90008"/>
    <s v="West"/>
    <s v="TEC-AC-10000990"/>
    <x v="2"/>
    <x v="11"/>
    <s v="Imation Bio 2GB USB Flash Drive Imation Corp"/>
    <n v="1049.44"/>
    <n v="8"/>
    <n v="0"/>
    <n v="440.76480000000004"/>
  </r>
  <r>
    <n v="6577"/>
    <s v="CA-2014-123085"/>
    <x v="3"/>
    <x v="448"/>
    <d v="2014-03-09T00:00:00"/>
    <s v="Standard Class"/>
    <s v="EJ-13720"/>
    <s v="Ed Jacobs"/>
    <s v="Consumer"/>
    <s v="United States"/>
    <s v="Los Angeles"/>
    <x v="1"/>
    <n v="90008"/>
    <s v="West"/>
    <s v="FUR-CH-10003968"/>
    <x v="0"/>
    <x v="1"/>
    <s v="Novimex Turbo Task Chair"/>
    <n v="170.35200000000003"/>
    <n v="3"/>
    <n v="0.2"/>
    <n v="-17.035200000000003"/>
  </r>
  <r>
    <n v="6578"/>
    <s v="CA-2012-153752"/>
    <x v="1"/>
    <x v="401"/>
    <d v="2012-12-11T00:00:00"/>
    <s v="Second Class"/>
    <s v="RO-19780"/>
    <s v="Rose O'Brian"/>
    <s v="Consumer"/>
    <s v="United States"/>
    <s v="Arlington"/>
    <x v="17"/>
    <n v="22204"/>
    <s v="South"/>
    <s v="TEC-PH-10001615"/>
    <x v="2"/>
    <x v="7"/>
    <s v="AT&amp;T CL82213"/>
    <n v="173.94"/>
    <n v="6"/>
    <n v="0"/>
    <n v="50.442599999999977"/>
  </r>
  <r>
    <n v="6579"/>
    <s v="CA-2011-103660"/>
    <x v="2"/>
    <x v="55"/>
    <d v="2011-08-30T00:00:00"/>
    <s v="Standard Class"/>
    <s v="MW-18220"/>
    <s v="Mitch Webber"/>
    <s v="Consumer"/>
    <s v="United States"/>
    <s v="Seattle"/>
    <x v="4"/>
    <n v="98103"/>
    <s v="West"/>
    <s v="TEC-PH-10000895"/>
    <x v="2"/>
    <x v="7"/>
    <s v="Polycom VVX 310 VoIP phone"/>
    <n v="1007.9440000000002"/>
    <n v="7"/>
    <n v="0.2"/>
    <n v="75.595799999999997"/>
  </r>
  <r>
    <n v="6580"/>
    <s v="CA-2013-169887"/>
    <x v="0"/>
    <x v="332"/>
    <d v="2013-10-23T00:00:00"/>
    <s v="Same Day"/>
    <s v="MS-17530"/>
    <s v="MaryBeth Skach"/>
    <s v="Consumer"/>
    <s v="United States"/>
    <s v="Seattle"/>
    <x v="4"/>
    <n v="98105"/>
    <s v="West"/>
    <s v="OFF-PA-10003001"/>
    <x v="1"/>
    <x v="10"/>
    <s v="Xerox 1986"/>
    <n v="6.68"/>
    <n v="1"/>
    <n v="0"/>
    <n v="3.2063999999999999"/>
  </r>
  <r>
    <n v="6581"/>
    <s v="CA-2013-169887"/>
    <x v="0"/>
    <x v="332"/>
    <d v="2013-10-23T00:00:00"/>
    <s v="Same Day"/>
    <s v="MS-17530"/>
    <s v="MaryBeth Skach"/>
    <s v="Consumer"/>
    <s v="United States"/>
    <s v="Seattle"/>
    <x v="4"/>
    <n v="98105"/>
    <s v="West"/>
    <s v="OFF-AR-10002766"/>
    <x v="1"/>
    <x v="6"/>
    <s v="Prang Drawing Pencil Set"/>
    <n v="8.34"/>
    <n v="3"/>
    <n v="0"/>
    <n v="2.2517999999999998"/>
  </r>
  <r>
    <n v="6582"/>
    <s v="CA-2013-169887"/>
    <x v="0"/>
    <x v="332"/>
    <d v="2013-10-23T00:00:00"/>
    <s v="Same Day"/>
    <s v="MS-17530"/>
    <s v="MaryBeth Skach"/>
    <s v="Consumer"/>
    <s v="United States"/>
    <s v="Seattle"/>
    <x v="4"/>
    <n v="98105"/>
    <s v="West"/>
    <s v="FUR-FU-10003095"/>
    <x v="0"/>
    <x v="5"/>
    <s v="Linden 12&quot; Wall Clock With Oak Frame"/>
    <n v="101.94"/>
    <n v="3"/>
    <n v="0"/>
    <n v="30.581999999999987"/>
  </r>
  <r>
    <n v="6583"/>
    <s v="CA-2013-148516"/>
    <x v="0"/>
    <x v="1121"/>
    <d v="2013-08-12T00:00:00"/>
    <s v="Standard Class"/>
    <s v="DW-13585"/>
    <s v="Dorothy Wardle"/>
    <s v="Corporate"/>
    <s v="United States"/>
    <s v="Edmonds"/>
    <x v="4"/>
    <n v="98026"/>
    <s v="West"/>
    <s v="TEC-AC-10003610"/>
    <x v="2"/>
    <x v="11"/>
    <s v="Logitech Illuminated - Keyboard"/>
    <n v="179.97"/>
    <n v="3"/>
    <n v="0"/>
    <n v="86.385600000000011"/>
  </r>
  <r>
    <n v="6584"/>
    <s v="CA-2014-104731"/>
    <x v="3"/>
    <x v="246"/>
    <d v="2014-07-28T00:00:00"/>
    <s v="Standard Class"/>
    <s v="AM-10705"/>
    <s v="Anne McFarland"/>
    <s v="Consumer"/>
    <s v="United States"/>
    <s v="Salem"/>
    <x v="17"/>
    <n v="24153"/>
    <s v="South"/>
    <s v="OFF-AR-10003727"/>
    <x v="1"/>
    <x v="6"/>
    <s v="Berol Giant Pencil Sharpener"/>
    <n v="101.94"/>
    <n v="6"/>
    <n v="0"/>
    <n v="29.562599999999986"/>
  </r>
  <r>
    <n v="6585"/>
    <s v="CA-2014-104731"/>
    <x v="3"/>
    <x v="246"/>
    <d v="2014-07-28T00:00:00"/>
    <s v="Standard Class"/>
    <s v="AM-10705"/>
    <s v="Anne McFarland"/>
    <s v="Consumer"/>
    <s v="United States"/>
    <s v="Salem"/>
    <x v="17"/>
    <n v="24153"/>
    <s v="South"/>
    <s v="TEC-PH-10002660"/>
    <x v="2"/>
    <x v="7"/>
    <s v="Nortel Networks T7316 E Nt8 B27"/>
    <n v="271.95999999999998"/>
    <n v="4"/>
    <n v="0"/>
    <n v="67.990000000000009"/>
  </r>
  <r>
    <n v="6586"/>
    <s v="CA-2014-104731"/>
    <x v="3"/>
    <x v="246"/>
    <d v="2014-07-28T00:00:00"/>
    <s v="Standard Class"/>
    <s v="AM-10705"/>
    <s v="Anne McFarland"/>
    <s v="Consumer"/>
    <s v="United States"/>
    <s v="Salem"/>
    <x v="17"/>
    <n v="24153"/>
    <s v="South"/>
    <s v="FUR-FU-10003274"/>
    <x v="0"/>
    <x v="5"/>
    <s v="Regeneration Desk Collection"/>
    <n v="8.8000000000000007"/>
    <n v="5"/>
    <n v="0"/>
    <n v="3.8720000000000003"/>
  </r>
  <r>
    <n v="6587"/>
    <s v="CA-2014-104731"/>
    <x v="3"/>
    <x v="246"/>
    <d v="2014-07-28T00:00:00"/>
    <s v="Standard Class"/>
    <s v="AM-10705"/>
    <s v="Anne McFarland"/>
    <s v="Consumer"/>
    <s v="United States"/>
    <s v="Salem"/>
    <x v="17"/>
    <n v="24153"/>
    <s v="South"/>
    <s v="OFF-AR-10003829"/>
    <x v="1"/>
    <x v="6"/>
    <s v="Newell 35"/>
    <n v="19.68"/>
    <n v="6"/>
    <n v="0"/>
    <n v="5.7071999999999976"/>
  </r>
  <r>
    <n v="6588"/>
    <s v="CA-2014-104731"/>
    <x v="3"/>
    <x v="246"/>
    <d v="2014-07-28T00:00:00"/>
    <s v="Standard Class"/>
    <s v="AM-10705"/>
    <s v="Anne McFarland"/>
    <s v="Consumer"/>
    <s v="United States"/>
    <s v="Salem"/>
    <x v="17"/>
    <n v="24153"/>
    <s v="South"/>
    <s v="FUR-BO-10003441"/>
    <x v="0"/>
    <x v="0"/>
    <s v="Bush Westfield Collection Bookcases, Fully Assembled"/>
    <n v="302.94"/>
    <n v="3"/>
    <n v="0"/>
    <n v="69.67619999999998"/>
  </r>
  <r>
    <n v="6589"/>
    <s v="CA-2014-104731"/>
    <x v="3"/>
    <x v="246"/>
    <d v="2014-07-28T00:00:00"/>
    <s v="Standard Class"/>
    <s v="AM-10705"/>
    <s v="Anne McFarland"/>
    <s v="Consumer"/>
    <s v="United States"/>
    <s v="Salem"/>
    <x v="17"/>
    <n v="24153"/>
    <s v="South"/>
    <s v="OFF-BI-10003355"/>
    <x v="1"/>
    <x v="8"/>
    <s v="Cardinal Holdit Business Card Pockets"/>
    <n v="14.940000000000001"/>
    <n v="3"/>
    <n v="0"/>
    <n v="7.1712000000000007"/>
  </r>
  <r>
    <n v="6590"/>
    <s v="CA-2014-104731"/>
    <x v="3"/>
    <x v="246"/>
    <d v="2014-07-28T00:00:00"/>
    <s v="Standard Class"/>
    <s v="AM-10705"/>
    <s v="Anne McFarland"/>
    <s v="Consumer"/>
    <s v="United States"/>
    <s v="Salem"/>
    <x v="17"/>
    <n v="24153"/>
    <s v="South"/>
    <s v="OFF-SU-10003505"/>
    <x v="1"/>
    <x v="14"/>
    <s v="Premier Electric Letter Opener"/>
    <n v="231.72"/>
    <n v="2"/>
    <n v="0"/>
    <n v="11.585999999999984"/>
  </r>
  <r>
    <n v="6591"/>
    <s v="CA-2011-164749"/>
    <x v="2"/>
    <x v="893"/>
    <d v="2011-03-26T00:00:00"/>
    <s v="First Class"/>
    <s v="BG-11740"/>
    <s v="Bruce Geld"/>
    <s v="Consumer"/>
    <s v="United States"/>
    <s v="Delray Beach"/>
    <x v="2"/>
    <n v="33445"/>
    <s v="South"/>
    <s v="OFF-LA-10004484"/>
    <x v="1"/>
    <x v="2"/>
    <s v="Avery 476"/>
    <n v="9.9120000000000008"/>
    <n v="3"/>
    <n v="0.2"/>
    <n v="3.2213999999999996"/>
  </r>
  <r>
    <n v="6592"/>
    <s v="CA-2012-103716"/>
    <x v="1"/>
    <x v="28"/>
    <d v="2012-05-06T00:00:00"/>
    <s v="Standard Class"/>
    <s v="KB-16585"/>
    <s v="Ken Black"/>
    <s v="Corporate"/>
    <s v="United States"/>
    <s v="San Francisco"/>
    <x v="1"/>
    <n v="94110"/>
    <s v="West"/>
    <s v="OFF-AR-10000658"/>
    <x v="1"/>
    <x v="6"/>
    <s v="Newell 324"/>
    <n v="34.650000000000006"/>
    <n v="3"/>
    <n v="0"/>
    <n v="9.702"/>
  </r>
  <r>
    <n v="6593"/>
    <s v="CA-2012-103716"/>
    <x v="1"/>
    <x v="28"/>
    <d v="2012-05-06T00:00:00"/>
    <s v="Standard Class"/>
    <s v="KB-16585"/>
    <s v="Ken Black"/>
    <s v="Corporate"/>
    <s v="United States"/>
    <s v="San Francisco"/>
    <x v="1"/>
    <n v="94110"/>
    <s v="West"/>
    <s v="TEC-PH-10000347"/>
    <x v="2"/>
    <x v="7"/>
    <s v="Cush Cases Heavy Duty Rugged Cover Case for Samsung Galaxy S5 - Purple"/>
    <n v="19.8"/>
    <n v="5"/>
    <n v="0.2"/>
    <n v="1.7324999999999999"/>
  </r>
  <r>
    <n v="6594"/>
    <s v="CA-2013-126795"/>
    <x v="0"/>
    <x v="900"/>
    <d v="2013-06-17T00:00:00"/>
    <s v="Second Class"/>
    <s v="GT-14710"/>
    <s v="Greg Tran"/>
    <s v="Consumer"/>
    <s v="United States"/>
    <s v="New York City"/>
    <x v="15"/>
    <n v="10024"/>
    <s v="East"/>
    <s v="OFF-BI-10001989"/>
    <x v="1"/>
    <x v="8"/>
    <s v="Premium Transparent Presentation Covers by GBC"/>
    <n v="33.568000000000005"/>
    <n v="2"/>
    <n v="0.2"/>
    <n v="11.748799999999997"/>
  </r>
  <r>
    <n v="6595"/>
    <s v="CA-2012-146290"/>
    <x v="1"/>
    <x v="124"/>
    <d v="2012-05-11T00:00:00"/>
    <s v="Standard Class"/>
    <s v="SV-20815"/>
    <s v="Stuart Van"/>
    <s v="Corporate"/>
    <s v="United States"/>
    <s v="Indianapolis"/>
    <x v="14"/>
    <n v="46203"/>
    <s v="Central"/>
    <s v="OFF-AR-10001897"/>
    <x v="1"/>
    <x v="6"/>
    <s v="Model L Table or Wall-Mount Pencil Sharpener"/>
    <n v="125.92999999999999"/>
    <n v="7"/>
    <n v="0"/>
    <n v="35.260400000000004"/>
  </r>
  <r>
    <n v="6596"/>
    <s v="CA-2014-157112"/>
    <x v="3"/>
    <x v="756"/>
    <d v="2014-04-27T00:00:00"/>
    <s v="First Class"/>
    <s v="GG-14650"/>
    <s v="Greg Guthrie"/>
    <s v="Corporate"/>
    <s v="United States"/>
    <s v="Columbus"/>
    <x v="24"/>
    <n v="43229"/>
    <s v="East"/>
    <s v="OFF-BI-10000285"/>
    <x v="1"/>
    <x v="8"/>
    <s v="XtraLife ClearVue Slant-D Ring Binders by Cardinal"/>
    <n v="11.760000000000002"/>
    <n v="5"/>
    <n v="0.7"/>
    <n v="-7.8399999999999963"/>
  </r>
  <r>
    <n v="6597"/>
    <s v="CA-2014-157112"/>
    <x v="3"/>
    <x v="756"/>
    <d v="2014-04-27T00:00:00"/>
    <s v="First Class"/>
    <s v="GG-14650"/>
    <s v="Greg Guthrie"/>
    <s v="Corporate"/>
    <s v="United States"/>
    <s v="Columbus"/>
    <x v="24"/>
    <n v="43229"/>
    <s v="East"/>
    <s v="OFF-PA-10001804"/>
    <x v="1"/>
    <x v="10"/>
    <s v="Xerox 195"/>
    <n v="5.3440000000000003"/>
    <n v="1"/>
    <n v="0.2"/>
    <n v="1.8703999999999998"/>
  </r>
  <r>
    <n v="6598"/>
    <s v="CA-2011-169257"/>
    <x v="2"/>
    <x v="571"/>
    <d v="2011-06-12T00:00:00"/>
    <s v="Standard Class"/>
    <s v="SV-20785"/>
    <s v="Stewart Visinsky"/>
    <s v="Consumer"/>
    <s v="United States"/>
    <s v="Jacksonville"/>
    <x v="2"/>
    <n v="32216"/>
    <s v="South"/>
    <s v="OFF-BI-10002557"/>
    <x v="1"/>
    <x v="8"/>
    <s v="Presstex Flexible Ring Binders"/>
    <n v="1.3650000000000002"/>
    <n v="1"/>
    <n v="0.7"/>
    <n v="-0.9099999999999997"/>
  </r>
  <r>
    <n v="6599"/>
    <s v="CA-2011-169257"/>
    <x v="2"/>
    <x v="571"/>
    <d v="2011-06-12T00:00:00"/>
    <s v="Standard Class"/>
    <s v="SV-20785"/>
    <s v="Stewart Visinsky"/>
    <s v="Consumer"/>
    <s v="United States"/>
    <s v="Jacksonville"/>
    <x v="2"/>
    <n v="32216"/>
    <s v="South"/>
    <s v="OFF-PA-10002319"/>
    <x v="1"/>
    <x v="10"/>
    <s v="Xerox 1944"/>
    <n v="62.015999999999998"/>
    <n v="2"/>
    <n v="0.2"/>
    <n v="22.480800000000002"/>
  </r>
  <r>
    <n v="6600"/>
    <s v="CA-2011-154095"/>
    <x v="2"/>
    <x v="266"/>
    <d v="2011-12-07T00:00:00"/>
    <s v="Standard Class"/>
    <s v="ON-18715"/>
    <s v="Odella Nelson"/>
    <s v="Corporate"/>
    <s v="United States"/>
    <s v="Clinton"/>
    <x v="39"/>
    <n v="20735"/>
    <s v="East"/>
    <s v="FUR-FU-10003849"/>
    <x v="0"/>
    <x v="5"/>
    <s v="DAX Metal Frame, Desktop, Stepped-Edge"/>
    <n v="60.72"/>
    <n v="3"/>
    <n v="0"/>
    <n v="23.680799999999998"/>
  </r>
  <r>
    <n v="6601"/>
    <s v="CA-2011-154095"/>
    <x v="2"/>
    <x v="266"/>
    <d v="2011-12-07T00:00:00"/>
    <s v="Standard Class"/>
    <s v="ON-18715"/>
    <s v="Odella Nelson"/>
    <s v="Corporate"/>
    <s v="United States"/>
    <s v="Clinton"/>
    <x v="39"/>
    <n v="20735"/>
    <s v="East"/>
    <s v="OFF-PA-10002923"/>
    <x v="1"/>
    <x v="10"/>
    <s v="Xerox 1942"/>
    <n v="146.82"/>
    <n v="3"/>
    <n v="0"/>
    <n v="73.41"/>
  </r>
  <r>
    <n v="6602"/>
    <s v="CA-2011-154095"/>
    <x v="2"/>
    <x v="266"/>
    <d v="2011-12-07T00:00:00"/>
    <s v="Standard Class"/>
    <s v="ON-18715"/>
    <s v="Odella Nelson"/>
    <s v="Corporate"/>
    <s v="United States"/>
    <s v="Clinton"/>
    <x v="39"/>
    <n v="20735"/>
    <s v="East"/>
    <s v="FUR-CH-10004754"/>
    <x v="0"/>
    <x v="1"/>
    <s v="Global Stack Chair with Arms, Black"/>
    <n v="239.84"/>
    <n v="8"/>
    <n v="0"/>
    <n v="64.756799999999998"/>
  </r>
  <r>
    <n v="6603"/>
    <s v="CA-2011-154095"/>
    <x v="2"/>
    <x v="266"/>
    <d v="2011-12-07T00:00:00"/>
    <s v="Standard Class"/>
    <s v="ON-18715"/>
    <s v="Odella Nelson"/>
    <s v="Corporate"/>
    <s v="United States"/>
    <s v="Clinton"/>
    <x v="39"/>
    <n v="20735"/>
    <s v="East"/>
    <s v="OFF-LA-10000634"/>
    <x v="1"/>
    <x v="2"/>
    <s v="Avery 509"/>
    <n v="15.66"/>
    <n v="6"/>
    <n v="0"/>
    <n v="7.2035999999999998"/>
  </r>
  <r>
    <n v="6604"/>
    <s v="CA-2014-146346"/>
    <x v="3"/>
    <x v="46"/>
    <d v="2014-06-21T00:00:00"/>
    <s v="First Class"/>
    <s v="RA-19945"/>
    <s v="Ryan Akin"/>
    <s v="Consumer"/>
    <s v="United States"/>
    <s v="Commerce City"/>
    <x v="22"/>
    <n v="80022"/>
    <s v="West"/>
    <s v="OFF-ST-10001418"/>
    <x v="1"/>
    <x v="4"/>
    <s v="Carina Media Storage Towers in Natural &amp; Black"/>
    <n v="146.352"/>
    <n v="3"/>
    <n v="0.2"/>
    <n v="-32.929200000000002"/>
  </r>
  <r>
    <n v="6605"/>
    <s v="CA-2013-148852"/>
    <x v="0"/>
    <x v="439"/>
    <d v="2013-06-01T00:00:00"/>
    <s v="Standard Class"/>
    <s v="SV-20785"/>
    <s v="Stewart Visinsky"/>
    <s v="Consumer"/>
    <s v="United States"/>
    <s v="Santa Ana"/>
    <x v="1"/>
    <n v="92704"/>
    <s v="West"/>
    <s v="OFF-FA-10003467"/>
    <x v="1"/>
    <x v="13"/>
    <s v="Alliance Big Bands Rubber Bands, 12/Pack"/>
    <n v="5.9399999999999995"/>
    <n v="3"/>
    <n v="0"/>
    <n v="0"/>
  </r>
  <r>
    <n v="6606"/>
    <s v="CA-2013-148852"/>
    <x v="0"/>
    <x v="439"/>
    <d v="2013-06-01T00:00:00"/>
    <s v="Standard Class"/>
    <s v="SV-20785"/>
    <s v="Stewart Visinsky"/>
    <s v="Consumer"/>
    <s v="United States"/>
    <s v="Santa Ana"/>
    <x v="1"/>
    <n v="92704"/>
    <s v="West"/>
    <s v="OFF-PA-10001293"/>
    <x v="1"/>
    <x v="10"/>
    <s v="Xerox 1946"/>
    <n v="45.36"/>
    <n v="7"/>
    <n v="0"/>
    <n v="21.772800000000004"/>
  </r>
  <r>
    <n v="6607"/>
    <s v="CA-2013-148852"/>
    <x v="0"/>
    <x v="439"/>
    <d v="2013-06-01T00:00:00"/>
    <s v="Standard Class"/>
    <s v="SV-20785"/>
    <s v="Stewart Visinsky"/>
    <s v="Consumer"/>
    <s v="United States"/>
    <s v="Santa Ana"/>
    <x v="1"/>
    <n v="92704"/>
    <s v="West"/>
    <s v="TEC-PH-10003885"/>
    <x v="2"/>
    <x v="7"/>
    <s v="Cisco SPA508G"/>
    <n v="211.16800000000001"/>
    <n v="4"/>
    <n v="0.2"/>
    <n v="23.756399999999985"/>
  </r>
  <r>
    <n v="6608"/>
    <s v="CA-2013-148852"/>
    <x v="0"/>
    <x v="439"/>
    <d v="2013-06-01T00:00:00"/>
    <s v="Standard Class"/>
    <s v="SV-20785"/>
    <s v="Stewart Visinsky"/>
    <s v="Consumer"/>
    <s v="United States"/>
    <s v="Santa Ana"/>
    <x v="1"/>
    <n v="92704"/>
    <s v="West"/>
    <s v="FUR-CH-10004860"/>
    <x v="0"/>
    <x v="1"/>
    <s v="Global Low Back Tilter Chair"/>
    <n v="484.70400000000006"/>
    <n v="6"/>
    <n v="0.2"/>
    <n v="-84.823200000000071"/>
  </r>
  <r>
    <n v="6609"/>
    <s v="CA-2013-148852"/>
    <x v="0"/>
    <x v="439"/>
    <d v="2013-06-01T00:00:00"/>
    <s v="Standard Class"/>
    <s v="SV-20785"/>
    <s v="Stewart Visinsky"/>
    <s v="Consumer"/>
    <s v="United States"/>
    <s v="Santa Ana"/>
    <x v="1"/>
    <n v="92704"/>
    <s v="West"/>
    <s v="TEC-MA-10002428"/>
    <x v="2"/>
    <x v="15"/>
    <s v="Fellowes Powershred HS-440 4-Sheet High Security Shredder"/>
    <n v="371.97600000000006"/>
    <n v="3"/>
    <n v="0.2"/>
    <n v="116.24249999999996"/>
  </r>
  <r>
    <n v="6610"/>
    <s v="US-2012-118906"/>
    <x v="1"/>
    <x v="366"/>
    <d v="2012-03-10T00:00:00"/>
    <s v="Same Day"/>
    <s v="KB-16585"/>
    <s v="Ken Black"/>
    <s v="Corporate"/>
    <s v="United States"/>
    <s v="Clinton"/>
    <x v="39"/>
    <n v="20735"/>
    <s v="East"/>
    <s v="OFF-ST-10002406"/>
    <x v="1"/>
    <x v="4"/>
    <s v="Pizazz Global Quick File"/>
    <n v="89.820000000000007"/>
    <n v="6"/>
    <n v="0"/>
    <n v="25.149600000000007"/>
  </r>
  <r>
    <n v="6611"/>
    <s v="CA-2013-168921"/>
    <x v="0"/>
    <x v="201"/>
    <d v="2013-10-23T00:00:00"/>
    <s v="First Class"/>
    <s v="AG-10495"/>
    <s v="Andrew Gjertsen"/>
    <s v="Corporate"/>
    <s v="United States"/>
    <s v="Los Angeles"/>
    <x v="1"/>
    <n v="90049"/>
    <s v="West"/>
    <s v="OFF-BI-10004209"/>
    <x v="1"/>
    <x v="8"/>
    <s v="Fellowes Twister Kit, Gray/Clear, 3/pkg"/>
    <n v="19.295999999999999"/>
    <n v="3"/>
    <n v="0.2"/>
    <n v="6.0299999999999994"/>
  </r>
  <r>
    <n v="6612"/>
    <s v="CA-2012-107678"/>
    <x v="1"/>
    <x v="1122"/>
    <d v="2012-04-28T00:00:00"/>
    <s v="Standard Class"/>
    <s v="JK-16090"/>
    <s v="Juliana Krohn"/>
    <s v="Consumer"/>
    <s v="United States"/>
    <s v="Louisville"/>
    <x v="0"/>
    <n v="40214"/>
    <s v="South"/>
    <s v="FUR-CH-10001891"/>
    <x v="0"/>
    <x v="1"/>
    <s v="Global Deluxe Office Fabric Chairs"/>
    <n v="191.96"/>
    <n v="2"/>
    <n v="0"/>
    <n v="51.829200000000014"/>
  </r>
  <r>
    <n v="6613"/>
    <s v="CA-2012-107678"/>
    <x v="1"/>
    <x v="1122"/>
    <d v="2012-04-28T00:00:00"/>
    <s v="Standard Class"/>
    <s v="JK-16090"/>
    <s v="Juliana Krohn"/>
    <s v="Consumer"/>
    <s v="United States"/>
    <s v="Louisville"/>
    <x v="0"/>
    <n v="40214"/>
    <s v="South"/>
    <s v="OFF-BI-10002215"/>
    <x v="1"/>
    <x v="8"/>
    <s v="Wilson Jones Hanging View Binder, White, 1&quot;"/>
    <n v="21.299999999999997"/>
    <n v="3"/>
    <n v="0"/>
    <n v="9.7979999999999983"/>
  </r>
  <r>
    <n v="6614"/>
    <s v="CA-2012-107678"/>
    <x v="1"/>
    <x v="1122"/>
    <d v="2012-04-28T00:00:00"/>
    <s v="Standard Class"/>
    <s v="JK-16090"/>
    <s v="Juliana Krohn"/>
    <s v="Consumer"/>
    <s v="United States"/>
    <s v="Louisville"/>
    <x v="0"/>
    <n v="40214"/>
    <s v="South"/>
    <s v="TEC-PH-10002103"/>
    <x v="2"/>
    <x v="7"/>
    <s v="Jabra SPEAK 410"/>
    <n v="469.95"/>
    <n v="5"/>
    <n v="0"/>
    <n v="131.58600000000001"/>
  </r>
  <r>
    <n v="6615"/>
    <s v="CA-2012-107678"/>
    <x v="1"/>
    <x v="1122"/>
    <d v="2012-04-28T00:00:00"/>
    <s v="Standard Class"/>
    <s v="JK-16090"/>
    <s v="Juliana Krohn"/>
    <s v="Consumer"/>
    <s v="United States"/>
    <s v="Louisville"/>
    <x v="0"/>
    <n v="40214"/>
    <s v="South"/>
    <s v="FUR-FU-10003394"/>
    <x v="0"/>
    <x v="5"/>
    <s v="Tenex &quot;The Solids&quot; Textured Chair Mats"/>
    <n v="209.88"/>
    <n v="3"/>
    <n v="0"/>
    <n v="35.679599999999979"/>
  </r>
  <r>
    <n v="6616"/>
    <s v="CA-2013-123512"/>
    <x v="0"/>
    <x v="26"/>
    <d v="2013-06-20T00:00:00"/>
    <s v="First Class"/>
    <s v="MV-18190"/>
    <s v="Mike Vittorini"/>
    <s v="Consumer"/>
    <s v="United States"/>
    <s v="Los Angeles"/>
    <x v="1"/>
    <n v="90045"/>
    <s v="West"/>
    <s v="FUR-BO-10004218"/>
    <x v="0"/>
    <x v="0"/>
    <s v="Bush Heritage Pine Collection 5-Shelf Bookcase, Albany Pine Finish, *Special Order"/>
    <n v="239.66599999999997"/>
    <n v="2"/>
    <n v="0.15"/>
    <n v="14.097999999999999"/>
  </r>
  <r>
    <n v="6617"/>
    <s v="CA-2013-123512"/>
    <x v="0"/>
    <x v="26"/>
    <d v="2013-06-20T00:00:00"/>
    <s v="First Class"/>
    <s v="MV-18190"/>
    <s v="Mike Vittorini"/>
    <s v="Consumer"/>
    <s v="United States"/>
    <s v="Los Angeles"/>
    <x v="1"/>
    <n v="90045"/>
    <s v="West"/>
    <s v="OFF-LA-10000081"/>
    <x v="1"/>
    <x v="2"/>
    <s v="Avery 496"/>
    <n v="22.5"/>
    <n v="6"/>
    <n v="0"/>
    <n v="10.799999999999999"/>
  </r>
  <r>
    <n v="6618"/>
    <s v="CA-2013-123512"/>
    <x v="0"/>
    <x v="26"/>
    <d v="2013-06-20T00:00:00"/>
    <s v="First Class"/>
    <s v="MV-18190"/>
    <s v="Mike Vittorini"/>
    <s v="Consumer"/>
    <s v="United States"/>
    <s v="Los Angeles"/>
    <x v="1"/>
    <n v="90045"/>
    <s v="West"/>
    <s v="OFF-PA-10001497"/>
    <x v="1"/>
    <x v="10"/>
    <s v="Xerox 1914"/>
    <n v="219.84"/>
    <n v="4"/>
    <n v="0"/>
    <n v="107.7216"/>
  </r>
  <r>
    <n v="6619"/>
    <s v="US-2014-167402"/>
    <x v="3"/>
    <x v="1123"/>
    <d v="2014-01-19T00:00:00"/>
    <s v="Second Class"/>
    <s v="CP-12085"/>
    <s v="Cathy Prescott"/>
    <s v="Corporate"/>
    <s v="United States"/>
    <s v="Springfield"/>
    <x v="25"/>
    <n v="65807"/>
    <s v="Central"/>
    <s v="OFF-PA-10004983"/>
    <x v="1"/>
    <x v="10"/>
    <s v="Xerox 23"/>
    <n v="32.400000000000006"/>
    <n v="5"/>
    <n v="0"/>
    <n v="15.552000000000001"/>
  </r>
  <r>
    <n v="6620"/>
    <s v="US-2014-167402"/>
    <x v="3"/>
    <x v="1123"/>
    <d v="2014-01-19T00:00:00"/>
    <s v="Second Class"/>
    <s v="CP-12085"/>
    <s v="Cathy Prescott"/>
    <s v="Corporate"/>
    <s v="United States"/>
    <s v="Springfield"/>
    <x v="25"/>
    <n v="65807"/>
    <s v="Central"/>
    <s v="OFF-AR-10004010"/>
    <x v="1"/>
    <x v="6"/>
    <s v="Hunt Boston Vacuum Mount KS Pencil Sharpener"/>
    <n v="209.94"/>
    <n v="6"/>
    <n v="0"/>
    <n v="54.584400000000002"/>
  </r>
  <r>
    <n v="6621"/>
    <s v="US-2014-167402"/>
    <x v="3"/>
    <x v="1123"/>
    <d v="2014-01-19T00:00:00"/>
    <s v="Second Class"/>
    <s v="CP-12085"/>
    <s v="Cathy Prescott"/>
    <s v="Corporate"/>
    <s v="United States"/>
    <s v="Springfield"/>
    <x v="25"/>
    <n v="65807"/>
    <s v="Central"/>
    <s v="OFF-SU-10002881"/>
    <x v="1"/>
    <x v="14"/>
    <s v="Martin Yale Chadless Opener Electric Letter Opener"/>
    <n v="4164.0499999999993"/>
    <n v="5"/>
    <n v="0"/>
    <n v="83.281000000000063"/>
  </r>
  <r>
    <n v="6622"/>
    <s v="US-2014-167402"/>
    <x v="3"/>
    <x v="1123"/>
    <d v="2014-01-19T00:00:00"/>
    <s v="Second Class"/>
    <s v="CP-12085"/>
    <s v="Cathy Prescott"/>
    <s v="Corporate"/>
    <s v="United States"/>
    <s v="Springfield"/>
    <x v="25"/>
    <n v="65807"/>
    <s v="Central"/>
    <s v="FUR-BO-10001608"/>
    <x v="0"/>
    <x v="0"/>
    <s v="Hon Metal Bookcases, Black"/>
    <n v="212.94"/>
    <n v="3"/>
    <n v="0"/>
    <n v="53.235000000000014"/>
  </r>
  <r>
    <n v="6623"/>
    <s v="CA-2011-130449"/>
    <x v="2"/>
    <x v="1124"/>
    <d v="2011-09-09T00:00:00"/>
    <s v="First Class"/>
    <s v="VP-21760"/>
    <s v="Victoria Pisteka"/>
    <s v="Corporate"/>
    <s v="United States"/>
    <s v="San Francisco"/>
    <x v="1"/>
    <n v="94109"/>
    <s v="West"/>
    <s v="FUR-FU-10001487"/>
    <x v="0"/>
    <x v="5"/>
    <s v="Eldon Expressions Wood and Plastic Desk Accessories, Cherry Wood"/>
    <n v="41.88"/>
    <n v="6"/>
    <n v="0"/>
    <n v="12.145199999999997"/>
  </r>
  <r>
    <n v="6624"/>
    <s v="CA-2011-130449"/>
    <x v="2"/>
    <x v="1124"/>
    <d v="2011-09-09T00:00:00"/>
    <s v="First Class"/>
    <s v="VP-21760"/>
    <s v="Victoria Pisteka"/>
    <s v="Corporate"/>
    <s v="United States"/>
    <s v="San Francisco"/>
    <x v="1"/>
    <n v="94109"/>
    <s v="West"/>
    <s v="OFF-LA-10001934"/>
    <x v="1"/>
    <x v="2"/>
    <s v="Avery 516"/>
    <n v="58.48"/>
    <n v="8"/>
    <n v="0"/>
    <n v="27.485599999999998"/>
  </r>
  <r>
    <n v="6625"/>
    <s v="CA-2012-141250"/>
    <x v="1"/>
    <x v="1125"/>
    <d v="2012-01-23T00:00:00"/>
    <s v="Standard Class"/>
    <s v="PM-18940"/>
    <s v="Paul MacIntyre"/>
    <s v="Consumer"/>
    <s v="United States"/>
    <s v="Texas City"/>
    <x v="5"/>
    <n v="77590"/>
    <s v="Central"/>
    <s v="FUR-TA-10002855"/>
    <x v="0"/>
    <x v="3"/>
    <s v="Bevis Round Conference Table Top &amp; Single Column Base"/>
    <n v="102.438"/>
    <n v="1"/>
    <n v="0.3"/>
    <n v="-13.170600000000007"/>
  </r>
  <r>
    <n v="6626"/>
    <s v="CA-2012-141250"/>
    <x v="1"/>
    <x v="1125"/>
    <d v="2012-01-23T00:00:00"/>
    <s v="Standard Class"/>
    <s v="PM-18940"/>
    <s v="Paul MacIntyre"/>
    <s v="Consumer"/>
    <s v="United States"/>
    <s v="Texas City"/>
    <x v="5"/>
    <n v="77590"/>
    <s v="Central"/>
    <s v="FUR-CH-10004875"/>
    <x v="0"/>
    <x v="1"/>
    <s v="Harbour Creations 67200 Series Stacking Chairs"/>
    <n v="199.304"/>
    <n v="4"/>
    <n v="0.3"/>
    <n v="-8.5416000000000025"/>
  </r>
  <r>
    <n v="6627"/>
    <s v="CA-2011-145541"/>
    <x v="2"/>
    <x v="637"/>
    <d v="2011-12-21T00:00:00"/>
    <s v="Standard Class"/>
    <s v="TB-21400"/>
    <s v="Tom Boeckenhauer"/>
    <s v="Consumer"/>
    <s v="United States"/>
    <s v="New York City"/>
    <x v="15"/>
    <n v="10024"/>
    <s v="East"/>
    <s v="TEC-MA-10001127"/>
    <x v="2"/>
    <x v="15"/>
    <s v="HP Designjet T520 Inkjet Large Format Printer - 24&quot; Color"/>
    <n v="6999.96"/>
    <n v="4"/>
    <n v="0"/>
    <n v="2239.9871999999996"/>
  </r>
  <r>
    <n v="6628"/>
    <s v="CA-2011-138513"/>
    <x v="2"/>
    <x v="235"/>
    <d v="2011-05-27T00:00:00"/>
    <s v="Standard Class"/>
    <s v="EH-13990"/>
    <s v="Erica Hackney"/>
    <s v="Consumer"/>
    <s v="United States"/>
    <s v="Bellevue"/>
    <x v="4"/>
    <n v="98006"/>
    <s v="West"/>
    <s v="OFF-PA-10003177"/>
    <x v="1"/>
    <x v="10"/>
    <s v="Xerox 1999"/>
    <n v="12.96"/>
    <n v="2"/>
    <n v="0"/>
    <n v="6.2208000000000006"/>
  </r>
  <r>
    <n v="6629"/>
    <s v="CA-2012-135489"/>
    <x v="1"/>
    <x v="444"/>
    <d v="2012-09-22T00:00:00"/>
    <s v="Second Class"/>
    <s v="GW-14605"/>
    <s v="Giulietta Weimer"/>
    <s v="Consumer"/>
    <s v="United States"/>
    <s v="New York City"/>
    <x v="15"/>
    <n v="10024"/>
    <s v="East"/>
    <s v="TEC-PH-10000011"/>
    <x v="2"/>
    <x v="7"/>
    <s v="PureGear Roll-On Screen Protector"/>
    <n v="279.85999999999996"/>
    <n v="14"/>
    <n v="0"/>
    <n v="134.33279999999996"/>
  </r>
  <r>
    <n v="6630"/>
    <s v="CA-2012-125696"/>
    <x v="1"/>
    <x v="653"/>
    <d v="2012-10-06T00:00:00"/>
    <s v="Standard Class"/>
    <s v="NP-18685"/>
    <s v="Nora Pelletier"/>
    <s v="Home Office"/>
    <s v="United States"/>
    <s v="Wilson"/>
    <x v="3"/>
    <n v="27893"/>
    <s v="South"/>
    <s v="OFF-BI-10001757"/>
    <x v="1"/>
    <x v="8"/>
    <s v="Pressboard Hanging Data Binders for Unburst Sheets"/>
    <n v="7.3800000000000008"/>
    <n v="5"/>
    <n v="0.7"/>
    <n v="-5.4120000000000008"/>
  </r>
  <r>
    <n v="6631"/>
    <s v="CA-2013-105081"/>
    <x v="0"/>
    <x v="591"/>
    <d v="2013-12-31T00:00:00"/>
    <s v="Standard Class"/>
    <s v="JE-15715"/>
    <s v="Joe Elijah"/>
    <s v="Consumer"/>
    <s v="United States"/>
    <s v="Seattle"/>
    <x v="4"/>
    <n v="98115"/>
    <s v="West"/>
    <s v="FUR-CH-10000847"/>
    <x v="0"/>
    <x v="1"/>
    <s v="Global Executive Mid-Back Manager's Chair"/>
    <n v="698.35200000000009"/>
    <n v="3"/>
    <n v="0.2"/>
    <n v="52.376399999999961"/>
  </r>
  <r>
    <n v="6632"/>
    <s v="CA-2013-105081"/>
    <x v="0"/>
    <x v="591"/>
    <d v="2013-12-31T00:00:00"/>
    <s v="Standard Class"/>
    <s v="JE-15715"/>
    <s v="Joe Elijah"/>
    <s v="Consumer"/>
    <s v="United States"/>
    <s v="Seattle"/>
    <x v="4"/>
    <n v="98115"/>
    <s v="West"/>
    <s v="FUR-TA-10001307"/>
    <x v="0"/>
    <x v="3"/>
    <s v="SAFCO PlanMaster Heigh-Adjustable Drafting Table Base, 43w x 30d x 30-37h, Black"/>
    <n v="1747.25"/>
    <n v="5"/>
    <n v="0"/>
    <n v="629.01"/>
  </r>
  <r>
    <n v="6633"/>
    <s v="US-2013-146857"/>
    <x v="0"/>
    <x v="715"/>
    <d v="2013-05-09T00:00:00"/>
    <s v="Second Class"/>
    <s v="BE-11455"/>
    <s v="Brad Eason"/>
    <s v="Home Office"/>
    <s v="United States"/>
    <s v="Springfield"/>
    <x v="25"/>
    <n v="65807"/>
    <s v="Central"/>
    <s v="OFF-AP-10001205"/>
    <x v="1"/>
    <x v="9"/>
    <s v="Belkin 5 Outlet SurgeMaster Power Centers"/>
    <n v="54.48"/>
    <n v="1"/>
    <n v="0"/>
    <n v="15.254400000000004"/>
  </r>
  <r>
    <n v="6634"/>
    <s v="CA-2013-166275"/>
    <x v="0"/>
    <x v="1057"/>
    <d v="2013-10-25T00:00:00"/>
    <s v="Same Day"/>
    <s v="SS-20590"/>
    <s v="Sonia Sunley"/>
    <s v="Consumer"/>
    <s v="United States"/>
    <s v="San Francisco"/>
    <x v="1"/>
    <n v="94109"/>
    <s v="West"/>
    <s v="TEC-AC-10001838"/>
    <x v="2"/>
    <x v="11"/>
    <s v="Razer Tiamat Over Ear 7.1 Surround Sound PC Gaming Headset"/>
    <n v="199.99"/>
    <n v="1"/>
    <n v="0"/>
    <n v="85.995700000000014"/>
  </r>
  <r>
    <n v="6635"/>
    <s v="CA-2014-144498"/>
    <x v="3"/>
    <x v="636"/>
    <d v="2014-05-07T00:00:00"/>
    <s v="Same Day"/>
    <s v="MB-18085"/>
    <s v="Mick Brown"/>
    <s v="Consumer"/>
    <s v="United States"/>
    <s v="Charlotte"/>
    <x v="3"/>
    <n v="28205"/>
    <s v="South"/>
    <s v="OFF-BI-10003982"/>
    <x v="1"/>
    <x v="8"/>
    <s v="Wilson Jones Century Plastic Molded Ring Binders"/>
    <n v="68.541000000000011"/>
    <n v="11"/>
    <n v="0.7"/>
    <n v="-52.548099999999991"/>
  </r>
  <r>
    <n v="6636"/>
    <s v="CA-2014-144498"/>
    <x v="3"/>
    <x v="636"/>
    <d v="2014-05-07T00:00:00"/>
    <s v="Same Day"/>
    <s v="MB-18085"/>
    <s v="Mick Brown"/>
    <s v="Consumer"/>
    <s v="United States"/>
    <s v="Charlotte"/>
    <x v="3"/>
    <n v="28205"/>
    <s v="South"/>
    <s v="TEC-PH-10004977"/>
    <x v="2"/>
    <x v="7"/>
    <s v="GE 30524EE4"/>
    <n v="627.16800000000012"/>
    <n v="4"/>
    <n v="0.2"/>
    <n v="70.55639999999994"/>
  </r>
  <r>
    <n v="6637"/>
    <s v="CA-2014-144498"/>
    <x v="3"/>
    <x v="636"/>
    <d v="2014-05-07T00:00:00"/>
    <s v="Same Day"/>
    <s v="MB-18085"/>
    <s v="Mick Brown"/>
    <s v="Consumer"/>
    <s v="United States"/>
    <s v="Charlotte"/>
    <x v="3"/>
    <n v="28205"/>
    <s v="South"/>
    <s v="OFF-LA-10003510"/>
    <x v="1"/>
    <x v="2"/>
    <s v="Avery 4027 File Folder Labels for Dot Matrix Printers, 5000 Labels per Box, White"/>
    <n v="122.12000000000002"/>
    <n v="5"/>
    <n v="0.2"/>
    <n v="39.689000000000007"/>
  </r>
  <r>
    <n v="6638"/>
    <s v="CA-2014-103352"/>
    <x v="3"/>
    <x v="344"/>
    <d v="2014-12-01T00:00:00"/>
    <s v="Second Class"/>
    <s v="RP-19390"/>
    <s v="Resi Pölking"/>
    <s v="Consumer"/>
    <s v="United States"/>
    <s v="New York City"/>
    <x v="15"/>
    <n v="10011"/>
    <s v="East"/>
    <s v="OFF-AR-10001573"/>
    <x v="1"/>
    <x v="6"/>
    <s v="American Pencil"/>
    <n v="6.99"/>
    <n v="3"/>
    <n v="0"/>
    <n v="2.027099999999999"/>
  </r>
  <r>
    <n v="6639"/>
    <s v="CA-2014-103352"/>
    <x v="3"/>
    <x v="344"/>
    <d v="2014-12-01T00:00:00"/>
    <s v="Second Class"/>
    <s v="RP-19390"/>
    <s v="Resi Pölking"/>
    <s v="Consumer"/>
    <s v="United States"/>
    <s v="New York City"/>
    <x v="15"/>
    <n v="10011"/>
    <s v="East"/>
    <s v="OFF-BI-10001196"/>
    <x v="1"/>
    <x v="8"/>
    <s v="Avery Flip-Chart Easel Binder, Black"/>
    <n v="107.42400000000001"/>
    <n v="6"/>
    <n v="0.2"/>
    <n v="36.255599999999994"/>
  </r>
  <r>
    <n v="6640"/>
    <s v="CA-2011-108609"/>
    <x v="2"/>
    <x v="656"/>
    <d v="2011-11-02T00:00:00"/>
    <s v="Second Class"/>
    <s v="AJ-10780"/>
    <s v="Anthony Jacobs"/>
    <s v="Corporate"/>
    <s v="United States"/>
    <s v="Lorain"/>
    <x v="24"/>
    <n v="44052"/>
    <s v="East"/>
    <s v="FUR-TA-10003954"/>
    <x v="0"/>
    <x v="3"/>
    <s v="Hon 94000 Series Round Tables"/>
    <n v="1421.664"/>
    <n v="8"/>
    <n v="0.4"/>
    <n v="-734.52639999999997"/>
  </r>
  <r>
    <n v="6641"/>
    <s v="CA-2014-128328"/>
    <x v="3"/>
    <x v="485"/>
    <d v="2014-08-10T00:00:00"/>
    <s v="Standard Class"/>
    <s v="PO-18865"/>
    <s v="Patrick O'Donnell"/>
    <s v="Consumer"/>
    <s v="United States"/>
    <s v="Indianapolis"/>
    <x v="14"/>
    <n v="46203"/>
    <s v="Central"/>
    <s v="OFF-BI-10001989"/>
    <x v="1"/>
    <x v="8"/>
    <s v="Premium Transparent Presentation Covers by GBC"/>
    <n v="125.88"/>
    <n v="6"/>
    <n v="0"/>
    <n v="60.422399999999996"/>
  </r>
  <r>
    <n v="6642"/>
    <s v="CA-2014-128328"/>
    <x v="3"/>
    <x v="485"/>
    <d v="2014-08-10T00:00:00"/>
    <s v="Standard Class"/>
    <s v="PO-18865"/>
    <s v="Patrick O'Donnell"/>
    <s v="Consumer"/>
    <s v="United States"/>
    <s v="Indianapolis"/>
    <x v="14"/>
    <n v="46203"/>
    <s v="Central"/>
    <s v="TEC-AC-10001714"/>
    <x v="2"/>
    <x v="11"/>
    <s v="Logitech MX Performance Wireless Mouse"/>
    <n v="79.78"/>
    <n v="2"/>
    <n v="0"/>
    <n v="29.518599999999999"/>
  </r>
  <r>
    <n v="6643"/>
    <s v="CA-2014-128328"/>
    <x v="3"/>
    <x v="485"/>
    <d v="2014-08-10T00:00:00"/>
    <s v="Standard Class"/>
    <s v="PO-18865"/>
    <s v="Patrick O'Donnell"/>
    <s v="Consumer"/>
    <s v="United States"/>
    <s v="Indianapolis"/>
    <x v="14"/>
    <n v="46203"/>
    <s v="Central"/>
    <s v="OFF-LA-10003498"/>
    <x v="1"/>
    <x v="2"/>
    <s v="Avery 475"/>
    <n v="133.20000000000002"/>
    <n v="9"/>
    <n v="0"/>
    <n v="66.600000000000009"/>
  </r>
  <r>
    <n v="6644"/>
    <s v="US-2012-156496"/>
    <x v="1"/>
    <x v="544"/>
    <d v="2012-08-16T00:00:00"/>
    <s v="Standard Class"/>
    <s v="WB-21850"/>
    <s v="William Brown"/>
    <s v="Consumer"/>
    <s v="United States"/>
    <s v="Redmond"/>
    <x v="21"/>
    <n v="97756"/>
    <s v="West"/>
    <s v="TEC-PH-10000576"/>
    <x v="2"/>
    <x v="7"/>
    <s v="AT&amp;T 1080 Corded phone"/>
    <n v="438.36800000000005"/>
    <n v="4"/>
    <n v="0.2"/>
    <n v="38.357200000000006"/>
  </r>
  <r>
    <n v="6645"/>
    <s v="US-2012-156496"/>
    <x v="1"/>
    <x v="544"/>
    <d v="2012-08-16T00:00:00"/>
    <s v="Standard Class"/>
    <s v="WB-21850"/>
    <s v="William Brown"/>
    <s v="Consumer"/>
    <s v="United States"/>
    <s v="Redmond"/>
    <x v="21"/>
    <n v="97756"/>
    <s v="West"/>
    <s v="TEC-PH-10004188"/>
    <x v="2"/>
    <x v="7"/>
    <s v="OtterBox Commuter Series Case - Samsung Galaxy S4"/>
    <n v="139.94400000000002"/>
    <n v="7"/>
    <n v="0.2"/>
    <n v="-31.487400000000001"/>
  </r>
  <r>
    <n v="6646"/>
    <s v="US-2012-156496"/>
    <x v="1"/>
    <x v="544"/>
    <d v="2012-08-16T00:00:00"/>
    <s v="Standard Class"/>
    <s v="WB-21850"/>
    <s v="William Brown"/>
    <s v="Consumer"/>
    <s v="United States"/>
    <s v="Redmond"/>
    <x v="21"/>
    <n v="97756"/>
    <s v="West"/>
    <s v="OFF-AP-10001469"/>
    <x v="1"/>
    <x v="9"/>
    <s v="Fellowes 8 Outlet Superior Workstation Surge Protector"/>
    <n v="133.47200000000001"/>
    <n v="4"/>
    <n v="0.2"/>
    <n v="15.015599999999985"/>
  </r>
  <r>
    <n v="6647"/>
    <s v="US-2013-127334"/>
    <x v="0"/>
    <x v="272"/>
    <d v="2013-12-22T00:00:00"/>
    <s v="Standard Class"/>
    <s v="MP-18175"/>
    <s v="Mike Pelletier"/>
    <s v="Home Office"/>
    <s v="United States"/>
    <s v="Springfield"/>
    <x v="21"/>
    <n v="97477"/>
    <s v="West"/>
    <s v="FUR-TA-10003473"/>
    <x v="0"/>
    <x v="3"/>
    <s v="Bretford Rectangular Conference Table Tops"/>
    <n v="564.19499999999994"/>
    <n v="3"/>
    <n v="0.5"/>
    <n v="-304.66529999999989"/>
  </r>
  <r>
    <n v="6648"/>
    <s v="US-2013-127334"/>
    <x v="0"/>
    <x v="272"/>
    <d v="2013-12-22T00:00:00"/>
    <s v="Standard Class"/>
    <s v="MP-18175"/>
    <s v="Mike Pelletier"/>
    <s v="Home Office"/>
    <s v="United States"/>
    <s v="Springfield"/>
    <x v="21"/>
    <n v="97477"/>
    <s v="West"/>
    <s v="OFF-AP-10001205"/>
    <x v="1"/>
    <x v="9"/>
    <s v="Belkin 5 Outlet SurgeMaster Power Centers"/>
    <n v="87.168000000000006"/>
    <n v="2"/>
    <n v="0.2"/>
    <n v="8.7168000000000063"/>
  </r>
  <r>
    <n v="6649"/>
    <s v="US-2014-124779"/>
    <x v="3"/>
    <x v="565"/>
    <d v="2014-09-12T00:00:00"/>
    <s v="First Class"/>
    <s v="BF-11020"/>
    <s v="Barry Französisch"/>
    <s v="Corporate"/>
    <s v="United States"/>
    <s v="Arlington"/>
    <x v="5"/>
    <n v="76017"/>
    <s v="Central"/>
    <s v="OFF-BI-10002429"/>
    <x v="1"/>
    <x v="8"/>
    <s v="Premier Elliptical Ring Binder, Black"/>
    <n v="42.615999999999993"/>
    <n v="7"/>
    <n v="0.8"/>
    <n v="-68.185600000000022"/>
  </r>
  <r>
    <n v="6650"/>
    <s v="US-2014-124779"/>
    <x v="3"/>
    <x v="565"/>
    <d v="2014-09-12T00:00:00"/>
    <s v="First Class"/>
    <s v="BF-11020"/>
    <s v="Barry Französisch"/>
    <s v="Corporate"/>
    <s v="United States"/>
    <s v="Arlington"/>
    <x v="5"/>
    <n v="76017"/>
    <s v="Central"/>
    <s v="TEC-CO-10001943"/>
    <x v="2"/>
    <x v="16"/>
    <s v="Canon PC-428 Personal Copier"/>
    <n v="319.98400000000004"/>
    <n v="2"/>
    <n v="0.2"/>
    <n v="107.99459999999999"/>
  </r>
  <r>
    <n v="6651"/>
    <s v="US-2014-124779"/>
    <x v="3"/>
    <x v="565"/>
    <d v="2014-09-12T00:00:00"/>
    <s v="First Class"/>
    <s v="BF-11020"/>
    <s v="Barry Französisch"/>
    <s v="Corporate"/>
    <s v="United States"/>
    <s v="Arlington"/>
    <x v="5"/>
    <n v="76017"/>
    <s v="Central"/>
    <s v="OFF-FA-10004854"/>
    <x v="1"/>
    <x v="13"/>
    <s v="Vinyl Coated Wire Paper Clips in Organizer Box, 800/Box"/>
    <n v="45.92"/>
    <n v="5"/>
    <n v="0.2"/>
    <n v="15.498000000000001"/>
  </r>
  <r>
    <n v="6652"/>
    <s v="US-2014-124779"/>
    <x v="3"/>
    <x v="565"/>
    <d v="2014-09-12T00:00:00"/>
    <s v="First Class"/>
    <s v="BF-11020"/>
    <s v="Barry Französisch"/>
    <s v="Corporate"/>
    <s v="United States"/>
    <s v="Arlington"/>
    <x v="5"/>
    <n v="76017"/>
    <s v="Central"/>
    <s v="FUR-FU-10001095"/>
    <x v="0"/>
    <x v="5"/>
    <s v="DAX Black Cherry Wood-Tone Poster Frame"/>
    <n v="21.184000000000001"/>
    <n v="2"/>
    <n v="0.6"/>
    <n v="-11.651199999999999"/>
  </r>
  <r>
    <n v="6653"/>
    <s v="US-2014-124779"/>
    <x v="3"/>
    <x v="565"/>
    <d v="2014-09-12T00:00:00"/>
    <s v="First Class"/>
    <s v="BF-11020"/>
    <s v="Barry Französisch"/>
    <s v="Corporate"/>
    <s v="United States"/>
    <s v="Arlington"/>
    <x v="5"/>
    <n v="76017"/>
    <s v="Central"/>
    <s v="OFF-PA-10000061"/>
    <x v="1"/>
    <x v="10"/>
    <s v="Xerox 205"/>
    <n v="20.736000000000004"/>
    <n v="4"/>
    <n v="0.2"/>
    <n v="7.2576000000000001"/>
  </r>
  <r>
    <n v="6654"/>
    <s v="US-2014-124779"/>
    <x v="3"/>
    <x v="565"/>
    <d v="2014-09-12T00:00:00"/>
    <s v="First Class"/>
    <s v="BF-11020"/>
    <s v="Barry Französisch"/>
    <s v="Corporate"/>
    <s v="United States"/>
    <s v="Arlington"/>
    <x v="5"/>
    <n v="76017"/>
    <s v="Central"/>
    <s v="FUR-CH-10003535"/>
    <x v="0"/>
    <x v="1"/>
    <s v="Global Armless Task Chair, Royal Blue"/>
    <n v="213.42999999999995"/>
    <n v="5"/>
    <n v="0.3"/>
    <n v="-39.636999999999993"/>
  </r>
  <r>
    <n v="6655"/>
    <s v="CA-2014-135937"/>
    <x v="3"/>
    <x v="297"/>
    <d v="2014-02-28T00:00:00"/>
    <s v="Standard Class"/>
    <s v="KM-16375"/>
    <s v="Katherine Murray"/>
    <s v="Home Office"/>
    <s v="United States"/>
    <s v="Gilbert"/>
    <x v="16"/>
    <n v="85234"/>
    <s v="West"/>
    <s v="TEC-PH-10004447"/>
    <x v="2"/>
    <x v="7"/>
    <s v="Toshiba IPT2010-SD IP Telephone"/>
    <n v="333.57600000000002"/>
    <n v="3"/>
    <n v="0.2"/>
    <n v="25.018199999999993"/>
  </r>
  <r>
    <n v="6656"/>
    <s v="CA-2014-135937"/>
    <x v="3"/>
    <x v="297"/>
    <d v="2014-02-28T00:00:00"/>
    <s v="Standard Class"/>
    <s v="KM-16375"/>
    <s v="Katherine Murray"/>
    <s v="Home Office"/>
    <s v="United States"/>
    <s v="Gilbert"/>
    <x v="16"/>
    <n v="85234"/>
    <s v="West"/>
    <s v="TEC-AC-10001114"/>
    <x v="2"/>
    <x v="11"/>
    <s v="Microsoft Wireless Mobile Mouse 4000"/>
    <n v="31.992000000000004"/>
    <n v="1"/>
    <n v="0.2"/>
    <n v="4.7987999999999964"/>
  </r>
  <r>
    <n v="6657"/>
    <s v="CA-2014-135937"/>
    <x v="3"/>
    <x v="297"/>
    <d v="2014-02-28T00:00:00"/>
    <s v="Standard Class"/>
    <s v="KM-16375"/>
    <s v="Katherine Murray"/>
    <s v="Home Office"/>
    <s v="United States"/>
    <s v="Gilbert"/>
    <x v="16"/>
    <n v="85234"/>
    <s v="West"/>
    <s v="OFF-ST-10000563"/>
    <x v="1"/>
    <x v="4"/>
    <s v="Fellowes Bankers Box Stor/Drawer Steel Plus"/>
    <n v="51.168000000000006"/>
    <n v="2"/>
    <n v="0.2"/>
    <n v="-6.3960000000000008"/>
  </r>
  <r>
    <n v="6658"/>
    <s v="CA-2014-135937"/>
    <x v="3"/>
    <x v="297"/>
    <d v="2014-02-28T00:00:00"/>
    <s v="Standard Class"/>
    <s v="KM-16375"/>
    <s v="Katherine Murray"/>
    <s v="Home Office"/>
    <s v="United States"/>
    <s v="Gilbert"/>
    <x v="16"/>
    <n v="85234"/>
    <s v="West"/>
    <s v="OFF-EN-10004846"/>
    <x v="1"/>
    <x v="12"/>
    <s v="Letter or Legal Size Expandable Poly String Tie Envelopes"/>
    <n v="10.64"/>
    <n v="5"/>
    <n v="0.2"/>
    <n v="3.8570000000000002"/>
  </r>
  <r>
    <n v="6659"/>
    <s v="CA-2014-135937"/>
    <x v="3"/>
    <x v="297"/>
    <d v="2014-02-28T00:00:00"/>
    <s v="Standard Class"/>
    <s v="KM-16375"/>
    <s v="Katherine Murray"/>
    <s v="Home Office"/>
    <s v="United States"/>
    <s v="Gilbert"/>
    <x v="16"/>
    <n v="85234"/>
    <s v="West"/>
    <s v="FUR-FU-10002253"/>
    <x v="0"/>
    <x v="5"/>
    <s v="Howard Miller 13&quot; Diameter Pewter Finish Round Wall Clock"/>
    <n v="68.703999999999994"/>
    <n v="2"/>
    <n v="0.2"/>
    <n v="16.317200000000003"/>
  </r>
  <r>
    <n v="6660"/>
    <s v="CA-2014-135937"/>
    <x v="3"/>
    <x v="297"/>
    <d v="2014-02-28T00:00:00"/>
    <s v="Standard Class"/>
    <s v="KM-16375"/>
    <s v="Katherine Murray"/>
    <s v="Home Office"/>
    <s v="United States"/>
    <s v="Gilbert"/>
    <x v="16"/>
    <n v="85234"/>
    <s v="West"/>
    <s v="FUR-TA-10001039"/>
    <x v="0"/>
    <x v="3"/>
    <s v="KI Adjustable-Height Table"/>
    <n v="386.91"/>
    <n v="9"/>
    <n v="0.5"/>
    <n v="-185.71679999999998"/>
  </r>
  <r>
    <n v="6661"/>
    <s v="CA-2012-129322"/>
    <x v="1"/>
    <x v="816"/>
    <d v="2012-08-10T00:00:00"/>
    <s v="Second Class"/>
    <s v="DB-13405"/>
    <s v="Denny Blanton"/>
    <s v="Consumer"/>
    <s v="United States"/>
    <s v="Lawrence"/>
    <x v="31"/>
    <n v="1841"/>
    <s v="East"/>
    <s v="OFF-AR-10004587"/>
    <x v="1"/>
    <x v="6"/>
    <s v="Boston 1827 Commercial Additional Cutter, Drive Gear &amp; Gear Rack for 1606"/>
    <n v="39.659999999999997"/>
    <n v="2"/>
    <n v="0"/>
    <n v="11.897999999999996"/>
  </r>
  <r>
    <n v="6662"/>
    <s v="CA-2012-129322"/>
    <x v="1"/>
    <x v="816"/>
    <d v="2012-08-10T00:00:00"/>
    <s v="Second Class"/>
    <s v="DB-13405"/>
    <s v="Denny Blanton"/>
    <s v="Consumer"/>
    <s v="United States"/>
    <s v="Lawrence"/>
    <x v="31"/>
    <n v="1841"/>
    <s v="East"/>
    <s v="OFF-AP-10004336"/>
    <x v="1"/>
    <x v="9"/>
    <s v="Conquest 14 Commercial Heavy-Duty Upright Vacuum, Collection System, Accessory Kit"/>
    <n v="113.92"/>
    <n v="2"/>
    <n v="0"/>
    <n v="33.036799999999985"/>
  </r>
  <r>
    <n v="6663"/>
    <s v="CA-2012-129322"/>
    <x v="1"/>
    <x v="816"/>
    <d v="2012-08-10T00:00:00"/>
    <s v="Second Class"/>
    <s v="DB-13405"/>
    <s v="Denny Blanton"/>
    <s v="Consumer"/>
    <s v="United States"/>
    <s v="Lawrence"/>
    <x v="31"/>
    <n v="1841"/>
    <s v="East"/>
    <s v="OFF-BI-10001718"/>
    <x v="1"/>
    <x v="8"/>
    <s v="GBC DocuBind P50 Personal Binding Machine"/>
    <n v="447.85999999999996"/>
    <n v="7"/>
    <n v="0"/>
    <n v="210.49419999999998"/>
  </r>
  <r>
    <n v="6664"/>
    <s v="CA-2014-162173"/>
    <x v="3"/>
    <x v="40"/>
    <d v="2014-11-02T00:00:00"/>
    <s v="Standard Class"/>
    <s v="OT-18730"/>
    <s v="Olvera Toch"/>
    <s v="Consumer"/>
    <s v="United States"/>
    <s v="Virginia Beach"/>
    <x v="17"/>
    <n v="23464"/>
    <s v="South"/>
    <s v="FUR-TA-10001520"/>
    <x v="0"/>
    <x v="3"/>
    <s v="Lesro Sheffield Collection Coffee Table, End Table, Center Table, Corner Table"/>
    <n v="356.85"/>
    <n v="5"/>
    <n v="0"/>
    <n v="60.664499999999961"/>
  </r>
  <r>
    <n v="6665"/>
    <s v="CA-2014-162173"/>
    <x v="3"/>
    <x v="40"/>
    <d v="2014-11-02T00:00:00"/>
    <s v="Standard Class"/>
    <s v="OT-18730"/>
    <s v="Olvera Toch"/>
    <s v="Consumer"/>
    <s v="United States"/>
    <s v="Virginia Beach"/>
    <x v="17"/>
    <n v="23464"/>
    <s v="South"/>
    <s v="OFF-EN-10002831"/>
    <x v="1"/>
    <x v="12"/>
    <s v="Tyvek  Top-Opening Peel &amp; Seel  Envelopes, Gray"/>
    <n v="251.57999999999998"/>
    <n v="7"/>
    <n v="0"/>
    <n v="113.21099999999998"/>
  </r>
  <r>
    <n v="6666"/>
    <s v="CA-2013-115483"/>
    <x v="0"/>
    <x v="216"/>
    <d v="2013-07-19T00:00:00"/>
    <s v="Second Class"/>
    <s v="JS-15880"/>
    <s v="John Stevenson"/>
    <s v="Consumer"/>
    <s v="United States"/>
    <s v="Irving"/>
    <x v="5"/>
    <n v="75061"/>
    <s v="Central"/>
    <s v="OFF-PA-10001497"/>
    <x v="1"/>
    <x v="10"/>
    <s v="Xerox 1914"/>
    <n v="219.84000000000003"/>
    <n v="5"/>
    <n v="0.2"/>
    <n v="79.691999999999979"/>
  </r>
  <r>
    <n v="6667"/>
    <s v="CA-2014-122175"/>
    <x v="3"/>
    <x v="605"/>
    <d v="2014-05-15T00:00:00"/>
    <s v="Second Class"/>
    <s v="CA-12775"/>
    <s v="Cynthia Arntzen"/>
    <s v="Consumer"/>
    <s v="United States"/>
    <s v="Vineland"/>
    <x v="30"/>
    <n v="8360"/>
    <s v="East"/>
    <s v="FUR-FU-10000719"/>
    <x v="0"/>
    <x v="5"/>
    <s v="DAX Cubicle Frames, 8-1/2 x 11"/>
    <n v="42.85"/>
    <n v="5"/>
    <n v="0"/>
    <n v="15.426000000000002"/>
  </r>
  <r>
    <n v="6668"/>
    <s v="CA-2014-122175"/>
    <x v="3"/>
    <x v="605"/>
    <d v="2014-05-15T00:00:00"/>
    <s v="Second Class"/>
    <s v="CA-12775"/>
    <s v="Cynthia Arntzen"/>
    <s v="Consumer"/>
    <s v="United States"/>
    <s v="Vineland"/>
    <x v="30"/>
    <n v="8360"/>
    <s v="East"/>
    <s v="OFF-LA-10002271"/>
    <x v="1"/>
    <x v="2"/>
    <s v="Smead Alpha-Z Color-Coded Second Alphabetical Labels and Starter Set"/>
    <n v="6.16"/>
    <n v="2"/>
    <n v="0"/>
    <n v="2.9567999999999999"/>
  </r>
  <r>
    <n v="6669"/>
    <s v="CA-2014-122175"/>
    <x v="3"/>
    <x v="605"/>
    <d v="2014-05-15T00:00:00"/>
    <s v="Second Class"/>
    <s v="CA-12775"/>
    <s v="Cynthia Arntzen"/>
    <s v="Consumer"/>
    <s v="United States"/>
    <s v="Vineland"/>
    <x v="30"/>
    <n v="8360"/>
    <s v="East"/>
    <s v="OFF-SU-10004661"/>
    <x v="1"/>
    <x v="14"/>
    <s v="Acme Titanium Bonded Scissors"/>
    <n v="17"/>
    <n v="2"/>
    <n v="0"/>
    <n v="4.42"/>
  </r>
  <r>
    <n v="6670"/>
    <s v="CA-2014-122175"/>
    <x v="3"/>
    <x v="605"/>
    <d v="2014-05-15T00:00:00"/>
    <s v="Second Class"/>
    <s v="CA-12775"/>
    <s v="Cynthia Arntzen"/>
    <s v="Consumer"/>
    <s v="United States"/>
    <s v="Vineland"/>
    <x v="30"/>
    <n v="8360"/>
    <s v="East"/>
    <s v="TEC-AC-10004859"/>
    <x v="2"/>
    <x v="11"/>
    <s v="Maxell Pro 80 Minute CD-R, 10/Pack"/>
    <n v="87.4"/>
    <n v="5"/>
    <n v="0"/>
    <n v="34.960000000000008"/>
  </r>
  <r>
    <n v="6671"/>
    <s v="CA-2014-161088"/>
    <x v="3"/>
    <x v="1126"/>
    <d v="2014-05-30T00:00:00"/>
    <s v="Standard Class"/>
    <s v="MH-18115"/>
    <s v="Mick Hernandez"/>
    <s v="Home Office"/>
    <s v="United States"/>
    <s v="Columbus"/>
    <x v="32"/>
    <n v="31907"/>
    <s v="South"/>
    <s v="OFF-BI-10002824"/>
    <x v="1"/>
    <x v="8"/>
    <s v="Recycled Easel Ring Binders"/>
    <n v="29.84"/>
    <n v="2"/>
    <n v="0"/>
    <n v="13.427999999999997"/>
  </r>
  <r>
    <n v="6672"/>
    <s v="CA-2011-154837"/>
    <x v="2"/>
    <x v="709"/>
    <d v="2011-08-27T00:00:00"/>
    <s v="Second Class"/>
    <s v="RB-19645"/>
    <s v="Robert Barroso"/>
    <s v="Corporate"/>
    <s v="United States"/>
    <s v="Los Angeles"/>
    <x v="1"/>
    <n v="90032"/>
    <s v="West"/>
    <s v="OFF-BI-10001575"/>
    <x v="1"/>
    <x v="8"/>
    <s v="GBC Linen Binding Covers"/>
    <n v="49.568000000000005"/>
    <n v="2"/>
    <n v="0.2"/>
    <n v="17.348799999999997"/>
  </r>
  <r>
    <n v="6673"/>
    <s v="CA-2012-153794"/>
    <x v="1"/>
    <x v="861"/>
    <d v="2012-09-16T00:00:00"/>
    <s v="Standard Class"/>
    <s v="SB-20290"/>
    <s v="Sean Braxton"/>
    <s v="Corporate"/>
    <s v="United States"/>
    <s v="San Diego"/>
    <x v="1"/>
    <n v="92024"/>
    <s v="West"/>
    <s v="OFF-AR-10000380"/>
    <x v="1"/>
    <x v="6"/>
    <s v="Hunt PowerHouse Electric Pencil Sharpener, Blue"/>
    <n v="265.85999999999996"/>
    <n v="7"/>
    <n v="0"/>
    <n v="79.757999999999967"/>
  </r>
  <r>
    <n v="6674"/>
    <s v="CA-2012-135510"/>
    <x v="1"/>
    <x v="577"/>
    <d v="2012-09-12T00:00:00"/>
    <s v="Standard Class"/>
    <s v="TW-21025"/>
    <s v="Tamara Willingham"/>
    <s v="Home Office"/>
    <s v="United States"/>
    <s v="Charlottesville"/>
    <x v="17"/>
    <n v="22901"/>
    <s v="South"/>
    <s v="FUR-FU-10000820"/>
    <x v="0"/>
    <x v="5"/>
    <s v="Tensor Brushed Steel Torchiere Floor Lamp"/>
    <n v="67.959999999999994"/>
    <n v="4"/>
    <n v="0"/>
    <n v="12.232799999999997"/>
  </r>
  <r>
    <n v="6675"/>
    <s v="CA-2012-109337"/>
    <x v="1"/>
    <x v="82"/>
    <d v="2012-11-23T00:00:00"/>
    <s v="Second Class"/>
    <s v="DL-13330"/>
    <s v="Denise Leinenbach"/>
    <s v="Consumer"/>
    <s v="United States"/>
    <s v="Lawrence"/>
    <x v="14"/>
    <n v="46226"/>
    <s v="Central"/>
    <s v="OFF-AR-10003759"/>
    <x v="1"/>
    <x v="6"/>
    <s v="Crayola Anti Dust Chalk, 12/Pack"/>
    <n v="10.92"/>
    <n v="6"/>
    <n v="0"/>
    <n v="4.9139999999999997"/>
  </r>
  <r>
    <n v="6676"/>
    <s v="CA-2012-109337"/>
    <x v="1"/>
    <x v="82"/>
    <d v="2012-11-23T00:00:00"/>
    <s v="Second Class"/>
    <s v="DL-13330"/>
    <s v="Denise Leinenbach"/>
    <s v="Consumer"/>
    <s v="United States"/>
    <s v="Lawrence"/>
    <x v="14"/>
    <n v="46226"/>
    <s v="Central"/>
    <s v="TEC-MA-10002930"/>
    <x v="2"/>
    <x v="15"/>
    <s v="Ricoh - Ink Collector Unit for GX3000 Series Printers"/>
    <n v="83.9"/>
    <n v="2"/>
    <n v="0"/>
    <n v="22.653000000000006"/>
  </r>
  <r>
    <n v="6677"/>
    <s v="CA-2012-109337"/>
    <x v="1"/>
    <x v="82"/>
    <d v="2012-11-23T00:00:00"/>
    <s v="Second Class"/>
    <s v="DL-13330"/>
    <s v="Denise Leinenbach"/>
    <s v="Consumer"/>
    <s v="United States"/>
    <s v="Lawrence"/>
    <x v="14"/>
    <n v="46226"/>
    <s v="Central"/>
    <s v="OFF-AP-10004052"/>
    <x v="1"/>
    <x v="9"/>
    <s v="Hoover Replacement Belts For Soft Guard &amp; Commercial Ltweight Upright Vacs, 2/Pk"/>
    <n v="19.75"/>
    <n v="5"/>
    <n v="0"/>
    <n v="5.1350000000000007"/>
  </r>
  <r>
    <n v="6678"/>
    <s v="CA-2012-109337"/>
    <x v="1"/>
    <x v="82"/>
    <d v="2012-11-23T00:00:00"/>
    <s v="Second Class"/>
    <s v="DL-13330"/>
    <s v="Denise Leinenbach"/>
    <s v="Consumer"/>
    <s v="United States"/>
    <s v="Lawrence"/>
    <x v="14"/>
    <n v="46226"/>
    <s v="Central"/>
    <s v="TEC-AC-10000990"/>
    <x v="2"/>
    <x v="11"/>
    <s v="Imation Bio 2GB USB Flash Drive Imation Corp"/>
    <n v="393.54"/>
    <n v="3"/>
    <n v="0"/>
    <n v="165.28680000000003"/>
  </r>
  <r>
    <n v="6679"/>
    <s v="CA-2011-150329"/>
    <x v="2"/>
    <x v="982"/>
    <d v="2011-10-14T00:00:00"/>
    <s v="Standard Class"/>
    <s v="SD-20485"/>
    <s v="Shirley Daniels"/>
    <s v="Home Office"/>
    <s v="United States"/>
    <s v="Phoenix"/>
    <x v="16"/>
    <n v="85023"/>
    <s v="West"/>
    <s v="FUR-FU-10003724"/>
    <x v="0"/>
    <x v="5"/>
    <s v="Westinghouse Clip-On Gooseneck Lamps"/>
    <n v="46.872"/>
    <n v="7"/>
    <n v="0.2"/>
    <n v="3.5153999999999979"/>
  </r>
  <r>
    <n v="6680"/>
    <s v="CA-2014-145037"/>
    <x v="3"/>
    <x v="264"/>
    <d v="2014-09-08T00:00:00"/>
    <s v="Second Class"/>
    <s v="TB-21055"/>
    <s v="Ted Butterfield"/>
    <s v="Consumer"/>
    <s v="United States"/>
    <s v="Meriden"/>
    <x v="29"/>
    <n v="6450"/>
    <s v="East"/>
    <s v="OFF-ST-10000918"/>
    <x v="1"/>
    <x v="4"/>
    <s v="Crate-A-Files"/>
    <n v="10.9"/>
    <n v="1"/>
    <n v="0"/>
    <n v="2.8339999999999996"/>
  </r>
  <r>
    <n v="6681"/>
    <s v="CA-2014-145037"/>
    <x v="3"/>
    <x v="264"/>
    <d v="2014-09-08T00:00:00"/>
    <s v="Second Class"/>
    <s v="TB-21055"/>
    <s v="Ted Butterfield"/>
    <s v="Consumer"/>
    <s v="United States"/>
    <s v="Meriden"/>
    <x v="29"/>
    <n v="6450"/>
    <s v="East"/>
    <s v="OFF-PA-10000157"/>
    <x v="1"/>
    <x v="10"/>
    <s v="Xerox 191"/>
    <n v="79.92"/>
    <n v="4"/>
    <n v="0"/>
    <n v="37.562399999999997"/>
  </r>
  <r>
    <n v="6682"/>
    <s v="CA-2014-145037"/>
    <x v="3"/>
    <x v="264"/>
    <d v="2014-09-08T00:00:00"/>
    <s v="Second Class"/>
    <s v="TB-21055"/>
    <s v="Ted Butterfield"/>
    <s v="Consumer"/>
    <s v="United States"/>
    <s v="Meriden"/>
    <x v="29"/>
    <n v="6450"/>
    <s v="East"/>
    <s v="OFF-PA-10002499"/>
    <x v="1"/>
    <x v="10"/>
    <s v="Xerox 1890"/>
    <n v="146.82"/>
    <n v="3"/>
    <n v="0"/>
    <n v="73.41"/>
  </r>
  <r>
    <n v="6683"/>
    <s v="CA-2014-154466"/>
    <x v="3"/>
    <x v="314"/>
    <d v="2014-01-03T00:00:00"/>
    <s v="First Class"/>
    <s v="DP-13390"/>
    <s v="Dennis Pardue"/>
    <s v="Home Office"/>
    <s v="United States"/>
    <s v="Franklin"/>
    <x v="6"/>
    <n v="53132"/>
    <s v="Central"/>
    <s v="OFF-BI-10002012"/>
    <x v="1"/>
    <x v="8"/>
    <s v="Wilson Jones Easy Flow II Sheet Lifters"/>
    <n v="3.6"/>
    <n v="2"/>
    <n v="0"/>
    <n v="1.728"/>
  </r>
  <r>
    <n v="6684"/>
    <s v="CA-2011-109134"/>
    <x v="2"/>
    <x v="1127"/>
    <d v="2011-11-10T00:00:00"/>
    <s v="Standard Class"/>
    <s v="DE-13255"/>
    <s v="Deanra Eno"/>
    <s v="Home Office"/>
    <s v="United States"/>
    <s v="Los Angeles"/>
    <x v="1"/>
    <n v="90008"/>
    <s v="West"/>
    <s v="FUR-FU-10000320"/>
    <x v="0"/>
    <x v="5"/>
    <s v="OIC Stacking Trays"/>
    <n v="20.04"/>
    <n v="6"/>
    <n v="0"/>
    <n v="8.8176000000000023"/>
  </r>
  <r>
    <n v="6685"/>
    <s v="US-2012-129637"/>
    <x v="1"/>
    <x v="997"/>
    <d v="2012-12-22T00:00:00"/>
    <s v="Standard Class"/>
    <s v="MC-18100"/>
    <s v="Mick Crebagga"/>
    <s v="Consumer"/>
    <s v="United States"/>
    <s v="Bloomington"/>
    <x v="10"/>
    <n v="61701"/>
    <s v="Central"/>
    <s v="OFF-ST-10003716"/>
    <x v="1"/>
    <x v="4"/>
    <s v="Tennsco Double-Tier Lockers"/>
    <n v="180.01600000000002"/>
    <n v="1"/>
    <n v="0.2"/>
    <n v="-15.751400000000004"/>
  </r>
  <r>
    <n v="6686"/>
    <s v="US-2012-129637"/>
    <x v="1"/>
    <x v="997"/>
    <d v="2012-12-22T00:00:00"/>
    <s v="Standard Class"/>
    <s v="MC-18100"/>
    <s v="Mick Crebagga"/>
    <s v="Consumer"/>
    <s v="United States"/>
    <s v="Bloomington"/>
    <x v="10"/>
    <n v="61701"/>
    <s v="Central"/>
    <s v="FUR-FU-10000965"/>
    <x v="0"/>
    <x v="5"/>
    <s v="Howard Miller 11-1/2&quot; Diameter Ridgewood Wall Clock"/>
    <n v="41.552"/>
    <n v="2"/>
    <n v="0.6"/>
    <n v="-19.737199999999994"/>
  </r>
  <r>
    <n v="6687"/>
    <s v="US-2012-129637"/>
    <x v="1"/>
    <x v="997"/>
    <d v="2012-12-22T00:00:00"/>
    <s v="Standard Class"/>
    <s v="MC-18100"/>
    <s v="Mick Crebagga"/>
    <s v="Consumer"/>
    <s v="United States"/>
    <s v="Bloomington"/>
    <x v="10"/>
    <n v="61701"/>
    <s v="Central"/>
    <s v="OFF-AR-10003829"/>
    <x v="1"/>
    <x v="6"/>
    <s v="Newell 35"/>
    <n v="13.120000000000001"/>
    <n v="5"/>
    <n v="0.2"/>
    <n v="1.4759999999999982"/>
  </r>
  <r>
    <n v="6688"/>
    <s v="CA-2012-165162"/>
    <x v="1"/>
    <x v="263"/>
    <d v="2012-05-21T00:00:00"/>
    <s v="Standard Class"/>
    <s v="HG-15025"/>
    <s v="Hunter Glantz"/>
    <s v="Consumer"/>
    <s v="United States"/>
    <s v="Los Angeles"/>
    <x v="1"/>
    <n v="90032"/>
    <s v="West"/>
    <s v="OFF-ST-10003470"/>
    <x v="1"/>
    <x v="4"/>
    <s v="Tennsco Snap-Together Open Shelving Units, Starter Sets and Add-On Units"/>
    <n v="1117.92"/>
    <n v="4"/>
    <n v="0"/>
    <n v="55.895999999999958"/>
  </r>
  <r>
    <n v="6689"/>
    <s v="CA-2014-140494"/>
    <x v="3"/>
    <x v="434"/>
    <d v="2014-03-16T00:00:00"/>
    <s v="Second Class"/>
    <s v="CM-11815"/>
    <s v="Candace McMahon"/>
    <s v="Corporate"/>
    <s v="United States"/>
    <s v="San Francisco"/>
    <x v="1"/>
    <n v="94109"/>
    <s v="West"/>
    <s v="TEC-AC-10004568"/>
    <x v="2"/>
    <x v="11"/>
    <s v="Maxell LTO Ultrium - 800 GB"/>
    <n v="111.96"/>
    <n v="4"/>
    <n v="0"/>
    <n v="21.27239999999999"/>
  </r>
  <r>
    <n v="6690"/>
    <s v="CA-2014-104108"/>
    <x v="3"/>
    <x v="574"/>
    <d v="2014-12-10T00:00:00"/>
    <s v="Standard Class"/>
    <s v="RP-19855"/>
    <s v="Roy Phan"/>
    <s v="Corporate"/>
    <s v="United States"/>
    <s v="Houston"/>
    <x v="5"/>
    <n v="77095"/>
    <s v="Central"/>
    <s v="OFF-AR-10000817"/>
    <x v="1"/>
    <x v="6"/>
    <s v="Manco Dry-Lighter Erasable Highlighter"/>
    <n v="12.160000000000002"/>
    <n v="5"/>
    <n v="0.2"/>
    <n v="2.1279999999999988"/>
  </r>
  <r>
    <n v="6691"/>
    <s v="US-2014-165869"/>
    <x v="3"/>
    <x v="689"/>
    <d v="2014-08-06T00:00:00"/>
    <s v="Standard Class"/>
    <s v="LS-17200"/>
    <s v="Luke Schmidt"/>
    <s v="Corporate"/>
    <s v="United States"/>
    <s v="Milwaukee"/>
    <x v="6"/>
    <n v="53209"/>
    <s v="Central"/>
    <s v="OFF-BI-10003460"/>
    <x v="1"/>
    <x v="8"/>
    <s v="Acco 3-Hole Punch"/>
    <n v="17.52"/>
    <n v="4"/>
    <n v="0"/>
    <n v="8.4095999999999993"/>
  </r>
  <r>
    <n v="6692"/>
    <s v="US-2014-165869"/>
    <x v="3"/>
    <x v="689"/>
    <d v="2014-08-06T00:00:00"/>
    <s v="Standard Class"/>
    <s v="LS-17200"/>
    <s v="Luke Schmidt"/>
    <s v="Corporate"/>
    <s v="United States"/>
    <s v="Milwaukee"/>
    <x v="6"/>
    <n v="53209"/>
    <s v="Central"/>
    <s v="OFF-AP-10002472"/>
    <x v="1"/>
    <x v="9"/>
    <s v="3M Office Air Cleaner"/>
    <n v="155.88"/>
    <n v="6"/>
    <n v="0"/>
    <n v="54.558"/>
  </r>
  <r>
    <n v="6693"/>
    <s v="CA-2014-160899"/>
    <x v="3"/>
    <x v="938"/>
    <d v="2014-08-14T00:00:00"/>
    <s v="Second Class"/>
    <s v="DR-12940"/>
    <s v="Daniel Raglin"/>
    <s v="Home Office"/>
    <s v="United States"/>
    <s v="Lake Charles"/>
    <x v="28"/>
    <n v="70601"/>
    <s v="South"/>
    <s v="OFF-BI-10000632"/>
    <x v="1"/>
    <x v="8"/>
    <s v="Satellite Sectional Post Binders"/>
    <n v="477.51"/>
    <n v="11"/>
    <n v="0"/>
    <n v="219.65459999999999"/>
  </r>
  <r>
    <n v="6694"/>
    <s v="CA-2014-144225"/>
    <x v="3"/>
    <x v="1033"/>
    <d v="2014-10-03T00:00:00"/>
    <s v="Second Class"/>
    <s v="CC-12475"/>
    <s v="Cindy Chapman"/>
    <s v="Consumer"/>
    <s v="United States"/>
    <s v="Baltimore"/>
    <x v="39"/>
    <n v="21215"/>
    <s v="East"/>
    <s v="OFF-PA-10000062"/>
    <x v="1"/>
    <x v="10"/>
    <s v="Green Bar Computer Printout Paper"/>
    <n v="164.88"/>
    <n v="3"/>
    <n v="0"/>
    <n v="80.791200000000003"/>
  </r>
  <r>
    <n v="6695"/>
    <s v="US-2013-163538"/>
    <x v="0"/>
    <x v="370"/>
    <d v="2013-08-31T00:00:00"/>
    <s v="Standard Class"/>
    <s v="SS-20515"/>
    <s v="Shirley Schmidt"/>
    <s v="Home Office"/>
    <s v="United States"/>
    <s v="Franklin"/>
    <x v="6"/>
    <n v="53132"/>
    <s v="Central"/>
    <s v="TEC-AC-10002006"/>
    <x v="2"/>
    <x v="11"/>
    <s v="Memorex Micro Travel Drive 16 GB"/>
    <n v="47.97"/>
    <n v="3"/>
    <n v="0"/>
    <n v="14.870699999999998"/>
  </r>
  <r>
    <n v="6696"/>
    <s v="US-2013-155103"/>
    <x v="0"/>
    <x v="499"/>
    <d v="2013-12-08T00:00:00"/>
    <s v="Standard Class"/>
    <s v="JF-15190"/>
    <s v="Jamie Frazer"/>
    <s v="Consumer"/>
    <s v="United States"/>
    <s v="New York City"/>
    <x v="15"/>
    <n v="10024"/>
    <s v="East"/>
    <s v="OFF-BI-10004318"/>
    <x v="1"/>
    <x v="8"/>
    <s v="Ibico EB-19 Dual Function Manual Binding System"/>
    <n v="415.17600000000004"/>
    <n v="3"/>
    <n v="0.2"/>
    <n v="134.93219999999999"/>
  </r>
  <r>
    <n v="6697"/>
    <s v="US-2013-155103"/>
    <x v="0"/>
    <x v="499"/>
    <d v="2013-12-08T00:00:00"/>
    <s v="Standard Class"/>
    <s v="JF-15190"/>
    <s v="Jamie Frazer"/>
    <s v="Consumer"/>
    <s v="United States"/>
    <s v="New York City"/>
    <x v="15"/>
    <n v="10024"/>
    <s v="East"/>
    <s v="OFF-BI-10004236"/>
    <x v="1"/>
    <x v="8"/>
    <s v="XtraLife ClearVue Slant-D Ring Binder, White, 3&quot;"/>
    <n v="35.231999999999999"/>
    <n v="3"/>
    <n v="0.2"/>
    <n v="11.450399999999998"/>
  </r>
  <r>
    <n v="6698"/>
    <s v="US-2013-155103"/>
    <x v="0"/>
    <x v="499"/>
    <d v="2013-12-08T00:00:00"/>
    <s v="Standard Class"/>
    <s v="JF-15190"/>
    <s v="Jamie Frazer"/>
    <s v="Consumer"/>
    <s v="United States"/>
    <s v="New York City"/>
    <x v="15"/>
    <n v="10024"/>
    <s v="East"/>
    <s v="OFF-PA-10000062"/>
    <x v="1"/>
    <x v="10"/>
    <s v="Green Bar Computer Printout Paper"/>
    <n v="54.96"/>
    <n v="1"/>
    <n v="0"/>
    <n v="26.930399999999999"/>
  </r>
  <r>
    <n v="6699"/>
    <s v="CA-2014-145429"/>
    <x v="3"/>
    <x v="246"/>
    <d v="2014-07-26T00:00:00"/>
    <s v="Standard Class"/>
    <s v="SW-20455"/>
    <s v="Shaun Weien"/>
    <s v="Consumer"/>
    <s v="United States"/>
    <s v="San Diego"/>
    <x v="1"/>
    <n v="92024"/>
    <s v="West"/>
    <s v="OFF-PA-10003205"/>
    <x v="1"/>
    <x v="10"/>
    <s v="Wirebound Message Forms, Four 2 3/4 x 5 Forms per Page, Pink Paper"/>
    <n v="16.34"/>
    <n v="2"/>
    <n v="0"/>
    <n v="7.6798000000000002"/>
  </r>
  <r>
    <n v="6700"/>
    <s v="CA-2014-145429"/>
    <x v="3"/>
    <x v="246"/>
    <d v="2014-07-26T00:00:00"/>
    <s v="Standard Class"/>
    <s v="SW-20455"/>
    <s v="Shaun Weien"/>
    <s v="Consumer"/>
    <s v="United States"/>
    <s v="San Diego"/>
    <x v="1"/>
    <n v="92024"/>
    <s v="West"/>
    <s v="FUR-CH-10000988"/>
    <x v="0"/>
    <x v="1"/>
    <s v="Hon Olson Stacker Stools"/>
    <n v="225.29600000000002"/>
    <n v="2"/>
    <n v="0.2"/>
    <n v="22.529599999999995"/>
  </r>
  <r>
    <n v="6701"/>
    <s v="CA-2014-145429"/>
    <x v="3"/>
    <x v="246"/>
    <d v="2014-07-26T00:00:00"/>
    <s v="Standard Class"/>
    <s v="SW-20455"/>
    <s v="Shaun Weien"/>
    <s v="Consumer"/>
    <s v="United States"/>
    <s v="San Diego"/>
    <x v="1"/>
    <n v="92024"/>
    <s v="West"/>
    <s v="OFF-BI-10001524"/>
    <x v="1"/>
    <x v="8"/>
    <s v="GBC Premium Transparent Covers with Diagonal Lined Pattern"/>
    <n v="50.352000000000004"/>
    <n v="3"/>
    <n v="0.2"/>
    <n v="17.623199999999997"/>
  </r>
  <r>
    <n v="6702"/>
    <s v="CA-2012-153535"/>
    <x v="1"/>
    <x v="1128"/>
    <d v="2012-05-24T00:00:00"/>
    <s v="Standard Class"/>
    <s v="SG-20470"/>
    <s v="Sheri Gordon"/>
    <s v="Consumer"/>
    <s v="United States"/>
    <s v="Wilson"/>
    <x v="3"/>
    <n v="27893"/>
    <s v="South"/>
    <s v="FUR-FU-10001986"/>
    <x v="0"/>
    <x v="5"/>
    <s v="Dana Fluorescent Magnifying Lamp, White, 36&quot;"/>
    <n v="163.136"/>
    <n v="4"/>
    <n v="0.2"/>
    <n v="20.391999999999989"/>
  </r>
  <r>
    <n v="6703"/>
    <s v="CA-2012-153535"/>
    <x v="1"/>
    <x v="1128"/>
    <d v="2012-05-24T00:00:00"/>
    <s v="Standard Class"/>
    <s v="SG-20470"/>
    <s v="Sheri Gordon"/>
    <s v="Consumer"/>
    <s v="United States"/>
    <s v="Wilson"/>
    <x v="3"/>
    <n v="27893"/>
    <s v="South"/>
    <s v="OFF-BI-10001031"/>
    <x v="1"/>
    <x v="8"/>
    <s v="Pressboard Data Binders by Wilson Jones"/>
    <n v="6.4080000000000004"/>
    <n v="4"/>
    <n v="0.7"/>
    <n v="-4.9127999999999989"/>
  </r>
  <r>
    <n v="6704"/>
    <s v="CA-2012-139164"/>
    <x v="1"/>
    <x v="537"/>
    <d v="2012-06-28T00:00:00"/>
    <s v="Standard Class"/>
    <s v="CS-12355"/>
    <s v="Christine Sundaresam"/>
    <s v="Consumer"/>
    <s v="United States"/>
    <s v="Long Beach"/>
    <x v="1"/>
    <n v="90805"/>
    <s v="West"/>
    <s v="TEC-PH-10002468"/>
    <x v="2"/>
    <x v="7"/>
    <s v="Plantronics CS 50-USB - headset - Convertible, Monaural"/>
    <n v="217.58400000000003"/>
    <n v="2"/>
    <n v="0.2"/>
    <n v="19.03860000000001"/>
  </r>
  <r>
    <n v="6705"/>
    <s v="CA-2012-139164"/>
    <x v="1"/>
    <x v="537"/>
    <d v="2012-06-28T00:00:00"/>
    <s v="Standard Class"/>
    <s v="CS-12355"/>
    <s v="Christine Sundaresam"/>
    <s v="Consumer"/>
    <s v="United States"/>
    <s v="Long Beach"/>
    <x v="1"/>
    <n v="90805"/>
    <s v="West"/>
    <s v="OFF-FA-10003059"/>
    <x v="1"/>
    <x v="13"/>
    <s v="Assorted Color Push Pins"/>
    <n v="5.43"/>
    <n v="3"/>
    <n v="0"/>
    <n v="1.7918999999999998"/>
  </r>
  <r>
    <n v="6706"/>
    <s v="CA-2012-139164"/>
    <x v="1"/>
    <x v="537"/>
    <d v="2012-06-28T00:00:00"/>
    <s v="Standard Class"/>
    <s v="CS-12355"/>
    <s v="Christine Sundaresam"/>
    <s v="Consumer"/>
    <s v="United States"/>
    <s v="Long Beach"/>
    <x v="1"/>
    <n v="90805"/>
    <s v="West"/>
    <s v="TEC-PH-10003931"/>
    <x v="2"/>
    <x v="7"/>
    <s v="JBL Micro Wireless Portable Bluetooth Speaker"/>
    <n v="143.976"/>
    <n v="3"/>
    <n v="0.2"/>
    <n v="8.998500000000007"/>
  </r>
  <r>
    <n v="6707"/>
    <s v="CA-2013-112277"/>
    <x v="0"/>
    <x v="545"/>
    <d v="2013-09-16T00:00:00"/>
    <s v="Standard Class"/>
    <s v="SC-20695"/>
    <s v="Steve Chapman"/>
    <s v="Corporate"/>
    <s v="United States"/>
    <s v="Fort Lauderdale"/>
    <x v="2"/>
    <n v="33311"/>
    <s v="South"/>
    <s v="TEC-PH-10003505"/>
    <x v="2"/>
    <x v="7"/>
    <s v="Geemarc AmpliPOWER60"/>
    <n v="519.67999999999995"/>
    <n v="7"/>
    <n v="0.2"/>
    <n v="58.46399999999997"/>
  </r>
  <r>
    <n v="6708"/>
    <s v="CA-2011-167724"/>
    <x v="2"/>
    <x v="138"/>
    <d v="2011-04-18T00:00:00"/>
    <s v="Standard Class"/>
    <s v="BF-11170"/>
    <s v="Ben Ferrer"/>
    <s v="Home Office"/>
    <s v="United States"/>
    <s v="Baltimore"/>
    <x v="39"/>
    <n v="21215"/>
    <s v="East"/>
    <s v="OFF-LA-10002368"/>
    <x v="1"/>
    <x v="2"/>
    <s v="Avery 479"/>
    <n v="7.83"/>
    <n v="3"/>
    <n v="0"/>
    <n v="3.6017999999999999"/>
  </r>
  <r>
    <n v="6709"/>
    <s v="CA-2012-123141"/>
    <x v="1"/>
    <x v="717"/>
    <d v="2012-11-19T00:00:00"/>
    <s v="Standard Class"/>
    <s v="GZ-14470"/>
    <s v="Gary Zandusky"/>
    <s v="Consumer"/>
    <s v="United States"/>
    <s v="Rio Rancho"/>
    <x v="27"/>
    <n v="87124"/>
    <s v="West"/>
    <s v="FUR-CH-10004287"/>
    <x v="0"/>
    <x v="1"/>
    <s v="SAFCO Arco Folding Chair"/>
    <n v="883.84"/>
    <n v="4"/>
    <n v="0.2"/>
    <n v="99.431999999999931"/>
  </r>
  <r>
    <n v="6710"/>
    <s v="CA-2012-123141"/>
    <x v="1"/>
    <x v="717"/>
    <d v="2012-11-19T00:00:00"/>
    <s v="Standard Class"/>
    <s v="GZ-14470"/>
    <s v="Gary Zandusky"/>
    <s v="Consumer"/>
    <s v="United States"/>
    <s v="Rio Rancho"/>
    <x v="27"/>
    <n v="87124"/>
    <s v="West"/>
    <s v="FUR-CH-10001891"/>
    <x v="0"/>
    <x v="1"/>
    <s v="Global Deluxe Office Fabric Chairs"/>
    <n v="230.35200000000003"/>
    <n v="3"/>
    <n v="0.2"/>
    <n v="20.155800000000013"/>
  </r>
  <r>
    <n v="6711"/>
    <s v="CA-2013-149503"/>
    <x v="0"/>
    <x v="10"/>
    <d v="2013-12-13T00:00:00"/>
    <s v="First Class"/>
    <s v="SP-20650"/>
    <s v="Stephanie Phelps"/>
    <s v="Corporate"/>
    <s v="United States"/>
    <s v="Stockton"/>
    <x v="1"/>
    <n v="95207"/>
    <s v="West"/>
    <s v="OFF-BI-10002133"/>
    <x v="1"/>
    <x v="8"/>
    <s v="Wilson Jones Elliptical Ring 3 1/2&quot; Capacity Binders, 800 sheets"/>
    <n v="273.92"/>
    <n v="8"/>
    <n v="0.2"/>
    <n v="99.295999999999978"/>
  </r>
  <r>
    <n v="6712"/>
    <s v="CA-2014-163069"/>
    <x v="3"/>
    <x v="238"/>
    <d v="2014-08-22T00:00:00"/>
    <s v="Second Class"/>
    <s v="PJ-19015"/>
    <s v="Pauline Johnson"/>
    <s v="Consumer"/>
    <s v="United States"/>
    <s v="Columbus"/>
    <x v="24"/>
    <n v="43229"/>
    <s v="East"/>
    <s v="OFF-AR-10001419"/>
    <x v="1"/>
    <x v="6"/>
    <s v="Newell 325"/>
    <n v="9.9120000000000008"/>
    <n v="3"/>
    <n v="0.2"/>
    <n v="1.2389999999999994"/>
  </r>
  <r>
    <n v="6713"/>
    <s v="CA-2014-107629"/>
    <x v="3"/>
    <x v="817"/>
    <d v="2014-12-15T00:00:00"/>
    <s v="Same Day"/>
    <s v="DB-13060"/>
    <s v="Dave Brooks"/>
    <s v="Consumer"/>
    <s v="United States"/>
    <s v="Skokie"/>
    <x v="10"/>
    <n v="60076"/>
    <s v="Central"/>
    <s v="FUR-FU-10002298"/>
    <x v="0"/>
    <x v="5"/>
    <s v="Rubbermaid ClusterMat Chairmats, Mat Size- 66&quot; x 60&quot;, Lip 20&quot; x 11&quot; -90 Degree Angle"/>
    <n v="266.35200000000003"/>
    <n v="6"/>
    <n v="0.6"/>
    <n v="-292.98719999999997"/>
  </r>
  <r>
    <n v="6714"/>
    <s v="CA-2014-107629"/>
    <x v="3"/>
    <x v="817"/>
    <d v="2014-12-15T00:00:00"/>
    <s v="Same Day"/>
    <s v="DB-13060"/>
    <s v="Dave Brooks"/>
    <s v="Consumer"/>
    <s v="United States"/>
    <s v="Skokie"/>
    <x v="10"/>
    <n v="60076"/>
    <s v="Central"/>
    <s v="FUR-FU-10004091"/>
    <x v="0"/>
    <x v="5"/>
    <s v="Howard Miller 13&quot; Diameter Goldtone Round Wall Clock"/>
    <n v="56.328000000000003"/>
    <n v="3"/>
    <n v="0.6"/>
    <n v="-26.755799999999994"/>
  </r>
  <r>
    <n v="6715"/>
    <s v="CA-2014-107629"/>
    <x v="3"/>
    <x v="817"/>
    <d v="2014-12-15T00:00:00"/>
    <s v="Same Day"/>
    <s v="DB-13060"/>
    <s v="Dave Brooks"/>
    <s v="Consumer"/>
    <s v="United States"/>
    <s v="Skokie"/>
    <x v="10"/>
    <n v="60076"/>
    <s v="Central"/>
    <s v="TEC-AC-10004510"/>
    <x v="2"/>
    <x v="11"/>
    <s v="Logitech Desktop MK120 Mouse and keyboard Combo"/>
    <n v="39.264000000000003"/>
    <n v="3"/>
    <n v="0.2"/>
    <n v="-4.908000000000003"/>
  </r>
  <r>
    <n v="6716"/>
    <s v="CA-2014-107629"/>
    <x v="3"/>
    <x v="817"/>
    <d v="2014-12-15T00:00:00"/>
    <s v="Same Day"/>
    <s v="DB-13060"/>
    <s v="Dave Brooks"/>
    <s v="Consumer"/>
    <s v="United States"/>
    <s v="Skokie"/>
    <x v="10"/>
    <n v="60076"/>
    <s v="Central"/>
    <s v="OFF-AR-10002987"/>
    <x v="1"/>
    <x v="6"/>
    <s v="Prismacolor Color Pencil Set"/>
    <n v="95.231999999999999"/>
    <n v="6"/>
    <n v="0.2"/>
    <n v="24.998400000000011"/>
  </r>
  <r>
    <n v="6717"/>
    <s v="CA-2013-134789"/>
    <x v="0"/>
    <x v="143"/>
    <d v="2013-04-16T00:00:00"/>
    <s v="Standard Class"/>
    <s v="CK-12325"/>
    <s v="Christine Kargatis"/>
    <s v="Home Office"/>
    <s v="United States"/>
    <s v="Hot Springs"/>
    <x v="36"/>
    <n v="71901"/>
    <s v="South"/>
    <s v="OFF-FA-10002280"/>
    <x v="1"/>
    <x v="13"/>
    <s v="Advantus Plastic Paper Clips"/>
    <n v="30"/>
    <n v="6"/>
    <n v="0"/>
    <n v="14.399999999999999"/>
  </r>
  <r>
    <n v="6718"/>
    <s v="CA-2013-134789"/>
    <x v="0"/>
    <x v="143"/>
    <d v="2013-04-16T00:00:00"/>
    <s v="Standard Class"/>
    <s v="CK-12325"/>
    <s v="Christine Kargatis"/>
    <s v="Home Office"/>
    <s v="United States"/>
    <s v="Hot Springs"/>
    <x v="36"/>
    <n v="71901"/>
    <s v="South"/>
    <s v="OFF-PA-10001934"/>
    <x v="1"/>
    <x v="10"/>
    <s v="Xerox 1993"/>
    <n v="25.92"/>
    <n v="4"/>
    <n v="0"/>
    <n v="12.700800000000001"/>
  </r>
  <r>
    <n v="6719"/>
    <s v="CA-2013-134789"/>
    <x v="0"/>
    <x v="143"/>
    <d v="2013-04-16T00:00:00"/>
    <s v="Standard Class"/>
    <s v="CK-12325"/>
    <s v="Christine Kargatis"/>
    <s v="Home Office"/>
    <s v="United States"/>
    <s v="Hot Springs"/>
    <x v="36"/>
    <n v="71901"/>
    <s v="South"/>
    <s v="FUR-FU-10003268"/>
    <x v="0"/>
    <x v="5"/>
    <s v="Eldon Radial Chair Mat for Low to Medium Pile Carpets"/>
    <n v="159.91999999999999"/>
    <n v="4"/>
    <n v="0"/>
    <n v="31.983999999999995"/>
  </r>
  <r>
    <n v="6720"/>
    <s v="CA-2013-130442"/>
    <x v="0"/>
    <x v="186"/>
    <d v="2013-12-20T00:00:00"/>
    <s v="First Class"/>
    <s v="SF-20065"/>
    <s v="Sandra Flanagan"/>
    <s v="Consumer"/>
    <s v="United States"/>
    <s v="Goldsboro"/>
    <x v="3"/>
    <n v="27534"/>
    <s v="South"/>
    <s v="OFF-AP-10004859"/>
    <x v="1"/>
    <x v="9"/>
    <s v="Acco 6 Outlet Guardian Premium Surge Suppressor"/>
    <n v="34.944000000000003"/>
    <n v="3"/>
    <n v="0.2"/>
    <n v="3.0576000000000008"/>
  </r>
  <r>
    <n v="6721"/>
    <s v="CA-2014-102974"/>
    <x v="3"/>
    <x v="20"/>
    <d v="2014-09-25T00:00:00"/>
    <s v="Standard Class"/>
    <s v="DP-13105"/>
    <s v="Dave Poirier"/>
    <s v="Corporate"/>
    <s v="United States"/>
    <s v="Los Angeles"/>
    <x v="1"/>
    <n v="90032"/>
    <s v="West"/>
    <s v="TEC-AC-10000057"/>
    <x v="2"/>
    <x v="11"/>
    <s v="Microsoft Natural Ergonomic Keyboard 4000"/>
    <n v="149.94999999999999"/>
    <n v="5"/>
    <n v="0"/>
    <n v="31.489499999999992"/>
  </r>
  <r>
    <n v="6722"/>
    <s v="CA-2014-102974"/>
    <x v="3"/>
    <x v="20"/>
    <d v="2014-09-25T00:00:00"/>
    <s v="Standard Class"/>
    <s v="DP-13105"/>
    <s v="Dave Poirier"/>
    <s v="Corporate"/>
    <s v="United States"/>
    <s v="Los Angeles"/>
    <x v="1"/>
    <n v="90032"/>
    <s v="West"/>
    <s v="OFF-AR-10000914"/>
    <x v="1"/>
    <x v="6"/>
    <s v="Boston 16765 Mini Stand Up Battery Pencil Sharpener"/>
    <n v="23.32"/>
    <n v="2"/>
    <n v="0"/>
    <n v="6.0632000000000019"/>
  </r>
  <r>
    <n v="6723"/>
    <s v="CA-2014-102974"/>
    <x v="3"/>
    <x v="20"/>
    <d v="2014-09-25T00:00:00"/>
    <s v="Standard Class"/>
    <s v="DP-13105"/>
    <s v="Dave Poirier"/>
    <s v="Corporate"/>
    <s v="United States"/>
    <s v="Los Angeles"/>
    <x v="1"/>
    <n v="90032"/>
    <s v="West"/>
    <s v="OFF-AR-10004956"/>
    <x v="1"/>
    <x v="6"/>
    <s v="Newell 33"/>
    <n v="16.740000000000002"/>
    <n v="3"/>
    <n v="0"/>
    <n v="4.8545999999999978"/>
  </r>
  <r>
    <n v="6724"/>
    <s v="US-2014-166394"/>
    <x v="3"/>
    <x v="507"/>
    <d v="2014-09-07T00:00:00"/>
    <s v="Second Class"/>
    <s v="VM-21835"/>
    <s v="Vivian Mathis"/>
    <s v="Consumer"/>
    <s v="United States"/>
    <s v="Nashua"/>
    <x v="38"/>
    <n v="3060"/>
    <s v="East"/>
    <s v="OFF-FA-10001843"/>
    <x v="1"/>
    <x v="13"/>
    <s v="Staples"/>
    <n v="14.82"/>
    <n v="6"/>
    <n v="0"/>
    <n v="6.9654000000000007"/>
  </r>
  <r>
    <n v="6725"/>
    <s v="CA-2013-128811"/>
    <x v="0"/>
    <x v="126"/>
    <d v="2013-09-17T00:00:00"/>
    <s v="Standard Class"/>
    <s v="SF-20200"/>
    <s v="Sarah Foster"/>
    <s v="Consumer"/>
    <s v="United States"/>
    <s v="Seattle"/>
    <x v="4"/>
    <n v="98103"/>
    <s v="West"/>
    <s v="OFF-FA-10000585"/>
    <x v="1"/>
    <x v="13"/>
    <s v="OIC Bulk Pack Metal Binder Clips"/>
    <n v="10.47"/>
    <n v="3"/>
    <n v="0"/>
    <n v="4.8162000000000003"/>
  </r>
  <r>
    <n v="6726"/>
    <s v="CA-2013-128811"/>
    <x v="0"/>
    <x v="126"/>
    <d v="2013-09-17T00:00:00"/>
    <s v="Standard Class"/>
    <s v="SF-20200"/>
    <s v="Sarah Foster"/>
    <s v="Consumer"/>
    <s v="United States"/>
    <s v="Seattle"/>
    <x v="4"/>
    <n v="98103"/>
    <s v="West"/>
    <s v="OFF-LA-10003720"/>
    <x v="1"/>
    <x v="2"/>
    <s v="Avery 487"/>
    <n v="11.07"/>
    <n v="3"/>
    <n v="0"/>
    <n v="5.2028999999999996"/>
  </r>
  <r>
    <n v="6727"/>
    <s v="CA-2013-128811"/>
    <x v="0"/>
    <x v="126"/>
    <d v="2013-09-17T00:00:00"/>
    <s v="Standard Class"/>
    <s v="SF-20200"/>
    <s v="Sarah Foster"/>
    <s v="Consumer"/>
    <s v="United States"/>
    <s v="Seattle"/>
    <x v="4"/>
    <n v="98103"/>
    <s v="West"/>
    <s v="OFF-BI-10000301"/>
    <x v="1"/>
    <x v="8"/>
    <s v="GBC Instant Report Kit"/>
    <n v="20.704000000000001"/>
    <n v="4"/>
    <n v="0.2"/>
    <n v="7.7639999999999993"/>
  </r>
  <r>
    <n v="6728"/>
    <s v="CA-2014-145443"/>
    <x v="3"/>
    <x v="682"/>
    <d v="2014-08-16T00:00:00"/>
    <s v="Second Class"/>
    <s v="SC-20695"/>
    <s v="Steve Chapman"/>
    <s v="Corporate"/>
    <s v="United States"/>
    <s v="Richmond"/>
    <x v="14"/>
    <n v="47374"/>
    <s v="Central"/>
    <s v="OFF-PA-10003302"/>
    <x v="1"/>
    <x v="10"/>
    <s v="Xerox 1906"/>
    <n v="177.2"/>
    <n v="5"/>
    <n v="0"/>
    <n v="83.283999999999992"/>
  </r>
  <r>
    <n v="6729"/>
    <s v="CA-2013-165827"/>
    <x v="0"/>
    <x v="254"/>
    <d v="2013-11-10T00:00:00"/>
    <s v="Standard Class"/>
    <s v="MF-17665"/>
    <s v="Maureen Fritzler"/>
    <s v="Corporate"/>
    <s v="United States"/>
    <s v="Miami"/>
    <x v="2"/>
    <n v="33180"/>
    <s v="South"/>
    <s v="FUR-FU-10001889"/>
    <x v="0"/>
    <x v="5"/>
    <s v="Ultra Door Pull Handle"/>
    <n v="50.496000000000002"/>
    <n v="6"/>
    <n v="0.2"/>
    <n v="8.2055999999999987"/>
  </r>
  <r>
    <n v="6730"/>
    <s v="CA-2012-156734"/>
    <x v="1"/>
    <x v="652"/>
    <d v="2012-06-20T00:00:00"/>
    <s v="First Class"/>
    <s v="BV-11245"/>
    <s v="Benjamin Venier"/>
    <s v="Corporate"/>
    <s v="United States"/>
    <s v="Smyrna"/>
    <x v="18"/>
    <n v="37167"/>
    <s v="South"/>
    <s v="OFF-BI-10002982"/>
    <x v="1"/>
    <x v="8"/>
    <s v="Avery Self-Adhesive Photo Pockets for Polaroid Photos"/>
    <n v="6.1290000000000004"/>
    <n v="3"/>
    <n v="0.7"/>
    <n v="-4.4945999999999984"/>
  </r>
  <r>
    <n v="6731"/>
    <s v="CA-2012-156734"/>
    <x v="1"/>
    <x v="65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00000000014"/>
  </r>
  <r>
    <n v="6732"/>
    <s v="CA-2012-156734"/>
    <x v="1"/>
    <x v="652"/>
    <d v="2012-06-20T00:00:00"/>
    <s v="First Class"/>
    <s v="BV-11245"/>
    <s v="Benjamin Venier"/>
    <s v="Corporate"/>
    <s v="United States"/>
    <s v="Smyrna"/>
    <x v="18"/>
    <n v="37167"/>
    <s v="South"/>
    <s v="OFF-PA-10001937"/>
    <x v="1"/>
    <x v="10"/>
    <s v="Xerox 21"/>
    <n v="20.736000000000004"/>
    <n v="4"/>
    <n v="0.2"/>
    <n v="7.2576000000000001"/>
  </r>
  <r>
    <n v="6733"/>
    <s v="CA-2011-120096"/>
    <x v="2"/>
    <x v="1129"/>
    <d v="2011-07-07T00:00:00"/>
    <s v="First Class"/>
    <s v="KE-16420"/>
    <s v="Katrina Edelman"/>
    <s v="Corporate"/>
    <s v="United States"/>
    <s v="Aurora"/>
    <x v="22"/>
    <n v="80013"/>
    <s v="West"/>
    <s v="OFF-PA-10001977"/>
    <x v="1"/>
    <x v="10"/>
    <s v="Xerox 194"/>
    <n v="177.536"/>
    <n v="4"/>
    <n v="0.2"/>
    <n v="62.137599999999992"/>
  </r>
  <r>
    <n v="6734"/>
    <s v="CA-2011-120096"/>
    <x v="2"/>
    <x v="1129"/>
    <d v="2011-07-07T00:00:00"/>
    <s v="First Class"/>
    <s v="KE-16420"/>
    <s v="Katrina Edelman"/>
    <s v="Corporate"/>
    <s v="United States"/>
    <s v="Aurora"/>
    <x v="22"/>
    <n v="80013"/>
    <s v="West"/>
    <s v="OFF-AP-10000692"/>
    <x v="1"/>
    <x v="9"/>
    <s v="Fellowes Mighty 8 Compact Surge Protector"/>
    <n v="32.432000000000002"/>
    <n v="2"/>
    <n v="0.2"/>
    <n v="3.2432000000000016"/>
  </r>
  <r>
    <n v="6735"/>
    <s v="CA-2012-141754"/>
    <x v="1"/>
    <x v="139"/>
    <d v="2012-12-25T00:00:00"/>
    <s v="Standard Class"/>
    <s v="EM-14200"/>
    <s v="Evan Minnotte"/>
    <s v="Home Office"/>
    <s v="United States"/>
    <s v="Miami"/>
    <x v="2"/>
    <n v="33142"/>
    <s v="South"/>
    <s v="OFF-LA-10004093"/>
    <x v="1"/>
    <x v="2"/>
    <s v="Avery 486"/>
    <n v="11.696"/>
    <n v="2"/>
    <n v="0.2"/>
    <n v="3.9473999999999996"/>
  </r>
  <r>
    <n v="6736"/>
    <s v="CA-2013-123358"/>
    <x v="0"/>
    <x v="342"/>
    <d v="2013-04-18T00:00:00"/>
    <s v="Standard Class"/>
    <s v="BT-11680"/>
    <s v="Brian Thompson"/>
    <s v="Consumer"/>
    <s v="United States"/>
    <s v="San Francisco"/>
    <x v="1"/>
    <n v="94122"/>
    <s v="West"/>
    <s v="OFF-AP-10004980"/>
    <x v="1"/>
    <x v="9"/>
    <s v="3M Replacement Filter for Office Air Cleaner for 20' x 33' Room"/>
    <n v="113.76"/>
    <n v="3"/>
    <n v="0"/>
    <n v="44.366400000000006"/>
  </r>
  <r>
    <n v="6737"/>
    <s v="CA-2013-123358"/>
    <x v="0"/>
    <x v="342"/>
    <d v="2013-04-18T00:00:00"/>
    <s v="Standard Class"/>
    <s v="BT-11680"/>
    <s v="Brian Thompson"/>
    <s v="Consumer"/>
    <s v="United States"/>
    <s v="San Francisco"/>
    <x v="1"/>
    <n v="94122"/>
    <s v="West"/>
    <s v="OFF-ST-10001932"/>
    <x v="1"/>
    <x v="4"/>
    <s v="Fellowes Staxonsteel Drawer Files"/>
    <n v="579.51"/>
    <n v="3"/>
    <n v="0"/>
    <n v="81.131400000000014"/>
  </r>
  <r>
    <n v="6738"/>
    <s v="CA-2013-123358"/>
    <x v="0"/>
    <x v="342"/>
    <d v="2013-04-18T00:00:00"/>
    <s v="Standard Class"/>
    <s v="BT-11680"/>
    <s v="Brian Thompson"/>
    <s v="Consumer"/>
    <s v="United States"/>
    <s v="San Francisco"/>
    <x v="1"/>
    <n v="94122"/>
    <s v="West"/>
    <s v="OFF-ST-10000636"/>
    <x v="1"/>
    <x v="4"/>
    <s v="Rogers Profile Extra Capacity Storage Tub"/>
    <n v="150.66"/>
    <n v="9"/>
    <n v="0"/>
    <n v="6.0263999999999918"/>
  </r>
  <r>
    <n v="6739"/>
    <s v="CA-2013-123358"/>
    <x v="0"/>
    <x v="342"/>
    <d v="2013-04-18T00:00:00"/>
    <s v="Standard Class"/>
    <s v="BT-11680"/>
    <s v="Brian Thompson"/>
    <s v="Consumer"/>
    <s v="United States"/>
    <s v="San Francisco"/>
    <x v="1"/>
    <n v="94122"/>
    <s v="West"/>
    <s v="OFF-BI-10000069"/>
    <x v="1"/>
    <x v="8"/>
    <s v="GBC Prepunched Paper, 19-Hole, for Binding Systems, 24-lb"/>
    <n v="48.032000000000004"/>
    <n v="4"/>
    <n v="0.2"/>
    <n v="15.610399999999993"/>
  </r>
  <r>
    <n v="6740"/>
    <s v="CA-2011-144029"/>
    <x v="2"/>
    <x v="542"/>
    <d v="2011-05-31T00:00:00"/>
    <s v="Standard Class"/>
    <s v="MM-18055"/>
    <s v="Michelle Moray"/>
    <s v="Consumer"/>
    <s v="United States"/>
    <s v="Chicago"/>
    <x v="10"/>
    <n v="60623"/>
    <s v="Central"/>
    <s v="OFF-ST-10001837"/>
    <x v="1"/>
    <x v="4"/>
    <s v="SAFCO Mobile Desk Side File, Wire Frame"/>
    <n v="102.624"/>
    <n v="3"/>
    <n v="0.2"/>
    <n v="7.6968000000000032"/>
  </r>
  <r>
    <n v="6741"/>
    <s v="CA-2011-144029"/>
    <x v="2"/>
    <x v="542"/>
    <d v="2011-05-31T00:00:00"/>
    <s v="Standard Class"/>
    <s v="MM-18055"/>
    <s v="Michelle Moray"/>
    <s v="Consumer"/>
    <s v="United States"/>
    <s v="Chicago"/>
    <x v="10"/>
    <n v="60623"/>
    <s v="Central"/>
    <s v="FUR-CH-10003981"/>
    <x v="0"/>
    <x v="1"/>
    <s v="Global Commerce Series Low-Back Swivel/Tilt Chairs"/>
    <n v="359.77199999999999"/>
    <n v="2"/>
    <n v="0.3"/>
    <n v="-5.1396000000000583"/>
  </r>
  <r>
    <n v="6742"/>
    <s v="CA-2011-144029"/>
    <x v="2"/>
    <x v="542"/>
    <d v="2011-05-31T00:00:00"/>
    <s v="Standard Class"/>
    <s v="MM-18055"/>
    <s v="Michelle Moray"/>
    <s v="Consumer"/>
    <s v="United States"/>
    <s v="Chicago"/>
    <x v="10"/>
    <n v="60623"/>
    <s v="Central"/>
    <s v="OFF-AR-10000716"/>
    <x v="1"/>
    <x v="6"/>
    <s v="DIXON Ticonderoga Erasable Checking Pencils"/>
    <n v="13.392000000000001"/>
    <n v="3"/>
    <n v="0.2"/>
    <n v="3.1806000000000005"/>
  </r>
  <r>
    <n v="6743"/>
    <s v="US-2014-101784"/>
    <x v="3"/>
    <x v="91"/>
    <d v="2014-07-12T00:00:00"/>
    <s v="Standard Class"/>
    <s v="PO-18850"/>
    <s v="Patrick O'Brill"/>
    <s v="Consumer"/>
    <s v="United States"/>
    <s v="Los Angeles"/>
    <x v="1"/>
    <n v="90008"/>
    <s v="West"/>
    <s v="FUR-CH-10001146"/>
    <x v="0"/>
    <x v="1"/>
    <s v="Global Task Chair, Black"/>
    <n v="122.13600000000001"/>
    <n v="3"/>
    <n v="0.2"/>
    <n v="-13.740299999999994"/>
  </r>
  <r>
    <n v="6744"/>
    <s v="CA-2012-156923"/>
    <x v="1"/>
    <x v="1130"/>
    <d v="2012-02-20T00:00:00"/>
    <s v="Standard Class"/>
    <s v="SP-20860"/>
    <s v="Sung Pak"/>
    <s v="Corporate"/>
    <s v="United States"/>
    <s v="Dover"/>
    <x v="38"/>
    <n v="3820"/>
    <s v="East"/>
    <s v="OFF-PA-10002751"/>
    <x v="1"/>
    <x v="10"/>
    <s v="Xerox 1920"/>
    <n v="35.880000000000003"/>
    <n v="6"/>
    <n v="0"/>
    <n v="16.146000000000001"/>
  </r>
  <r>
    <n v="6745"/>
    <s v="CA-2014-111269"/>
    <x v="3"/>
    <x v="114"/>
    <d v="2014-06-19T00:00:00"/>
    <s v="Second Class"/>
    <s v="CS-12355"/>
    <s v="Christine Sundaresam"/>
    <s v="Consumer"/>
    <s v="United States"/>
    <s v="Dublin"/>
    <x v="24"/>
    <n v="43017"/>
    <s v="East"/>
    <s v="TEC-AC-10001606"/>
    <x v="2"/>
    <x v="11"/>
    <s v="Logitech Wireless Performance Mouse MX for PC and Mac"/>
    <n v="479.952"/>
    <n v="6"/>
    <n v="0.2"/>
    <n v="107.98920000000001"/>
  </r>
  <r>
    <n v="6746"/>
    <s v="CA-2014-111269"/>
    <x v="3"/>
    <x v="114"/>
    <d v="2014-06-19T00:00:00"/>
    <s v="Second Class"/>
    <s v="CS-12355"/>
    <s v="Christine Sundaresam"/>
    <s v="Consumer"/>
    <s v="United States"/>
    <s v="Dublin"/>
    <x v="24"/>
    <n v="43017"/>
    <s v="East"/>
    <s v="OFF-AR-10001427"/>
    <x v="1"/>
    <x v="6"/>
    <s v="Newell 330"/>
    <n v="23.92"/>
    <n v="5"/>
    <n v="0.2"/>
    <n v="1.7940000000000005"/>
  </r>
  <r>
    <n v="6747"/>
    <s v="CA-2014-159156"/>
    <x v="3"/>
    <x v="38"/>
    <d v="2014-11-17T00:00:00"/>
    <s v="First Class"/>
    <s v="KB-16600"/>
    <s v="Ken Brennan"/>
    <s v="Corporate"/>
    <s v="United States"/>
    <s v="New York City"/>
    <x v="15"/>
    <n v="10009"/>
    <s v="East"/>
    <s v="TEC-PH-10004389"/>
    <x v="2"/>
    <x v="7"/>
    <s v="Nokia Lumia 925"/>
    <n v="629.94999999999993"/>
    <n v="5"/>
    <n v="0"/>
    <n v="163.78700000000003"/>
  </r>
  <r>
    <n v="6748"/>
    <s v="CA-2014-100230"/>
    <x v="3"/>
    <x v="157"/>
    <d v="2014-12-16T00:00:00"/>
    <s v="Standard Class"/>
    <s v="AA-10375"/>
    <s v="Allen Armold"/>
    <s v="Consumer"/>
    <s v="United States"/>
    <s v="New York City"/>
    <x v="15"/>
    <n v="10035"/>
    <s v="East"/>
    <s v="OFF-BI-10002498"/>
    <x v="1"/>
    <x v="8"/>
    <s v="Clear Mylar Reinforcing Strips"/>
    <n v="14.952000000000002"/>
    <n v="1"/>
    <n v="0.2"/>
    <n v="5.0462999999999996"/>
  </r>
  <r>
    <n v="6749"/>
    <s v="CA-2014-100230"/>
    <x v="3"/>
    <x v="157"/>
    <d v="2014-12-16T00:00:00"/>
    <s v="Standard Class"/>
    <s v="AA-10375"/>
    <s v="Allen Armold"/>
    <s v="Consumer"/>
    <s v="United States"/>
    <s v="New York City"/>
    <x v="15"/>
    <n v="10035"/>
    <s v="East"/>
    <s v="OFF-PA-10002245"/>
    <x v="1"/>
    <x v="10"/>
    <s v="Xerox 1895"/>
    <n v="17.940000000000001"/>
    <n v="3"/>
    <n v="0"/>
    <n v="8.0730000000000004"/>
  </r>
  <r>
    <n v="6750"/>
    <s v="CA-2014-100230"/>
    <x v="3"/>
    <x v="157"/>
    <d v="2014-12-16T00:00:00"/>
    <s v="Standard Class"/>
    <s v="AA-10375"/>
    <s v="Allen Armold"/>
    <s v="Consumer"/>
    <s v="United States"/>
    <s v="New York City"/>
    <x v="15"/>
    <n v="10035"/>
    <s v="East"/>
    <s v="TEC-PH-10004522"/>
    <x v="2"/>
    <x v="7"/>
    <s v="Dexim XPower Skin Super-Thin Power Case for iPhone 5 - Black"/>
    <n v="116.98"/>
    <n v="2"/>
    <n v="0"/>
    <n v="29.245000000000005"/>
  </r>
  <r>
    <n v="6751"/>
    <s v="CA-2013-154767"/>
    <x v="0"/>
    <x v="931"/>
    <d v="2013-07-01T00:00:00"/>
    <s v="Second Class"/>
    <s v="BP-11155"/>
    <s v="Becky Pak"/>
    <s v="Consumer"/>
    <s v="United States"/>
    <s v="Paterson"/>
    <x v="30"/>
    <n v="7501"/>
    <s v="East"/>
    <s v="FUR-CH-10003535"/>
    <x v="0"/>
    <x v="1"/>
    <s v="Global Armless Task Chair, Royal Blue"/>
    <n v="121.96"/>
    <n v="2"/>
    <n v="0"/>
    <n v="20.733199999999997"/>
  </r>
  <r>
    <n v="6752"/>
    <s v="CA-2013-154767"/>
    <x v="0"/>
    <x v="931"/>
    <d v="2013-07-01T00:00:00"/>
    <s v="Second Class"/>
    <s v="BP-11155"/>
    <s v="Becky Pak"/>
    <s v="Consumer"/>
    <s v="United States"/>
    <s v="Paterson"/>
    <x v="30"/>
    <n v="7501"/>
    <s v="East"/>
    <s v="OFF-AP-10000595"/>
    <x v="1"/>
    <x v="9"/>
    <s v="Disposable Triple-Filter Dust Bags"/>
    <n v="8.74"/>
    <n v="2"/>
    <n v="0"/>
    <n v="2.2724000000000002"/>
  </r>
  <r>
    <n v="6753"/>
    <s v="CA-2013-154767"/>
    <x v="0"/>
    <x v="931"/>
    <d v="2013-07-01T00:00:00"/>
    <s v="Second Class"/>
    <s v="BP-11155"/>
    <s v="Becky Pak"/>
    <s v="Consumer"/>
    <s v="United States"/>
    <s v="Paterson"/>
    <x v="30"/>
    <n v="7501"/>
    <s v="East"/>
    <s v="OFF-PA-10003039"/>
    <x v="1"/>
    <x v="10"/>
    <s v="Xerox 1960"/>
    <n v="61.96"/>
    <n v="2"/>
    <n v="0"/>
    <n v="27.881999999999998"/>
  </r>
  <r>
    <n v="6754"/>
    <s v="CA-2013-154767"/>
    <x v="0"/>
    <x v="931"/>
    <d v="2013-07-01T00:00:00"/>
    <s v="Second Class"/>
    <s v="BP-11155"/>
    <s v="Becky Pak"/>
    <s v="Consumer"/>
    <s v="United States"/>
    <s v="Paterson"/>
    <x v="30"/>
    <n v="7501"/>
    <s v="East"/>
    <s v="OFF-BI-10002003"/>
    <x v="1"/>
    <x v="8"/>
    <s v="Ibico Presentation Index for Binding Systems"/>
    <n v="7.96"/>
    <n v="2"/>
    <n v="0"/>
    <n v="3.7412000000000001"/>
  </r>
  <r>
    <n v="6755"/>
    <s v="CA-2013-154767"/>
    <x v="0"/>
    <x v="931"/>
    <d v="2013-07-01T00:00:00"/>
    <s v="Second Class"/>
    <s v="BP-11155"/>
    <s v="Becky Pak"/>
    <s v="Consumer"/>
    <s v="United States"/>
    <s v="Paterson"/>
    <x v="30"/>
    <n v="7501"/>
    <s v="East"/>
    <s v="OFF-AP-10002311"/>
    <x v="1"/>
    <x v="9"/>
    <s v="Holmes Replacement Filter for HEPA Air Cleaner, Very Large Room, HEPA Filter"/>
    <n v="275.24"/>
    <n v="4"/>
    <n v="0"/>
    <n v="121.10560000000001"/>
  </r>
  <r>
    <n v="6756"/>
    <s v="CA-2014-124205"/>
    <x v="3"/>
    <x v="175"/>
    <d v="2014-09-20T00:00:00"/>
    <s v="Standard Class"/>
    <s v="TC-21145"/>
    <s v="Theresa Coyne"/>
    <s v="Corporate"/>
    <s v="United States"/>
    <s v="Lakewood"/>
    <x v="30"/>
    <n v="8701"/>
    <s v="East"/>
    <s v="FUR-FU-10002445"/>
    <x v="0"/>
    <x v="5"/>
    <s v="DAX Two-Tone Rosewood/Black Document Frame, Desktop, 5 x 7"/>
    <n v="47.400000000000006"/>
    <n v="5"/>
    <n v="0"/>
    <n v="18.960000000000004"/>
  </r>
  <r>
    <n v="6757"/>
    <s v="CA-2014-124205"/>
    <x v="3"/>
    <x v="175"/>
    <d v="2014-09-20T00:00:00"/>
    <s v="Standard Class"/>
    <s v="TC-21145"/>
    <s v="Theresa Coyne"/>
    <s v="Corporate"/>
    <s v="United States"/>
    <s v="Lakewood"/>
    <x v="30"/>
    <n v="8701"/>
    <s v="East"/>
    <s v="FUR-CH-10003606"/>
    <x v="0"/>
    <x v="1"/>
    <s v="SAFCO Folding Chair Trolley"/>
    <n v="512.96"/>
    <n v="4"/>
    <n v="0"/>
    <n v="143.62880000000001"/>
  </r>
  <r>
    <n v="6758"/>
    <s v="CA-2014-124205"/>
    <x v="3"/>
    <x v="175"/>
    <d v="2014-09-20T00:00:00"/>
    <s v="Standard Class"/>
    <s v="TC-21145"/>
    <s v="Theresa Coyne"/>
    <s v="Corporate"/>
    <s v="United States"/>
    <s v="Lakewood"/>
    <x v="30"/>
    <n v="8701"/>
    <s v="East"/>
    <s v="TEC-PH-10002115"/>
    <x v="2"/>
    <x v="7"/>
    <s v="Plantronics 81402"/>
    <n v="395.93999999999994"/>
    <n v="6"/>
    <n v="0"/>
    <n v="102.94440000000002"/>
  </r>
  <r>
    <n v="6759"/>
    <s v="CA-2014-124205"/>
    <x v="3"/>
    <x v="175"/>
    <d v="2014-09-20T00:00:00"/>
    <s v="Standard Class"/>
    <s v="TC-21145"/>
    <s v="Theresa Coyne"/>
    <s v="Corporate"/>
    <s v="United States"/>
    <s v="Lakewood"/>
    <x v="30"/>
    <n v="8701"/>
    <s v="East"/>
    <s v="OFF-ST-10000934"/>
    <x v="1"/>
    <x v="4"/>
    <s v="Contico 72&quot;H Heavy-Duty Storage System"/>
    <n v="81.96"/>
    <n v="2"/>
    <n v="0"/>
    <n v="0"/>
  </r>
  <r>
    <n v="6760"/>
    <s v="CA-2014-165715"/>
    <x v="3"/>
    <x v="574"/>
    <d v="2014-12-09T00:00:00"/>
    <s v="Standard Class"/>
    <s v="BG-11035"/>
    <s v="Barry Gonzalez"/>
    <s v="Consumer"/>
    <s v="United States"/>
    <s v="Greensboro"/>
    <x v="3"/>
    <n v="27405"/>
    <s v="South"/>
    <s v="OFF-AR-10003903"/>
    <x v="1"/>
    <x v="6"/>
    <s v="Sanford 52201 APSCO Electric Pencil Sharpener"/>
    <n v="32.776000000000003"/>
    <n v="1"/>
    <n v="0.2"/>
    <n v="2.4581999999999997"/>
  </r>
  <r>
    <n v="6761"/>
    <s v="CA-2014-100636"/>
    <x v="3"/>
    <x v="335"/>
    <d v="2014-07-01T00:00:00"/>
    <s v="Standard Class"/>
    <s v="DO-13435"/>
    <s v="Denny Ordway"/>
    <s v="Consumer"/>
    <s v="United States"/>
    <s v="New York City"/>
    <x v="15"/>
    <n v="10035"/>
    <s v="East"/>
    <s v="OFF-ST-10004123"/>
    <x v="1"/>
    <x v="4"/>
    <s v="Safco Industrial Wire Shelving System"/>
    <n v="272.94"/>
    <n v="3"/>
    <n v="0"/>
    <n v="0"/>
  </r>
  <r>
    <n v="6762"/>
    <s v="CA-2013-162943"/>
    <x v="0"/>
    <x v="1131"/>
    <d v="2013-07-27T00:00:00"/>
    <s v="Second Class"/>
    <s v="DB-12970"/>
    <s v="Darren Budd"/>
    <s v="Corporate"/>
    <s v="United States"/>
    <s v="New York City"/>
    <x v="15"/>
    <n v="10035"/>
    <s v="East"/>
    <s v="FUR-CH-10001708"/>
    <x v="0"/>
    <x v="1"/>
    <s v="Office Star - Contemporary Swivel Chair with Padded Adjustable Arms and Flex Back"/>
    <n v="253.76399999999998"/>
    <n v="2"/>
    <n v="0.1"/>
    <n v="31.015599999999978"/>
  </r>
  <r>
    <n v="6763"/>
    <s v="CA-2013-144764"/>
    <x v="0"/>
    <x v="476"/>
    <d v="2013-09-09T00:00:00"/>
    <s v="Standard Class"/>
    <s v="RL-19615"/>
    <s v="Rob Lucas"/>
    <s v="Consumer"/>
    <s v="United States"/>
    <s v="Chicago"/>
    <x v="10"/>
    <n v="60623"/>
    <s v="Central"/>
    <s v="OFF-LA-10000240"/>
    <x v="1"/>
    <x v="2"/>
    <s v="Self-Adhesive Address Labels for Typewriters by Universal"/>
    <n v="29.24"/>
    <n v="5"/>
    <n v="0.2"/>
    <n v="9.8685000000000009"/>
  </r>
  <r>
    <n v="6764"/>
    <s v="CA-2013-144764"/>
    <x v="0"/>
    <x v="476"/>
    <d v="2013-09-09T00:00:00"/>
    <s v="Standard Class"/>
    <s v="RL-19615"/>
    <s v="Rob Lucas"/>
    <s v="Consumer"/>
    <s v="United States"/>
    <s v="Chicago"/>
    <x v="10"/>
    <n v="60623"/>
    <s v="Central"/>
    <s v="OFF-ST-10002485"/>
    <x v="1"/>
    <x v="4"/>
    <s v="Rogers Deluxe File Chest"/>
    <n v="35.167999999999999"/>
    <n v="2"/>
    <n v="0.2"/>
    <n v="-8.3524000000000012"/>
  </r>
  <r>
    <n v="6765"/>
    <s v="CA-2013-144764"/>
    <x v="0"/>
    <x v="476"/>
    <d v="2013-09-09T00:00:00"/>
    <s v="Standard Class"/>
    <s v="RL-19615"/>
    <s v="Rob Lucas"/>
    <s v="Consumer"/>
    <s v="United States"/>
    <s v="Chicago"/>
    <x v="10"/>
    <n v="60623"/>
    <s v="Central"/>
    <s v="TEC-MA-10003230"/>
    <x v="2"/>
    <x v="15"/>
    <s v="Okidata C610n Printer"/>
    <n v="1362.8999999999999"/>
    <n v="3"/>
    <n v="0.3"/>
    <n v="-19.470000000000141"/>
  </r>
  <r>
    <n v="6766"/>
    <s v="CA-2014-100615"/>
    <x v="3"/>
    <x v="693"/>
    <d v="2014-04-25T00:00:00"/>
    <s v="Standard Class"/>
    <s v="SJ-20215"/>
    <s v="Sarah Jordon"/>
    <s v="Consumer"/>
    <s v="United States"/>
    <s v="Chicago"/>
    <x v="10"/>
    <n v="60653"/>
    <s v="Central"/>
    <s v="FUR-CH-10002602"/>
    <x v="0"/>
    <x v="1"/>
    <s v="DMI Arturo Collection Mission-style Design Wood Chair"/>
    <n v="317.05799999999999"/>
    <n v="3"/>
    <n v="0.3"/>
    <n v="-18.117599999999996"/>
  </r>
  <r>
    <n v="6767"/>
    <s v="CA-2014-100615"/>
    <x v="3"/>
    <x v="693"/>
    <d v="2014-04-25T00:00:00"/>
    <s v="Standard Class"/>
    <s v="SJ-20215"/>
    <s v="Sarah Jordon"/>
    <s v="Consumer"/>
    <s v="United States"/>
    <s v="Chicago"/>
    <x v="10"/>
    <n v="60653"/>
    <s v="Central"/>
    <s v="OFF-AR-10001683"/>
    <x v="1"/>
    <x v="6"/>
    <s v="Lumber Crayons"/>
    <n v="15.76"/>
    <n v="2"/>
    <n v="0.2"/>
    <n v="3.5460000000000007"/>
  </r>
  <r>
    <n v="6768"/>
    <s v="CA-2014-100615"/>
    <x v="3"/>
    <x v="693"/>
    <d v="2014-04-25T00:00:00"/>
    <s v="Standard Class"/>
    <s v="SJ-20215"/>
    <s v="Sarah Jordon"/>
    <s v="Consumer"/>
    <s v="United States"/>
    <s v="Chicago"/>
    <x v="10"/>
    <n v="60653"/>
    <s v="Central"/>
    <s v="FUR-FU-10002456"/>
    <x v="0"/>
    <x v="5"/>
    <s v="Master Caster Door Stop, Large Neon Orange"/>
    <n v="14.560000000000002"/>
    <n v="5"/>
    <n v="0.6"/>
    <n v="-6.1879999999999988"/>
  </r>
  <r>
    <n v="6769"/>
    <s v="CA-2011-109302"/>
    <x v="2"/>
    <x v="1132"/>
    <d v="2011-08-16T00:00:00"/>
    <s v="Standard Class"/>
    <s v="CS-12175"/>
    <s v="Charles Sheldon"/>
    <s v="Corporate"/>
    <s v="United States"/>
    <s v="Lakewood"/>
    <x v="30"/>
    <n v="8701"/>
    <s v="East"/>
    <s v="OFF-BI-10002854"/>
    <x v="1"/>
    <x v="8"/>
    <s v="Performers Binder/Pad Holder, Black"/>
    <n v="196.21"/>
    <n v="7"/>
    <n v="0"/>
    <n v="98.105000000000004"/>
  </r>
  <r>
    <n v="6770"/>
    <s v="CA-2014-139787"/>
    <x v="3"/>
    <x v="20"/>
    <d v="2014-09-24T00:00:00"/>
    <s v="Standard Class"/>
    <s v="JP-16135"/>
    <s v="Julie Prescott"/>
    <s v="Home Office"/>
    <s v="United States"/>
    <s v="Columbus"/>
    <x v="32"/>
    <n v="31907"/>
    <s v="South"/>
    <s v="OFF-AR-10002445"/>
    <x v="1"/>
    <x v="6"/>
    <s v="SANFORD Major Accent Highlighters"/>
    <n v="35.4"/>
    <n v="5"/>
    <n v="0"/>
    <n v="13.452000000000002"/>
  </r>
  <r>
    <n v="6771"/>
    <s v="CA-2014-139402"/>
    <x v="3"/>
    <x v="34"/>
    <d v="2014-12-14T00:00:00"/>
    <s v="Standard Class"/>
    <s v="NC-18535"/>
    <s v="Nick Crebassa"/>
    <s v="Corporate"/>
    <s v="United States"/>
    <s v="Phoenix"/>
    <x v="16"/>
    <n v="85023"/>
    <s v="West"/>
    <s v="OFF-PA-10004359"/>
    <x v="1"/>
    <x v="10"/>
    <s v="Multicolor Computer Printout Paper"/>
    <n v="419.4"/>
    <n v="5"/>
    <n v="0.2"/>
    <n v="146.79"/>
  </r>
  <r>
    <n v="6772"/>
    <s v="CA-2014-139402"/>
    <x v="3"/>
    <x v="34"/>
    <d v="2014-12-14T00:00:00"/>
    <s v="Standard Class"/>
    <s v="NC-18535"/>
    <s v="Nick Crebassa"/>
    <s v="Corporate"/>
    <s v="United States"/>
    <s v="Phoenix"/>
    <x v="16"/>
    <n v="85023"/>
    <s v="West"/>
    <s v="OFF-BI-10000279"/>
    <x v="1"/>
    <x v="8"/>
    <s v="Acco Recycled 2&quot; Capacity Laser Printer Hanging Data Binders"/>
    <n v="13.005000000000003"/>
    <n v="3"/>
    <n v="0.7"/>
    <n v="-9.9704999999999977"/>
  </r>
  <r>
    <n v="6773"/>
    <s v="CA-2013-119018"/>
    <x v="0"/>
    <x v="254"/>
    <d v="2013-11-09T00:00:00"/>
    <s v="Standard Class"/>
    <s v="CW-11905"/>
    <s v="Carl Weiss"/>
    <s v="Home Office"/>
    <s v="United States"/>
    <s v="Los Angeles"/>
    <x v="1"/>
    <n v="90004"/>
    <s v="West"/>
    <s v="OFF-BI-10003314"/>
    <x v="1"/>
    <x v="8"/>
    <s v="Tuff Stuff Recycled Round Ring Binders"/>
    <n v="7.7120000000000006"/>
    <n v="2"/>
    <n v="0.2"/>
    <n v="2.7956000000000003"/>
  </r>
  <r>
    <n v="6774"/>
    <s v="CA-2013-119018"/>
    <x v="0"/>
    <x v="254"/>
    <d v="2013-11-09T00:00:00"/>
    <s v="Standard Class"/>
    <s v="CW-11905"/>
    <s v="Carl Weiss"/>
    <s v="Home Office"/>
    <s v="United States"/>
    <s v="Los Angeles"/>
    <x v="1"/>
    <n v="90004"/>
    <s v="West"/>
    <s v="OFF-BI-10000494"/>
    <x v="1"/>
    <x v="8"/>
    <s v="Acco Economy Flexible Poly Round Ring Binder"/>
    <n v="4.1760000000000002"/>
    <n v="1"/>
    <n v="0.2"/>
    <n v="1.3049999999999997"/>
  </r>
  <r>
    <n v="6775"/>
    <s v="CA-2013-119018"/>
    <x v="0"/>
    <x v="254"/>
    <d v="2013-11-09T00:00:00"/>
    <s v="Standard Class"/>
    <s v="CW-11905"/>
    <s v="Carl Weiss"/>
    <s v="Home Office"/>
    <s v="United States"/>
    <s v="Los Angeles"/>
    <x v="1"/>
    <n v="90004"/>
    <s v="West"/>
    <s v="OFF-PA-10000295"/>
    <x v="1"/>
    <x v="10"/>
    <s v="Xerox 229"/>
    <n v="38.880000000000003"/>
    <n v="6"/>
    <n v="0"/>
    <n v="18.662400000000002"/>
  </r>
  <r>
    <n v="6776"/>
    <s v="CA-2012-105361"/>
    <x v="1"/>
    <x v="368"/>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s v="US-2013-152373"/>
    <x v="0"/>
    <x v="64"/>
    <d v="2013-09-12T00:00:00"/>
    <s v="Standard Class"/>
    <s v="PT-19090"/>
    <s v="Pete Takahito"/>
    <s v="Consumer"/>
    <s v="United States"/>
    <s v="San Antonio"/>
    <x v="5"/>
    <n v="78207"/>
    <s v="Central"/>
    <s v="OFF-ST-10003479"/>
    <x v="1"/>
    <x v="4"/>
    <s v="Eldon Base for stackable storage shelf, platinum"/>
    <n v="93.456000000000003"/>
    <n v="3"/>
    <n v="0.2"/>
    <n v="-17.523000000000014"/>
  </r>
  <r>
    <n v="6778"/>
    <s v="US-2014-166037"/>
    <x v="3"/>
    <x v="480"/>
    <d v="2014-02-02T00:00:00"/>
    <s v="Standard Class"/>
    <s v="CL-12700"/>
    <s v="Craig Leslie"/>
    <s v="Home Office"/>
    <s v="United States"/>
    <s v="New York City"/>
    <x v="15"/>
    <n v="10009"/>
    <s v="East"/>
    <s v="TEC-AC-10002800"/>
    <x v="2"/>
    <x v="11"/>
    <s v="Plantronics Audio 478 Stereo USB Headset"/>
    <n v="449.91"/>
    <n v="9"/>
    <n v="0"/>
    <n v="157.46849999999998"/>
  </r>
  <r>
    <n v="6779"/>
    <s v="US-2013-147711"/>
    <x v="0"/>
    <x v="323"/>
    <d v="2013-09-09T00:00:00"/>
    <s v="Second Class"/>
    <s v="HF-14995"/>
    <s v="Herbert Flentye"/>
    <s v="Consumer"/>
    <s v="United States"/>
    <s v="Baltimore"/>
    <x v="39"/>
    <n v="21215"/>
    <s v="East"/>
    <s v="FUR-BO-10003159"/>
    <x v="0"/>
    <x v="0"/>
    <s v="Sauder Camden County Collection Libraries, Planked Cherry Finish"/>
    <n v="344.94"/>
    <n v="3"/>
    <n v="0"/>
    <n v="31.044599999999974"/>
  </r>
  <r>
    <n v="6780"/>
    <s v="US-2013-147711"/>
    <x v="0"/>
    <x v="323"/>
    <d v="2013-09-09T00:00:00"/>
    <s v="Second Class"/>
    <s v="HF-14995"/>
    <s v="Herbert Flentye"/>
    <s v="Consumer"/>
    <s v="United States"/>
    <s v="Baltimore"/>
    <x v="39"/>
    <n v="21215"/>
    <s v="East"/>
    <s v="FUR-FU-10002364"/>
    <x v="0"/>
    <x v="5"/>
    <s v="Eldon Expressions Wood Desk Accessories, Oak"/>
    <n v="14.76"/>
    <n v="2"/>
    <n v="0"/>
    <n v="4.2803999999999984"/>
  </r>
  <r>
    <n v="6781"/>
    <s v="US-2013-147711"/>
    <x v="0"/>
    <x v="323"/>
    <d v="2013-09-09T00:00:00"/>
    <s v="Second Class"/>
    <s v="HF-14995"/>
    <s v="Herbert Flentye"/>
    <s v="Consumer"/>
    <s v="United States"/>
    <s v="Baltimore"/>
    <x v="39"/>
    <n v="21215"/>
    <s v="East"/>
    <s v="OFF-BI-10003350"/>
    <x v="1"/>
    <x v="8"/>
    <s v="Acco Expandable Hanging Binders"/>
    <n v="12.76"/>
    <n v="2"/>
    <n v="0"/>
    <n v="5.8695999999999993"/>
  </r>
  <r>
    <n v="6782"/>
    <s v="US-2013-147711"/>
    <x v="0"/>
    <x v="323"/>
    <d v="2013-09-09T00:00:00"/>
    <s v="Second Class"/>
    <s v="HF-14995"/>
    <s v="Herbert Flentye"/>
    <s v="Consumer"/>
    <s v="United States"/>
    <s v="Baltimore"/>
    <x v="39"/>
    <n v="21215"/>
    <s v="East"/>
    <s v="OFF-LA-10004093"/>
    <x v="1"/>
    <x v="2"/>
    <s v="Avery 486"/>
    <n v="58.48"/>
    <n v="8"/>
    <n v="0"/>
    <n v="27.485599999999998"/>
  </r>
  <r>
    <n v="6783"/>
    <s v="CA-2014-121293"/>
    <x v="3"/>
    <x v="800"/>
    <d v="2014-07-29T00:00:00"/>
    <s v="Second Class"/>
    <s v="JC-15775"/>
    <s v="John Castell"/>
    <s v="Consumer"/>
    <s v="United States"/>
    <s v="Philadelphia"/>
    <x v="9"/>
    <n v="19143"/>
    <s v="East"/>
    <s v="FUR-FU-10000732"/>
    <x v="0"/>
    <x v="5"/>
    <s v="Eldon 200 Class Desk Accessories"/>
    <n v="20.096000000000004"/>
    <n v="4"/>
    <n v="0.2"/>
    <n v="3.0143999999999984"/>
  </r>
  <r>
    <n v="6784"/>
    <s v="CA-2014-121293"/>
    <x v="3"/>
    <x v="800"/>
    <d v="2014-07-29T00:00:00"/>
    <s v="Second Class"/>
    <s v="JC-15775"/>
    <s v="John Castell"/>
    <s v="Consumer"/>
    <s v="United States"/>
    <s v="Philadelphia"/>
    <x v="9"/>
    <n v="19143"/>
    <s v="East"/>
    <s v="OFF-SU-10004884"/>
    <x v="1"/>
    <x v="14"/>
    <s v="Acme Galleria Hot Forged Steel Scissors with Colored Handles"/>
    <n v="37.752000000000002"/>
    <n v="3"/>
    <n v="0.2"/>
    <n v="4.2470999999999943"/>
  </r>
  <r>
    <n v="6785"/>
    <s v="CA-2014-121293"/>
    <x v="3"/>
    <x v="800"/>
    <d v="2014-07-29T00:00:00"/>
    <s v="Second Class"/>
    <s v="JC-15775"/>
    <s v="John Castell"/>
    <s v="Consumer"/>
    <s v="United States"/>
    <s v="Philadelphia"/>
    <x v="9"/>
    <n v="19143"/>
    <s v="East"/>
    <s v="FUR-TA-10001771"/>
    <x v="0"/>
    <x v="3"/>
    <s v="Bush Cubix Conference Tables, Fully Assembled"/>
    <n v="138.58799999999999"/>
    <n v="1"/>
    <n v="0.4"/>
    <n v="-34.646999999999991"/>
  </r>
  <r>
    <n v="6786"/>
    <s v="CA-2014-121293"/>
    <x v="3"/>
    <x v="800"/>
    <d v="2014-07-29T00:00:00"/>
    <s v="Second Class"/>
    <s v="JC-15775"/>
    <s v="John Castell"/>
    <s v="Consumer"/>
    <s v="United States"/>
    <s v="Philadelphia"/>
    <x v="9"/>
    <n v="19143"/>
    <s v="East"/>
    <s v="OFF-ST-10000060"/>
    <x v="1"/>
    <x v="4"/>
    <s v="Fellowes Bankers Box Staxonsteel Drawer File/Stacking System"/>
    <n v="259.92000000000007"/>
    <n v="5"/>
    <n v="0.2"/>
    <n v="-25.992000000000004"/>
  </r>
  <r>
    <n v="6787"/>
    <s v="CA-2014-121293"/>
    <x v="3"/>
    <x v="800"/>
    <d v="2014-07-29T00:00:00"/>
    <s v="Second Class"/>
    <s v="JC-15775"/>
    <s v="John Castell"/>
    <s v="Consumer"/>
    <s v="United States"/>
    <s v="Philadelphia"/>
    <x v="9"/>
    <n v="19143"/>
    <s v="East"/>
    <s v="OFF-PA-10004100"/>
    <x v="1"/>
    <x v="10"/>
    <s v="Xerox 216"/>
    <n v="20.736000000000004"/>
    <n v="4"/>
    <n v="0.2"/>
    <n v="7.2576000000000001"/>
  </r>
  <r>
    <n v="6788"/>
    <s v="CA-2012-118843"/>
    <x v="1"/>
    <x v="1023"/>
    <d v="2012-09-20T00:00:00"/>
    <s v="Standard Class"/>
    <s v="JH-15910"/>
    <s v="Jonathan Howell"/>
    <s v="Consumer"/>
    <s v="United States"/>
    <s v="Atlanta"/>
    <x v="32"/>
    <n v="30318"/>
    <s v="South"/>
    <s v="FUR-FU-10003975"/>
    <x v="0"/>
    <x v="5"/>
    <s v="Eldon Advantage Chair Mats for Low to Medium Pile Carpets"/>
    <n v="129.93"/>
    <n v="3"/>
    <n v="0"/>
    <n v="12.992999999999988"/>
  </r>
  <r>
    <n v="6789"/>
    <s v="CA-2012-118843"/>
    <x v="1"/>
    <x v="1023"/>
    <d v="2012-09-20T00:00:00"/>
    <s v="Standard Class"/>
    <s v="JH-15910"/>
    <s v="Jonathan Howell"/>
    <s v="Consumer"/>
    <s v="United States"/>
    <s v="Atlanta"/>
    <x v="32"/>
    <n v="30318"/>
    <s v="South"/>
    <s v="OFF-PA-10001712"/>
    <x v="1"/>
    <x v="10"/>
    <s v="Xerox 1948"/>
    <n v="69.930000000000007"/>
    <n v="7"/>
    <n v="0"/>
    <n v="31.468499999999999"/>
  </r>
  <r>
    <n v="6790"/>
    <s v="CA-2012-161445"/>
    <x v="1"/>
    <x v="67"/>
    <d v="2012-09-09T00:00:00"/>
    <s v="Second Class"/>
    <s v="CC-12610"/>
    <s v="Corey Catlett"/>
    <s v="Corporate"/>
    <s v="United States"/>
    <s v="Durham"/>
    <x v="3"/>
    <n v="27707"/>
    <s v="South"/>
    <s v="OFF-AR-10001953"/>
    <x v="1"/>
    <x v="6"/>
    <s v="Boston 1645 Deluxe Heavier-Duty Electric Pencil Sharpener"/>
    <n v="140.73599999999999"/>
    <n v="4"/>
    <n v="0.2"/>
    <n v="12.314400000000006"/>
  </r>
  <r>
    <n v="6791"/>
    <s v="CA-2013-124527"/>
    <x v="0"/>
    <x v="76"/>
    <d v="2013-11-18T00:00:00"/>
    <s v="First Class"/>
    <s v="IM-15055"/>
    <s v="Ionia McGrath"/>
    <s v="Consumer"/>
    <s v="United States"/>
    <s v="Roseville"/>
    <x v="1"/>
    <n v="95661"/>
    <s v="West"/>
    <s v="OFF-BI-10004967"/>
    <x v="1"/>
    <x v="8"/>
    <s v="Round Ring Binders"/>
    <n v="8.32"/>
    <n v="5"/>
    <n v="0.2"/>
    <n v="2.8079999999999998"/>
  </r>
  <r>
    <n v="6792"/>
    <s v="CA-2013-162348"/>
    <x v="0"/>
    <x v="338"/>
    <d v="2013-11-16T00:00:00"/>
    <s v="Standard Class"/>
    <s v="BF-11170"/>
    <s v="Ben Ferrer"/>
    <s v="Home Office"/>
    <s v="United States"/>
    <s v="Sacramento"/>
    <x v="1"/>
    <n v="95823"/>
    <s v="West"/>
    <s v="FUR-FU-10003731"/>
    <x v="0"/>
    <x v="5"/>
    <s v="Eldon Expressions Wood and Plastic Desk Accessories, Oak"/>
    <n v="9.98"/>
    <n v="1"/>
    <n v="0"/>
    <n v="2.7944000000000004"/>
  </r>
  <r>
    <n v="6793"/>
    <s v="CA-2011-141005"/>
    <x v="2"/>
    <x v="860"/>
    <d v="2011-08-18T00:00:00"/>
    <s v="First Class"/>
    <s v="CS-12355"/>
    <s v="Christine Sundaresam"/>
    <s v="Consumer"/>
    <s v="United States"/>
    <s v="Fairfield"/>
    <x v="29"/>
    <n v="6824"/>
    <s v="East"/>
    <s v="OFF-BI-10001989"/>
    <x v="1"/>
    <x v="8"/>
    <s v="Premium Transparent Presentation Covers by GBC"/>
    <n v="62.94"/>
    <n v="3"/>
    <n v="0"/>
    <n v="30.211199999999998"/>
  </r>
  <r>
    <n v="6794"/>
    <s v="CA-2012-145394"/>
    <x v="1"/>
    <x v="547"/>
    <d v="2012-11-20T00:00:00"/>
    <s v="Standard Class"/>
    <s v="MC-17605"/>
    <s v="Matt Connell"/>
    <s v="Corporate"/>
    <s v="United States"/>
    <s v="Chicago"/>
    <x v="10"/>
    <n v="60610"/>
    <s v="Central"/>
    <s v="OFF-ST-10000344"/>
    <x v="1"/>
    <x v="4"/>
    <s v="Neat Ideas Personal Hanging Folder Files, Black"/>
    <n v="21.488"/>
    <n v="2"/>
    <n v="0.2"/>
    <n v="1.6115999999999993"/>
  </r>
  <r>
    <n v="6795"/>
    <s v="CA-2012-145394"/>
    <x v="1"/>
    <x v="547"/>
    <d v="2012-11-20T00:00:00"/>
    <s v="Standard Class"/>
    <s v="MC-17605"/>
    <s v="Matt Connell"/>
    <s v="Corporate"/>
    <s v="United States"/>
    <s v="Chicago"/>
    <x v="10"/>
    <n v="60610"/>
    <s v="Central"/>
    <s v="TEC-PH-10001051"/>
    <x v="2"/>
    <x v="7"/>
    <s v="HTC One"/>
    <n v="239.976"/>
    <n v="3"/>
    <n v="0.2"/>
    <n v="26.997299999999967"/>
  </r>
  <r>
    <n v="6796"/>
    <s v="CA-2012-145394"/>
    <x v="1"/>
    <x v="547"/>
    <d v="2012-11-20T00:00:00"/>
    <s v="Standard Class"/>
    <s v="MC-17605"/>
    <s v="Matt Connell"/>
    <s v="Corporate"/>
    <s v="United States"/>
    <s v="Chicago"/>
    <x v="10"/>
    <n v="60610"/>
    <s v="Central"/>
    <s v="FUR-FU-10001215"/>
    <x v="0"/>
    <x v="5"/>
    <s v="Howard Miller 11-1/2&quot; Diameter Brentwood Wall Clock"/>
    <n v="34.504000000000005"/>
    <n v="2"/>
    <n v="0.6"/>
    <n v="-15.526799999999994"/>
  </r>
  <r>
    <n v="6797"/>
    <s v="CA-2012-168809"/>
    <x v="1"/>
    <x v="767"/>
    <d v="2012-08-25T00:00:00"/>
    <s v="Same Day"/>
    <s v="MC-18100"/>
    <s v="Mick Crebagga"/>
    <s v="Consumer"/>
    <s v="United States"/>
    <s v="Houston"/>
    <x v="5"/>
    <n v="77041"/>
    <s v="Central"/>
    <s v="FUR-FU-10001473"/>
    <x v="0"/>
    <x v="5"/>
    <s v="Eldon Executive Woodline II Desk Accessories, Mahogany"/>
    <n v="20.103999999999999"/>
    <n v="2"/>
    <n v="0.6"/>
    <n v="-16.585799999999999"/>
  </r>
  <r>
    <n v="6798"/>
    <s v="CA-2012-168809"/>
    <x v="1"/>
    <x v="767"/>
    <d v="2012-08-25T00:00:00"/>
    <s v="Same Day"/>
    <s v="MC-18100"/>
    <s v="Mick Crebagga"/>
    <s v="Consumer"/>
    <s v="United States"/>
    <s v="Houston"/>
    <x v="5"/>
    <n v="77041"/>
    <s v="Central"/>
    <s v="OFF-BI-10000315"/>
    <x v="1"/>
    <x v="8"/>
    <s v="Poly Designer Cover &amp; Back"/>
    <n v="3.7979999999999987"/>
    <n v="1"/>
    <n v="0.8"/>
    <n v="-6.0768000000000004"/>
  </r>
  <r>
    <n v="6799"/>
    <s v="CA-2012-168809"/>
    <x v="1"/>
    <x v="767"/>
    <d v="2012-08-25T00:00:00"/>
    <s v="Same Day"/>
    <s v="MC-18100"/>
    <s v="Mick Crebagga"/>
    <s v="Consumer"/>
    <s v="United States"/>
    <s v="Houston"/>
    <x v="5"/>
    <n v="77041"/>
    <s v="Central"/>
    <s v="FUR-FU-10002240"/>
    <x v="0"/>
    <x v="5"/>
    <s v="Nu-Dell EZ-Mount Plastic Wall Frames"/>
    <n v="7.8800000000000008"/>
    <n v="5"/>
    <n v="0.6"/>
    <n v="-3.9399999999999995"/>
  </r>
  <r>
    <n v="6800"/>
    <s v="CA-2013-109827"/>
    <x v="0"/>
    <x v="591"/>
    <d v="2014-01-02T00:00:00"/>
    <s v="Standard Class"/>
    <s v="LW-16825"/>
    <s v="Laurel Workman"/>
    <s v="Corporate"/>
    <s v="United States"/>
    <s v="Phoenix"/>
    <x v="16"/>
    <n v="85023"/>
    <s v="West"/>
    <s v="FUR-TA-10002607"/>
    <x v="0"/>
    <x v="3"/>
    <s v="KI Conference Tables"/>
    <n v="35.445"/>
    <n v="1"/>
    <n v="0.5"/>
    <n v="-24.102599999999995"/>
  </r>
  <r>
    <n v="6801"/>
    <s v="CA-2013-109827"/>
    <x v="0"/>
    <x v="591"/>
    <d v="2014-01-02T00:00:00"/>
    <s v="Standard Class"/>
    <s v="LW-16825"/>
    <s v="Laurel Workman"/>
    <s v="Corporate"/>
    <s v="United States"/>
    <s v="Phoenix"/>
    <x v="16"/>
    <n v="85023"/>
    <s v="West"/>
    <s v="TEC-MA-10003356"/>
    <x v="2"/>
    <x v="15"/>
    <s v="Panasonic KX MC6040 Color Laser Multifunction Printer"/>
    <n v="269.97000000000003"/>
    <n v="2"/>
    <n v="0.7"/>
    <n v="-386.95699999999999"/>
  </r>
  <r>
    <n v="6802"/>
    <s v="CA-2013-109827"/>
    <x v="0"/>
    <x v="591"/>
    <d v="2014-01-02T00:00:00"/>
    <s v="Standard Class"/>
    <s v="LW-16825"/>
    <s v="Laurel Workman"/>
    <s v="Corporate"/>
    <s v="United States"/>
    <s v="Phoenix"/>
    <x v="16"/>
    <n v="85023"/>
    <s v="West"/>
    <s v="TEC-AC-10002217"/>
    <x v="2"/>
    <x v="11"/>
    <s v="Imation Clip USB flash drive - 8 GB"/>
    <n v="45.120000000000005"/>
    <n v="3"/>
    <n v="0.2"/>
    <n v="-7.8960000000000008"/>
  </r>
  <r>
    <n v="6803"/>
    <s v="CA-2013-109827"/>
    <x v="0"/>
    <x v="591"/>
    <d v="2014-01-02T00:00:00"/>
    <s v="Standard Class"/>
    <s v="LW-16825"/>
    <s v="Laurel Workman"/>
    <s v="Corporate"/>
    <s v="United States"/>
    <s v="Phoenix"/>
    <x v="16"/>
    <n v="85023"/>
    <s v="West"/>
    <s v="TEC-AC-10004353"/>
    <x v="2"/>
    <x v="11"/>
    <s v="Hypercom P1300 Pinpad"/>
    <n v="100.80000000000001"/>
    <n v="2"/>
    <n v="0.2"/>
    <n v="21.42"/>
  </r>
  <r>
    <n v="6804"/>
    <s v="CA-2013-109827"/>
    <x v="0"/>
    <x v="591"/>
    <d v="2014-01-02T00:00:00"/>
    <s v="Standard Class"/>
    <s v="LW-16825"/>
    <s v="Laurel Workman"/>
    <s v="Corporate"/>
    <s v="United States"/>
    <s v="Phoenix"/>
    <x v="16"/>
    <n v="85023"/>
    <s v="West"/>
    <s v="FUR-CH-10004754"/>
    <x v="0"/>
    <x v="1"/>
    <s v="Global Stack Chair with Arms, Black"/>
    <n v="47.968000000000004"/>
    <n v="2"/>
    <n v="0.2"/>
    <n v="4.1971999999999987"/>
  </r>
  <r>
    <n v="6805"/>
    <s v="CA-2011-152233"/>
    <x v="2"/>
    <x v="1082"/>
    <d v="2011-10-06T00:00:00"/>
    <s v="First Class"/>
    <s v="KH-16510"/>
    <s v="Keith Herrera"/>
    <s v="Consumer"/>
    <s v="United States"/>
    <s v="Pomona"/>
    <x v="1"/>
    <n v="91767"/>
    <s v="West"/>
    <s v="TEC-AC-10002800"/>
    <x v="2"/>
    <x v="11"/>
    <s v="Plantronics Audio 478 Stereo USB Headset"/>
    <n v="99.98"/>
    <n v="2"/>
    <n v="0"/>
    <n v="34.992999999999995"/>
  </r>
  <r>
    <n v="6806"/>
    <s v="CA-2011-125682"/>
    <x v="2"/>
    <x v="754"/>
    <d v="2011-11-25T00:00:00"/>
    <s v="First Class"/>
    <s v="RB-19645"/>
    <s v="Robert Barroso"/>
    <s v="Corporate"/>
    <s v="United States"/>
    <s v="Atlanta"/>
    <x v="32"/>
    <n v="30318"/>
    <s v="South"/>
    <s v="OFF-PA-10001752"/>
    <x v="1"/>
    <x v="10"/>
    <s v="Hammermill CopyPlus Copy Paper (20Lb. and 84 Bright)"/>
    <n v="9.9600000000000009"/>
    <n v="2"/>
    <n v="0"/>
    <n v="4.8804000000000007"/>
  </r>
  <r>
    <n v="6807"/>
    <s v="CA-2014-162880"/>
    <x v="3"/>
    <x v="53"/>
    <d v="2014-12-30T00:00:00"/>
    <s v="Standard Class"/>
    <s v="GD-14590"/>
    <s v="Giulietta Dortch"/>
    <s v="Corporate"/>
    <s v="United States"/>
    <s v="Everett"/>
    <x v="4"/>
    <n v="98208"/>
    <s v="West"/>
    <s v="OFF-BI-10003314"/>
    <x v="1"/>
    <x v="8"/>
    <s v="Tuff Stuff Recycled Round Ring Binders"/>
    <n v="3.8560000000000003"/>
    <n v="1"/>
    <n v="0.2"/>
    <n v="1.3978000000000002"/>
  </r>
  <r>
    <n v="6808"/>
    <s v="CA-2012-128125"/>
    <x v="1"/>
    <x v="105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300000000004"/>
  </r>
  <r>
    <n v="6809"/>
    <s v="CA-2012-128125"/>
    <x v="1"/>
    <x v="1052"/>
    <d v="2012-04-05T00:00:00"/>
    <s v="Standard Class"/>
    <s v="EB-13705"/>
    <s v="Ed Braxton"/>
    <s v="Corporate"/>
    <s v="United States"/>
    <s v="Houston"/>
    <x v="5"/>
    <n v="77095"/>
    <s v="Central"/>
    <s v="FUR-FU-10001085"/>
    <x v="0"/>
    <x v="5"/>
    <s v="3M Polarizing Light Filter Sleeves"/>
    <n v="22.38"/>
    <n v="3"/>
    <n v="0.6"/>
    <n v="-7.8330000000000055"/>
  </r>
  <r>
    <n v="6810"/>
    <s v="CA-2014-156237"/>
    <x v="3"/>
    <x v="32"/>
    <d v="2014-09-16T00:00:00"/>
    <s v="First Class"/>
    <s v="PS-18760"/>
    <s v="Pamela Stobb"/>
    <s v="Consumer"/>
    <s v="United States"/>
    <s v="Philadelphia"/>
    <x v="9"/>
    <n v="19140"/>
    <s v="East"/>
    <s v="OFF-BI-10000301"/>
    <x v="1"/>
    <x v="8"/>
    <s v="GBC Instant Report Kit"/>
    <n v="3.8820000000000006"/>
    <n v="2"/>
    <n v="0.7"/>
    <n v="-2.5880000000000001"/>
  </r>
  <r>
    <n v="6811"/>
    <s v="CA-2014-156237"/>
    <x v="3"/>
    <x v="32"/>
    <d v="2014-09-16T00:00:00"/>
    <s v="First Class"/>
    <s v="PS-18760"/>
    <s v="Pamela Stobb"/>
    <s v="Consumer"/>
    <s v="United States"/>
    <s v="Philadelphia"/>
    <x v="9"/>
    <n v="19140"/>
    <s v="East"/>
    <s v="TEC-MA-10002930"/>
    <x v="2"/>
    <x v="15"/>
    <s v="Ricoh - Ink Collector Unit for GX3000 Series Printers"/>
    <n v="12.585000000000003"/>
    <n v="1"/>
    <n v="0.7"/>
    <n v="-18.038499999999996"/>
  </r>
  <r>
    <n v="6812"/>
    <s v="CA-2014-156237"/>
    <x v="3"/>
    <x v="32"/>
    <d v="2014-09-16T00:00:00"/>
    <s v="First Class"/>
    <s v="PS-18760"/>
    <s v="Pamela Stobb"/>
    <s v="Consumer"/>
    <s v="United States"/>
    <s v="Philadelphia"/>
    <x v="9"/>
    <n v="19140"/>
    <s v="East"/>
    <s v="FUR-CH-10002372"/>
    <x v="0"/>
    <x v="1"/>
    <s v="Office Star - Ergonomically Designed Knee Chair"/>
    <n v="113.372"/>
    <n v="2"/>
    <n v="0.3"/>
    <n v="-29.152799999999992"/>
  </r>
  <r>
    <n v="6813"/>
    <s v="CA-2014-156237"/>
    <x v="3"/>
    <x v="32"/>
    <d v="2014-09-16T00:00:00"/>
    <s v="First Class"/>
    <s v="PS-18760"/>
    <s v="Pamela Stobb"/>
    <s v="Consumer"/>
    <s v="United States"/>
    <s v="Philadelphia"/>
    <x v="9"/>
    <n v="19140"/>
    <s v="East"/>
    <s v="OFF-BI-10003707"/>
    <x v="1"/>
    <x v="8"/>
    <s v="Aluminum Screw Posts"/>
    <n v="18.312000000000001"/>
    <n v="4"/>
    <n v="0.7"/>
    <n v="-12.207999999999995"/>
  </r>
  <r>
    <n v="6814"/>
    <s v="CA-2014-156237"/>
    <x v="3"/>
    <x v="32"/>
    <d v="2014-09-16T00:00:00"/>
    <s v="First Class"/>
    <s v="PS-18760"/>
    <s v="Pamela Stobb"/>
    <s v="Consumer"/>
    <s v="United States"/>
    <s v="Philadelphia"/>
    <x v="9"/>
    <n v="19140"/>
    <s v="East"/>
    <s v="FUR-FU-10001057"/>
    <x v="0"/>
    <x v="5"/>
    <s v="Tensor Track Tree Floor Lamp"/>
    <n v="127.93599999999999"/>
    <n v="8"/>
    <n v="0.2"/>
    <n v="4.7975999999999992"/>
  </r>
  <r>
    <n v="6815"/>
    <s v="CA-2014-156237"/>
    <x v="3"/>
    <x v="32"/>
    <d v="2014-09-16T00:00:00"/>
    <s v="First Class"/>
    <s v="PS-18760"/>
    <s v="Pamela Stobb"/>
    <s v="Consumer"/>
    <s v="United States"/>
    <s v="Philadelphia"/>
    <x v="9"/>
    <n v="19140"/>
    <s v="East"/>
    <s v="TEC-MA-10001681"/>
    <x v="2"/>
    <x v="15"/>
    <s v="Lexmark MarkNet N8150 Wireless Print Server"/>
    <n v="241.17000000000002"/>
    <n v="2"/>
    <n v="0.7"/>
    <n v="-168.8189999999999"/>
  </r>
  <r>
    <n v="6816"/>
    <s v="CA-2011-144414"/>
    <x v="2"/>
    <x v="1103"/>
    <d v="2011-06-21T00:00:00"/>
    <s v="Standard Class"/>
    <s v="GH-14425"/>
    <s v="Gary Hwang"/>
    <s v="Consumer"/>
    <s v="United States"/>
    <s v="Seattle"/>
    <x v="4"/>
    <n v="98105"/>
    <s v="West"/>
    <s v="FUR-FU-10003981"/>
    <x v="0"/>
    <x v="5"/>
    <s v="Eldon Wave Desk Accessories"/>
    <n v="6.24"/>
    <n v="3"/>
    <n v="0"/>
    <n v="2.6208000000000005"/>
  </r>
  <r>
    <n v="6817"/>
    <s v="CA-2011-144414"/>
    <x v="2"/>
    <x v="1103"/>
    <d v="2011-06-21T00:00:00"/>
    <s v="Standard Class"/>
    <s v="GH-14425"/>
    <s v="Gary Hwang"/>
    <s v="Consumer"/>
    <s v="United States"/>
    <s v="Seattle"/>
    <x v="4"/>
    <n v="98105"/>
    <s v="West"/>
    <s v="OFF-FA-10000624"/>
    <x v="1"/>
    <x v="13"/>
    <s v="OIC Binder Clips"/>
    <n v="17.899999999999999"/>
    <n v="5"/>
    <n v="0"/>
    <n v="8.9499999999999993"/>
  </r>
  <r>
    <n v="6818"/>
    <s v="CA-2011-144414"/>
    <x v="2"/>
    <x v="1103"/>
    <d v="2011-06-21T00:00:00"/>
    <s v="Standard Class"/>
    <s v="GH-14425"/>
    <s v="Gary Hwang"/>
    <s v="Consumer"/>
    <s v="United States"/>
    <s v="Seattle"/>
    <x v="4"/>
    <n v="98105"/>
    <s v="West"/>
    <s v="OFF-BI-10004995"/>
    <x v="1"/>
    <x v="8"/>
    <s v="GBC DocuBind P400 Electric Binding System"/>
    <n v="3266.3760000000002"/>
    <n v="3"/>
    <n v="0.2"/>
    <n v="1061.5721999999998"/>
  </r>
  <r>
    <n v="6819"/>
    <s v="CA-2014-163860"/>
    <x v="3"/>
    <x v="116"/>
    <d v="2015-01-02T00:00:00"/>
    <s v="Standard Class"/>
    <s v="LO-17170"/>
    <s v="Lori Olson"/>
    <s v="Corporate"/>
    <s v="United States"/>
    <s v="Peoria"/>
    <x v="10"/>
    <n v="61604"/>
    <s v="Central"/>
    <s v="OFF-BI-10003784"/>
    <x v="1"/>
    <x v="8"/>
    <s v="Computer Printout Index Tabs"/>
    <n v="1.6799999999999995"/>
    <n v="5"/>
    <n v="0.8"/>
    <n v="-2.6880000000000015"/>
  </r>
  <r>
    <n v="6820"/>
    <s v="CA-2014-163860"/>
    <x v="3"/>
    <x v="116"/>
    <d v="2015-01-02T00:00:00"/>
    <s v="Standard Class"/>
    <s v="LO-17170"/>
    <s v="Lori Olson"/>
    <s v="Corporate"/>
    <s v="United States"/>
    <s v="Peoria"/>
    <x v="10"/>
    <n v="61604"/>
    <s v="Central"/>
    <s v="FUR-FU-10004586"/>
    <x v="0"/>
    <x v="5"/>
    <s v="G.E. Longer-Life Indoor Recessed Floodlight Bulbs"/>
    <n v="7.968"/>
    <n v="3"/>
    <n v="0.6"/>
    <n v="-2.3903999999999996"/>
  </r>
  <r>
    <n v="6821"/>
    <s v="CA-2014-163860"/>
    <x v="3"/>
    <x v="116"/>
    <d v="2015-01-02T00:00:00"/>
    <s v="Standard Class"/>
    <s v="LO-17170"/>
    <s v="Lori Olson"/>
    <s v="Corporate"/>
    <s v="United States"/>
    <s v="Peoria"/>
    <x v="10"/>
    <n v="61604"/>
    <s v="Central"/>
    <s v="FUR-CH-10004698"/>
    <x v="0"/>
    <x v="1"/>
    <s v="Padded Folding Chairs, Black, 4/Carton"/>
    <n v="113.372"/>
    <n v="2"/>
    <n v="0.3"/>
    <n v="-3.2391999999999896"/>
  </r>
  <r>
    <n v="6822"/>
    <s v="CA-2014-163860"/>
    <x v="3"/>
    <x v="116"/>
    <d v="2015-01-02T00:00:00"/>
    <s v="Standard Class"/>
    <s v="LO-17170"/>
    <s v="Lori Olson"/>
    <s v="Corporate"/>
    <s v="United States"/>
    <s v="Peoria"/>
    <x v="10"/>
    <n v="61604"/>
    <s v="Central"/>
    <s v="FUR-FU-10001935"/>
    <x v="0"/>
    <x v="5"/>
    <s v="3M Hangers With Command Adhesive"/>
    <n v="2.9600000000000004"/>
    <n v="2"/>
    <n v="0.6"/>
    <n v="-1.4059999999999997"/>
  </r>
  <r>
    <n v="6823"/>
    <s v="US-2014-115609"/>
    <x v="3"/>
    <x v="808"/>
    <d v="2014-11-08T00:00:00"/>
    <s v="Standard Class"/>
    <s v="CS-12505"/>
    <s v="Cindy Stewart"/>
    <s v="Consumer"/>
    <s v="United States"/>
    <s v="Los Angeles"/>
    <x v="1"/>
    <n v="90036"/>
    <s v="West"/>
    <s v="OFF-AP-10003040"/>
    <x v="1"/>
    <x v="9"/>
    <s v="Fellowes 8 Outlet Superior Workstation Surge Protector w/o Phone/Fax/Modem Protection"/>
    <n v="168.1"/>
    <n v="5"/>
    <n v="0"/>
    <n v="43.705999999999996"/>
  </r>
  <r>
    <n v="6824"/>
    <s v="CA-2012-154291"/>
    <x v="1"/>
    <x v="395"/>
    <d v="2012-07-29T00:00:00"/>
    <s v="Standard Class"/>
    <s v="YS-21880"/>
    <s v="Yana Sorensen"/>
    <s v="Corporate"/>
    <s v="United States"/>
    <s v="Montgomery"/>
    <x v="19"/>
    <n v="36116"/>
    <s v="South"/>
    <s v="OFF-EN-10001335"/>
    <x v="1"/>
    <x v="12"/>
    <s v="White Business Envelopes with Contemporary Seam, Recycled White Business Envelopes"/>
    <n v="98.46"/>
    <n v="9"/>
    <n v="0"/>
    <n v="49.23"/>
  </r>
  <r>
    <n v="6825"/>
    <s v="CA-2012-154291"/>
    <x v="1"/>
    <x v="395"/>
    <d v="2012-07-29T00:00:00"/>
    <s v="Standard Class"/>
    <s v="YS-21880"/>
    <s v="Yana Sorensen"/>
    <s v="Corporate"/>
    <s v="United States"/>
    <s v="Montgomery"/>
    <x v="19"/>
    <n v="36116"/>
    <s v="South"/>
    <s v="FUR-TA-10002041"/>
    <x v="0"/>
    <x v="3"/>
    <s v="Bevis Round Conference Table Top, X-Base"/>
    <n v="358.58"/>
    <n v="2"/>
    <n v="0"/>
    <n v="39.44380000000001"/>
  </r>
  <r>
    <n v="6826"/>
    <s v="CA-2013-118689"/>
    <x v="0"/>
    <x v="824"/>
    <d v="2013-10-10T00:00:00"/>
    <s v="Standard Class"/>
    <s v="TC-20980"/>
    <s v="Tamara Chand"/>
    <s v="Corporate"/>
    <s v="United States"/>
    <s v="Lafayette"/>
    <x v="14"/>
    <n v="47905"/>
    <s v="Central"/>
    <s v="OFF-ST-10001558"/>
    <x v="1"/>
    <x v="4"/>
    <s v="Acco Perma 4000 Stacking Storage Drawers"/>
    <n v="32.479999999999997"/>
    <n v="2"/>
    <n v="0"/>
    <n v="4.8719999999999999"/>
  </r>
  <r>
    <n v="6827"/>
    <s v="CA-2013-118689"/>
    <x v="0"/>
    <x v="824"/>
    <d v="2013-10-10T00:00:00"/>
    <s v="Standard Class"/>
    <s v="TC-20980"/>
    <s v="Tamara Chand"/>
    <s v="Corporate"/>
    <s v="United States"/>
    <s v="Lafayette"/>
    <x v="14"/>
    <n v="47905"/>
    <s v="Central"/>
    <s v="TEC-CO-10004722"/>
    <x v="2"/>
    <x v="16"/>
    <s v="Canon imageCLASS 2200 Advanced Copier"/>
    <n v="17499.949999999997"/>
    <n v="5"/>
    <n v="0"/>
    <n v="8399.9759999999987"/>
  </r>
  <r>
    <n v="6828"/>
    <s v="CA-2013-118689"/>
    <x v="0"/>
    <x v="824"/>
    <d v="2013-10-10T00:00:00"/>
    <s v="Standard Class"/>
    <s v="TC-20980"/>
    <s v="Tamara Chand"/>
    <s v="Corporate"/>
    <s v="United States"/>
    <s v="Lafayette"/>
    <x v="14"/>
    <n v="47905"/>
    <s v="Central"/>
    <s v="OFF-BI-10004600"/>
    <x v="1"/>
    <x v="8"/>
    <s v="Ibico Ibimaster 300 Manual Binding System"/>
    <n v="735.98"/>
    <n v="2"/>
    <n v="0"/>
    <n v="331.19099999999997"/>
  </r>
  <r>
    <n v="6829"/>
    <s v="CA-2013-118689"/>
    <x v="0"/>
    <x v="824"/>
    <d v="2013-10-10T00:00:00"/>
    <s v="Standard Class"/>
    <s v="TC-20980"/>
    <s v="Tamara Chand"/>
    <s v="Corporate"/>
    <s v="United States"/>
    <s v="Lafayette"/>
    <x v="14"/>
    <n v="47905"/>
    <s v="Central"/>
    <s v="OFF-BI-10003712"/>
    <x v="1"/>
    <x v="8"/>
    <s v="Acco Pressboard Covers with Storage Hooks, 14 7/8&quot; x 11&quot;, Light Blue"/>
    <n v="34.370000000000005"/>
    <n v="7"/>
    <n v="0"/>
    <n v="16.8413"/>
  </r>
  <r>
    <n v="6830"/>
    <s v="CA-2013-118689"/>
    <x v="0"/>
    <x v="824"/>
    <d v="2013-10-10T00:00:00"/>
    <s v="Standard Class"/>
    <s v="TC-20980"/>
    <s v="Tamara Chand"/>
    <s v="Corporate"/>
    <s v="United States"/>
    <s v="Lafayette"/>
    <x v="14"/>
    <n v="47905"/>
    <s v="Central"/>
    <s v="OFF-AR-10001958"/>
    <x v="1"/>
    <x v="6"/>
    <s v="Stanley Bostitch Contemporary Electric Pencil Sharpeners"/>
    <n v="33.96"/>
    <n v="2"/>
    <n v="0"/>
    <n v="9.5088000000000008"/>
  </r>
  <r>
    <n v="6831"/>
    <s v="CA-2013-140438"/>
    <x v="0"/>
    <x v="435"/>
    <d v="2013-12-28T00:00:00"/>
    <s v="Second Class"/>
    <s v="PW-19030"/>
    <s v="Pauline Webber"/>
    <s v="Corporate"/>
    <s v="United States"/>
    <s v="New York City"/>
    <x v="15"/>
    <n v="10009"/>
    <s v="East"/>
    <s v="TEC-PH-10001750"/>
    <x v="2"/>
    <x v="7"/>
    <s v="Samsung Rugby III"/>
    <n v="197.96999999999997"/>
    <n v="3"/>
    <n v="0"/>
    <n v="53.451900000000009"/>
  </r>
  <r>
    <n v="6832"/>
    <s v="US-2014-123204"/>
    <x v="3"/>
    <x v="246"/>
    <d v="2014-07-28T00:00:00"/>
    <s v="Standard Class"/>
    <s v="CS-11860"/>
    <s v="Cari Schnelling"/>
    <s v="Consumer"/>
    <s v="United States"/>
    <s v="New York City"/>
    <x v="15"/>
    <n v="10024"/>
    <s v="East"/>
    <s v="OFF-AP-10002287"/>
    <x v="1"/>
    <x v="9"/>
    <s v="Eureka Sanitaire  Multi-Pro Heavy-Duty Upright, Disposable Bags"/>
    <n v="17.48"/>
    <n v="4"/>
    <n v="0"/>
    <n v="4.5448000000000004"/>
  </r>
  <r>
    <n v="6833"/>
    <s v="CA-2012-112522"/>
    <x v="1"/>
    <x v="998"/>
    <d v="2012-10-17T00:00:00"/>
    <s v="Standard Class"/>
    <s v="DP-13165"/>
    <s v="David Philippe"/>
    <s v="Consumer"/>
    <s v="United States"/>
    <s v="Chicago"/>
    <x v="10"/>
    <n v="60610"/>
    <s v="Central"/>
    <s v="OFF-AR-10003183"/>
    <x v="1"/>
    <x v="6"/>
    <s v="Avery Fluorescent Highlighter Four-Color Set"/>
    <n v="8.016"/>
    <n v="3"/>
    <n v="0.2"/>
    <n v="1.0019999999999993"/>
  </r>
  <r>
    <n v="6834"/>
    <s v="CA-2013-153101"/>
    <x v="0"/>
    <x v="162"/>
    <d v="2013-09-09T00:00:00"/>
    <s v="Same Day"/>
    <s v="PJ-19015"/>
    <s v="Pauline Johnson"/>
    <s v="Consumer"/>
    <s v="United States"/>
    <s v="Santa Ana"/>
    <x v="1"/>
    <n v="92704"/>
    <s v="West"/>
    <s v="FUR-TA-10003008"/>
    <x v="0"/>
    <x v="3"/>
    <s v="Lesro Round Back Collection Coffee Table, End Table"/>
    <n v="146.04000000000002"/>
    <n v="1"/>
    <n v="0.2"/>
    <n v="-12.778499999999994"/>
  </r>
  <r>
    <n v="6835"/>
    <s v="CA-2013-142615"/>
    <x v="0"/>
    <x v="73"/>
    <d v="2013-11-25T00:00:00"/>
    <s v="Standard Class"/>
    <s v="BM-11575"/>
    <s v="Brendan Murry"/>
    <s v="Corporate"/>
    <s v="United States"/>
    <s v="Montebello"/>
    <x v="1"/>
    <n v="90640"/>
    <s v="West"/>
    <s v="TEC-AC-10004803"/>
    <x v="2"/>
    <x v="11"/>
    <s v="Sony Micro Vault Click 4 GB USB 2.0 Flash Drive"/>
    <n v="27.88"/>
    <n v="2"/>
    <n v="0"/>
    <n v="3.9032000000000018"/>
  </r>
  <r>
    <n v="6836"/>
    <s v="CA-2014-142643"/>
    <x v="3"/>
    <x v="453"/>
    <d v="2014-10-21T00:00:00"/>
    <s v="Standard Class"/>
    <s v="DL-13495"/>
    <s v="Dionis Lloyd"/>
    <s v="Corporate"/>
    <s v="United States"/>
    <s v="Thousand Oaks"/>
    <x v="1"/>
    <n v="91360"/>
    <s v="West"/>
    <s v="OFF-LA-10003510"/>
    <x v="1"/>
    <x v="2"/>
    <s v="Avery 4027 File Folder Labels for Dot Matrix Printers, 5000 Labels per Box, White"/>
    <n v="152.65"/>
    <n v="5"/>
    <n v="0"/>
    <n v="70.219000000000008"/>
  </r>
  <r>
    <n v="6837"/>
    <s v="CA-2014-142643"/>
    <x v="3"/>
    <x v="453"/>
    <d v="2014-10-21T00:00:00"/>
    <s v="Standard Class"/>
    <s v="DL-13495"/>
    <s v="Dionis Lloyd"/>
    <s v="Corporate"/>
    <s v="United States"/>
    <s v="Thousand Oaks"/>
    <x v="1"/>
    <n v="91360"/>
    <s v="West"/>
    <s v="FUR-FU-10000087"/>
    <x v="0"/>
    <x v="5"/>
    <s v="Executive Impressions 14&quot; Two-Color Numerals Wall Clock"/>
    <n v="22.72"/>
    <n v="1"/>
    <n v="0"/>
    <n v="9.3152000000000008"/>
  </r>
  <r>
    <n v="6838"/>
    <s v="CA-2012-116260"/>
    <x v="1"/>
    <x v="380"/>
    <d v="2012-07-12T00:00:00"/>
    <s v="Standard Class"/>
    <s v="BF-10975"/>
    <s v="Barbara Fisher"/>
    <s v="Corporate"/>
    <s v="United States"/>
    <s v="Vineland"/>
    <x v="30"/>
    <n v="8360"/>
    <s v="East"/>
    <s v="OFF-AR-10003732"/>
    <x v="1"/>
    <x v="6"/>
    <s v="Newell 333"/>
    <n v="11.12"/>
    <n v="4"/>
    <n v="0"/>
    <n v="2.8911999999999995"/>
  </r>
  <r>
    <n v="6839"/>
    <s v="CA-2014-107517"/>
    <x v="3"/>
    <x v="1119"/>
    <d v="2014-02-10T00:00:00"/>
    <s v="Standard Class"/>
    <s v="FC-14335"/>
    <s v="Fred Chung"/>
    <s v="Corporate"/>
    <s v="United States"/>
    <s v="Torrance"/>
    <x v="1"/>
    <n v="90503"/>
    <s v="West"/>
    <s v="OFF-AP-10000275"/>
    <x v="1"/>
    <x v="9"/>
    <s v="Sanyo Counter Height Refrigerator with Crisper, 3.6 Cubic Foot, Stainless Steel/Black"/>
    <n v="1640.6999999999998"/>
    <n v="5"/>
    <n v="0"/>
    <n v="459.39599999999996"/>
  </r>
  <r>
    <n v="6840"/>
    <s v="CA-2014-107517"/>
    <x v="3"/>
    <x v="1119"/>
    <d v="2014-02-10T00:00:00"/>
    <s v="Standard Class"/>
    <s v="FC-14335"/>
    <s v="Fred Chung"/>
    <s v="Corporate"/>
    <s v="United States"/>
    <s v="Torrance"/>
    <x v="1"/>
    <n v="90503"/>
    <s v="West"/>
    <s v="TEC-PH-10003505"/>
    <x v="2"/>
    <x v="7"/>
    <s v="Geemarc AmpliPOWER60"/>
    <n v="371.2"/>
    <n v="5"/>
    <n v="0.2"/>
    <n v="41.759999999999948"/>
  </r>
  <r>
    <n v="6841"/>
    <s v="CA-2012-166338"/>
    <x v="1"/>
    <x v="401"/>
    <d v="2012-12-07T00:00:00"/>
    <s v="First Class"/>
    <s v="MP-18175"/>
    <s v="Mike Pelletier"/>
    <s v="Home Office"/>
    <s v="United States"/>
    <s v="Troy"/>
    <x v="24"/>
    <n v="45373"/>
    <s v="East"/>
    <s v="OFF-BI-10002852"/>
    <x v="1"/>
    <x v="8"/>
    <s v="Ibico Standard Transparent Covers"/>
    <n v="14.832000000000003"/>
    <n v="3"/>
    <n v="0.7"/>
    <n v="-10.382399999999997"/>
  </r>
  <r>
    <n v="6842"/>
    <s v="CA-2013-123946"/>
    <x v="0"/>
    <x v="126"/>
    <d v="2013-09-18T00:00:00"/>
    <s v="Standard Class"/>
    <s v="AJ-10795"/>
    <s v="Anthony Johnson"/>
    <s v="Corporate"/>
    <s v="United States"/>
    <s v="Springfield"/>
    <x v="17"/>
    <n v="22153"/>
    <s v="South"/>
    <s v="TEC-AC-10004877"/>
    <x v="2"/>
    <x v="11"/>
    <s v="Imation 30456 USB Flash Drive 8GB"/>
    <n v="20.700000000000003"/>
    <n v="3"/>
    <n v="0"/>
    <n v="1.6559999999999988"/>
  </r>
  <r>
    <n v="6843"/>
    <s v="CA-2013-123946"/>
    <x v="0"/>
    <x v="126"/>
    <d v="2013-09-18T00:00:00"/>
    <s v="Standard Class"/>
    <s v="AJ-10795"/>
    <s v="Anthony Johnson"/>
    <s v="Corporate"/>
    <s v="United States"/>
    <s v="Springfield"/>
    <x v="17"/>
    <n v="22153"/>
    <s v="South"/>
    <s v="OFF-FA-10002975"/>
    <x v="1"/>
    <x v="13"/>
    <s v="Staples"/>
    <n v="11.34"/>
    <n v="3"/>
    <n v="0"/>
    <n v="5.2164000000000001"/>
  </r>
  <r>
    <n v="6844"/>
    <s v="CA-2013-123946"/>
    <x v="0"/>
    <x v="126"/>
    <d v="2013-09-18T00:00:00"/>
    <s v="Standard Class"/>
    <s v="AJ-10795"/>
    <s v="Anthony Johnson"/>
    <s v="Corporate"/>
    <s v="United States"/>
    <s v="Springfield"/>
    <x v="17"/>
    <n v="22153"/>
    <s v="South"/>
    <s v="OFF-ST-10000419"/>
    <x v="1"/>
    <x v="4"/>
    <s v="Rogers Jumbo File, Granite"/>
    <n v="67.900000000000006"/>
    <n v="5"/>
    <n v="0"/>
    <n v="0.67899999999999849"/>
  </r>
  <r>
    <n v="6845"/>
    <s v="CA-2013-123946"/>
    <x v="0"/>
    <x v="126"/>
    <d v="2013-09-18T00:00:00"/>
    <s v="Standard Class"/>
    <s v="AJ-10795"/>
    <s v="Anthony Johnson"/>
    <s v="Corporate"/>
    <s v="United States"/>
    <s v="Springfield"/>
    <x v="17"/>
    <n v="22153"/>
    <s v="South"/>
    <s v="FUR-CH-10002073"/>
    <x v="0"/>
    <x v="1"/>
    <s v="Hon Olson Stacker Chairs"/>
    <n v="1059.1199999999999"/>
    <n v="4"/>
    <n v="0"/>
    <n v="307.14479999999992"/>
  </r>
  <r>
    <n v="6846"/>
    <s v="CA-2011-147543"/>
    <x v="2"/>
    <x v="522"/>
    <d v="2011-07-12T00:00:00"/>
    <s v="Standard Class"/>
    <s v="BC-11125"/>
    <s v="Becky Castell"/>
    <s v="Home Office"/>
    <s v="United States"/>
    <s v="El Cajon"/>
    <x v="1"/>
    <n v="92020"/>
    <s v="West"/>
    <s v="FUR-CH-10000155"/>
    <x v="0"/>
    <x v="1"/>
    <s v="Global Comet Stacking Armless Chair"/>
    <n v="478.48"/>
    <n v="2"/>
    <n v="0.2"/>
    <n v="47.848000000000013"/>
  </r>
  <r>
    <n v="6847"/>
    <s v="US-2013-159093"/>
    <x v="0"/>
    <x v="195"/>
    <d v="2013-05-15T00:00:00"/>
    <s v="Standard Class"/>
    <s v="RS-19420"/>
    <s v="Ricardo Sperren"/>
    <s v="Corporate"/>
    <s v="United States"/>
    <s v="Los Angeles"/>
    <x v="1"/>
    <n v="90036"/>
    <s v="West"/>
    <s v="OFF-PA-10001260"/>
    <x v="1"/>
    <x v="10"/>
    <s v="TOPS Money Receipt Book, Consecutively Numbered in Red,"/>
    <n v="32.04"/>
    <n v="4"/>
    <n v="0"/>
    <n v="14.417999999999999"/>
  </r>
  <r>
    <n v="6848"/>
    <s v="CA-2013-162110"/>
    <x v="0"/>
    <x v="427"/>
    <d v="2013-07-23T00:00:00"/>
    <s v="Standard Class"/>
    <s v="NP-18670"/>
    <s v="Nora Paige"/>
    <s v="Consumer"/>
    <s v="United States"/>
    <s v="Phoenix"/>
    <x v="16"/>
    <n v="85023"/>
    <s v="West"/>
    <s v="TEC-PH-10001924"/>
    <x v="2"/>
    <x v="7"/>
    <s v="iHome FM Clock Radio with Lightning Dock"/>
    <n v="55.991999999999997"/>
    <n v="1"/>
    <n v="0.2"/>
    <n v="3.4995000000000029"/>
  </r>
  <r>
    <n v="6849"/>
    <s v="US-2013-163461"/>
    <x v="0"/>
    <x v="1133"/>
    <d v="2013-06-22T00:00:00"/>
    <s v="First Class"/>
    <s v="BT-11440"/>
    <s v="Bobby Trafton"/>
    <s v="Consumer"/>
    <s v="United States"/>
    <s v="Frankfort"/>
    <x v="10"/>
    <n v="60423"/>
    <s v="Central"/>
    <s v="OFF-PA-10003134"/>
    <x v="1"/>
    <x v="10"/>
    <s v="Xerox 1937"/>
    <n v="76.864000000000004"/>
    <n v="2"/>
    <n v="0.2"/>
    <n v="26.902399999999993"/>
  </r>
  <r>
    <n v="6850"/>
    <s v="CA-2011-101462"/>
    <x v="2"/>
    <x v="1017"/>
    <d v="2011-04-25T00:00:00"/>
    <s v="Standard Class"/>
    <s v="BP-11230"/>
    <s v="Benjamin Patterson"/>
    <s v="Consumer"/>
    <s v="United States"/>
    <s v="Los Angeles"/>
    <x v="1"/>
    <n v="90045"/>
    <s v="West"/>
    <s v="FUR-FU-10000409"/>
    <x v="0"/>
    <x v="5"/>
    <s v="GE 4 Foot Flourescent Tube, 40 Watt"/>
    <n v="59.92"/>
    <n v="4"/>
    <n v="0"/>
    <n v="27.563200000000002"/>
  </r>
  <r>
    <n v="6851"/>
    <s v="US-2013-100461"/>
    <x v="0"/>
    <x v="1134"/>
    <d v="2013-01-12T00:00:00"/>
    <s v="Standard Class"/>
    <s v="JO-15145"/>
    <s v="Jack O'Briant"/>
    <s v="Corporate"/>
    <s v="United States"/>
    <s v="Franklin"/>
    <x v="6"/>
    <n v="53132"/>
    <s v="Central"/>
    <s v="FUR-BO-10002545"/>
    <x v="0"/>
    <x v="0"/>
    <s v="Atlantic Metals Mobile 3-Shelf Bookcases, Custom Colors"/>
    <n v="1565.88"/>
    <n v="6"/>
    <n v="0"/>
    <n v="407.12880000000007"/>
  </r>
  <r>
    <n v="6852"/>
    <s v="US-2013-100461"/>
    <x v="0"/>
    <x v="1134"/>
    <d v="2013-01-12T00:00:00"/>
    <s v="Standard Class"/>
    <s v="JO-15145"/>
    <s v="Jack O'Briant"/>
    <s v="Corporate"/>
    <s v="United States"/>
    <s v="Franklin"/>
    <x v="6"/>
    <n v="53132"/>
    <s v="Central"/>
    <s v="OFF-BI-10001460"/>
    <x v="1"/>
    <x v="8"/>
    <s v="Plastic Binding Combs"/>
    <n v="106.05"/>
    <n v="7"/>
    <n v="0"/>
    <n v="49.843499999999999"/>
  </r>
  <r>
    <n v="6853"/>
    <s v="US-2014-162670"/>
    <x v="3"/>
    <x v="331"/>
    <d v="2014-12-29T00:00:00"/>
    <s v="Second Class"/>
    <s v="MF-18250"/>
    <s v="Monica Federle"/>
    <s v="Corporate"/>
    <s v="United States"/>
    <s v="Little Rock"/>
    <x v="36"/>
    <n v="72209"/>
    <s v="South"/>
    <s v="OFF-ST-10001328"/>
    <x v="1"/>
    <x v="4"/>
    <s v="Personal Filing Tote with Lid, Black/Gray"/>
    <n v="62.04"/>
    <n v="4"/>
    <n v="0"/>
    <n v="17.371200000000002"/>
  </r>
  <r>
    <n v="6854"/>
    <s v="US-2014-162670"/>
    <x v="3"/>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s v="Corporate"/>
    <s v="United States"/>
    <s v="Little Rock"/>
    <x v="36"/>
    <n v="72209"/>
    <s v="South"/>
    <s v="OFF-ST-10001522"/>
    <x v="1"/>
    <x v="4"/>
    <s v="Gould Plastics 18-Pocket Panel Bin, 34w x 5-1/4d x 20-1/2h"/>
    <n v="367.96"/>
    <n v="4"/>
    <n v="0"/>
    <n v="14.718399999999974"/>
  </r>
  <r>
    <n v="6856"/>
    <s v="US-2014-162670"/>
    <x v="3"/>
    <x v="331"/>
    <d v="2014-12-29T00:00:00"/>
    <s v="Second Class"/>
    <s v="MF-18250"/>
    <s v="Monica Federle"/>
    <s v="Corporate"/>
    <s v="United States"/>
    <s v="Little Rock"/>
    <x v="36"/>
    <n v="72209"/>
    <s v="South"/>
    <s v="OFF-PA-10001994"/>
    <x v="1"/>
    <x v="10"/>
    <s v="Ink Jet Note and Greeting Cards, 8-1/2&quot; x 5-1/2&quot; Card Size"/>
    <n v="44.96"/>
    <n v="2"/>
    <n v="0"/>
    <n v="20.6816"/>
  </r>
  <r>
    <n v="6857"/>
    <s v="US-2014-162670"/>
    <x v="3"/>
    <x v="331"/>
    <d v="2014-12-29T00:00:00"/>
    <s v="Second Class"/>
    <s v="MF-18250"/>
    <s v="Monica Federle"/>
    <s v="Corporate"/>
    <s v="United States"/>
    <s v="Little Rock"/>
    <x v="36"/>
    <n v="72209"/>
    <s v="South"/>
    <s v="OFF-EN-10001453"/>
    <x v="1"/>
    <x v="12"/>
    <s v="Tyvek Interoffice Envelopes, 9 1/2&quot; x 12 1/2&quot;, 100/Box"/>
    <n v="182.94"/>
    <n v="3"/>
    <n v="0"/>
    <n v="85.981799999999993"/>
  </r>
  <r>
    <n v="6858"/>
    <s v="CA-2014-128965"/>
    <x v="3"/>
    <x v="827"/>
    <d v="2014-04-23T00:00:00"/>
    <s v="Standard Class"/>
    <s v="PS-18760"/>
    <s v="Pamela Stobb"/>
    <s v="Consumer"/>
    <s v="United States"/>
    <s v="Los Angeles"/>
    <x v="1"/>
    <n v="90008"/>
    <s v="West"/>
    <s v="OFF-PA-10004911"/>
    <x v="1"/>
    <x v="10"/>
    <s v="Rediform S.O.S. 1-Up Phone Message Bk, 4-1/4x3-1/16 Bk, 1 Form/Pg, 40 Messages/Bk, 3/Pk"/>
    <n v="28.14"/>
    <n v="3"/>
    <n v="0"/>
    <n v="13.507200000000001"/>
  </r>
  <r>
    <n v="6859"/>
    <s v="CA-2014-128965"/>
    <x v="3"/>
    <x v="827"/>
    <d v="2014-04-23T00:00:00"/>
    <s v="Standard Class"/>
    <s v="PS-18760"/>
    <s v="Pamela Stobb"/>
    <s v="Consumer"/>
    <s v="United States"/>
    <s v="Los Angeles"/>
    <x v="1"/>
    <n v="90008"/>
    <s v="West"/>
    <s v="OFF-LA-10001404"/>
    <x v="1"/>
    <x v="2"/>
    <s v="Avery 517"/>
    <n v="7.38"/>
    <n v="2"/>
    <n v="0"/>
    <n v="3.4685999999999999"/>
  </r>
  <r>
    <n v="6860"/>
    <s v="CA-2014-128965"/>
    <x v="3"/>
    <x v="827"/>
    <d v="2014-04-23T00:00:00"/>
    <s v="Standard Class"/>
    <s v="PS-18760"/>
    <s v="Pamela Stobb"/>
    <s v="Consumer"/>
    <s v="United States"/>
    <s v="Los Angeles"/>
    <x v="1"/>
    <n v="90008"/>
    <s v="West"/>
    <s v="OFF-FA-10001561"/>
    <x v="1"/>
    <x v="13"/>
    <s v="Stockwell Push Pins"/>
    <n v="10.9"/>
    <n v="5"/>
    <n v="0"/>
    <n v="3.5970000000000004"/>
  </r>
  <r>
    <n v="6861"/>
    <s v="CA-2014-128965"/>
    <x v="3"/>
    <x v="827"/>
    <d v="2014-04-23T00:00:00"/>
    <s v="Standard Class"/>
    <s v="PS-18760"/>
    <s v="Pamela Stobb"/>
    <s v="Consumer"/>
    <s v="United States"/>
    <s v="Los Angeles"/>
    <x v="1"/>
    <n v="90008"/>
    <s v="West"/>
    <s v="TEC-AC-10001383"/>
    <x v="2"/>
    <x v="11"/>
    <s v="Logitech Wireless Touch Keyboard K400"/>
    <n v="274.89"/>
    <n v="11"/>
    <n v="0"/>
    <n v="46.731299999999962"/>
  </r>
  <r>
    <n v="6862"/>
    <s v="CA-2014-128965"/>
    <x v="3"/>
    <x v="827"/>
    <d v="2014-04-23T00:00:00"/>
    <s v="Standard Class"/>
    <s v="PS-18760"/>
    <s v="Pamela Stobb"/>
    <s v="Consumer"/>
    <s v="United States"/>
    <s v="Los Angeles"/>
    <x v="1"/>
    <n v="90008"/>
    <s v="West"/>
    <s v="OFF-LA-10003190"/>
    <x v="1"/>
    <x v="2"/>
    <s v="Avery 474"/>
    <n v="23.04"/>
    <n v="8"/>
    <n v="0"/>
    <n v="11.2896"/>
  </r>
  <r>
    <n v="6863"/>
    <s v="CA-2014-128965"/>
    <x v="3"/>
    <x v="827"/>
    <d v="2014-04-23T00:00:00"/>
    <s v="Standard Class"/>
    <s v="PS-18760"/>
    <s v="Pamela Stobb"/>
    <s v="Consumer"/>
    <s v="United States"/>
    <s v="Los Angeles"/>
    <x v="1"/>
    <n v="90008"/>
    <s v="West"/>
    <s v="FUR-CH-10003774"/>
    <x v="0"/>
    <x v="1"/>
    <s v="Global Wood Trimmed Manager's Task Chair, Khaki"/>
    <n v="218.35200000000003"/>
    <n v="3"/>
    <n v="0.2"/>
    <n v="-19.105800000000016"/>
  </r>
  <r>
    <n v="6864"/>
    <s v="CA-2014-138618"/>
    <x v="3"/>
    <x v="96"/>
    <d v="2014-12-09T00:00:00"/>
    <s v="Standard Class"/>
    <s v="MY-17380"/>
    <s v="Maribeth Yedwab"/>
    <s v="Corporate"/>
    <s v="United States"/>
    <s v="San Antonio"/>
    <x v="5"/>
    <n v="78207"/>
    <s v="Central"/>
    <s v="OFF-PA-10000520"/>
    <x v="1"/>
    <x v="10"/>
    <s v="Xerox 201"/>
    <n v="10.368000000000002"/>
    <n v="2"/>
    <n v="0.2"/>
    <n v="3.6288"/>
  </r>
  <r>
    <n v="6865"/>
    <s v="US-2013-126452"/>
    <x v="0"/>
    <x v="1036"/>
    <d v="2013-08-29T00:00:00"/>
    <s v="Standard Class"/>
    <s v="SC-20230"/>
    <s v="Scot Coram"/>
    <s v="Corporate"/>
    <s v="United States"/>
    <s v="Los Angeles"/>
    <x v="1"/>
    <n v="90004"/>
    <s v="West"/>
    <s v="OFF-BI-10004465"/>
    <x v="1"/>
    <x v="8"/>
    <s v="Avery Durable Slant Ring Binders"/>
    <n v="12.672000000000001"/>
    <n v="2"/>
    <n v="0.2"/>
    <n v="4.7519999999999998"/>
  </r>
  <r>
    <n v="6866"/>
    <s v="US-2013-126452"/>
    <x v="0"/>
    <x v="1036"/>
    <d v="2013-08-29T00:00:00"/>
    <s v="Standard Class"/>
    <s v="SC-20230"/>
    <s v="Scot Coram"/>
    <s v="Corporate"/>
    <s v="United States"/>
    <s v="Los Angeles"/>
    <x v="1"/>
    <n v="90004"/>
    <s v="West"/>
    <s v="TEC-PH-10003555"/>
    <x v="2"/>
    <x v="7"/>
    <s v="Motorola HK250 Universal Bluetooth Headset"/>
    <n v="91.96"/>
    <n v="5"/>
    <n v="0.2"/>
    <n v="-20.690999999999992"/>
  </r>
  <r>
    <n v="6867"/>
    <s v="US-2013-126452"/>
    <x v="0"/>
    <x v="1036"/>
    <d v="2013-08-29T00:00:00"/>
    <s v="Standard Class"/>
    <s v="SC-20230"/>
    <s v="Scot Coram"/>
    <s v="Corporate"/>
    <s v="United States"/>
    <s v="Los Angeles"/>
    <x v="1"/>
    <n v="90004"/>
    <s v="West"/>
    <s v="TEC-AC-10000844"/>
    <x v="2"/>
    <x v="11"/>
    <s v="Logitech Gaming G510s - Keyboard"/>
    <n v="254.96999999999997"/>
    <n v="3"/>
    <n v="0"/>
    <n v="91.789199999999994"/>
  </r>
  <r>
    <n v="6868"/>
    <s v="US-2013-126452"/>
    <x v="0"/>
    <x v="1036"/>
    <d v="2013-08-29T00:00:00"/>
    <s v="Standard Class"/>
    <s v="SC-20230"/>
    <s v="Scot Coram"/>
    <s v="Corporate"/>
    <s v="United States"/>
    <s v="Los Angeles"/>
    <x v="1"/>
    <n v="90004"/>
    <s v="West"/>
    <s v="TEC-PH-10003187"/>
    <x v="2"/>
    <x v="7"/>
    <s v="Anker Astro Mini 3000mAh Ultra-Compact Portable Charger"/>
    <n v="31.983999999999998"/>
    <n v="2"/>
    <n v="0.2"/>
    <n v="-7.9959999999999996"/>
  </r>
  <r>
    <n v="6869"/>
    <s v="US-2013-126452"/>
    <x v="0"/>
    <x v="1036"/>
    <d v="2013-08-29T00:00:00"/>
    <s v="Standard Class"/>
    <s v="SC-20230"/>
    <s v="Scot Coram"/>
    <s v="Corporate"/>
    <s v="United States"/>
    <s v="Los Angeles"/>
    <x v="1"/>
    <n v="90004"/>
    <s v="West"/>
    <s v="FUR-TA-10003569"/>
    <x v="0"/>
    <x v="3"/>
    <s v="Bretford CR8500 Series Meeting Room Furniture"/>
    <n v="2887.0560000000005"/>
    <n v="9"/>
    <n v="0.2"/>
    <n v="180.44099999999992"/>
  </r>
  <r>
    <n v="6870"/>
    <s v="US-2013-126452"/>
    <x v="0"/>
    <x v="1036"/>
    <d v="2013-08-29T00:00:00"/>
    <s v="Standard Class"/>
    <s v="SC-20230"/>
    <s v="Scot Coram"/>
    <s v="Corporate"/>
    <s v="United States"/>
    <s v="Los Angeles"/>
    <x v="1"/>
    <n v="90004"/>
    <s v="West"/>
    <s v="OFF-PA-10003848"/>
    <x v="1"/>
    <x v="10"/>
    <s v="Xerox 1997"/>
    <n v="12.96"/>
    <n v="2"/>
    <n v="0"/>
    <n v="6.2208000000000006"/>
  </r>
  <r>
    <n v="6871"/>
    <s v="US-2013-126452"/>
    <x v="0"/>
    <x v="1036"/>
    <d v="2013-08-29T00:00:00"/>
    <s v="Standard Class"/>
    <s v="SC-20230"/>
    <s v="Scot Coram"/>
    <s v="Corporate"/>
    <s v="United States"/>
    <s v="Los Angeles"/>
    <x v="1"/>
    <n v="90004"/>
    <s v="West"/>
    <s v="OFF-PA-10002606"/>
    <x v="1"/>
    <x v="10"/>
    <s v="Xerox 1928"/>
    <n v="47.52"/>
    <n v="9"/>
    <n v="0"/>
    <n v="21.384"/>
  </r>
  <r>
    <n v="6872"/>
    <s v="CA-2013-145009"/>
    <x v="0"/>
    <x v="5"/>
    <d v="2013-12-09T00:00:00"/>
    <s v="Second Class"/>
    <s v="RF-19345"/>
    <s v="Randy Ferguson"/>
    <s v="Corporate"/>
    <s v="United States"/>
    <s v="Chicago"/>
    <x v="10"/>
    <n v="60610"/>
    <s v="Central"/>
    <s v="OFF-LA-10004853"/>
    <x v="1"/>
    <x v="2"/>
    <s v="Avery 483"/>
    <n v="11.952000000000002"/>
    <n v="3"/>
    <n v="0.2"/>
    <n v="3.8843999999999994"/>
  </r>
  <r>
    <n v="6873"/>
    <s v="CA-2012-162544"/>
    <x v="1"/>
    <x v="1135"/>
    <d v="2012-12-19T00:00:00"/>
    <s v="First Class"/>
    <s v="SG-20080"/>
    <s v="Sandra Glassco"/>
    <s v="Consumer"/>
    <s v="United States"/>
    <s v="Seattle"/>
    <x v="4"/>
    <n v="98105"/>
    <s v="West"/>
    <s v="OFF-PA-10004948"/>
    <x v="1"/>
    <x v="10"/>
    <s v="Xerox 190"/>
    <n v="4.9800000000000004"/>
    <n v="1"/>
    <n v="0"/>
    <n v="2.3406000000000002"/>
  </r>
  <r>
    <n v="6874"/>
    <s v="CA-2011-124394"/>
    <x v="2"/>
    <x v="1136"/>
    <d v="2011-10-22T00:00:00"/>
    <s v="Second Class"/>
    <s v="TB-21520"/>
    <s v="Tracy Blumstein"/>
    <s v="Consumer"/>
    <s v="United States"/>
    <s v="Beaumont"/>
    <x v="5"/>
    <n v="77705"/>
    <s v="Central"/>
    <s v="OFF-BI-10003676"/>
    <x v="1"/>
    <x v="8"/>
    <s v="GBC Standard Recycled Report Covers, Clear Plastic Sheets"/>
    <n v="10.779999999999996"/>
    <n v="5"/>
    <n v="0.8"/>
    <n v="-17.248000000000008"/>
  </r>
  <r>
    <n v="6875"/>
    <s v="CA-2011-124394"/>
    <x v="2"/>
    <x v="1136"/>
    <d v="2011-10-22T00:00:00"/>
    <s v="Second Class"/>
    <s v="TB-21520"/>
    <s v="Tracy Blumstein"/>
    <s v="Consumer"/>
    <s v="United States"/>
    <s v="Beaumont"/>
    <x v="5"/>
    <n v="77705"/>
    <s v="Central"/>
    <s v="TEC-AC-10001314"/>
    <x v="2"/>
    <x v="11"/>
    <s v="Case Logic 2.4GHz Wireless Keyboard"/>
    <n v="119.97600000000001"/>
    <n v="3"/>
    <n v="0.2"/>
    <n v="-17.996400000000019"/>
  </r>
  <r>
    <n v="6876"/>
    <s v="US-2013-121013"/>
    <x v="0"/>
    <x v="64"/>
    <d v="2013-09-11T00:00:00"/>
    <s v="Standard Class"/>
    <s v="MM-17920"/>
    <s v="Michael Moore"/>
    <s v="Consumer"/>
    <s v="United States"/>
    <s v="Chesapeake"/>
    <x v="17"/>
    <n v="23320"/>
    <s v="South"/>
    <s v="OFF-LA-10004545"/>
    <x v="1"/>
    <x v="2"/>
    <s v="Avery 50"/>
    <n v="25.06"/>
    <n v="2"/>
    <n v="0"/>
    <n v="11.778199999999998"/>
  </r>
  <r>
    <n v="6877"/>
    <s v="US-2013-121013"/>
    <x v="0"/>
    <x v="64"/>
    <d v="2013-09-11T00:00:00"/>
    <s v="Standard Class"/>
    <s v="MM-17920"/>
    <s v="Michael Moore"/>
    <s v="Consumer"/>
    <s v="United States"/>
    <s v="Chesapeake"/>
    <x v="17"/>
    <n v="23320"/>
    <s v="South"/>
    <s v="FUR-TA-10003238"/>
    <x v="0"/>
    <x v="3"/>
    <s v="Chromcraft Bull-Nose Wood 48&quot; x 96&quot; Rectangular Conference Tables"/>
    <n v="1652.94"/>
    <n v="3"/>
    <n v="0"/>
    <n v="314.05859999999996"/>
  </r>
  <r>
    <n v="6878"/>
    <s v="US-2012-123918"/>
    <x v="1"/>
    <x v="52"/>
    <d v="2012-10-15T00:00:00"/>
    <s v="Same Day"/>
    <s v="CG-12520"/>
    <s v="Claire Gute"/>
    <s v="Consumer"/>
    <s v="United States"/>
    <s v="Dallas"/>
    <x v="5"/>
    <n v="75217"/>
    <s v="Central"/>
    <s v="FUR-FU-10004952"/>
    <x v="0"/>
    <x v="5"/>
    <s v="C-Line Cubicle Keepers Polyproplyene Holder w/Velcro Back, 8-1/2x11, 25/Bx"/>
    <n v="131.376"/>
    <n v="6"/>
    <n v="0.6"/>
    <n v="-95.24760000000002"/>
  </r>
  <r>
    <n v="6879"/>
    <s v="US-2012-123918"/>
    <x v="1"/>
    <x v="52"/>
    <d v="2012-10-15T00:00:00"/>
    <s v="Same Day"/>
    <s v="CG-12520"/>
    <s v="Claire Gute"/>
    <s v="Consumer"/>
    <s v="United States"/>
    <s v="Dallas"/>
    <x v="5"/>
    <n v="75217"/>
    <s v="Central"/>
    <s v="OFF-PA-10003001"/>
    <x v="1"/>
    <x v="10"/>
    <s v="Xerox 1986"/>
    <n v="5.3440000000000003"/>
    <n v="1"/>
    <n v="0.2"/>
    <n v="1.8703999999999998"/>
  </r>
  <r>
    <n v="6880"/>
    <s v="CA-2012-137113"/>
    <x v="1"/>
    <x v="494"/>
    <d v="2012-12-05T00:00:00"/>
    <s v="Second Class"/>
    <s v="TW-21025"/>
    <s v="Tamara Willingham"/>
    <s v="Home Office"/>
    <s v="United States"/>
    <s v="Seattle"/>
    <x v="4"/>
    <n v="98105"/>
    <s v="West"/>
    <s v="FUR-CH-10001215"/>
    <x v="0"/>
    <x v="1"/>
    <s v="Global Troy Executive Leather Low-Back Tilter"/>
    <n v="2003.9200000000003"/>
    <n v="5"/>
    <n v="0.2"/>
    <n v="125.24499999999995"/>
  </r>
  <r>
    <n v="6881"/>
    <s v="CA-2012-137113"/>
    <x v="1"/>
    <x v="494"/>
    <d v="2012-12-05T00:00:00"/>
    <s v="Second Class"/>
    <s v="TW-21025"/>
    <s v="Tamara Willingham"/>
    <s v="Home Office"/>
    <s v="United States"/>
    <s v="Seattle"/>
    <x v="4"/>
    <n v="98105"/>
    <s v="West"/>
    <s v="OFF-PA-10004255"/>
    <x v="1"/>
    <x v="10"/>
    <s v="Xerox 219"/>
    <n v="32.400000000000006"/>
    <n v="5"/>
    <n v="0"/>
    <n v="15.552000000000001"/>
  </r>
  <r>
    <n v="6882"/>
    <s v="CA-2012-137113"/>
    <x v="1"/>
    <x v="494"/>
    <d v="2012-12-05T00:00:00"/>
    <s v="Second Class"/>
    <s v="TW-21025"/>
    <s v="Tamara Willingham"/>
    <s v="Home Office"/>
    <s v="United States"/>
    <s v="Seattle"/>
    <x v="4"/>
    <n v="98105"/>
    <s v="West"/>
    <s v="FUR-TA-10001705"/>
    <x v="0"/>
    <x v="3"/>
    <s v="Bush Advantage Collection Round Conference Table"/>
    <n v="1913.3999999999999"/>
    <n v="9"/>
    <n v="0"/>
    <n v="401.81399999999985"/>
  </r>
  <r>
    <n v="6883"/>
    <s v="CA-2012-137113"/>
    <x v="1"/>
    <x v="494"/>
    <d v="2012-12-05T00:00:00"/>
    <s v="Second Class"/>
    <s v="TW-21025"/>
    <s v="Tamara Willingham"/>
    <s v="Home Office"/>
    <s v="United States"/>
    <s v="Seattle"/>
    <x v="4"/>
    <n v="98105"/>
    <s v="West"/>
    <s v="OFF-ST-10002554"/>
    <x v="1"/>
    <x v="4"/>
    <s v="Tennsco Industrial Shelving"/>
    <n v="146.72999999999999"/>
    <n v="3"/>
    <n v="0"/>
    <n v="2.9346000000000032"/>
  </r>
  <r>
    <n v="6884"/>
    <s v="CA-2012-137113"/>
    <x v="1"/>
    <x v="494"/>
    <d v="2012-12-05T00:00:00"/>
    <s v="Second Class"/>
    <s v="TW-21025"/>
    <s v="Tamara Willingham"/>
    <s v="Home Office"/>
    <s v="United States"/>
    <s v="Seattle"/>
    <x v="4"/>
    <n v="98105"/>
    <s v="West"/>
    <s v="OFF-PA-10002222"/>
    <x v="1"/>
    <x v="10"/>
    <s v="Xerox Color Copier Paper, 11&quot; x 17&quot;, Ream"/>
    <n v="114.2"/>
    <n v="5"/>
    <n v="0"/>
    <n v="52.531999999999996"/>
  </r>
  <r>
    <n v="6885"/>
    <s v="CA-2012-120677"/>
    <x v="1"/>
    <x v="70"/>
    <d v="2012-06-04T00:00:00"/>
    <s v="Standard Class"/>
    <s v="BD-11320"/>
    <s v="Bill Donatelli"/>
    <s v="Consumer"/>
    <s v="United States"/>
    <s v="Minneapolis"/>
    <x v="11"/>
    <n v="55407"/>
    <s v="Central"/>
    <s v="FUR-CH-10002320"/>
    <x v="0"/>
    <x v="1"/>
    <s v="Hon Pagoda Stacking Chairs"/>
    <n v="2567.84"/>
    <n v="8"/>
    <n v="0"/>
    <n v="770.35199999999986"/>
  </r>
  <r>
    <n v="6886"/>
    <s v="CA-2014-123036"/>
    <x v="3"/>
    <x v="18"/>
    <d v="2014-09-18T00:00:00"/>
    <s v="Standard Class"/>
    <s v="HA-14905"/>
    <s v="Helen Abelman"/>
    <s v="Consumer"/>
    <s v="United States"/>
    <s v="Springfield"/>
    <x v="24"/>
    <n v="45503"/>
    <s v="East"/>
    <s v="TEC-AC-10003499"/>
    <x v="2"/>
    <x v="11"/>
    <s v="Memorex Mini Travel Drive 8 GB USB 2.0 Flash Drive"/>
    <n v="37.056000000000004"/>
    <n v="4"/>
    <n v="0.2"/>
    <n v="8.8008000000000006"/>
  </r>
  <r>
    <n v="6887"/>
    <s v="CA-2014-123036"/>
    <x v="3"/>
    <x v="18"/>
    <d v="2014-09-18T00:00:00"/>
    <s v="Standard Class"/>
    <s v="HA-14905"/>
    <s v="Helen Abelman"/>
    <s v="Consumer"/>
    <s v="United States"/>
    <s v="Springfield"/>
    <x v="24"/>
    <n v="45503"/>
    <s v="East"/>
    <s v="TEC-PH-10003580"/>
    <x v="2"/>
    <x v="7"/>
    <s v="Cisco IP Phone 7961G-GE VoIP phone"/>
    <n v="259.89600000000002"/>
    <n v="2"/>
    <n v="0.4"/>
    <n v="-56.310799999999972"/>
  </r>
  <r>
    <n v="6888"/>
    <s v="CA-2014-120222"/>
    <x v="3"/>
    <x v="1016"/>
    <d v="2014-05-03T00:00:00"/>
    <s v="Standard Class"/>
    <s v="LL-16840"/>
    <s v="Lauren Leatherbury"/>
    <s v="Consumer"/>
    <s v="United States"/>
    <s v="Los Angeles"/>
    <x v="1"/>
    <n v="90032"/>
    <s v="West"/>
    <s v="OFF-PA-10004675"/>
    <x v="1"/>
    <x v="10"/>
    <s v="Telephone Message Books with Fax/Mobile Section, 5 1/2&quot; x 3 3/16&quot;"/>
    <n v="19.049999999999997"/>
    <n v="3"/>
    <n v="0"/>
    <n v="8.7629999999999999"/>
  </r>
  <r>
    <n v="6889"/>
    <s v="CA-2014-120222"/>
    <x v="3"/>
    <x v="1016"/>
    <d v="2014-05-03T00:00:00"/>
    <s v="Standard Class"/>
    <s v="LL-16840"/>
    <s v="Lauren Leatherbury"/>
    <s v="Consumer"/>
    <s v="United States"/>
    <s v="Los Angeles"/>
    <x v="1"/>
    <n v="90032"/>
    <s v="West"/>
    <s v="OFF-BI-10000666"/>
    <x v="1"/>
    <x v="8"/>
    <s v="Surelock Post Binders"/>
    <n v="73.343999999999994"/>
    <n v="3"/>
    <n v="0.2"/>
    <n v="27.503999999999998"/>
  </r>
  <r>
    <n v="6890"/>
    <s v="CA-2014-164756"/>
    <x v="3"/>
    <x v="65"/>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s v="Corporate"/>
    <s v="United States"/>
    <s v="Columbus"/>
    <x v="32"/>
    <n v="31907"/>
    <s v="South"/>
    <s v="OFF-PA-10000673"/>
    <x v="1"/>
    <x v="10"/>
    <s v="Post-it “Important Message” Note Pad, Neon Colors, 50 Sheets/Pad"/>
    <n v="50.96"/>
    <n v="7"/>
    <n v="0"/>
    <n v="24.460800000000003"/>
  </r>
  <r>
    <n v="6892"/>
    <s v="CA-2014-164756"/>
    <x v="3"/>
    <x v="65"/>
    <d v="2014-09-23T00:00:00"/>
    <s v="Standard Class"/>
    <s v="SS-20140"/>
    <s v="Saphhira Shifley"/>
    <s v="Corporate"/>
    <s v="United States"/>
    <s v="Columbus"/>
    <x v="32"/>
    <n v="31907"/>
    <s v="South"/>
    <s v="OFF-AR-10000380"/>
    <x v="1"/>
    <x v="6"/>
    <s v="Hunt PowerHouse Electric Pencil Sharpener, Blue"/>
    <n v="113.94"/>
    <n v="3"/>
    <n v="0"/>
    <n v="34.181999999999988"/>
  </r>
  <r>
    <n v="6893"/>
    <s v="CA-2014-164756"/>
    <x v="3"/>
    <x v="65"/>
    <d v="2014-09-23T00:00:00"/>
    <s v="Standard Class"/>
    <s v="SS-20140"/>
    <s v="Saphhira Shifley"/>
    <s v="Corporate"/>
    <s v="United States"/>
    <s v="Columbus"/>
    <x v="32"/>
    <n v="31907"/>
    <s v="South"/>
    <s v="OFF-PA-10003848"/>
    <x v="1"/>
    <x v="10"/>
    <s v="Xerox 1997"/>
    <n v="25.92"/>
    <n v="4"/>
    <n v="0"/>
    <n v="12.441600000000001"/>
  </r>
  <r>
    <n v="6894"/>
    <s v="CA-2014-164756"/>
    <x v="3"/>
    <x v="65"/>
    <d v="2014-09-23T00:00:00"/>
    <s v="Standard Class"/>
    <s v="SS-20140"/>
    <s v="Saphhira Shifley"/>
    <s v="Corporate"/>
    <s v="United States"/>
    <s v="Columbus"/>
    <x v="32"/>
    <n v="31907"/>
    <s v="South"/>
    <s v="FUR-FU-10002963"/>
    <x v="0"/>
    <x v="5"/>
    <s v="Master Caster Door Stop, Gray"/>
    <n v="20.32"/>
    <n v="4"/>
    <n v="0"/>
    <n v="6.9087999999999994"/>
  </r>
  <r>
    <n v="6895"/>
    <s v="CA-2014-164756"/>
    <x v="3"/>
    <x v="65"/>
    <d v="2014-09-23T00:00:00"/>
    <s v="Standard Class"/>
    <s v="SS-20140"/>
    <s v="Saphhira Shifley"/>
    <s v="Corporate"/>
    <s v="United States"/>
    <s v="Columbus"/>
    <x v="32"/>
    <n v="31907"/>
    <s v="South"/>
    <s v="TEC-PH-10002447"/>
    <x v="2"/>
    <x v="7"/>
    <s v="AT&amp;T CL83451 4-Handset Telephone"/>
    <n v="411.98"/>
    <n v="2"/>
    <n v="0"/>
    <n v="119.4742"/>
  </r>
  <r>
    <n v="6896"/>
    <s v="CA-2014-164756"/>
    <x v="3"/>
    <x v="65"/>
    <d v="2014-09-23T00:00:00"/>
    <s v="Standard Class"/>
    <s v="SS-20140"/>
    <s v="Saphhira Shifley"/>
    <s v="Corporate"/>
    <s v="United States"/>
    <s v="Columbus"/>
    <x v="32"/>
    <n v="31907"/>
    <s v="South"/>
    <s v="OFF-SU-10004261"/>
    <x v="1"/>
    <x v="14"/>
    <s v="Fiskars 8&quot; Scissors, 2/Pack"/>
    <n v="34.479999999999997"/>
    <n v="2"/>
    <n v="0"/>
    <n v="9.9991999999999948"/>
  </r>
  <r>
    <n v="6897"/>
    <s v="CA-2014-164756"/>
    <x v="3"/>
    <x v="65"/>
    <d v="2014-09-23T00:00:00"/>
    <s v="Standard Class"/>
    <s v="SS-20140"/>
    <s v="Saphhira Shifley"/>
    <s v="Corporate"/>
    <s v="United States"/>
    <s v="Columbus"/>
    <x v="32"/>
    <n v="31907"/>
    <s v="South"/>
    <s v="OFF-PA-10003228"/>
    <x v="1"/>
    <x v="10"/>
    <s v="Xerox 1917"/>
    <n v="244.54999999999998"/>
    <n v="5"/>
    <n v="0"/>
    <n v="114.93849999999998"/>
  </r>
  <r>
    <n v="6898"/>
    <s v="CA-2014-122028"/>
    <x v="3"/>
    <x v="238"/>
    <d v="2014-08-26T00:00:00"/>
    <s v="Standard Class"/>
    <s v="CK-12205"/>
    <s v="Chloris Kastensmidt"/>
    <s v="Consumer"/>
    <s v="United States"/>
    <s v="Lakewood"/>
    <x v="24"/>
    <n v="44107"/>
    <s v="East"/>
    <s v="OFF-BI-10004817"/>
    <x v="1"/>
    <x v="8"/>
    <s v="GBC Personal VeloBind Strips"/>
    <n v="10.782000000000002"/>
    <n v="3"/>
    <n v="0.7"/>
    <n v="-7.9067999999999969"/>
  </r>
  <r>
    <n v="6899"/>
    <s v="US-2012-165512"/>
    <x v="1"/>
    <x v="1137"/>
    <d v="2012-05-26T00:00:00"/>
    <s v="Second Class"/>
    <s v="VS-21820"/>
    <s v="Vivek Sundaresam"/>
    <s v="Consumer"/>
    <s v="United States"/>
    <s v="Naperville"/>
    <x v="10"/>
    <n v="60540"/>
    <s v="Central"/>
    <s v="FUR-CH-10002880"/>
    <x v="0"/>
    <x v="1"/>
    <s v="Global High-Back Leather Tilter, Burgundy"/>
    <n v="602.65099999999995"/>
    <n v="7"/>
    <n v="0.3"/>
    <n v="-163.57670000000005"/>
  </r>
  <r>
    <n v="6900"/>
    <s v="US-2012-165512"/>
    <x v="1"/>
    <x v="1137"/>
    <d v="2012-05-26T00:00:00"/>
    <s v="Second Class"/>
    <s v="VS-21820"/>
    <s v="Vivek Sundaresam"/>
    <s v="Consumer"/>
    <s v="United States"/>
    <s v="Naperville"/>
    <x v="10"/>
    <n v="60540"/>
    <s v="Central"/>
    <s v="OFF-BI-10001249"/>
    <x v="1"/>
    <x v="8"/>
    <s v="Avery Heavy-Duty EZD View Binder with Locking Rings"/>
    <n v="7.6559999999999988"/>
    <n v="6"/>
    <n v="0.8"/>
    <n v="-13.015200000000004"/>
  </r>
  <r>
    <n v="6901"/>
    <s v="CA-2012-140557"/>
    <x v="1"/>
    <x v="67"/>
    <d v="2012-09-11T00:00:00"/>
    <s v="Standard Class"/>
    <s v="TN-21040"/>
    <s v="Tanja Norvell"/>
    <s v="Home Office"/>
    <s v="United States"/>
    <s v="New York City"/>
    <x v="15"/>
    <n v="10009"/>
    <s v="East"/>
    <s v="TEC-AC-10002402"/>
    <x v="2"/>
    <x v="11"/>
    <s v="Razer Kraken PRO Over Ear PC and Music Headset"/>
    <n v="559.92999999999995"/>
    <n v="7"/>
    <n v="0"/>
    <n v="167.97899999999996"/>
  </r>
  <r>
    <n v="6902"/>
    <s v="US-2014-135013"/>
    <x v="3"/>
    <x v="1138"/>
    <d v="2014-07-25T00:00:00"/>
    <s v="Same Day"/>
    <s v="HR-14830"/>
    <s v="Harold Ryan"/>
    <s v="Corporate"/>
    <s v="United States"/>
    <s v="Huntington Beach"/>
    <x v="1"/>
    <n v="92646"/>
    <s v="West"/>
    <s v="TEC-CO-10001449"/>
    <x v="2"/>
    <x v="16"/>
    <s v="Hewlett Packard LaserJet 3310 Copier"/>
    <n v="2399.96"/>
    <n v="5"/>
    <n v="0.2"/>
    <n v="839.9860000000001"/>
  </r>
  <r>
    <n v="6903"/>
    <s v="CA-2014-111220"/>
    <x v="3"/>
    <x v="264"/>
    <d v="2014-09-09T00:00:00"/>
    <s v="Standard Class"/>
    <s v="JS-15595"/>
    <s v="Jill Stevenson"/>
    <s v="Corporate"/>
    <s v="United States"/>
    <s v="Chicago"/>
    <x v="10"/>
    <n v="60653"/>
    <s v="Central"/>
    <s v="OFF-FA-10002280"/>
    <x v="1"/>
    <x v="13"/>
    <s v="Advantus Plastic Paper Clips"/>
    <n v="16"/>
    <n v="4"/>
    <n v="0.2"/>
    <n v="5.6"/>
  </r>
  <r>
    <n v="6904"/>
    <s v="CA-2014-111220"/>
    <x v="3"/>
    <x v="264"/>
    <d v="2014-09-09T00:00:00"/>
    <s v="Standard Class"/>
    <s v="JS-15595"/>
    <s v="Jill Stevenson"/>
    <s v="Corporate"/>
    <s v="United States"/>
    <s v="Chicago"/>
    <x v="10"/>
    <n v="60653"/>
    <s v="Central"/>
    <s v="OFF-AP-10003278"/>
    <x v="1"/>
    <x v="9"/>
    <s v="Belkin 7-Outlet SurgeMaster Home Series"/>
    <n v="5.5879999999999992"/>
    <n v="2"/>
    <n v="0.8"/>
    <n v="-15.087600000000002"/>
  </r>
  <r>
    <n v="6905"/>
    <s v="CA-2014-111220"/>
    <x v="3"/>
    <x v="264"/>
    <d v="2014-09-09T00:00:00"/>
    <s v="Standard Class"/>
    <s v="JS-15595"/>
    <s v="Jill Stevenson"/>
    <s v="Corporate"/>
    <s v="United States"/>
    <s v="Chicago"/>
    <x v="10"/>
    <n v="60653"/>
    <s v="Central"/>
    <s v="OFF-ST-10003994"/>
    <x v="1"/>
    <x v="4"/>
    <s v="Belkin 19&quot; Center-Weighted Shelf, Gray"/>
    <n v="235.92"/>
    <n v="5"/>
    <n v="0.2"/>
    <n v="-44.235000000000007"/>
  </r>
  <r>
    <n v="6906"/>
    <s v="US-2014-149006"/>
    <x v="3"/>
    <x v="1139"/>
    <d v="2014-12-09T00:00:00"/>
    <s v="Second Class"/>
    <s v="BN-11470"/>
    <s v="Brad Norvell"/>
    <s v="Corporate"/>
    <s v="United States"/>
    <s v="Brentwood"/>
    <x v="1"/>
    <n v="94513"/>
    <s v="West"/>
    <s v="OFF-ST-10003221"/>
    <x v="1"/>
    <x v="4"/>
    <s v="Staples"/>
    <n v="10.68"/>
    <n v="1"/>
    <n v="0"/>
    <n v="2.8836000000000004"/>
  </r>
  <r>
    <n v="6907"/>
    <s v="CA-2014-149468"/>
    <x v="3"/>
    <x v="968"/>
    <d v="2014-05-21T00:00:00"/>
    <s v="Same Day"/>
    <s v="AR-10405"/>
    <s v="Allen Rosenblatt"/>
    <s v="Corporate"/>
    <s v="United States"/>
    <s v="Trenton"/>
    <x v="12"/>
    <n v="48183"/>
    <s v="Central"/>
    <s v="OFF-BI-10002225"/>
    <x v="1"/>
    <x v="8"/>
    <s v="Square Ring Data Binders, Rigid 75 Pt. Covers, 11&quot; x 14-7/8&quot;"/>
    <n v="41.28"/>
    <n v="2"/>
    <n v="0"/>
    <n v="19.814399999999999"/>
  </r>
  <r>
    <n v="6908"/>
    <s v="CA-2013-140249"/>
    <x v="0"/>
    <x v="720"/>
    <d v="2013-10-04T00:00:00"/>
    <s v="Standard Class"/>
    <s v="SW-20455"/>
    <s v="Shaun Weien"/>
    <s v="Consumer"/>
    <s v="United States"/>
    <s v="Seattle"/>
    <x v="4"/>
    <n v="98103"/>
    <s v="West"/>
    <s v="TEC-PH-10002584"/>
    <x v="2"/>
    <x v="7"/>
    <s v="Samsung Galaxy S4"/>
    <n v="1001.5840000000001"/>
    <n v="2"/>
    <n v="0.2"/>
    <n v="125.19799999999992"/>
  </r>
  <r>
    <n v="6909"/>
    <s v="US-2014-135503"/>
    <x v="3"/>
    <x v="389"/>
    <d v="2014-12-16T00:00:00"/>
    <s v="Standard Class"/>
    <s v="JE-16165"/>
    <s v="Justin Ellison"/>
    <s v="Corporate"/>
    <s v="United States"/>
    <s v="North Charleston"/>
    <x v="20"/>
    <n v="29406"/>
    <s v="South"/>
    <s v="FUR-FU-10002364"/>
    <x v="0"/>
    <x v="5"/>
    <s v="Eldon Expressions Wood Desk Accessories, Oak"/>
    <n v="14.76"/>
    <n v="2"/>
    <n v="0"/>
    <n v="4.2803999999999984"/>
  </r>
  <r>
    <n v="6910"/>
    <s v="CA-2011-126277"/>
    <x v="2"/>
    <x v="103"/>
    <d v="2011-09-18T00:00:00"/>
    <s v="Second Class"/>
    <s v="LH-16900"/>
    <s v="Lena Hernandez"/>
    <s v="Consumer"/>
    <s v="United States"/>
    <s v="Columbus"/>
    <x v="24"/>
    <n v="43229"/>
    <s v="East"/>
    <s v="OFF-BI-10004022"/>
    <x v="1"/>
    <x v="8"/>
    <s v="Acco Suede Grain Vinyl Round Ring Binder"/>
    <n v="2.5020000000000002"/>
    <n v="3"/>
    <n v="0.7"/>
    <n v="-2.0015999999999998"/>
  </r>
  <r>
    <n v="6911"/>
    <s v="US-2014-115301"/>
    <x v="3"/>
    <x v="570"/>
    <d v="2014-08-03T00:00:00"/>
    <s v="Standard Class"/>
    <s v="VG-21790"/>
    <s v="Vivek Gonzalez"/>
    <s v="Consumer"/>
    <s v="United States"/>
    <s v="Seattle"/>
    <x v="4"/>
    <n v="98103"/>
    <s v="West"/>
    <s v="FUR-BO-10004709"/>
    <x v="0"/>
    <x v="0"/>
    <s v="Bush Westfield Collection Bookcases, Medium Cherry Finish"/>
    <n v="115.96"/>
    <n v="2"/>
    <n v="0"/>
    <n v="25.511200000000002"/>
  </r>
  <r>
    <n v="6912"/>
    <s v="CA-2014-168942"/>
    <x v="3"/>
    <x v="378"/>
    <d v="2014-08-06T00:00:00"/>
    <s v="Second Class"/>
    <s v="EM-13960"/>
    <s v="Eric Murdock"/>
    <s v="Consumer"/>
    <s v="United States"/>
    <s v="San Francisco"/>
    <x v="1"/>
    <n v="94109"/>
    <s v="West"/>
    <s v="OFF-ST-10004340"/>
    <x v="1"/>
    <x v="4"/>
    <s v="Fellowes Mobile File Cart, Black"/>
    <n v="186.54"/>
    <n v="3"/>
    <n v="0"/>
    <n v="50.365800000000007"/>
  </r>
  <r>
    <n v="6913"/>
    <s v="US-2014-128398"/>
    <x v="3"/>
    <x v="743"/>
    <d v="2014-05-06T00:00:00"/>
    <s v="Second Class"/>
    <s v="EM-13825"/>
    <s v="Elizabeth Moffitt"/>
    <s v="Corporate"/>
    <s v="United States"/>
    <s v="Los Angeles"/>
    <x v="1"/>
    <n v="90049"/>
    <s v="West"/>
    <s v="TEC-AC-10001714"/>
    <x v="2"/>
    <x v="11"/>
    <s v="Logitech MX Performance Wireless Mouse"/>
    <n v="159.56"/>
    <n v="4"/>
    <n v="0"/>
    <n v="59.037199999999999"/>
  </r>
  <r>
    <n v="6914"/>
    <s v="CA-2012-104115"/>
    <x v="1"/>
    <x v="821"/>
    <d v="2012-06-16T00:00:00"/>
    <s v="Standard Class"/>
    <s v="JH-15910"/>
    <s v="Jonathan Howell"/>
    <s v="Consumer"/>
    <s v="United States"/>
    <s v="West Palm Beach"/>
    <x v="2"/>
    <n v="33407"/>
    <s v="South"/>
    <s v="TEC-PH-10002844"/>
    <x v="2"/>
    <x v="7"/>
    <s v="Speck Products Candyshell Flip Case"/>
    <n v="55.984000000000009"/>
    <n v="2"/>
    <n v="0.2"/>
    <n v="4.1987999999999985"/>
  </r>
  <r>
    <n v="6915"/>
    <s v="CA-2011-142510"/>
    <x v="2"/>
    <x v="1091"/>
    <d v="2011-12-29T00:00:00"/>
    <s v="Standard Class"/>
    <s v="NP-18700"/>
    <s v="Nora Preis"/>
    <s v="Consumer"/>
    <s v="United States"/>
    <s v="Chicago"/>
    <x v="10"/>
    <n v="60623"/>
    <s v="Central"/>
    <s v="OFF-ST-10000585"/>
    <x v="1"/>
    <x v="4"/>
    <s v="Economy Rollaway Files"/>
    <n v="132.16"/>
    <n v="1"/>
    <n v="0.2"/>
    <n v="9.911999999999999"/>
  </r>
  <r>
    <n v="6916"/>
    <s v="CA-2011-142510"/>
    <x v="2"/>
    <x v="1091"/>
    <d v="2011-12-29T00:00:00"/>
    <s v="Standard Class"/>
    <s v="NP-18700"/>
    <s v="Nora Preis"/>
    <s v="Consumer"/>
    <s v="United States"/>
    <s v="Chicago"/>
    <x v="10"/>
    <n v="60623"/>
    <s v="Central"/>
    <s v="OFF-BI-10002824"/>
    <x v="1"/>
    <x v="8"/>
    <s v="Recycled Easel Ring Binders"/>
    <n v="17.903999999999996"/>
    <n v="6"/>
    <n v="0.8"/>
    <n v="-31.332000000000008"/>
  </r>
  <r>
    <n v="6917"/>
    <s v="CA-2011-142510"/>
    <x v="2"/>
    <x v="1091"/>
    <d v="2011-12-29T00:00:00"/>
    <s v="Standard Class"/>
    <s v="NP-18700"/>
    <s v="Nora Preis"/>
    <s v="Consumer"/>
    <s v="United States"/>
    <s v="Chicago"/>
    <x v="10"/>
    <n v="60623"/>
    <s v="Central"/>
    <s v="OFF-PA-10001289"/>
    <x v="1"/>
    <x v="10"/>
    <s v="White Computer Printout Paper by Universal"/>
    <n v="124.032"/>
    <n v="4"/>
    <n v="0.2"/>
    <n v="44.961600000000004"/>
  </r>
  <r>
    <n v="6918"/>
    <s v="CA-2011-124247"/>
    <x v="2"/>
    <x v="757"/>
    <d v="2011-12-21T00:00:00"/>
    <s v="Standard Class"/>
    <s v="SH-20635"/>
    <s v="Stefanie Holloman"/>
    <s v="Corporate"/>
    <s v="United States"/>
    <s v="Sacramento"/>
    <x v="1"/>
    <n v="95823"/>
    <s v="West"/>
    <s v="FUR-CH-10001854"/>
    <x v="0"/>
    <x v="1"/>
    <s v="Office Star - Professional Matrix Back Chair with 2-to-1 Synchro Tilt and Mesh Fabric Seat"/>
    <n v="1403.9200000000003"/>
    <n v="5"/>
    <n v="0.2"/>
    <n v="70.196000000000026"/>
  </r>
  <r>
    <n v="6919"/>
    <s v="CA-2013-105473"/>
    <x v="0"/>
    <x v="947"/>
    <d v="2013-04-19T00:00:00"/>
    <s v="Second Class"/>
    <s v="BM-11785"/>
    <s v="Bryan Mills"/>
    <s v="Consumer"/>
    <s v="United States"/>
    <s v="Seattle"/>
    <x v="4"/>
    <n v="98115"/>
    <s v="West"/>
    <s v="OFF-SU-10003567"/>
    <x v="1"/>
    <x v="14"/>
    <s v="Stiletto Hand Letter Openers"/>
    <n v="28.799999999999997"/>
    <n v="3"/>
    <n v="0"/>
    <n v="0.86400000000000077"/>
  </r>
  <r>
    <n v="6920"/>
    <s v="CA-2012-102806"/>
    <x v="1"/>
    <x v="1031"/>
    <d v="2012-05-28T00:00:00"/>
    <s v="Standard Class"/>
    <s v="HG-14965"/>
    <s v="Henry Goldwyn"/>
    <s v="Corporate"/>
    <s v="United States"/>
    <s v="Philadelphia"/>
    <x v="9"/>
    <n v="19143"/>
    <s v="East"/>
    <s v="OFF-BI-10001597"/>
    <x v="1"/>
    <x v="8"/>
    <s v="Wilson Jones Ledger-Size, Piano-Hinge Binder, 2&quot;, Blue"/>
    <n v="24.588000000000001"/>
    <n v="2"/>
    <n v="0.7"/>
    <n v="-18.031199999999998"/>
  </r>
  <r>
    <n v="6921"/>
    <s v="CA-2014-121706"/>
    <x v="3"/>
    <x v="425"/>
    <d v="2014-03-03T00:00:00"/>
    <s v="Standard Class"/>
    <s v="BM-11140"/>
    <s v="Becky Martin"/>
    <s v="Consumer"/>
    <s v="United States"/>
    <s v="Santa Barbara"/>
    <x v="1"/>
    <n v="93101"/>
    <s v="West"/>
    <s v="OFF-AP-10003287"/>
    <x v="1"/>
    <x v="9"/>
    <s v="Tripp Lite TLP810NET Broadband Surge for Modem/Fax"/>
    <n v="356.78999999999996"/>
    <n v="7"/>
    <n v="0"/>
    <n v="99.901199999999989"/>
  </r>
  <r>
    <n v="6922"/>
    <s v="CA-2014-109211"/>
    <x v="3"/>
    <x v="1095"/>
    <d v="2014-04-11T00:00:00"/>
    <s v="Standard Class"/>
    <s v="PS-19045"/>
    <s v="Penelope Sewall"/>
    <s v="Home Office"/>
    <s v="United States"/>
    <s v="New York City"/>
    <x v="15"/>
    <n v="10011"/>
    <s v="East"/>
    <s v="OFF-EN-10001532"/>
    <x v="1"/>
    <x v="12"/>
    <s v="Brown Kraft Recycled Envelopes"/>
    <n v="16.98"/>
    <n v="1"/>
    <n v="0"/>
    <n v="8.49"/>
  </r>
  <r>
    <n v="6923"/>
    <s v="CA-2012-134257"/>
    <x v="1"/>
    <x v="199"/>
    <d v="2012-03-19T00:00:00"/>
    <s v="Second Class"/>
    <s v="MS-17710"/>
    <s v="Maurice Satty"/>
    <s v="Consumer"/>
    <s v="United States"/>
    <s v="Auburn"/>
    <x v="19"/>
    <n v="36830"/>
    <s v="South"/>
    <s v="OFF-LA-10003930"/>
    <x v="1"/>
    <x v="2"/>
    <s v="Dot Matrix Printer Tape Reel Labels, White, 5000/Box"/>
    <n v="491.55"/>
    <n v="5"/>
    <n v="0"/>
    <n v="240.8595"/>
  </r>
  <r>
    <n v="6924"/>
    <s v="CA-2012-134257"/>
    <x v="1"/>
    <x v="199"/>
    <d v="2012-03-19T00:00:00"/>
    <s v="Second Class"/>
    <s v="MS-17710"/>
    <s v="Maurice Satty"/>
    <s v="Consumer"/>
    <s v="United States"/>
    <s v="Auburn"/>
    <x v="19"/>
    <n v="36830"/>
    <s v="South"/>
    <s v="OFF-EN-10003845"/>
    <x v="1"/>
    <x v="12"/>
    <s v="Colored Envelopes"/>
    <n v="7.38"/>
    <n v="2"/>
    <n v="0"/>
    <n v="3.3947999999999996"/>
  </r>
  <r>
    <n v="6925"/>
    <s v="CA-2012-137925"/>
    <x v="1"/>
    <x v="672"/>
    <d v="2012-12-04T00:00:00"/>
    <s v="Standard Class"/>
    <s v="JL-15235"/>
    <s v="Janet Lee"/>
    <s v="Consumer"/>
    <s v="United States"/>
    <s v="New York City"/>
    <x v="15"/>
    <n v="10035"/>
    <s v="East"/>
    <s v="OFF-PA-10002659"/>
    <x v="1"/>
    <x v="10"/>
    <s v="Avoid Verbal Orders Carbonless Minifold Book"/>
    <n v="23.66"/>
    <n v="7"/>
    <n v="0"/>
    <n v="10.883599999999998"/>
  </r>
  <r>
    <n v="6926"/>
    <s v="CA-2012-137925"/>
    <x v="1"/>
    <x v="672"/>
    <d v="2012-12-04T00:00:00"/>
    <s v="Standard Class"/>
    <s v="JL-15235"/>
    <s v="Janet Lee"/>
    <s v="Consumer"/>
    <s v="United States"/>
    <s v="New York City"/>
    <x v="15"/>
    <n v="10035"/>
    <s v="East"/>
    <s v="FUR-BO-10001608"/>
    <x v="0"/>
    <x v="0"/>
    <s v="Hon Metal Bookcases, Black"/>
    <n v="681.40800000000013"/>
    <n v="12"/>
    <n v="0.2"/>
    <n v="42.588000000000022"/>
  </r>
  <r>
    <n v="6927"/>
    <s v="CA-2013-140046"/>
    <x v="0"/>
    <x v="1062"/>
    <d v="2013-08-04T00:00:00"/>
    <s v="Standard Class"/>
    <s v="KM-16660"/>
    <s v="Khloe Miller"/>
    <s v="Consumer"/>
    <s v="United States"/>
    <s v="Los Angeles"/>
    <x v="1"/>
    <n v="90032"/>
    <s v="West"/>
    <s v="OFF-LA-10000305"/>
    <x v="1"/>
    <x v="2"/>
    <s v="Avery 495"/>
    <n v="18.899999999999999"/>
    <n v="3"/>
    <n v="0"/>
    <n v="8.6939999999999991"/>
  </r>
  <r>
    <n v="6928"/>
    <s v="CA-2013-140382"/>
    <x v="0"/>
    <x v="661"/>
    <d v="2013-06-26T00:00:00"/>
    <s v="Second Class"/>
    <s v="RD-19900"/>
    <s v="Ruben Dartt"/>
    <s v="Consumer"/>
    <s v="United States"/>
    <s v="San Francisco"/>
    <x v="1"/>
    <n v="94109"/>
    <s v="West"/>
    <s v="OFF-ST-10003638"/>
    <x v="1"/>
    <x v="4"/>
    <s v="Mobile Personal File Cube"/>
    <n v="93.68"/>
    <n v="4"/>
    <n v="0"/>
    <n v="25.293599999999998"/>
  </r>
  <r>
    <n v="6929"/>
    <s v="CA-2013-140382"/>
    <x v="0"/>
    <x v="661"/>
    <d v="2013-06-26T00:00:00"/>
    <s v="Second Class"/>
    <s v="RD-19900"/>
    <s v="Ruben Dartt"/>
    <s v="Consumer"/>
    <s v="United States"/>
    <s v="San Francisco"/>
    <x v="1"/>
    <n v="94109"/>
    <s v="West"/>
    <s v="OFF-LA-10001934"/>
    <x v="1"/>
    <x v="2"/>
    <s v="Avery 516"/>
    <n v="21.93"/>
    <n v="3"/>
    <n v="0"/>
    <n v="10.307099999999998"/>
  </r>
  <r>
    <n v="6930"/>
    <s v="CA-2013-140382"/>
    <x v="0"/>
    <x v="661"/>
    <d v="2013-06-26T00:00:00"/>
    <s v="Second Class"/>
    <s v="RD-19900"/>
    <s v="Ruben Dartt"/>
    <s v="Consumer"/>
    <s v="United States"/>
    <s v="San Francisco"/>
    <x v="1"/>
    <n v="94109"/>
    <s v="West"/>
    <s v="TEC-PH-10003012"/>
    <x v="2"/>
    <x v="7"/>
    <s v="Nortel Meridian M3904 Professional Digital phone"/>
    <n v="862.34400000000005"/>
    <n v="7"/>
    <n v="0.2"/>
    <n v="97.013699999999858"/>
  </r>
  <r>
    <n v="6931"/>
    <s v="CA-2013-140382"/>
    <x v="0"/>
    <x v="661"/>
    <d v="2013-06-26T00:00:00"/>
    <s v="Second Class"/>
    <s v="RD-19900"/>
    <s v="Ruben Dartt"/>
    <s v="Consumer"/>
    <s v="United States"/>
    <s v="San Francisco"/>
    <x v="1"/>
    <n v="94109"/>
    <s v="West"/>
    <s v="OFF-PA-10001019"/>
    <x v="1"/>
    <x v="10"/>
    <s v="Xerox 1884"/>
    <n v="19.98"/>
    <n v="1"/>
    <n v="0"/>
    <n v="9.3905999999999992"/>
  </r>
  <r>
    <n v="6932"/>
    <s v="CA-2011-164182"/>
    <x v="2"/>
    <x v="686"/>
    <d v="2011-07-18T00:00:00"/>
    <s v="Standard Class"/>
    <s v="ST-20530"/>
    <s v="Shui Tom"/>
    <s v="Consumer"/>
    <s v="United States"/>
    <s v="Philadelphia"/>
    <x v="9"/>
    <n v="19140"/>
    <s v="East"/>
    <s v="TEC-PH-10002070"/>
    <x v="2"/>
    <x v="7"/>
    <s v="Griffin GC36547 PowerJolt SE Lightning Charger"/>
    <n v="13.493999999999998"/>
    <n v="1"/>
    <n v="0.4"/>
    <n v="-2.2490000000000023"/>
  </r>
  <r>
    <n v="6933"/>
    <s v="CA-2011-164182"/>
    <x v="2"/>
    <x v="686"/>
    <d v="2011-07-18T00:00:00"/>
    <s v="Standard Class"/>
    <s v="ST-20530"/>
    <s v="Shui Tom"/>
    <s v="Consumer"/>
    <s v="United States"/>
    <s v="Philadelphia"/>
    <x v="9"/>
    <n v="19140"/>
    <s v="East"/>
    <s v="TEC-PH-10002583"/>
    <x v="2"/>
    <x v="7"/>
    <s v="iOttie HLCRIO102 Car Mount"/>
    <n v="23.987999999999996"/>
    <n v="2"/>
    <n v="0.4"/>
    <n v="-13.993000000000004"/>
  </r>
  <r>
    <n v="6934"/>
    <s v="CA-2011-164182"/>
    <x v="2"/>
    <x v="686"/>
    <d v="2011-07-18T00:00:00"/>
    <s v="Standard Class"/>
    <s v="ST-20530"/>
    <s v="Shui Tom"/>
    <s v="Consumer"/>
    <s v="United States"/>
    <s v="Philadelphia"/>
    <x v="9"/>
    <n v="19140"/>
    <s v="East"/>
    <s v="FUR-FU-10001057"/>
    <x v="0"/>
    <x v="5"/>
    <s v="Tensor Track Tree Floor Lamp"/>
    <n v="31.983999999999998"/>
    <n v="2"/>
    <n v="0.2"/>
    <n v="1.1993999999999998"/>
  </r>
  <r>
    <n v="6935"/>
    <s v="CA-2011-164182"/>
    <x v="2"/>
    <x v="686"/>
    <d v="2011-07-18T00:00:00"/>
    <s v="Standard Class"/>
    <s v="ST-20530"/>
    <s v="Shui Tom"/>
    <s v="Consumer"/>
    <s v="United States"/>
    <s v="Philadelphia"/>
    <x v="9"/>
    <n v="19140"/>
    <s v="East"/>
    <s v="OFF-AR-10001044"/>
    <x v="1"/>
    <x v="6"/>
    <s v="BOSTON Ranger #55 Pencil Sharpener, Black"/>
    <n v="41.584000000000003"/>
    <n v="2"/>
    <n v="0.2"/>
    <n v="4.6781999999999968"/>
  </r>
  <r>
    <n v="6936"/>
    <s v="CA-2014-137365"/>
    <x v="3"/>
    <x v="329"/>
    <d v="2014-12-04T00:00:00"/>
    <s v="Second Class"/>
    <s v="BP-11095"/>
    <s v="Bart Pistole"/>
    <s v="Corporate"/>
    <s v="United States"/>
    <s v="El Paso"/>
    <x v="5"/>
    <n v="79907"/>
    <s v="Central"/>
    <s v="TEC-AC-10001767"/>
    <x v="2"/>
    <x v="11"/>
    <s v="SanDisk Ultra 64 GB MicroSDHC Class 10 Memory Card"/>
    <n v="95.976000000000013"/>
    <n v="3"/>
    <n v="0.2"/>
    <n v="-10.797300000000011"/>
  </r>
  <r>
    <n v="6937"/>
    <s v="CA-2013-129847"/>
    <x v="0"/>
    <x v="476"/>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s v="CA-2011-126963"/>
    <x v="2"/>
    <x v="345"/>
    <d v="2011-06-15T00:00:00"/>
    <s v="Same Day"/>
    <s v="PS-18760"/>
    <s v="Pamela Stobb"/>
    <s v="Consumer"/>
    <s v="United States"/>
    <s v="El Paso"/>
    <x v="5"/>
    <n v="79907"/>
    <s v="Central"/>
    <s v="OFF-PA-10001952"/>
    <x v="1"/>
    <x v="10"/>
    <s v="Xerox 1902"/>
    <n v="36.544000000000004"/>
    <n v="2"/>
    <n v="0.2"/>
    <n v="11.876799999999998"/>
  </r>
  <r>
    <n v="6939"/>
    <s v="CA-2013-125094"/>
    <x v="0"/>
    <x v="732"/>
    <d v="2013-11-10T00:00:00"/>
    <s v="Standard Class"/>
    <s v="NP-18700"/>
    <s v="Nora Preis"/>
    <s v="Consumer"/>
    <s v="United States"/>
    <s v="Seattle"/>
    <x v="4"/>
    <n v="98105"/>
    <s v="West"/>
    <s v="TEC-AC-10004420"/>
    <x v="2"/>
    <x v="11"/>
    <s v="Cherry 142-key Programmable Keyboard"/>
    <n v="479.72"/>
    <n v="4"/>
    <n v="0"/>
    <n v="52.769200000000012"/>
  </r>
  <r>
    <n v="6940"/>
    <s v="CA-2014-107132"/>
    <x v="3"/>
    <x v="335"/>
    <d v="2014-07-01T00:00:00"/>
    <s v="Standard Class"/>
    <s v="SC-20260"/>
    <s v="Scott Cohen"/>
    <s v="Corporate"/>
    <s v="United States"/>
    <s v="New York City"/>
    <x v="15"/>
    <n v="10009"/>
    <s v="East"/>
    <s v="OFF-BI-10001071"/>
    <x v="1"/>
    <x v="8"/>
    <s v="GBC ProClick Punch Binding System"/>
    <n v="102.36799999999999"/>
    <n v="2"/>
    <n v="0.2"/>
    <n v="37.108400000000003"/>
  </r>
  <r>
    <n v="6941"/>
    <s v="CA-2014-107132"/>
    <x v="3"/>
    <x v="335"/>
    <d v="2014-07-01T00:00:00"/>
    <s v="Standard Class"/>
    <s v="SC-20260"/>
    <s v="Scott Cohen"/>
    <s v="Corporate"/>
    <s v="United States"/>
    <s v="New York City"/>
    <x v="15"/>
    <n v="10009"/>
    <s v="East"/>
    <s v="OFF-SU-10002503"/>
    <x v="1"/>
    <x v="14"/>
    <s v="Acme Preferred Stainless Steel Scissors"/>
    <n v="28.4"/>
    <n v="5"/>
    <n v="0"/>
    <n v="8.2359999999999989"/>
  </r>
  <r>
    <n v="6942"/>
    <s v="CA-2014-107132"/>
    <x v="3"/>
    <x v="335"/>
    <d v="2014-07-01T00:00:00"/>
    <s v="Standard Class"/>
    <s v="SC-20260"/>
    <s v="Scott Cohen"/>
    <s v="Corporate"/>
    <s v="United States"/>
    <s v="New York City"/>
    <x v="15"/>
    <n v="10009"/>
    <s v="East"/>
    <s v="OFF-ST-10001490"/>
    <x v="1"/>
    <x v="4"/>
    <s v="Hot File 7-Pocket, Floor Stand"/>
    <n v="713.88"/>
    <n v="4"/>
    <n v="0"/>
    <n v="214.16399999999993"/>
  </r>
  <r>
    <n v="6943"/>
    <s v="CA-2014-107132"/>
    <x v="3"/>
    <x v="335"/>
    <d v="2014-07-01T00:00:00"/>
    <s v="Standard Class"/>
    <s v="SC-20260"/>
    <s v="Scott Cohen"/>
    <s v="Corporate"/>
    <s v="United States"/>
    <s v="New York City"/>
    <x v="15"/>
    <n v="10009"/>
    <s v="East"/>
    <s v="OFF-PA-10003790"/>
    <x v="1"/>
    <x v="10"/>
    <s v="Xerox 1991"/>
    <n v="68.52"/>
    <n v="3"/>
    <n v="0"/>
    <n v="31.519199999999998"/>
  </r>
  <r>
    <n v="6944"/>
    <s v="CA-2012-139248"/>
    <x v="1"/>
    <x v="395"/>
    <d v="2012-07-30T00:00:00"/>
    <s v="Standard Class"/>
    <s v="RD-19930"/>
    <s v="Russell D'Ascenzo"/>
    <s v="Consumer"/>
    <s v="United States"/>
    <s v="Los Angeles"/>
    <x v="1"/>
    <n v="90032"/>
    <s v="West"/>
    <s v="TEC-PH-10004094"/>
    <x v="2"/>
    <x v="7"/>
    <s v="Motorola L703CM"/>
    <n v="623.96"/>
    <n v="5"/>
    <n v="0.2"/>
    <n v="38.997500000000002"/>
  </r>
  <r>
    <n v="6945"/>
    <s v="CA-2011-148369"/>
    <x v="2"/>
    <x v="865"/>
    <d v="2011-09-27T00:00:00"/>
    <s v="Standard Class"/>
    <s v="TH-21115"/>
    <s v="Thea Hudgings"/>
    <s v="Corporate"/>
    <s v="United States"/>
    <s v="Newark"/>
    <x v="13"/>
    <n v="19711"/>
    <s v="East"/>
    <s v="OFF-BI-10004876"/>
    <x v="1"/>
    <x v="8"/>
    <s v="Wilson Jones Suede Grain Vinyl Binders"/>
    <n v="11.12"/>
    <n v="4"/>
    <n v="0"/>
    <n v="5.4487999999999994"/>
  </r>
  <r>
    <n v="6946"/>
    <s v="CA-2013-106243"/>
    <x v="0"/>
    <x v="955"/>
    <d v="2013-10-05T00:00:00"/>
    <s v="Standard Class"/>
    <s v="GM-14680"/>
    <s v="Greg Matthias"/>
    <s v="Consumer"/>
    <s v="United States"/>
    <s v="New York City"/>
    <x v="15"/>
    <n v="10011"/>
    <s v="East"/>
    <s v="FUR-BO-10003034"/>
    <x v="0"/>
    <x v="0"/>
    <s v="O'Sullivan Elevations Bookcase, Cherry Finish"/>
    <n v="523.91999999999996"/>
    <n v="5"/>
    <n v="0.2"/>
    <n v="-26.195999999999984"/>
  </r>
  <r>
    <n v="6947"/>
    <s v="CA-2012-126466"/>
    <x v="1"/>
    <x v="529"/>
    <d v="2012-11-13T00:00:00"/>
    <s v="Standard Class"/>
    <s v="JO-15550"/>
    <s v="Jesus Ocampo"/>
    <s v="Home Office"/>
    <s v="United States"/>
    <s v="Roseville"/>
    <x v="1"/>
    <n v="95661"/>
    <s v="West"/>
    <s v="OFF-FA-10000490"/>
    <x v="1"/>
    <x v="13"/>
    <s v="OIC Binder Clips, Mini, 1/4&quot; Capacity, Black"/>
    <n v="2.48"/>
    <n v="2"/>
    <n v="0"/>
    <n v="1.1656"/>
  </r>
  <r>
    <n v="6948"/>
    <s v="CA-2012-130365"/>
    <x v="1"/>
    <x v="334"/>
    <d v="2012-04-29T00:00:00"/>
    <s v="Standard Class"/>
    <s v="ZC-21910"/>
    <s v="Zuschuss Carroll"/>
    <s v="Consumer"/>
    <s v="United States"/>
    <s v="Aurora"/>
    <x v="10"/>
    <n v="60505"/>
    <s v="Central"/>
    <s v="OFF-ST-10002574"/>
    <x v="1"/>
    <x v="4"/>
    <s v="SAFCO Commercial Wire Shelving, Black"/>
    <n v="221.024"/>
    <n v="2"/>
    <n v="0.2"/>
    <n v="-55.256"/>
  </r>
  <r>
    <n v="6949"/>
    <s v="CA-2012-130365"/>
    <x v="1"/>
    <x v="334"/>
    <d v="2012-04-29T00:00:00"/>
    <s v="Standard Class"/>
    <s v="ZC-21910"/>
    <s v="Zuschuss Carroll"/>
    <s v="Consumer"/>
    <s v="United States"/>
    <s v="Aurora"/>
    <x v="10"/>
    <n v="60505"/>
    <s v="Central"/>
    <s v="FUR-CH-10003535"/>
    <x v="0"/>
    <x v="1"/>
    <s v="Global Armless Task Chair, Royal Blue"/>
    <n v="128.05799999999999"/>
    <n v="3"/>
    <n v="0.3"/>
    <n v="-23.782199999999996"/>
  </r>
  <r>
    <n v="6950"/>
    <s v="CA-2014-143021"/>
    <x v="3"/>
    <x v="123"/>
    <d v="2014-11-20T00:00:00"/>
    <s v="Same Day"/>
    <s v="AP-10720"/>
    <s v="Anne Pryor"/>
    <s v="Home Office"/>
    <s v="United States"/>
    <s v="New York City"/>
    <x v="15"/>
    <n v="10011"/>
    <s v="East"/>
    <s v="OFF-BI-10001628"/>
    <x v="1"/>
    <x v="8"/>
    <s v="Acco Data Flex Cable Posts For Top &amp; Bottom Load Binders, 6&quot; Capacity"/>
    <n v="58.407999999999994"/>
    <n v="7"/>
    <n v="0.2"/>
    <n v="18.252499999999998"/>
  </r>
  <r>
    <n v="6951"/>
    <s v="CA-2014-143021"/>
    <x v="3"/>
    <x v="123"/>
    <d v="2014-11-20T00:00:00"/>
    <s v="Same Day"/>
    <s v="AP-10720"/>
    <s v="Anne Pryor"/>
    <s v="Home Office"/>
    <s v="United States"/>
    <s v="New York City"/>
    <x v="15"/>
    <n v="10011"/>
    <s v="East"/>
    <s v="FUR-TA-10001676"/>
    <x v="0"/>
    <x v="3"/>
    <s v="Hon 61000 Series Interactive Training Tables"/>
    <n v="79.97399999999999"/>
    <n v="3"/>
    <n v="0.4"/>
    <n v="-29.323800000000006"/>
  </r>
  <r>
    <n v="6952"/>
    <s v="CA-2012-161767"/>
    <x v="1"/>
    <x v="312"/>
    <d v="2012-11-24T00:00:00"/>
    <s v="Standard Class"/>
    <s v="GK-14620"/>
    <s v="Grace Kelly"/>
    <s v="Corporate"/>
    <s v="United States"/>
    <s v="Dallas"/>
    <x v="5"/>
    <n v="75217"/>
    <s v="Central"/>
    <s v="TEC-MA-10002790"/>
    <x v="2"/>
    <x v="15"/>
    <s v="NeatDesk Desktop Scanner &amp; Digital Filing System"/>
    <n v="479.988"/>
    <n v="2"/>
    <n v="0.4"/>
    <n v="55.998599999999954"/>
  </r>
  <r>
    <n v="6953"/>
    <s v="CA-2012-129917"/>
    <x v="1"/>
    <x v="653"/>
    <d v="2012-10-03T00:00:00"/>
    <s v="First Class"/>
    <s v="HM-14980"/>
    <s v="Henry MacAllister"/>
    <s v="Consumer"/>
    <s v="United States"/>
    <s v="Los Angeles"/>
    <x v="1"/>
    <n v="90008"/>
    <s v="West"/>
    <s v="OFF-BI-10001757"/>
    <x v="1"/>
    <x v="8"/>
    <s v="Pressboard Hanging Data Binders for Unburst Sheets"/>
    <n v="11.808"/>
    <n v="3"/>
    <n v="0.2"/>
    <n v="4.1327999999999996"/>
  </r>
  <r>
    <n v="6954"/>
    <s v="CA-2012-129917"/>
    <x v="1"/>
    <x v="653"/>
    <d v="2012-10-03T00:00:00"/>
    <s v="First Class"/>
    <s v="HM-14980"/>
    <s v="Henry MacAllister"/>
    <s v="Consumer"/>
    <s v="United States"/>
    <s v="Los Angeles"/>
    <x v="1"/>
    <n v="90008"/>
    <s v="West"/>
    <s v="OFF-BI-10004828"/>
    <x v="1"/>
    <x v="8"/>
    <s v="GBC Poly Designer Binding Covers"/>
    <n v="53.567999999999998"/>
    <n v="4"/>
    <n v="0.2"/>
    <n v="19.418399999999995"/>
  </r>
  <r>
    <n v="6955"/>
    <s v="CA-2012-129917"/>
    <x v="1"/>
    <x v="653"/>
    <d v="2012-10-03T00:00:00"/>
    <s v="First Class"/>
    <s v="HM-14980"/>
    <s v="Henry MacAllister"/>
    <s v="Consumer"/>
    <s v="United States"/>
    <s v="Los Angeles"/>
    <x v="1"/>
    <n v="90008"/>
    <s v="West"/>
    <s v="TEC-PH-10000369"/>
    <x v="2"/>
    <x v="7"/>
    <s v="HTC One Mini"/>
    <n v="503.96000000000004"/>
    <n v="5"/>
    <n v="0.2"/>
    <n v="50.396000000000015"/>
  </r>
  <r>
    <n v="6956"/>
    <s v="CA-2012-115420"/>
    <x v="1"/>
    <x v="334"/>
    <d v="2012-05-02T00:00:00"/>
    <s v="Standard Class"/>
    <s v="LS-16945"/>
    <s v="Linda Southworth"/>
    <s v="Corporate"/>
    <s v="United States"/>
    <s v="Los Angeles"/>
    <x v="1"/>
    <n v="90004"/>
    <s v="West"/>
    <s v="OFF-EN-10003862"/>
    <x v="1"/>
    <x v="12"/>
    <s v="Laser &amp; Ink Jet Business Envelopes"/>
    <n v="21.34"/>
    <n v="2"/>
    <n v="0"/>
    <n v="9.8163999999999998"/>
  </r>
  <r>
    <n v="6957"/>
    <s v="CA-2013-157588"/>
    <x v="0"/>
    <x v="216"/>
    <d v="2013-07-20T00:00:00"/>
    <s v="Standard Class"/>
    <s v="AR-10570"/>
    <s v="Anemone Ratner"/>
    <s v="Consumer"/>
    <s v="United States"/>
    <s v="Columbus"/>
    <x v="32"/>
    <n v="31907"/>
    <s v="South"/>
    <s v="OFF-BI-10003963"/>
    <x v="1"/>
    <x v="8"/>
    <s v="Cardinal Holdit Data Disk Pockets"/>
    <n v="36.4"/>
    <n v="5"/>
    <n v="0"/>
    <n v="17.107999999999997"/>
  </r>
  <r>
    <n v="6958"/>
    <s v="CA-2013-157588"/>
    <x v="0"/>
    <x v="216"/>
    <d v="2013-07-20T00:00:00"/>
    <s v="Standard Class"/>
    <s v="AR-10570"/>
    <s v="Anemone Ratner"/>
    <s v="Consumer"/>
    <s v="United States"/>
    <s v="Columbus"/>
    <x v="32"/>
    <n v="31907"/>
    <s v="South"/>
    <s v="FUR-FU-10004848"/>
    <x v="0"/>
    <x v="5"/>
    <s v="Howard Miller 13-3/4&quot; Diameter Brushed Chrome Round Wall Clock"/>
    <n v="51.75"/>
    <n v="1"/>
    <n v="0"/>
    <n v="15.524999999999999"/>
  </r>
  <r>
    <n v="6959"/>
    <s v="CA-2012-167255"/>
    <x v="1"/>
    <x v="874"/>
    <d v="2012-09-29T00:00:00"/>
    <s v="Second Class"/>
    <s v="RH-19510"/>
    <s v="Rick Huthwaite"/>
    <s v="Home Office"/>
    <s v="United States"/>
    <s v="San Francisco"/>
    <x v="1"/>
    <n v="94110"/>
    <s v="West"/>
    <s v="OFF-ST-10001328"/>
    <x v="1"/>
    <x v="4"/>
    <s v="Personal Filing Tote with Lid, Black/Gray"/>
    <n v="15.51"/>
    <n v="1"/>
    <n v="0"/>
    <n v="4.3428000000000004"/>
  </r>
  <r>
    <n v="6960"/>
    <s v="CA-2012-167255"/>
    <x v="1"/>
    <x v="874"/>
    <d v="2012-09-29T00:00:00"/>
    <s v="Second Class"/>
    <s v="RH-19510"/>
    <s v="Rick Huthwaite"/>
    <s v="Home Office"/>
    <s v="United States"/>
    <s v="San Francisco"/>
    <x v="1"/>
    <n v="94110"/>
    <s v="West"/>
    <s v="OFF-PA-10002377"/>
    <x v="1"/>
    <x v="10"/>
    <s v="Xerox 1916"/>
    <n v="146.82"/>
    <n v="3"/>
    <n v="0"/>
    <n v="73.41"/>
  </r>
  <r>
    <n v="6961"/>
    <s v="CA-2012-167255"/>
    <x v="1"/>
    <x v="874"/>
    <d v="2012-09-29T00:00:00"/>
    <s v="Second Class"/>
    <s v="RH-19510"/>
    <s v="Rick Huthwaite"/>
    <s v="Home Office"/>
    <s v="United States"/>
    <s v="San Francisco"/>
    <x v="1"/>
    <n v="94110"/>
    <s v="West"/>
    <s v="OFF-PA-10003441"/>
    <x v="1"/>
    <x v="10"/>
    <s v="Xerox 226"/>
    <n v="12.96"/>
    <n v="2"/>
    <n v="0"/>
    <n v="6.2208000000000006"/>
  </r>
  <r>
    <n v="6962"/>
    <s v="CA-2014-162096"/>
    <x v="3"/>
    <x v="468"/>
    <d v="2014-11-11T00:00:00"/>
    <s v="Same Day"/>
    <s v="TB-21190"/>
    <s v="Thomas Brumley"/>
    <s v="Home Office"/>
    <s v="United States"/>
    <s v="Riverside"/>
    <x v="1"/>
    <n v="92503"/>
    <s v="West"/>
    <s v="OFF-AR-10002221"/>
    <x v="1"/>
    <x v="6"/>
    <s v="12 Colored Short Pencils"/>
    <n v="7.8000000000000007"/>
    <n v="3"/>
    <n v="0"/>
    <n v="2.1060000000000008"/>
  </r>
  <r>
    <n v="6963"/>
    <s v="CA-2013-157161"/>
    <x v="0"/>
    <x v="87"/>
    <d v="2013-07-21T00:00:00"/>
    <s v="Second Class"/>
    <s v="JD-15895"/>
    <s v="Jonathan Doherty"/>
    <s v="Corporate"/>
    <s v="United States"/>
    <s v="Columbia"/>
    <x v="20"/>
    <n v="29203"/>
    <s v="South"/>
    <s v="OFF-EN-10001509"/>
    <x v="1"/>
    <x v="12"/>
    <s v="Poly String Tie Envelopes"/>
    <n v="10.199999999999999"/>
    <n v="5"/>
    <n v="0"/>
    <n v="4.7939999999999996"/>
  </r>
  <r>
    <n v="6964"/>
    <s v="CA-2013-157161"/>
    <x v="0"/>
    <x v="87"/>
    <d v="2013-07-21T00:00:00"/>
    <s v="Second Class"/>
    <s v="JD-15895"/>
    <s v="Jonathan Doherty"/>
    <s v="Corporate"/>
    <s v="United States"/>
    <s v="Columbia"/>
    <x v="20"/>
    <n v="29203"/>
    <s v="South"/>
    <s v="OFF-AR-10003338"/>
    <x v="1"/>
    <x v="6"/>
    <s v="Eberhard Faber 3 1/2&quot; Golf Pencils"/>
    <n v="22.32"/>
    <n v="3"/>
    <n v="0"/>
    <n v="5.580000000000001"/>
  </r>
  <r>
    <n v="6965"/>
    <s v="CA-2013-157161"/>
    <x v="0"/>
    <x v="87"/>
    <d v="2013-07-21T00:00:00"/>
    <s v="Second Class"/>
    <s v="JD-15895"/>
    <s v="Jonathan Doherty"/>
    <s v="Corporate"/>
    <s v="United States"/>
    <s v="Columbia"/>
    <x v="20"/>
    <n v="29203"/>
    <s v="South"/>
    <s v="OFF-BI-10004728"/>
    <x v="1"/>
    <x v="8"/>
    <s v="Wilson Jones Turn Tabs Binder Tool for Ring Binders"/>
    <n v="24.1"/>
    <n v="5"/>
    <n v="0"/>
    <n v="11.086"/>
  </r>
  <r>
    <n v="6966"/>
    <s v="CA-2013-157161"/>
    <x v="0"/>
    <x v="87"/>
    <d v="2013-07-21T00:00:00"/>
    <s v="Second Class"/>
    <s v="JD-15895"/>
    <s v="Jonathan Doherty"/>
    <s v="Corporate"/>
    <s v="United States"/>
    <s v="Columbia"/>
    <x v="20"/>
    <n v="29203"/>
    <s v="South"/>
    <s v="TEC-AC-10000358"/>
    <x v="2"/>
    <x v="11"/>
    <s v="Imation Secure Drive + Hardware Encrypted USB flash drive - 16 GB"/>
    <n v="75.98"/>
    <n v="2"/>
    <n v="0"/>
    <n v="18.235199999999999"/>
  </r>
  <r>
    <n v="6967"/>
    <s v="CA-2013-157161"/>
    <x v="0"/>
    <x v="87"/>
    <d v="2013-07-21T00:00:00"/>
    <s v="Second Class"/>
    <s v="JD-15895"/>
    <s v="Jonathan Doherty"/>
    <s v="Corporate"/>
    <s v="United States"/>
    <s v="Columbia"/>
    <x v="20"/>
    <n v="29203"/>
    <s v="South"/>
    <s v="OFF-BI-10002764"/>
    <x v="1"/>
    <x v="8"/>
    <s v="Recycled Pressboard Report Cover with Reinforced Top Hinge"/>
    <n v="6.46"/>
    <n v="2"/>
    <n v="0"/>
    <n v="3.1654"/>
  </r>
  <r>
    <n v="6968"/>
    <s v="CA-2013-157161"/>
    <x v="0"/>
    <x v="87"/>
    <d v="2013-07-21T00:00:00"/>
    <s v="Second Class"/>
    <s v="JD-15895"/>
    <s v="Jonathan Doherty"/>
    <s v="Corporate"/>
    <s v="United States"/>
    <s v="Columbia"/>
    <x v="20"/>
    <n v="29203"/>
    <s v="South"/>
    <s v="OFF-PA-10001461"/>
    <x v="1"/>
    <x v="10"/>
    <s v="HP Office Paper (20Lb. and 87 Bright)"/>
    <n v="60.12"/>
    <n v="9"/>
    <n v="0"/>
    <n v="28.857599999999998"/>
  </r>
  <r>
    <n v="6969"/>
    <s v="CA-2012-110765"/>
    <x v="1"/>
    <x v="1140"/>
    <d v="2012-10-20T00:00:00"/>
    <s v="Second Class"/>
    <s v="MP-17965"/>
    <s v="Michael Paige"/>
    <s v="Corporate"/>
    <s v="United States"/>
    <s v="New York City"/>
    <x v="15"/>
    <n v="10011"/>
    <s v="East"/>
    <s v="TEC-PH-10004165"/>
    <x v="2"/>
    <x v="7"/>
    <s v="Mitel MiVoice 5330e IP Phone"/>
    <n v="824.97"/>
    <n v="3"/>
    <n v="0"/>
    <n v="214.4922"/>
  </r>
  <r>
    <n v="6970"/>
    <s v="CA-2013-163937"/>
    <x v="0"/>
    <x v="994"/>
    <d v="2013-01-13T00:00:00"/>
    <s v="Second Class"/>
    <s v="JB-16000"/>
    <s v="Joy Bell-"/>
    <s v="Consumer"/>
    <s v="United States"/>
    <s v="Longview"/>
    <x v="4"/>
    <n v="98632"/>
    <s v="West"/>
    <s v="FUR-FU-10000010"/>
    <x v="0"/>
    <x v="5"/>
    <s v="DAX Value U-Channel Document Frames, Easel Back"/>
    <n v="24.849999999999998"/>
    <n v="5"/>
    <n v="0"/>
    <n v="7.7034999999999982"/>
  </r>
  <r>
    <n v="6971"/>
    <s v="CA-2014-153822"/>
    <x v="3"/>
    <x v="20"/>
    <d v="2014-09-26T00:00:00"/>
    <s v="Standard Class"/>
    <s v="AB-10105"/>
    <s v="Adrian Barton"/>
    <s v="Consumer"/>
    <s v="United States"/>
    <s v="Phoenix"/>
    <x v="16"/>
    <n v="85023"/>
    <s v="West"/>
    <s v="OFF-ST-10000321"/>
    <x v="1"/>
    <x v="4"/>
    <s v="Akro Stacking Bins"/>
    <n v="12.624000000000001"/>
    <n v="2"/>
    <n v="0.2"/>
    <n v="-2.5248000000000022"/>
  </r>
  <r>
    <n v="6972"/>
    <s v="CA-2014-153822"/>
    <x v="3"/>
    <x v="20"/>
    <d v="2014-09-26T00:00:00"/>
    <s v="Standard Class"/>
    <s v="AB-10105"/>
    <s v="Adrian Barton"/>
    <s v="Consumer"/>
    <s v="United States"/>
    <s v="Phoenix"/>
    <x v="16"/>
    <n v="85023"/>
    <s v="West"/>
    <s v="TEC-AC-10000109"/>
    <x v="2"/>
    <x v="11"/>
    <s v="Sony Micro Vault Click 16 GB USB 2.0 Flash Drive"/>
    <n v="89.584000000000003"/>
    <n v="2"/>
    <n v="0.2"/>
    <n v="4.4792000000000058"/>
  </r>
  <r>
    <n v="6973"/>
    <s v="CA-2014-153822"/>
    <x v="3"/>
    <x v="20"/>
    <d v="2014-09-26T00:00:00"/>
    <s v="Standard Class"/>
    <s v="AB-10105"/>
    <s v="Adrian Barton"/>
    <s v="Consumer"/>
    <s v="United States"/>
    <s v="Phoenix"/>
    <x v="16"/>
    <n v="85023"/>
    <s v="West"/>
    <s v="TEC-PH-10002415"/>
    <x v="2"/>
    <x v="7"/>
    <s v="Polycom VoiceStation 500 Conference phone"/>
    <n v="471.92"/>
    <n v="2"/>
    <n v="0.2"/>
    <n v="29.495000000000019"/>
  </r>
  <r>
    <n v="6974"/>
    <s v="CA-2014-153822"/>
    <x v="3"/>
    <x v="20"/>
    <d v="2014-09-26T00:00:00"/>
    <s v="Standard Class"/>
    <s v="AB-10105"/>
    <s v="Adrian Barton"/>
    <s v="Consumer"/>
    <s v="United States"/>
    <s v="Phoenix"/>
    <x v="16"/>
    <n v="85023"/>
    <s v="West"/>
    <s v="OFF-BI-10001460"/>
    <x v="1"/>
    <x v="8"/>
    <s v="Plastic Binding Combs"/>
    <n v="18.180000000000003"/>
    <n v="4"/>
    <n v="0.7"/>
    <n v="-13.938000000000002"/>
  </r>
  <r>
    <n v="6975"/>
    <s v="CA-2014-146185"/>
    <x v="3"/>
    <x v="175"/>
    <d v="2014-09-20T00:00:00"/>
    <s v="Standard Class"/>
    <s v="CC-12145"/>
    <s v="Charles Crestani"/>
    <s v="Consumer"/>
    <s v="United States"/>
    <s v="Houston"/>
    <x v="5"/>
    <n v="77095"/>
    <s v="Central"/>
    <s v="OFF-AR-10002987"/>
    <x v="1"/>
    <x v="6"/>
    <s v="Prismacolor Color Pencil Set"/>
    <n v="31.744"/>
    <n v="2"/>
    <n v="0.2"/>
    <n v="8.3328000000000024"/>
  </r>
  <r>
    <n v="6976"/>
    <s v="CA-2012-112144"/>
    <x v="1"/>
    <x v="1141"/>
    <d v="2012-07-02T00:00:00"/>
    <s v="Standard Class"/>
    <s v="CY-12745"/>
    <s v="Craig Yedwab"/>
    <s v="Corporate"/>
    <s v="United States"/>
    <s v="Gilbert"/>
    <x v="16"/>
    <n v="85234"/>
    <s v="West"/>
    <s v="OFF-LA-10000443"/>
    <x v="1"/>
    <x v="2"/>
    <s v="Avery 501"/>
    <n v="5.9039999999999999"/>
    <n v="2"/>
    <n v="0.2"/>
    <n v="1.9925999999999999"/>
  </r>
  <r>
    <n v="6977"/>
    <s v="CA-2012-112144"/>
    <x v="1"/>
    <x v="1141"/>
    <d v="2012-07-02T00:00:00"/>
    <s v="Standard Class"/>
    <s v="CY-12745"/>
    <s v="Craig Yedwab"/>
    <s v="Corporate"/>
    <s v="United States"/>
    <s v="Gilbert"/>
    <x v="16"/>
    <n v="85234"/>
    <s v="West"/>
    <s v="FUR-FU-10004306"/>
    <x v="0"/>
    <x v="5"/>
    <s v="Electrix Halogen Magnifier Lamp"/>
    <n v="621.7600000000001"/>
    <n v="4"/>
    <n v="0.2"/>
    <n v="46.631999999999977"/>
  </r>
  <r>
    <n v="6978"/>
    <s v="US-2013-119298"/>
    <x v="0"/>
    <x v="881"/>
    <d v="2013-11-29T00:00:00"/>
    <s v="First Class"/>
    <s v="EP-13915"/>
    <s v="Emily Phan"/>
    <s v="Consumer"/>
    <s v="United States"/>
    <s v="Jonesboro"/>
    <x v="36"/>
    <n v="72401"/>
    <s v="South"/>
    <s v="TEC-PH-10002564"/>
    <x v="2"/>
    <x v="7"/>
    <s v="OtterBox Defender Series Case - Samsung Galaxy S4"/>
    <n v="59.98"/>
    <n v="2"/>
    <n v="0"/>
    <n v="17.993999999999993"/>
  </r>
  <r>
    <n v="6979"/>
    <s v="CA-2014-155159"/>
    <x v="3"/>
    <x v="920"/>
    <d v="2014-11-30T00:00:00"/>
    <s v="Second Class"/>
    <s v="DL-13315"/>
    <s v="Delfina Latchford"/>
    <s v="Consumer"/>
    <s v="United States"/>
    <s v="Atlanta"/>
    <x v="32"/>
    <n v="30318"/>
    <s v="South"/>
    <s v="OFF-PA-10003724"/>
    <x v="1"/>
    <x v="10"/>
    <s v="Wirebound Message Book, 4 per Page"/>
    <n v="48.87"/>
    <n v="9"/>
    <n v="0"/>
    <n v="23.946299999999997"/>
  </r>
  <r>
    <n v="6980"/>
    <s v="CA-2014-149076"/>
    <x v="3"/>
    <x v="424"/>
    <d v="2014-01-20T00:00:00"/>
    <s v="Standard Class"/>
    <s v="SO-20335"/>
    <s v="Sean O'Donnell"/>
    <s v="Consumer"/>
    <s v="United States"/>
    <s v="Los Angeles"/>
    <x v="1"/>
    <n v="90036"/>
    <s v="West"/>
    <s v="OFF-PA-10000483"/>
    <x v="1"/>
    <x v="10"/>
    <s v="Xerox 19"/>
    <n v="154.9"/>
    <n v="5"/>
    <n v="0"/>
    <n v="69.704999999999998"/>
  </r>
  <r>
    <n v="6981"/>
    <s v="CA-2011-146990"/>
    <x v="2"/>
    <x v="845"/>
    <d v="2011-11-08T00:00:00"/>
    <s v="First Class"/>
    <s v="BP-11095"/>
    <s v="Bart Pistole"/>
    <s v="Corporate"/>
    <s v="United States"/>
    <s v="New York City"/>
    <x v="15"/>
    <n v="10024"/>
    <s v="East"/>
    <s v="OFF-FA-10000611"/>
    <x v="1"/>
    <x v="13"/>
    <s v="Binder Clips by OIC"/>
    <n v="5.92"/>
    <n v="4"/>
    <n v="0"/>
    <n v="2.8415999999999997"/>
  </r>
  <r>
    <n v="6982"/>
    <s v="CA-2011-146990"/>
    <x v="2"/>
    <x v="845"/>
    <d v="2011-11-08T00:00:00"/>
    <s v="First Class"/>
    <s v="BP-11095"/>
    <s v="Bart Pistole"/>
    <s v="Corporate"/>
    <s v="United States"/>
    <s v="New York City"/>
    <x v="15"/>
    <n v="10024"/>
    <s v="East"/>
    <s v="OFF-PA-10000246"/>
    <x v="1"/>
    <x v="10"/>
    <s v="Riverleaf Stik-Withit Designer Note Cubes"/>
    <n v="30.18"/>
    <n v="3"/>
    <n v="0"/>
    <n v="13.8828"/>
  </r>
  <r>
    <n v="6983"/>
    <s v="CA-2013-116526"/>
    <x v="0"/>
    <x v="142"/>
    <d v="2013-09-06T00:00:00"/>
    <s v="Standard Class"/>
    <s v="JA-15970"/>
    <s v="Joseph Airdo"/>
    <s v="Consumer"/>
    <s v="United States"/>
    <s v="Detroit"/>
    <x v="12"/>
    <n v="48227"/>
    <s v="Central"/>
    <s v="OFF-BI-10004728"/>
    <x v="1"/>
    <x v="8"/>
    <s v="Wilson Jones Turn Tabs Binder Tool for Ring Binders"/>
    <n v="24.1"/>
    <n v="5"/>
    <n v="0"/>
    <n v="11.086"/>
  </r>
  <r>
    <n v="6984"/>
    <s v="CA-2013-116526"/>
    <x v="0"/>
    <x v="142"/>
    <d v="2013-09-06T00:00:00"/>
    <s v="Standard Class"/>
    <s v="JA-15970"/>
    <s v="Joseph Airdo"/>
    <s v="Consumer"/>
    <s v="United States"/>
    <s v="Detroit"/>
    <x v="12"/>
    <n v="48227"/>
    <s v="Central"/>
    <s v="TEC-PH-10002365"/>
    <x v="2"/>
    <x v="7"/>
    <s v="Belkin Grip Candy Sheer Case / Cover for iPhone 5 and 5S"/>
    <n v="8.7799999999999994"/>
    <n v="1"/>
    <n v="0"/>
    <n v="2.2827999999999999"/>
  </r>
  <r>
    <n v="6985"/>
    <s v="CA-2013-116526"/>
    <x v="0"/>
    <x v="142"/>
    <d v="2013-09-06T00:00:00"/>
    <s v="Standard Class"/>
    <s v="JA-15970"/>
    <s v="Joseph Airdo"/>
    <s v="Consumer"/>
    <s v="United States"/>
    <s v="Detroit"/>
    <x v="12"/>
    <n v="48227"/>
    <s v="Central"/>
    <s v="OFF-AP-10002457"/>
    <x v="1"/>
    <x v="9"/>
    <s v="Eureka The Boss Plus 12-Amp Hard Box Upright Vacuum, Red"/>
    <n v="376.74"/>
    <n v="4"/>
    <n v="0.1"/>
    <n v="71.161999999999978"/>
  </r>
  <r>
    <n v="6986"/>
    <s v="CA-2013-116526"/>
    <x v="0"/>
    <x v="142"/>
    <d v="2013-09-06T00:00:00"/>
    <s v="Standard Class"/>
    <s v="JA-15970"/>
    <s v="Joseph Airdo"/>
    <s v="Consumer"/>
    <s v="United States"/>
    <s v="Detroit"/>
    <x v="12"/>
    <n v="48227"/>
    <s v="Central"/>
    <s v="OFF-BI-10000320"/>
    <x v="1"/>
    <x v="8"/>
    <s v="GBC Plastic Binding Combs"/>
    <n v="29.52"/>
    <n v="4"/>
    <n v="0"/>
    <n v="14.4648"/>
  </r>
  <r>
    <n v="6987"/>
    <s v="CA-2013-116526"/>
    <x v="0"/>
    <x v="142"/>
    <d v="2013-09-06T00:00:00"/>
    <s v="Standard Class"/>
    <s v="JA-15970"/>
    <s v="Joseph Airdo"/>
    <s v="Consumer"/>
    <s v="United States"/>
    <s v="Detroit"/>
    <x v="12"/>
    <n v="48227"/>
    <s v="Central"/>
    <s v="OFF-AR-10004999"/>
    <x v="1"/>
    <x v="6"/>
    <s v="Newell 315"/>
    <n v="11.96"/>
    <n v="2"/>
    <n v="0"/>
    <n v="2.99"/>
  </r>
  <r>
    <n v="6988"/>
    <s v="CA-2013-116526"/>
    <x v="0"/>
    <x v="142"/>
    <d v="2013-09-06T00:00:00"/>
    <s v="Standard Class"/>
    <s v="JA-15970"/>
    <s v="Joseph Airdo"/>
    <s v="Consumer"/>
    <s v="United States"/>
    <s v="Detroit"/>
    <x v="12"/>
    <n v="48227"/>
    <s v="Central"/>
    <s v="OFF-BI-10001116"/>
    <x v="1"/>
    <x v="8"/>
    <s v="Wilson Jones 1&quot; Hanging DublLock Ring Binders"/>
    <n v="26.400000000000002"/>
    <n v="5"/>
    <n v="0"/>
    <n v="12.672000000000001"/>
  </r>
  <r>
    <n v="6989"/>
    <s v="CA-2014-158561"/>
    <x v="3"/>
    <x v="343"/>
    <d v="2014-11-17T00:00:00"/>
    <s v="Second Class"/>
    <s v="BB-11545"/>
    <s v="Brenda Bowman"/>
    <s v="Corporate"/>
    <s v="United States"/>
    <s v="Fort Lauderdale"/>
    <x v="2"/>
    <n v="33311"/>
    <s v="South"/>
    <s v="OFF-AP-10002651"/>
    <x v="1"/>
    <x v="9"/>
    <s v="Hoover Upright Vacuum With Dirt Cup"/>
    <n v="1158.1199999999999"/>
    <n v="5"/>
    <n v="0.2"/>
    <n v="130.28849999999983"/>
  </r>
  <r>
    <n v="6990"/>
    <s v="CA-2014-165099"/>
    <x v="3"/>
    <x v="157"/>
    <d v="2014-12-14T00:00:00"/>
    <s v="First Class"/>
    <s v="DK-13375"/>
    <s v="Dennis Kane"/>
    <s v="Consumer"/>
    <s v="United States"/>
    <s v="Abilene"/>
    <x v="5"/>
    <n v="79605"/>
    <s v="Central"/>
    <s v="OFF-AP-10001634"/>
    <x v="1"/>
    <x v="9"/>
    <s v="Hoover Commercial Lightweight Upright Vacuum"/>
    <n v="1.3919999999999997"/>
    <n v="2"/>
    <n v="0.8"/>
    <n v="-3.7584000000000009"/>
  </r>
  <r>
    <n v="6991"/>
    <s v="CA-2012-109386"/>
    <x v="1"/>
    <x v="627"/>
    <d v="2012-11-13T00:00:00"/>
    <s v="Second Class"/>
    <s v="RH-19600"/>
    <s v="Rob Haberlin"/>
    <s v="Consumer"/>
    <s v="United States"/>
    <s v="Hampton"/>
    <x v="17"/>
    <n v="23666"/>
    <s v="South"/>
    <s v="OFF-AP-10003266"/>
    <x v="1"/>
    <x v="9"/>
    <s v="Holmes Replacement Filter for HEPA Air Cleaner, Large Room"/>
    <n v="44.43"/>
    <n v="3"/>
    <n v="0"/>
    <n v="18.660600000000002"/>
  </r>
  <r>
    <n v="6992"/>
    <s v="CA-2012-109386"/>
    <x v="1"/>
    <x v="627"/>
    <d v="2012-11-13T00:00:00"/>
    <s v="Second Class"/>
    <s v="RH-19600"/>
    <s v="Rob Haberlin"/>
    <s v="Consumer"/>
    <s v="United States"/>
    <s v="Hampton"/>
    <x v="17"/>
    <n v="23666"/>
    <s v="South"/>
    <s v="TEC-PH-10002890"/>
    <x v="2"/>
    <x v="7"/>
    <s v="AT&amp;T 17929 Lendline Telephone"/>
    <n v="226.20000000000002"/>
    <n v="5"/>
    <n v="0"/>
    <n v="58.811999999999998"/>
  </r>
  <r>
    <n v="6993"/>
    <s v="CA-2012-109386"/>
    <x v="1"/>
    <x v="627"/>
    <d v="2012-11-13T00:00:00"/>
    <s v="Second Class"/>
    <s v="RH-19600"/>
    <s v="Rob Haberlin"/>
    <s v="Consumer"/>
    <s v="United States"/>
    <s v="Hampton"/>
    <x v="17"/>
    <n v="23666"/>
    <s v="South"/>
    <s v="FUR-FU-10000308"/>
    <x v="0"/>
    <x v="5"/>
    <s v="Deflect-o Glass Clear Studded Chair Mats"/>
    <n v="186.54"/>
    <n v="3"/>
    <n v="0"/>
    <n v="41.038800000000002"/>
  </r>
  <r>
    <n v="6994"/>
    <s v="CA-2012-109386"/>
    <x v="1"/>
    <x v="627"/>
    <d v="2012-11-13T00:00:00"/>
    <s v="Second Class"/>
    <s v="RH-19600"/>
    <s v="Rob Haberlin"/>
    <s v="Consumer"/>
    <s v="United States"/>
    <s v="Hampton"/>
    <x v="17"/>
    <n v="23666"/>
    <s v="South"/>
    <s v="OFF-AR-10000380"/>
    <x v="1"/>
    <x v="6"/>
    <s v="Hunt PowerHouse Electric Pencil Sharpener, Blue"/>
    <n v="265.85999999999996"/>
    <n v="7"/>
    <n v="0"/>
    <n v="79.757999999999967"/>
  </r>
  <r>
    <n v="6995"/>
    <s v="CA-2012-109386"/>
    <x v="1"/>
    <x v="627"/>
    <d v="2012-11-13T00:00:00"/>
    <s v="Second Class"/>
    <s v="RH-19600"/>
    <s v="Rob Haberlin"/>
    <s v="Consumer"/>
    <s v="United States"/>
    <s v="Hampton"/>
    <x v="17"/>
    <n v="23666"/>
    <s v="South"/>
    <s v="OFF-AR-10000122"/>
    <x v="1"/>
    <x v="6"/>
    <s v="Newell 314"/>
    <n v="27.9"/>
    <n v="5"/>
    <n v="0"/>
    <n v="6.9749999999999979"/>
  </r>
  <r>
    <n v="6996"/>
    <s v="CA-2012-166800"/>
    <x v="1"/>
    <x v="90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r>
  <r>
    <n v="6997"/>
    <s v="CA-2014-117443"/>
    <x v="3"/>
    <x v="331"/>
    <d v="2014-12-26T00:00:00"/>
    <s v="Second Class"/>
    <s v="JB-15400"/>
    <s v="Jennifer Braxton"/>
    <s v="Corporate"/>
    <s v="United States"/>
    <s v="Rockford"/>
    <x v="10"/>
    <n v="61107"/>
    <s v="Central"/>
    <s v="OFF-BI-10004002"/>
    <x v="1"/>
    <x v="8"/>
    <s v="Wilson Jones International Size A4 Ring Binders"/>
    <n v="13.839999999999998"/>
    <n v="4"/>
    <n v="0.8"/>
    <n v="-22.144000000000005"/>
  </r>
  <r>
    <n v="6998"/>
    <s v="CA-2014-117443"/>
    <x v="3"/>
    <x v="331"/>
    <d v="2014-12-26T00:00:00"/>
    <s v="Second Class"/>
    <s v="JB-15400"/>
    <s v="Jennifer Braxton"/>
    <s v="Corporate"/>
    <s v="United States"/>
    <s v="Rockford"/>
    <x v="10"/>
    <n v="61107"/>
    <s v="Central"/>
    <s v="OFF-PA-10004475"/>
    <x v="1"/>
    <x v="10"/>
    <s v="Xerox 1940"/>
    <n v="175.87200000000001"/>
    <n v="4"/>
    <n v="0.2"/>
    <n v="63.753599999999992"/>
  </r>
  <r>
    <n v="6999"/>
    <s v="US-2013-134369"/>
    <x v="0"/>
    <x v="1142"/>
    <d v="2013-09-23T00:00:00"/>
    <s v="Standard Class"/>
    <s v="BC-11125"/>
    <s v="Becky Castell"/>
    <s v="Home Office"/>
    <s v="United States"/>
    <s v="Laguna Niguel"/>
    <x v="1"/>
    <n v="92677"/>
    <s v="West"/>
    <s v="OFF-PA-10002195"/>
    <x v="1"/>
    <x v="10"/>
    <s v="Xerox 1966"/>
    <n v="12.96"/>
    <n v="2"/>
    <n v="0"/>
    <n v="6.3504000000000005"/>
  </r>
  <r>
    <n v="7000"/>
    <s v="CA-2014-123687"/>
    <x v="3"/>
    <x v="1143"/>
    <d v="2014-05-30T00:00:00"/>
    <s v="First Class"/>
    <s v="KC-16675"/>
    <s v="Kimberly Carter"/>
    <s v="Corporate"/>
    <s v="United States"/>
    <s v="Louisville"/>
    <x v="0"/>
    <n v="40214"/>
    <s v="South"/>
    <s v="OFF-AP-10002670"/>
    <x v="1"/>
    <x v="9"/>
    <s v="Belkin 8-Outlet Premiere SurgeMaster II Surge Protectors"/>
    <n v="208.44"/>
    <n v="3"/>
    <n v="0"/>
    <n v="62.531999999999982"/>
  </r>
  <r>
    <n v="7001"/>
    <s v="CA-2014-123687"/>
    <x v="3"/>
    <x v="1143"/>
    <d v="2014-05-30T00:00:00"/>
    <s v="First Class"/>
    <s v="KC-16675"/>
    <s v="Kimberly Carter"/>
    <s v="Corporate"/>
    <s v="United States"/>
    <s v="Louisville"/>
    <x v="0"/>
    <n v="40214"/>
    <s v="South"/>
    <s v="OFF-SU-10004498"/>
    <x v="1"/>
    <x v="14"/>
    <s v="Martin-Yale Premier Letter Opener"/>
    <n v="25.76"/>
    <n v="2"/>
    <n v="0"/>
    <n v="0.77280000000000015"/>
  </r>
  <r>
    <n v="7002"/>
    <s v="CA-2012-104871"/>
    <x v="1"/>
    <x v="1110"/>
    <d v="2012-04-03T00:00:00"/>
    <s v="Standard Class"/>
    <s v="DR-12940"/>
    <s v="Daniel Raglin"/>
    <s v="Home Office"/>
    <s v="United States"/>
    <s v="Normal"/>
    <x v="10"/>
    <n v="61761"/>
    <s v="Central"/>
    <s v="FUR-CH-10003298"/>
    <x v="0"/>
    <x v="1"/>
    <s v="Office Star - Contemporary Task Swivel chair with Loop Arms, Charcoal"/>
    <n v="366.74399999999997"/>
    <n v="4"/>
    <n v="0.3"/>
    <n v="-110.02320000000003"/>
  </r>
  <r>
    <n v="7003"/>
    <s v="CA-2011-133158"/>
    <x v="2"/>
    <x v="710"/>
    <d v="2011-08-21T00:00:00"/>
    <s v="Second Class"/>
    <s v="DW-13195"/>
    <s v="David Wiener"/>
    <s v="Corporate"/>
    <s v="United States"/>
    <s v="Los Angeles"/>
    <x v="1"/>
    <n v="90045"/>
    <s v="West"/>
    <s v="FUR-FU-10000723"/>
    <x v="0"/>
    <x v="5"/>
    <s v="Deflect-o EconoMat Studded, No Bevel Mat for Low Pile Carpeting"/>
    <n v="289.24"/>
    <n v="7"/>
    <n v="0"/>
    <n v="26.031600000000012"/>
  </r>
  <r>
    <n v="7004"/>
    <s v="CA-2011-133158"/>
    <x v="2"/>
    <x v="710"/>
    <d v="2011-08-21T00:00:00"/>
    <s v="Second Class"/>
    <s v="DW-13195"/>
    <s v="David Wiener"/>
    <s v="Corporate"/>
    <s v="United States"/>
    <s v="Los Angeles"/>
    <x v="1"/>
    <n v="90045"/>
    <s v="West"/>
    <s v="OFF-BI-10000632"/>
    <x v="1"/>
    <x v="8"/>
    <s v="Satellite Sectional Post Binders"/>
    <n v="69.456000000000003"/>
    <n v="2"/>
    <n v="0.2"/>
    <n v="22.573199999999996"/>
  </r>
  <r>
    <n v="7005"/>
    <s v="CA-2011-126333"/>
    <x v="2"/>
    <x v="851"/>
    <d v="2011-12-28T00:00:00"/>
    <s v="Standard Class"/>
    <s v="ME-18010"/>
    <s v="Michelle Ellison"/>
    <s v="Corporate"/>
    <s v="United States"/>
    <s v="Port Arthur"/>
    <x v="5"/>
    <n v="77642"/>
    <s v="Central"/>
    <s v="OFF-PA-10000223"/>
    <x v="1"/>
    <x v="10"/>
    <s v="Xerox 2000"/>
    <n v="5.1840000000000011"/>
    <n v="1"/>
    <n v="0.2"/>
    <n v="1.8144"/>
  </r>
  <r>
    <n v="7006"/>
    <s v="CA-2012-141740"/>
    <x v="1"/>
    <x v="549"/>
    <d v="2012-11-05T00:00:00"/>
    <s v="Standard Class"/>
    <s v="JF-15490"/>
    <s v="Jeremy Farry"/>
    <s v="Consumer"/>
    <s v="United States"/>
    <s v="New York City"/>
    <x v="15"/>
    <n v="10009"/>
    <s v="East"/>
    <s v="FUR-CH-10001545"/>
    <x v="0"/>
    <x v="1"/>
    <s v="Hon Comfortask Task/Swivel Chairs"/>
    <n v="205.16400000000002"/>
    <n v="2"/>
    <n v="0.1"/>
    <n v="13.677600000000002"/>
  </r>
  <r>
    <n v="7007"/>
    <s v="CA-2011-119466"/>
    <x v="2"/>
    <x v="534"/>
    <d v="2011-12-21T00:00:00"/>
    <s v="Standard Class"/>
    <s v="SP-20860"/>
    <s v="Sung Pak"/>
    <s v="Corporate"/>
    <s v="United States"/>
    <s v="Chicago"/>
    <x v="10"/>
    <n v="60623"/>
    <s v="Central"/>
    <s v="FUR-FU-10001546"/>
    <x v="0"/>
    <x v="5"/>
    <s v="Dana Swing-Arm Lamps"/>
    <n v="8.5440000000000005"/>
    <n v="2"/>
    <n v="0.6"/>
    <n v="-7.4759999999999991"/>
  </r>
  <r>
    <n v="7008"/>
    <s v="CA-2012-154823"/>
    <x v="1"/>
    <x v="291"/>
    <d v="2012-08-25T00:00:00"/>
    <s v="Standard Class"/>
    <s v="KN-16390"/>
    <s v="Katherine Nockton"/>
    <s v="Corporate"/>
    <s v="United States"/>
    <s v="Springfield"/>
    <x v="24"/>
    <n v="45503"/>
    <s v="East"/>
    <s v="OFF-BI-10001098"/>
    <x v="1"/>
    <x v="8"/>
    <s v="Acco D-Ring Binder w/DublLock"/>
    <n v="12.828000000000001"/>
    <n v="2"/>
    <n v="0.7"/>
    <n v="-8.9795999999999978"/>
  </r>
  <r>
    <n v="7009"/>
    <s v="CA-2012-154823"/>
    <x v="1"/>
    <x v="291"/>
    <d v="2012-08-25T00:00:00"/>
    <s v="Standard Class"/>
    <s v="KN-16390"/>
    <s v="Katherine Nockton"/>
    <s v="Corporate"/>
    <s v="United States"/>
    <s v="Springfield"/>
    <x v="24"/>
    <n v="45503"/>
    <s v="East"/>
    <s v="FUR-CH-10003379"/>
    <x v="0"/>
    <x v="1"/>
    <s v="Global Commerce Series High-Back Swivel/Tilt Chairs"/>
    <n v="598.45799999999997"/>
    <n v="3"/>
    <n v="0.3"/>
    <n v="-42.746999999999957"/>
  </r>
  <r>
    <n v="7010"/>
    <s v="CA-2012-154823"/>
    <x v="1"/>
    <x v="291"/>
    <d v="2012-08-25T00:00:00"/>
    <s v="Standard Class"/>
    <s v="KN-16390"/>
    <s v="Katherine Nockton"/>
    <s v="Corporate"/>
    <s v="United States"/>
    <s v="Springfield"/>
    <x v="24"/>
    <n v="45503"/>
    <s v="East"/>
    <s v="FUR-FU-10000193"/>
    <x v="0"/>
    <x v="5"/>
    <s v="Tenex Chairmats For Use with Hard Floors"/>
    <n v="25.983999999999998"/>
    <n v="1"/>
    <n v="0.2"/>
    <n v="-3.8976000000000015"/>
  </r>
  <r>
    <n v="7011"/>
    <s v="US-2011-135881"/>
    <x v="2"/>
    <x v="235"/>
    <d v="2011-05-27T00:00:00"/>
    <s v="Standard Class"/>
    <s v="GT-14710"/>
    <s v="Greg Tran"/>
    <s v="Consumer"/>
    <s v="United States"/>
    <s v="New York City"/>
    <x v="15"/>
    <n v="10035"/>
    <s v="East"/>
    <s v="OFF-BI-10000829"/>
    <x v="1"/>
    <x v="8"/>
    <s v="Avery Non-Stick Binders"/>
    <n v="17.96"/>
    <n v="5"/>
    <n v="0.2"/>
    <n v="5.8369999999999997"/>
  </r>
  <r>
    <n v="7012"/>
    <s v="US-2011-135881"/>
    <x v="2"/>
    <x v="235"/>
    <d v="2011-05-27T00:00:00"/>
    <s v="Standard Class"/>
    <s v="GT-14710"/>
    <s v="Greg Tran"/>
    <s v="Consumer"/>
    <s v="United States"/>
    <s v="New York City"/>
    <x v="15"/>
    <n v="10035"/>
    <s v="East"/>
    <s v="OFF-SU-10003002"/>
    <x v="1"/>
    <x v="14"/>
    <s v="Letter Slitter"/>
    <n v="5.04"/>
    <n v="2"/>
    <n v="0"/>
    <n v="0.15120000000000022"/>
  </r>
  <r>
    <n v="7013"/>
    <s v="US-2011-135881"/>
    <x v="2"/>
    <x v="235"/>
    <d v="2011-05-27T00:00:00"/>
    <s v="Standard Class"/>
    <s v="GT-14710"/>
    <s v="Greg Tran"/>
    <s v="Consumer"/>
    <s v="United States"/>
    <s v="New York City"/>
    <x v="15"/>
    <n v="10035"/>
    <s v="East"/>
    <s v="OFF-AP-10002118"/>
    <x v="1"/>
    <x v="9"/>
    <s v="1.7 Cubic Foot Compact &quot;Cube&quot; Office Refrigerators"/>
    <n v="208.16"/>
    <n v="1"/>
    <n v="0"/>
    <n v="56.20320000000001"/>
  </r>
  <r>
    <n v="7014"/>
    <s v="CA-2014-141201"/>
    <x v="3"/>
    <x v="34"/>
    <d v="2014-12-12T00:00:00"/>
    <s v="Second Class"/>
    <s v="DB-12910"/>
    <s v="Daniel Byrd"/>
    <s v="Home Office"/>
    <s v="United States"/>
    <s v="Salinas"/>
    <x v="1"/>
    <n v="93905"/>
    <s v="West"/>
    <s v="FUR-BO-10001519"/>
    <x v="0"/>
    <x v="0"/>
    <s v="O'Sullivan 3-Shelf Heavy-Duty Bookcases"/>
    <n v="148.25700000000001"/>
    <n v="3"/>
    <n v="0.15"/>
    <n v="15.697800000000004"/>
  </r>
  <r>
    <n v="7015"/>
    <s v="CA-2011-114790"/>
    <x v="2"/>
    <x v="518"/>
    <d v="2011-03-13T00:00:00"/>
    <s v="Second Class"/>
    <s v="FM-14215"/>
    <s v="Filia McAdams"/>
    <s v="Corporate"/>
    <s v="United States"/>
    <s v="Richmond"/>
    <x v="0"/>
    <n v="40475"/>
    <s v="South"/>
    <s v="OFF-AP-10002578"/>
    <x v="1"/>
    <x v="9"/>
    <s v="Fellowes Premier Superior Surge Suppressor, 10-Outlet, With Phone and Remote"/>
    <n v="146.76"/>
    <n v="3"/>
    <n v="0"/>
    <n v="38.157600000000002"/>
  </r>
  <r>
    <n v="7016"/>
    <s v="CA-2011-114790"/>
    <x v="2"/>
    <x v="518"/>
    <d v="2011-03-13T00:00:00"/>
    <s v="Second Class"/>
    <s v="FM-14215"/>
    <s v="Filia McAdams"/>
    <s v="Corporate"/>
    <s v="United States"/>
    <s v="Richmond"/>
    <x v="0"/>
    <n v="40475"/>
    <s v="South"/>
    <s v="TEC-AC-10000710"/>
    <x v="2"/>
    <x v="11"/>
    <s v="Maxell DVD-RAM Discs"/>
    <n v="32.96"/>
    <n v="2"/>
    <n v="0"/>
    <n v="14.172800000000002"/>
  </r>
  <r>
    <n v="7017"/>
    <s v="CA-2011-114790"/>
    <x v="2"/>
    <x v="518"/>
    <d v="2011-03-13T00:00:00"/>
    <s v="Second Class"/>
    <s v="FM-14215"/>
    <s v="Filia McAdams"/>
    <s v="Corporate"/>
    <s v="United States"/>
    <s v="Richmond"/>
    <x v="0"/>
    <n v="40475"/>
    <s v="South"/>
    <s v="TEC-PH-10000984"/>
    <x v="2"/>
    <x v="7"/>
    <s v="Panasonic KX-TG9471B"/>
    <n v="587.97"/>
    <n v="3"/>
    <n v="0"/>
    <n v="164.63160000000005"/>
  </r>
  <r>
    <n v="7018"/>
    <s v="CA-2011-114790"/>
    <x v="2"/>
    <x v="518"/>
    <d v="2011-03-13T00:00:00"/>
    <s v="Second Class"/>
    <s v="FM-14215"/>
    <s v="Filia McAdams"/>
    <s v="Corporate"/>
    <s v="United States"/>
    <s v="Richmond"/>
    <x v="0"/>
    <n v="40475"/>
    <s v="South"/>
    <s v="OFF-PA-10000213"/>
    <x v="1"/>
    <x v="10"/>
    <s v="Xerox 198"/>
    <n v="14.940000000000001"/>
    <n v="3"/>
    <n v="0"/>
    <n v="7.0218000000000007"/>
  </r>
  <r>
    <n v="7019"/>
    <s v="US-2013-154256"/>
    <x v="0"/>
    <x v="661"/>
    <d v="2013-06-28T00:00:00"/>
    <s v="Second Class"/>
    <s v="SM-20005"/>
    <s v="Sally Matthias"/>
    <s v="Consumer"/>
    <s v="United States"/>
    <s v="New York City"/>
    <x v="15"/>
    <n v="10035"/>
    <s v="East"/>
    <s v="OFF-LA-10003720"/>
    <x v="1"/>
    <x v="2"/>
    <s v="Avery 487"/>
    <n v="25.83"/>
    <n v="7"/>
    <n v="0"/>
    <n v="12.1401"/>
  </r>
  <r>
    <n v="7020"/>
    <s v="CA-2011-124737"/>
    <x v="2"/>
    <x v="709"/>
    <d v="2011-08-27T00:00:00"/>
    <s v="Standard Class"/>
    <s v="AP-10915"/>
    <s v="Arthur Prichep"/>
    <s v="Consumer"/>
    <s v="United States"/>
    <s v="Denver"/>
    <x v="22"/>
    <n v="80219"/>
    <s v="West"/>
    <s v="OFF-PA-10001837"/>
    <x v="1"/>
    <x v="10"/>
    <s v="Xerox 1976"/>
    <n v="15.552000000000003"/>
    <n v="3"/>
    <n v="0.2"/>
    <n v="5.4432"/>
  </r>
  <r>
    <n v="7021"/>
    <s v="CA-2011-124737"/>
    <x v="2"/>
    <x v="709"/>
    <d v="2011-08-27T00:00:00"/>
    <s v="Standard Class"/>
    <s v="AP-10915"/>
    <s v="Arthur Prichep"/>
    <s v="Consumer"/>
    <s v="United States"/>
    <s v="Denver"/>
    <x v="22"/>
    <n v="80219"/>
    <s v="West"/>
    <s v="OFF-SU-10004661"/>
    <x v="1"/>
    <x v="14"/>
    <s v="Acme Titanium Bonded Scissors"/>
    <n v="6.8000000000000007"/>
    <n v="1"/>
    <n v="0.2"/>
    <n v="0.50999999999999979"/>
  </r>
  <r>
    <n v="7022"/>
    <s v="CA-2011-124737"/>
    <x v="2"/>
    <x v="709"/>
    <d v="2011-08-27T00:00:00"/>
    <s v="Standard Class"/>
    <s v="AP-10915"/>
    <s v="Arthur Prichep"/>
    <s v="Consumer"/>
    <s v="United States"/>
    <s v="Denver"/>
    <x v="22"/>
    <n v="80219"/>
    <s v="West"/>
    <s v="FUR-FU-10003274"/>
    <x v="0"/>
    <x v="5"/>
    <s v="Regeneration Desk Collection"/>
    <n v="4.2240000000000002"/>
    <n v="3"/>
    <n v="0.2"/>
    <n v="1.2672000000000003"/>
  </r>
  <r>
    <n v="7023"/>
    <s v="CA-2011-124737"/>
    <x v="2"/>
    <x v="709"/>
    <d v="2011-08-27T00:00:00"/>
    <s v="Standard Class"/>
    <s v="AP-10915"/>
    <s v="Arthur Prichep"/>
    <s v="Consumer"/>
    <s v="United States"/>
    <s v="Denver"/>
    <x v="22"/>
    <n v="80219"/>
    <s v="West"/>
    <s v="TEC-PH-10000149"/>
    <x v="2"/>
    <x v="7"/>
    <s v="Cisco SPA525G2 IP Phone - Wireless"/>
    <n v="143.64000000000001"/>
    <n v="9"/>
    <n v="0.2"/>
    <n v="10.772999999999989"/>
  </r>
  <r>
    <n v="7024"/>
    <s v="CA-2011-124737"/>
    <x v="2"/>
    <x v="709"/>
    <d v="2011-08-27T00:00:00"/>
    <s v="Standard Class"/>
    <s v="AP-10915"/>
    <s v="Arthur Prichep"/>
    <s v="Consumer"/>
    <s v="United States"/>
    <s v="Denver"/>
    <x v="22"/>
    <n v="80219"/>
    <s v="West"/>
    <s v="OFF-PA-10000019"/>
    <x v="1"/>
    <x v="10"/>
    <s v="Xerox 1931"/>
    <n v="31.104000000000006"/>
    <n v="6"/>
    <n v="0.2"/>
    <n v="10.8864"/>
  </r>
  <r>
    <n v="7025"/>
    <s v="CA-2011-124737"/>
    <x v="2"/>
    <x v="709"/>
    <d v="2011-08-27T00:00:00"/>
    <s v="Standard Class"/>
    <s v="AP-10915"/>
    <s v="Arthur Prichep"/>
    <s v="Consumer"/>
    <s v="United States"/>
    <s v="Denver"/>
    <x v="22"/>
    <n v="80219"/>
    <s v="West"/>
    <s v="OFF-PA-10001125"/>
    <x v="1"/>
    <x v="10"/>
    <s v="Xerox 1988"/>
    <n v="223.05600000000001"/>
    <n v="9"/>
    <n v="0.2"/>
    <n v="69.704999999999984"/>
  </r>
  <r>
    <n v="7026"/>
    <s v="US-2014-101840"/>
    <x v="3"/>
    <x v="695"/>
    <d v="2014-02-13T00:00:00"/>
    <s v="Standard Class"/>
    <s v="SP-20545"/>
    <s v="Sibella Parks"/>
    <s v="Corporate"/>
    <s v="United States"/>
    <s v="New York City"/>
    <x v="15"/>
    <n v="10024"/>
    <s v="East"/>
    <s v="TEC-PH-10002538"/>
    <x v="2"/>
    <x v="7"/>
    <s v="Grandstream GXP1160 VoIP phone"/>
    <n v="227.45999999999998"/>
    <n v="6"/>
    <n v="0"/>
    <n v="65.963399999999979"/>
  </r>
  <r>
    <n v="7027"/>
    <s v="US-2014-101840"/>
    <x v="3"/>
    <x v="695"/>
    <d v="2014-02-13T00:00:00"/>
    <s v="Standard Class"/>
    <s v="SP-20545"/>
    <s v="Sibella Parks"/>
    <s v="Corporate"/>
    <s v="United States"/>
    <s v="New York City"/>
    <x v="15"/>
    <n v="10024"/>
    <s v="East"/>
    <s v="OFF-BI-10000279"/>
    <x v="1"/>
    <x v="8"/>
    <s v="Acco Recycled 2&quot; Capacity Laser Printer Hanging Data Binders"/>
    <n v="46.24"/>
    <n v="4"/>
    <n v="0.2"/>
    <n v="15.605999999999996"/>
  </r>
  <r>
    <n v="7028"/>
    <s v="CA-2014-131653"/>
    <x v="3"/>
    <x v="926"/>
    <d v="2014-02-06T00:00:00"/>
    <s v="Standard Class"/>
    <s v="RD-19585"/>
    <s v="Rob Dowd"/>
    <s v="Consumer"/>
    <s v="United States"/>
    <s v="New York City"/>
    <x v="15"/>
    <n v="10011"/>
    <s v="East"/>
    <s v="OFF-LA-10001045"/>
    <x v="1"/>
    <x v="2"/>
    <s v="Permanent Self-Adhesive File Folder Labels for Typewriters by Universal"/>
    <n v="5.22"/>
    <n v="2"/>
    <n v="0"/>
    <n v="2.4011999999999998"/>
  </r>
  <r>
    <n v="7029"/>
    <s v="US-2013-157840"/>
    <x v="0"/>
    <x v="887"/>
    <d v="2013-12-24T00:00:00"/>
    <s v="Second Class"/>
    <s v="MC-17575"/>
    <s v="Matt Collins"/>
    <s v="Consumer"/>
    <s v="United States"/>
    <s v="Fremont"/>
    <x v="8"/>
    <n v="68025"/>
    <s v="Central"/>
    <s v="OFF-PA-10003673"/>
    <x v="1"/>
    <x v="10"/>
    <s v="Strathmore Photo Mount Cards"/>
    <n v="33.9"/>
    <n v="5"/>
    <n v="0"/>
    <n v="15.593999999999999"/>
  </r>
  <r>
    <n v="7030"/>
    <s v="CA-2013-145548"/>
    <x v="0"/>
    <x v="583"/>
    <d v="2013-11-17T00:00:00"/>
    <s v="Standard Class"/>
    <s v="EB-13750"/>
    <s v="Edward Becker"/>
    <s v="Corporate"/>
    <s v="United States"/>
    <s v="New York City"/>
    <x v="15"/>
    <n v="10011"/>
    <s v="East"/>
    <s v="OFF-ST-10002562"/>
    <x v="1"/>
    <x v="4"/>
    <s v="Staples"/>
    <n v="28.14"/>
    <n v="3"/>
    <n v="0"/>
    <n v="7.8792000000000009"/>
  </r>
  <r>
    <n v="7031"/>
    <s v="CA-2013-145548"/>
    <x v="0"/>
    <x v="583"/>
    <d v="2013-11-17T00:00:00"/>
    <s v="Standard Class"/>
    <s v="EB-13750"/>
    <s v="Edward Becker"/>
    <s v="Corporate"/>
    <s v="United States"/>
    <s v="New York City"/>
    <x v="15"/>
    <n v="10011"/>
    <s v="East"/>
    <s v="TEC-AC-10002305"/>
    <x v="2"/>
    <x v="11"/>
    <s v="KeyTronic E03601U1 - Keyboard - Beige"/>
    <n v="36"/>
    <n v="2"/>
    <n v="0"/>
    <n v="6.4799999999999969"/>
  </r>
  <r>
    <n v="7032"/>
    <s v="CA-2013-145548"/>
    <x v="0"/>
    <x v="583"/>
    <d v="2013-11-17T00:00:00"/>
    <s v="Standard Class"/>
    <s v="EB-13750"/>
    <s v="Edward Becker"/>
    <s v="Corporate"/>
    <s v="United States"/>
    <s v="New York City"/>
    <x v="15"/>
    <n v="10011"/>
    <s v="East"/>
    <s v="OFF-AR-10003373"/>
    <x v="1"/>
    <x v="6"/>
    <s v="Boston School Pro Electric Pencil Sharpener, 1670"/>
    <n v="92.94"/>
    <n v="3"/>
    <n v="0"/>
    <n v="25.093799999999998"/>
  </r>
  <r>
    <n v="7033"/>
    <s v="CA-2013-145548"/>
    <x v="0"/>
    <x v="583"/>
    <d v="2013-11-17T00:00:00"/>
    <s v="Standard Class"/>
    <s v="EB-13750"/>
    <s v="Edward Becker"/>
    <s v="Corporate"/>
    <s v="United States"/>
    <s v="New York City"/>
    <x v="15"/>
    <n v="10011"/>
    <s v="East"/>
    <s v="FUR-CH-10003774"/>
    <x v="0"/>
    <x v="1"/>
    <s v="Global Wood Trimmed Manager's Task Chair, Khaki"/>
    <n v="245.64600000000002"/>
    <n v="3"/>
    <n v="0.1"/>
    <n v="8.1881999999999877"/>
  </r>
  <r>
    <n v="7034"/>
    <s v="CA-2013-145548"/>
    <x v="0"/>
    <x v="583"/>
    <d v="2013-11-17T00:00:00"/>
    <s v="Standard Class"/>
    <s v="EB-13750"/>
    <s v="Edward Becker"/>
    <s v="Corporate"/>
    <s v="United States"/>
    <s v="New York City"/>
    <x v="15"/>
    <n v="10011"/>
    <s v="East"/>
    <s v="OFF-BI-10001510"/>
    <x v="1"/>
    <x v="8"/>
    <s v="Deluxe Heavy-Duty Vinyl Round Ring Binder"/>
    <n v="55.00800000000001"/>
    <n v="3"/>
    <n v="0.2"/>
    <n v="17.189999999999998"/>
  </r>
  <r>
    <n v="7035"/>
    <s v="CA-2013-145548"/>
    <x v="0"/>
    <x v="583"/>
    <d v="2013-11-17T00:00:00"/>
    <s v="Standard Class"/>
    <s v="EB-13750"/>
    <s v="Edward Becker"/>
    <s v="Corporate"/>
    <s v="United States"/>
    <s v="New York City"/>
    <x v="15"/>
    <n v="10011"/>
    <s v="East"/>
    <s v="OFF-BI-10004236"/>
    <x v="1"/>
    <x v="8"/>
    <s v="XtraLife ClearVue Slant-D Ring Binder, White, 3&quot;"/>
    <n v="35.231999999999999"/>
    <n v="3"/>
    <n v="0.2"/>
    <n v="11.450399999999998"/>
  </r>
  <r>
    <n v="7036"/>
    <s v="CA-2014-119494"/>
    <x v="3"/>
    <x v="45"/>
    <d v="2014-11-14T00:00:00"/>
    <s v="Standard Class"/>
    <s v="JE-15610"/>
    <s v="Jim Epp"/>
    <s v="Corporate"/>
    <s v="United States"/>
    <s v="San Diego"/>
    <x v="1"/>
    <n v="92105"/>
    <s v="West"/>
    <s v="FUR-CH-10004675"/>
    <x v="0"/>
    <x v="1"/>
    <s v="Lifetime Advantage Folding Chairs, 4/Carton"/>
    <n v="523.39200000000005"/>
    <n v="3"/>
    <n v="0.2"/>
    <n v="52.339199999999977"/>
  </r>
  <r>
    <n v="7037"/>
    <s v="CA-2011-124618"/>
    <x v="2"/>
    <x v="1073"/>
    <d v="2011-05-04T00:00:00"/>
    <s v="Second Class"/>
    <s v="CS-11860"/>
    <s v="Cari Schnelling"/>
    <s v="Consumer"/>
    <s v="United States"/>
    <s v="Lakeland"/>
    <x v="2"/>
    <n v="33801"/>
    <s v="South"/>
    <s v="TEC-CO-10004202"/>
    <x v="2"/>
    <x v="16"/>
    <s v="Brother DCP1000 Digital 3 in 1 Multifunction Machine"/>
    <n v="479.98400000000004"/>
    <n v="2"/>
    <n v="0.2"/>
    <n v="89.996999999999986"/>
  </r>
  <r>
    <n v="7038"/>
    <s v="CA-2014-161970"/>
    <x v="3"/>
    <x v="585"/>
    <d v="2014-09-28T00:00:00"/>
    <s v="Standard Class"/>
    <s v="PB-19105"/>
    <s v="Peter Bühler"/>
    <s v="Consumer"/>
    <s v="United States"/>
    <s v="Smyrna"/>
    <x v="32"/>
    <n v="30080"/>
    <s v="South"/>
    <s v="OFF-PA-10004255"/>
    <x v="1"/>
    <x v="10"/>
    <s v="Xerox 219"/>
    <n v="12.96"/>
    <n v="2"/>
    <n v="0"/>
    <n v="6.2208000000000006"/>
  </r>
  <r>
    <n v="7039"/>
    <s v="CA-2014-161970"/>
    <x v="3"/>
    <x v="585"/>
    <d v="2014-09-28T00:00:00"/>
    <s v="Standard Class"/>
    <s v="PB-19105"/>
    <s v="Peter Bühler"/>
    <s v="Consumer"/>
    <s v="United States"/>
    <s v="Smyrna"/>
    <x v="32"/>
    <n v="30080"/>
    <s v="South"/>
    <s v="OFF-AR-10003896"/>
    <x v="1"/>
    <x v="6"/>
    <s v="Stride Job 150 Highlighters, Chisel Tip, Assorted Colors"/>
    <n v="17.940000000000001"/>
    <n v="3"/>
    <n v="0"/>
    <n v="6.4584000000000001"/>
  </r>
  <r>
    <n v="7040"/>
    <s v="CA-2014-103443"/>
    <x v="3"/>
    <x v="94"/>
    <d v="2014-12-24T00:00:00"/>
    <s v="Standard Class"/>
    <s v="AT-10735"/>
    <s v="Annie Thurman"/>
    <s v="Consumer"/>
    <s v="United States"/>
    <s v="New York City"/>
    <x v="15"/>
    <n v="10009"/>
    <s v="East"/>
    <s v="OFF-ST-10002276"/>
    <x v="1"/>
    <x v="4"/>
    <s v="Safco Steel Mobile File Cart"/>
    <n v="166.72"/>
    <n v="2"/>
    <n v="0"/>
    <n v="41.680000000000007"/>
  </r>
  <r>
    <n v="7041"/>
    <s v="CA-2014-103443"/>
    <x v="3"/>
    <x v="94"/>
    <d v="2014-12-24T00:00:00"/>
    <s v="Standard Class"/>
    <s v="AT-10735"/>
    <s v="Annie Thurman"/>
    <s v="Consumer"/>
    <s v="United States"/>
    <s v="New York City"/>
    <x v="15"/>
    <n v="10009"/>
    <s v="East"/>
    <s v="OFF-BI-10001617"/>
    <x v="1"/>
    <x v="8"/>
    <s v="GBC Wire Binding Combs"/>
    <n v="24.816000000000003"/>
    <n v="3"/>
    <n v="0.2"/>
    <n v="8.3753999999999991"/>
  </r>
  <r>
    <n v="7042"/>
    <s v="CA-2014-103443"/>
    <x v="3"/>
    <x v="94"/>
    <d v="2014-12-24T00:00:00"/>
    <s v="Standard Class"/>
    <s v="AT-10735"/>
    <s v="Annie Thurman"/>
    <s v="Consumer"/>
    <s v="United States"/>
    <s v="New York City"/>
    <x v="15"/>
    <n v="10009"/>
    <s v="East"/>
    <s v="FUR-FU-10000308"/>
    <x v="0"/>
    <x v="5"/>
    <s v="Deflect-o Glass Clear Studded Chair Mats"/>
    <n v="124.36"/>
    <n v="2"/>
    <n v="0"/>
    <n v="27.359200000000001"/>
  </r>
  <r>
    <n v="7043"/>
    <s v="US-2014-165358"/>
    <x v="3"/>
    <x v="930"/>
    <d v="2014-07-24T00:00:00"/>
    <s v="Standard Class"/>
    <s v="SV-20365"/>
    <s v="Seth Vernon"/>
    <s v="Consumer"/>
    <s v="United States"/>
    <s v="Philadelphia"/>
    <x v="9"/>
    <n v="19134"/>
    <s v="East"/>
    <s v="TEC-CO-10001943"/>
    <x v="2"/>
    <x v="16"/>
    <s v="Canon PC-428 Personal Copier"/>
    <n v="599.97"/>
    <n v="5"/>
    <n v="0.4"/>
    <n v="69.996499999999969"/>
  </r>
  <r>
    <n v="7044"/>
    <s v="US-2014-165358"/>
    <x v="3"/>
    <x v="930"/>
    <d v="2014-07-24T00:00:00"/>
    <s v="Standard Class"/>
    <s v="SV-20365"/>
    <s v="Seth Vernon"/>
    <s v="Consumer"/>
    <s v="United States"/>
    <s v="Philadelphia"/>
    <x v="9"/>
    <n v="19134"/>
    <s v="East"/>
    <s v="FUR-CH-10002647"/>
    <x v="0"/>
    <x v="1"/>
    <s v="Situations Contoured Folding Chairs, 4/Set"/>
    <n v="198.744"/>
    <n v="4"/>
    <n v="0.3"/>
    <n v="-14.195999999999984"/>
  </r>
  <r>
    <n v="7045"/>
    <s v="US-2014-165358"/>
    <x v="3"/>
    <x v="930"/>
    <d v="2014-07-24T00:00:00"/>
    <s v="Standard Class"/>
    <s v="SV-20365"/>
    <s v="Seth Vernon"/>
    <s v="Consumer"/>
    <s v="United States"/>
    <s v="Philadelphia"/>
    <x v="9"/>
    <n v="19134"/>
    <s v="East"/>
    <s v="OFF-SU-10004768"/>
    <x v="1"/>
    <x v="14"/>
    <s v="Acme Kleencut Forged Steel Scissors"/>
    <n v="9.1840000000000011"/>
    <n v="2"/>
    <n v="0.2"/>
    <n v="1.1479999999999988"/>
  </r>
  <r>
    <n v="7046"/>
    <s v="CA-2013-160136"/>
    <x v="0"/>
    <x v="54"/>
    <d v="2013-11-10T00:00:00"/>
    <s v="Standard Class"/>
    <s v="PJ-18835"/>
    <s v="Patrick Jones"/>
    <s v="Corporate"/>
    <s v="United States"/>
    <s v="Dallas"/>
    <x v="5"/>
    <n v="75217"/>
    <s v="Central"/>
    <s v="OFF-PA-10002160"/>
    <x v="1"/>
    <x v="10"/>
    <s v="Xerox 1978"/>
    <n v="9.2480000000000011"/>
    <n v="2"/>
    <n v="0.2"/>
    <n v="3.3524000000000003"/>
  </r>
  <r>
    <n v="7047"/>
    <s v="CA-2011-150581"/>
    <x v="2"/>
    <x v="918"/>
    <d v="2011-04-12T00:00:00"/>
    <s v="Standard Class"/>
    <s v="NM-18445"/>
    <s v="Nathan Mautz"/>
    <s v="Home Office"/>
    <s v="United States"/>
    <s v="Concord"/>
    <x v="1"/>
    <n v="94521"/>
    <s v="West"/>
    <s v="FUR-TA-10003748"/>
    <x v="0"/>
    <x v="3"/>
    <s v="Bevis 36 x 72 Conference Tables"/>
    <n v="99.591999999999999"/>
    <n v="1"/>
    <n v="0.2"/>
    <n v="2.4897999999999989"/>
  </r>
  <r>
    <n v="7048"/>
    <s v="CA-2011-150581"/>
    <x v="2"/>
    <x v="918"/>
    <d v="2011-04-12T00:00:00"/>
    <s v="Standard Class"/>
    <s v="NM-18445"/>
    <s v="Nathan Mautz"/>
    <s v="Home Office"/>
    <s v="United States"/>
    <s v="Concord"/>
    <x v="1"/>
    <n v="94521"/>
    <s v="West"/>
    <s v="TEC-AC-10001908"/>
    <x v="2"/>
    <x v="11"/>
    <s v="Logitech Wireless Headset h800"/>
    <n v="399.96"/>
    <n v="4"/>
    <n v="0"/>
    <n v="139.98599999999999"/>
  </r>
  <r>
    <n v="7049"/>
    <s v="CA-2013-119515"/>
    <x v="0"/>
    <x v="1041"/>
    <d v="2013-08-17T00:00:00"/>
    <s v="First Class"/>
    <s v="TR-21325"/>
    <s v="Toby Ritter"/>
    <s v="Consumer"/>
    <s v="United States"/>
    <s v="Nashville"/>
    <x v="18"/>
    <n v="37211"/>
    <s v="South"/>
    <s v="OFF-PA-10000552"/>
    <x v="1"/>
    <x v="10"/>
    <s v="Xerox 200"/>
    <n v="15.552000000000003"/>
    <n v="3"/>
    <n v="0.2"/>
    <n v="5.4432"/>
  </r>
  <r>
    <n v="7050"/>
    <s v="CA-2011-141355"/>
    <x v="2"/>
    <x v="794"/>
    <d v="2011-09-30T00:00:00"/>
    <s v="Standard Class"/>
    <s v="BF-11005"/>
    <s v="Barry Franz"/>
    <s v="Home Office"/>
    <s v="United States"/>
    <s v="Aurora"/>
    <x v="22"/>
    <n v="80013"/>
    <s v="West"/>
    <s v="OFF-AR-10003179"/>
    <x v="1"/>
    <x v="6"/>
    <s v="Dixon Ticonderoga Core-Lock Colored Pencils"/>
    <n v="14.576000000000001"/>
    <n v="2"/>
    <n v="0.2"/>
    <n v="2.3685999999999989"/>
  </r>
  <r>
    <n v="7051"/>
    <s v="CA-2013-165330"/>
    <x v="0"/>
    <x v="25"/>
    <d v="2013-12-12T00:00:00"/>
    <s v="Same Day"/>
    <s v="WB-21850"/>
    <s v="William Brown"/>
    <s v="Consumer"/>
    <s v="United States"/>
    <s v="Anaheim"/>
    <x v="1"/>
    <n v="92804"/>
    <s v="West"/>
    <s v="OFF-BI-10004593"/>
    <x v="1"/>
    <x v="8"/>
    <s v="Ibico Laser Imprintable Binding System Covers"/>
    <n v="209.60000000000002"/>
    <n v="5"/>
    <n v="0.2"/>
    <n v="68.11999999999999"/>
  </r>
  <r>
    <n v="7052"/>
    <s v="CA-2013-165330"/>
    <x v="0"/>
    <x v="25"/>
    <d v="2013-12-12T00:00:00"/>
    <s v="Same Day"/>
    <s v="WB-21850"/>
    <s v="William Brown"/>
    <s v="Consumer"/>
    <s v="United States"/>
    <s v="Anaheim"/>
    <x v="1"/>
    <n v="92804"/>
    <s v="West"/>
    <s v="OFF-AR-10000914"/>
    <x v="1"/>
    <x v="6"/>
    <s v="Boston 16765 Mini Stand Up Battery Pencil Sharpener"/>
    <n v="23.32"/>
    <n v="2"/>
    <n v="0"/>
    <n v="6.0632000000000019"/>
  </r>
  <r>
    <n v="7053"/>
    <s v="CA-2013-165330"/>
    <x v="0"/>
    <x v="25"/>
    <d v="2013-12-12T00:00:00"/>
    <s v="Same Day"/>
    <s v="WB-21850"/>
    <s v="William Brown"/>
    <s v="Consumer"/>
    <s v="United States"/>
    <s v="Anaheim"/>
    <x v="1"/>
    <n v="92804"/>
    <s v="West"/>
    <s v="OFF-PA-10000241"/>
    <x v="1"/>
    <x v="10"/>
    <s v="IBM Multi-Purpose Copy Paper, 8 1/2 x 11&quot;, Case"/>
    <n v="30.98"/>
    <n v="1"/>
    <n v="0"/>
    <n v="13.940999999999999"/>
  </r>
  <r>
    <n v="7054"/>
    <s v="CA-2013-165330"/>
    <x v="0"/>
    <x v="25"/>
    <d v="2013-12-12T00:00:00"/>
    <s v="Same Day"/>
    <s v="WB-21850"/>
    <s v="William Brown"/>
    <s v="Consumer"/>
    <s v="United States"/>
    <s v="Anaheim"/>
    <x v="1"/>
    <n v="92804"/>
    <s v="West"/>
    <s v="TEC-AC-10000057"/>
    <x v="2"/>
    <x v="11"/>
    <s v="Microsoft Natural Ergonomic Keyboard 4000"/>
    <n v="119.96"/>
    <n v="4"/>
    <n v="0"/>
    <n v="25.191599999999994"/>
  </r>
  <r>
    <n v="7055"/>
    <s v="CA-2013-165330"/>
    <x v="0"/>
    <x v="25"/>
    <d v="2013-12-12T00:00:00"/>
    <s v="Same Day"/>
    <s v="WB-21850"/>
    <s v="William Brown"/>
    <s v="Consumer"/>
    <s v="United States"/>
    <s v="Anaheim"/>
    <x v="1"/>
    <n v="92804"/>
    <s v="West"/>
    <s v="FUR-CH-10003774"/>
    <x v="0"/>
    <x v="1"/>
    <s v="Global Wood Trimmed Manager's Task Chair, Khaki"/>
    <n v="363.92"/>
    <n v="5"/>
    <n v="0.2"/>
    <n v="-31.843000000000018"/>
  </r>
  <r>
    <n v="7056"/>
    <s v="CA-2013-165330"/>
    <x v="0"/>
    <x v="25"/>
    <d v="2013-12-12T00:00:00"/>
    <s v="Same Day"/>
    <s v="WB-21850"/>
    <s v="William Brown"/>
    <s v="Consumer"/>
    <s v="United States"/>
    <s v="Anaheim"/>
    <x v="1"/>
    <n v="92804"/>
    <s v="West"/>
    <s v="OFF-BI-10002824"/>
    <x v="1"/>
    <x v="8"/>
    <s v="Recycled Easel Ring Binders"/>
    <n v="35.808"/>
    <n v="3"/>
    <n v="0.2"/>
    <n v="11.189999999999996"/>
  </r>
  <r>
    <n v="7057"/>
    <s v="CA-2013-165330"/>
    <x v="0"/>
    <x v="25"/>
    <d v="2013-12-12T00:00:00"/>
    <s v="Same Day"/>
    <s v="WB-21850"/>
    <s v="William Brown"/>
    <s v="Consumer"/>
    <s v="United States"/>
    <s v="Anaheim"/>
    <x v="1"/>
    <n v="92804"/>
    <s v="West"/>
    <s v="OFF-BI-10004001"/>
    <x v="1"/>
    <x v="8"/>
    <s v="GBC Recycled VeloBinder Covers"/>
    <n v="122.688"/>
    <n v="9"/>
    <n v="0.2"/>
    <n v="39.873599999999982"/>
  </r>
  <r>
    <n v="7058"/>
    <s v="CA-2013-165330"/>
    <x v="0"/>
    <x v="25"/>
    <d v="2013-12-12T00:00:00"/>
    <s v="Same Day"/>
    <s v="WB-21850"/>
    <s v="William Brown"/>
    <s v="Consumer"/>
    <s v="United States"/>
    <s v="Anaheim"/>
    <x v="1"/>
    <n v="92804"/>
    <s v="West"/>
    <s v="FUR-TA-10004619"/>
    <x v="0"/>
    <x v="3"/>
    <s v="Hon Non-Folding Utility Tables"/>
    <n v="892.13600000000008"/>
    <n v="7"/>
    <n v="0.2"/>
    <n v="111.51699999999991"/>
  </r>
  <r>
    <n v="7059"/>
    <s v="CA-2013-165330"/>
    <x v="0"/>
    <x v="25"/>
    <d v="2013-12-12T00:00:00"/>
    <s v="Same Day"/>
    <s v="WB-21850"/>
    <s v="William Brown"/>
    <s v="Consumer"/>
    <s v="United States"/>
    <s v="Anaheim"/>
    <x v="1"/>
    <n v="92804"/>
    <s v="West"/>
    <s v="OFF-ST-10000636"/>
    <x v="1"/>
    <x v="4"/>
    <s v="Rogers Profile Extra Capacity Storage Tub"/>
    <n v="50.22"/>
    <n v="3"/>
    <n v="0"/>
    <n v="2.0087999999999973"/>
  </r>
  <r>
    <n v="7060"/>
    <s v="CA-2013-165330"/>
    <x v="0"/>
    <x v="25"/>
    <d v="2013-12-12T00:00:00"/>
    <s v="Same Day"/>
    <s v="WB-21850"/>
    <s v="William Brown"/>
    <s v="Consumer"/>
    <s v="United States"/>
    <s v="Anaheim"/>
    <x v="1"/>
    <n v="92804"/>
    <s v="West"/>
    <s v="OFF-AP-10001469"/>
    <x v="1"/>
    <x v="9"/>
    <s v="Fellowes 8 Outlet Superior Workstation Surge Protector"/>
    <n v="83.42"/>
    <n v="2"/>
    <n v="0"/>
    <n v="24.191799999999994"/>
  </r>
  <r>
    <n v="7061"/>
    <s v="CA-2013-165330"/>
    <x v="0"/>
    <x v="25"/>
    <d v="2013-12-12T00:00:00"/>
    <s v="Same Day"/>
    <s v="WB-21850"/>
    <s v="William Brown"/>
    <s v="Consumer"/>
    <s v="United States"/>
    <s v="Anaheim"/>
    <x v="1"/>
    <n v="92804"/>
    <s v="West"/>
    <s v="OFF-BI-10002897"/>
    <x v="1"/>
    <x v="8"/>
    <s v="Black Avery Memo-Size 3-Ring Binder, 5 1/2&quot; x 8 1/2&quot;"/>
    <n v="5.8719999999999999"/>
    <n v="2"/>
    <n v="0.2"/>
    <n v="2.1286"/>
  </r>
  <r>
    <n v="7062"/>
    <s v="CA-2012-132633"/>
    <x v="1"/>
    <x v="302"/>
    <d v="2012-02-05T00:00:00"/>
    <s v="Second Class"/>
    <s v="KH-16630"/>
    <s v="Ken Heidel"/>
    <s v="Corporate"/>
    <s v="United States"/>
    <s v="Pleasant Grove"/>
    <x v="7"/>
    <n v="84062"/>
    <s v="West"/>
    <s v="OFF-BI-10002432"/>
    <x v="1"/>
    <x v="8"/>
    <s v="Wilson Jones Standard D-Ring Binders"/>
    <n v="12.144"/>
    <n v="3"/>
    <n v="0.2"/>
    <n v="4.0985999999999994"/>
  </r>
  <r>
    <n v="7063"/>
    <s v="CA-2013-157742"/>
    <x v="0"/>
    <x v="723"/>
    <d v="2014-01-01T00:00:00"/>
    <s v="Second Class"/>
    <s v="KL-16645"/>
    <s v="Ken Lonsdale"/>
    <s v="Consumer"/>
    <s v="United States"/>
    <s v="Springfield"/>
    <x v="21"/>
    <n v="97477"/>
    <s v="West"/>
    <s v="OFF-EN-10002592"/>
    <x v="1"/>
    <x v="12"/>
    <s v="Peel &amp; Seel Recycled Catalog Envelopes, Brown"/>
    <n v="27.792000000000002"/>
    <n v="3"/>
    <n v="0.2"/>
    <n v="10.422000000000001"/>
  </r>
  <r>
    <n v="7064"/>
    <s v="CA-2014-127712"/>
    <x v="3"/>
    <x v="515"/>
    <d v="2014-09-06T00:00:00"/>
    <s v="Standard Class"/>
    <s v="MG-17890"/>
    <s v="Michael Granlund"/>
    <s v="Home Office"/>
    <s v="United States"/>
    <s v="Salem"/>
    <x v="21"/>
    <n v="97301"/>
    <s v="West"/>
    <s v="OFF-SU-10002522"/>
    <x v="1"/>
    <x v="14"/>
    <s v="Acme Kleen Earth Office Shears"/>
    <n v="6.2080000000000002"/>
    <n v="2"/>
    <n v="0.2"/>
    <n v="0.69839999999999902"/>
  </r>
  <r>
    <n v="7065"/>
    <s v="CA-2014-169474"/>
    <x v="3"/>
    <x v="1144"/>
    <d v="2014-02-10T00:00:00"/>
    <s v="Standard Class"/>
    <s v="JF-15355"/>
    <s v="Jay Fein"/>
    <s v="Consumer"/>
    <s v="United States"/>
    <s v="Rochester"/>
    <x v="15"/>
    <n v="14609"/>
    <s v="East"/>
    <s v="OFF-AP-10003971"/>
    <x v="1"/>
    <x v="9"/>
    <s v="Belkin 6 Outlet Metallic Surge Strip"/>
    <n v="32.67"/>
    <n v="3"/>
    <n v="0"/>
    <n v="8.4942000000000011"/>
  </r>
  <r>
    <n v="7066"/>
    <s v="CA-2011-106726"/>
    <x v="2"/>
    <x v="776"/>
    <d v="2011-12-08T00:00:00"/>
    <s v="First Class"/>
    <s v="RS-19765"/>
    <s v="Roland Schwarz"/>
    <s v="Corporate"/>
    <s v="United States"/>
    <s v="Los Angeles"/>
    <x v="1"/>
    <n v="90008"/>
    <s v="West"/>
    <s v="OFF-ST-10001496"/>
    <x v="1"/>
    <x v="4"/>
    <s v="Standard Rollaway File with Lock"/>
    <n v="1261.33"/>
    <n v="7"/>
    <n v="0"/>
    <n v="327.94580000000002"/>
  </r>
  <r>
    <n v="7067"/>
    <s v="CA-2013-147473"/>
    <x v="0"/>
    <x v="198"/>
    <d v="2013-06-04T00:00:00"/>
    <s v="Standard Class"/>
    <s v="NL-18310"/>
    <s v="Nancy Lomonaco"/>
    <s v="Home Office"/>
    <s v="United States"/>
    <s v="Los Angeles"/>
    <x v="1"/>
    <n v="90049"/>
    <s v="West"/>
    <s v="OFF-PA-10004782"/>
    <x v="1"/>
    <x v="10"/>
    <s v="Xerox 228"/>
    <n v="38.880000000000003"/>
    <n v="6"/>
    <n v="0"/>
    <n v="18.662400000000002"/>
  </r>
  <r>
    <n v="7068"/>
    <s v="CA-2013-114209"/>
    <x v="0"/>
    <x v="206"/>
    <d v="2013-05-27T00:00:00"/>
    <s v="Standard Class"/>
    <s v="AS-10285"/>
    <s v="Alejandro Savely"/>
    <s v="Corporate"/>
    <s v="United States"/>
    <s v="Dallas"/>
    <x v="5"/>
    <n v="75081"/>
    <s v="Central"/>
    <s v="OFF-BI-10000343"/>
    <x v="1"/>
    <x v="8"/>
    <s v="Pressboard Covers with Storage Hooks, 9 1/2&quot; x 11&quot;, Light Blue"/>
    <n v="1.9639999999999995"/>
    <n v="2"/>
    <n v="0.8"/>
    <n v="-3.2406000000000006"/>
  </r>
  <r>
    <n v="7069"/>
    <s v="CA-2013-114209"/>
    <x v="0"/>
    <x v="206"/>
    <d v="2013-05-27T00:00:00"/>
    <s v="Standard Class"/>
    <s v="AS-10285"/>
    <s v="Alejandro Savely"/>
    <s v="Corporate"/>
    <s v="United States"/>
    <s v="Dallas"/>
    <x v="5"/>
    <n v="75081"/>
    <s v="Central"/>
    <s v="OFF-PA-10003591"/>
    <x v="1"/>
    <x v="10"/>
    <s v="Southworth 100% Cotton The Best Paper"/>
    <n v="82.656000000000006"/>
    <n v="9"/>
    <n v="0.2"/>
    <n v="30.996000000000002"/>
  </r>
  <r>
    <n v="7070"/>
    <s v="CA-2011-141901"/>
    <x v="2"/>
    <x v="128"/>
    <d v="2011-08-14T00:00:00"/>
    <s v="Standard Class"/>
    <s v="GM-14500"/>
    <s v="Gene McClure"/>
    <s v="Consumer"/>
    <s v="United States"/>
    <s v="Fresno"/>
    <x v="1"/>
    <n v="93727"/>
    <s v="West"/>
    <s v="OFF-PA-10001667"/>
    <x v="1"/>
    <x v="10"/>
    <s v="Great White Multi-Use Recycled Paper (20Lb. and 84 Bright)"/>
    <n v="5.98"/>
    <n v="1"/>
    <n v="0"/>
    <n v="2.6909999999999998"/>
  </r>
  <r>
    <n v="7071"/>
    <s v="CA-2013-164490"/>
    <x v="0"/>
    <x v="64"/>
    <d v="2013-09-11T00:00:00"/>
    <s v="Second Class"/>
    <s v="SU-20665"/>
    <s v="Stephanie Ulpright"/>
    <s v="Home Office"/>
    <s v="United States"/>
    <s v="Chicago"/>
    <x v="10"/>
    <n v="60653"/>
    <s v="Central"/>
    <s v="OFF-PA-10004971"/>
    <x v="1"/>
    <x v="10"/>
    <s v="Xerox 196"/>
    <n v="9.2480000000000011"/>
    <n v="2"/>
    <n v="0.2"/>
    <n v="3.3524000000000003"/>
  </r>
  <r>
    <n v="7072"/>
    <s v="CA-2013-112256"/>
    <x v="0"/>
    <x v="310"/>
    <d v="2013-07-29T00:00:00"/>
    <s v="Standard Class"/>
    <s v="CK-12205"/>
    <s v="Chloris Kastensmidt"/>
    <s v="Consumer"/>
    <s v="United States"/>
    <s v="Mcallen"/>
    <x v="5"/>
    <n v="78501"/>
    <s v="Central"/>
    <s v="OFF-AR-10001216"/>
    <x v="1"/>
    <x v="6"/>
    <s v="Newell 339"/>
    <n v="4.4479999999999995"/>
    <n v="2"/>
    <n v="0.2"/>
    <n v="0.3335999999999999"/>
  </r>
  <r>
    <n v="7073"/>
    <s v="CA-2013-112256"/>
    <x v="0"/>
    <x v="310"/>
    <d v="2013-07-29T00:00:00"/>
    <s v="Standard Class"/>
    <s v="CK-12205"/>
    <s v="Chloris Kastensmidt"/>
    <s v="Consumer"/>
    <s v="United States"/>
    <s v="Mcallen"/>
    <x v="5"/>
    <n v="78501"/>
    <s v="Central"/>
    <s v="OFF-PA-10004355"/>
    <x v="1"/>
    <x v="10"/>
    <s v="Xerox 231"/>
    <n v="5.1840000000000011"/>
    <n v="1"/>
    <n v="0.2"/>
    <n v="1.8144"/>
  </r>
  <r>
    <n v="7074"/>
    <s v="CA-2013-112256"/>
    <x v="0"/>
    <x v="310"/>
    <d v="2013-07-29T00:00:00"/>
    <s v="Standard Class"/>
    <s v="CK-12205"/>
    <s v="Chloris Kastensmidt"/>
    <s v="Consumer"/>
    <s v="United States"/>
    <s v="Mcallen"/>
    <x v="5"/>
    <n v="78501"/>
    <s v="Central"/>
    <s v="OFF-AR-10001953"/>
    <x v="1"/>
    <x v="6"/>
    <s v="Boston 1645 Deluxe Heavier-Duty Electric Pencil Sharpener"/>
    <n v="175.92"/>
    <n v="5"/>
    <n v="0.2"/>
    <n v="15.393000000000008"/>
  </r>
  <r>
    <n v="7075"/>
    <s v="CA-2013-112256"/>
    <x v="0"/>
    <x v="310"/>
    <d v="2013-07-29T00:00:00"/>
    <s v="Standard Class"/>
    <s v="CK-12205"/>
    <s v="Chloris Kastensmidt"/>
    <s v="Consumer"/>
    <s v="United States"/>
    <s v="Mcallen"/>
    <x v="5"/>
    <n v="78501"/>
    <s v="Central"/>
    <s v="OFF-BI-10004364"/>
    <x v="1"/>
    <x v="8"/>
    <s v="Storex Dura Pro Binders"/>
    <n v="4.7519999999999989"/>
    <n v="4"/>
    <n v="0.8"/>
    <n v="-8.3160000000000025"/>
  </r>
  <r>
    <n v="7076"/>
    <s v="CA-2013-112256"/>
    <x v="0"/>
    <x v="310"/>
    <d v="2013-07-29T00:00:00"/>
    <s v="Standard Class"/>
    <s v="CK-12205"/>
    <s v="Chloris Kastensmidt"/>
    <s v="Consumer"/>
    <s v="United States"/>
    <s v="Mcallen"/>
    <x v="5"/>
    <n v="78501"/>
    <s v="Central"/>
    <s v="OFF-SU-10001165"/>
    <x v="1"/>
    <x v="14"/>
    <s v="Acme Elite Stainless Steel Scissors"/>
    <n v="13.344000000000001"/>
    <n v="2"/>
    <n v="0.2"/>
    <n v="1.0007999999999999"/>
  </r>
  <r>
    <n v="7077"/>
    <s v="CA-2013-167416"/>
    <x v="0"/>
    <x v="536"/>
    <d v="2013-05-18T00:00:00"/>
    <s v="Standard Class"/>
    <s v="JM-15580"/>
    <s v="Jill Matthias"/>
    <s v="Consumer"/>
    <s v="United States"/>
    <s v="Seattle"/>
    <x v="4"/>
    <n v="98105"/>
    <s v="West"/>
    <s v="OFF-EN-10001141"/>
    <x v="1"/>
    <x v="12"/>
    <s v="Manila Recycled Extra-Heavyweight Clasp Envelopes, 6&quot; x 9&quot;"/>
    <n v="54.900000000000006"/>
    <n v="5"/>
    <n v="0"/>
    <n v="26.901000000000003"/>
  </r>
  <r>
    <n v="7078"/>
    <s v="CA-2013-106950"/>
    <x v="0"/>
    <x v="476"/>
    <d v="2013-09-07T00:00:00"/>
    <s v="Standard Class"/>
    <s v="JE-15715"/>
    <s v="Joe Elijah"/>
    <s v="Consumer"/>
    <s v="United States"/>
    <s v="Charlotte"/>
    <x v="3"/>
    <n v="28205"/>
    <s v="South"/>
    <s v="OFF-BI-10000014"/>
    <x v="1"/>
    <x v="8"/>
    <s v="Heavy-Duty E-Z-D Binders"/>
    <n v="22.911000000000005"/>
    <n v="7"/>
    <n v="0.7"/>
    <n v="-17.565099999999994"/>
  </r>
  <r>
    <n v="7079"/>
    <s v="CA-2013-106950"/>
    <x v="0"/>
    <x v="476"/>
    <d v="2013-09-07T00:00:00"/>
    <s v="Standard Class"/>
    <s v="JE-15715"/>
    <s v="Joe Elijah"/>
    <s v="Consumer"/>
    <s v="United States"/>
    <s v="Charlotte"/>
    <x v="3"/>
    <n v="28205"/>
    <s v="South"/>
    <s v="OFF-AP-10000159"/>
    <x v="1"/>
    <x v="9"/>
    <s v="Belkin F9M820V08 8 Outlet Surge"/>
    <n v="309.45600000000002"/>
    <n v="9"/>
    <n v="0.2"/>
    <n v="34.813799999999944"/>
  </r>
  <r>
    <n v="7080"/>
    <s v="CA-2013-106950"/>
    <x v="0"/>
    <x v="476"/>
    <d v="2013-09-07T00:00:00"/>
    <s v="Standard Class"/>
    <s v="JE-15715"/>
    <s v="Joe Elijah"/>
    <s v="Consumer"/>
    <s v="United States"/>
    <s v="Charlotte"/>
    <x v="3"/>
    <n v="28205"/>
    <s v="South"/>
    <s v="OFF-AR-10003560"/>
    <x v="1"/>
    <x v="6"/>
    <s v="Zebra Zazzle Fluorescent Highlighters"/>
    <n v="19.456000000000003"/>
    <n v="4"/>
    <n v="0.2"/>
    <n v="3.4047999999999981"/>
  </r>
  <r>
    <n v="7081"/>
    <s v="CA-2013-106950"/>
    <x v="0"/>
    <x v="476"/>
    <d v="2013-09-07T00:00:00"/>
    <s v="Standard Class"/>
    <s v="JE-15715"/>
    <s v="Joe Elijah"/>
    <s v="Consumer"/>
    <s v="United States"/>
    <s v="Charlotte"/>
    <x v="3"/>
    <n v="28205"/>
    <s v="South"/>
    <s v="FUR-TA-10001768"/>
    <x v="0"/>
    <x v="3"/>
    <s v="Hon Racetrack Conference Tables"/>
    <n v="472.51800000000003"/>
    <n v="3"/>
    <n v="0.4"/>
    <n v="-149.63070000000005"/>
  </r>
  <r>
    <n v="7082"/>
    <s v="CA-2013-106950"/>
    <x v="0"/>
    <x v="476"/>
    <d v="2013-09-07T00:00:00"/>
    <s v="Standard Class"/>
    <s v="JE-15715"/>
    <s v="Joe Elijah"/>
    <s v="Consumer"/>
    <s v="United States"/>
    <s v="Charlotte"/>
    <x v="3"/>
    <n v="28205"/>
    <s v="South"/>
    <s v="TEC-AC-10002049"/>
    <x v="2"/>
    <x v="11"/>
    <s v="Plantronics Savi W720 Multi-Device Wireless Headset System"/>
    <n v="1012.6800000000001"/>
    <n v="3"/>
    <n v="0.2"/>
    <n v="303.80400000000003"/>
  </r>
  <r>
    <n v="7083"/>
    <s v="CA-2013-106950"/>
    <x v="0"/>
    <x v="476"/>
    <d v="2013-09-07T00:00:00"/>
    <s v="Standard Class"/>
    <s v="JE-15715"/>
    <s v="Joe Elijah"/>
    <s v="Consumer"/>
    <s v="United States"/>
    <s v="Charlotte"/>
    <x v="3"/>
    <n v="28205"/>
    <s v="South"/>
    <s v="OFF-BI-10003166"/>
    <x v="1"/>
    <x v="8"/>
    <s v="GBC Plasticlear Binding Covers"/>
    <n v="17.220000000000006"/>
    <n v="5"/>
    <n v="0.7"/>
    <n v="-12.628"/>
  </r>
  <r>
    <n v="7084"/>
    <s v="CA-2014-118724"/>
    <x v="3"/>
    <x v="246"/>
    <d v="2014-07-26T00:00:00"/>
    <s v="Second Class"/>
    <s v="AR-10825"/>
    <s v="Anthony Rawles"/>
    <s v="Corporate"/>
    <s v="United States"/>
    <s v="Concord"/>
    <x v="1"/>
    <n v="94521"/>
    <s v="West"/>
    <s v="OFF-AR-10003469"/>
    <x v="1"/>
    <x v="6"/>
    <s v="Nontoxic Chalk"/>
    <n v="3.52"/>
    <n v="2"/>
    <n v="0"/>
    <n v="1.6896"/>
  </r>
  <r>
    <n v="7085"/>
    <s v="CA-2014-118724"/>
    <x v="3"/>
    <x v="246"/>
    <d v="2014-07-26T00:00:00"/>
    <s v="Second Class"/>
    <s v="AR-10825"/>
    <s v="Anthony Rawles"/>
    <s v="Corporate"/>
    <s v="United States"/>
    <s v="Concord"/>
    <x v="1"/>
    <n v="94521"/>
    <s v="West"/>
    <s v="TEC-PH-10002549"/>
    <x v="2"/>
    <x v="7"/>
    <s v="Polycom SoundPoint IP 450 VoIP phone"/>
    <n v="1626.1920000000002"/>
    <n v="9"/>
    <n v="0.2"/>
    <n v="121.96440000000001"/>
  </r>
  <r>
    <n v="7086"/>
    <s v="CA-2014-112004"/>
    <x v="3"/>
    <x v="145"/>
    <d v="2014-09-29T00:00:00"/>
    <s v="First Class"/>
    <s v="AH-10075"/>
    <s v="Adam Hart"/>
    <s v="Corporate"/>
    <s v="United States"/>
    <s v="Chester"/>
    <x v="9"/>
    <n v="19013"/>
    <s v="East"/>
    <s v="OFF-BI-10003476"/>
    <x v="1"/>
    <x v="8"/>
    <s v="Avery Metallic Poly Binders"/>
    <n v="8.5950000000000024"/>
    <n v="5"/>
    <n v="0.7"/>
    <n v="-6.3030000000000008"/>
  </r>
  <r>
    <n v="7087"/>
    <s v="CA-2014-112004"/>
    <x v="3"/>
    <x v="145"/>
    <d v="2014-09-29T00:00:00"/>
    <s v="First Class"/>
    <s v="AH-10075"/>
    <s v="Adam Hart"/>
    <s v="Corporate"/>
    <s v="United States"/>
    <s v="Chester"/>
    <x v="9"/>
    <n v="19013"/>
    <s v="East"/>
    <s v="OFF-SU-10000157"/>
    <x v="1"/>
    <x v="14"/>
    <s v="Compact Automatic Electric Letter Opener"/>
    <n v="190.89600000000002"/>
    <n v="2"/>
    <n v="0.2"/>
    <n v="-42.951599999999999"/>
  </r>
  <r>
    <n v="7088"/>
    <s v="US-2014-143175"/>
    <x v="3"/>
    <x v="646"/>
    <d v="2014-08-07T00:00:00"/>
    <s v="Second Class"/>
    <s v="GA-14515"/>
    <s v="George Ashbrook"/>
    <s v="Consumer"/>
    <s v="United States"/>
    <s v="Los Angeles"/>
    <x v="1"/>
    <n v="90004"/>
    <s v="West"/>
    <s v="OFF-ST-10003123"/>
    <x v="1"/>
    <x v="4"/>
    <s v="Fellowes Bases and Tops For Staxonsteel/High-Stak Systems"/>
    <n v="99.87"/>
    <n v="3"/>
    <n v="0"/>
    <n v="23.968799999999998"/>
  </r>
  <r>
    <n v="7089"/>
    <s v="CA-2012-105844"/>
    <x v="1"/>
    <x v="969"/>
    <d v="2012-10-27T00:00:00"/>
    <s v="Second Class"/>
    <s v="JF-15415"/>
    <s v="Jennifer Ferguson"/>
    <s v="Consumer"/>
    <s v="United States"/>
    <s v="Sparks"/>
    <x v="33"/>
    <n v="89431"/>
    <s v="West"/>
    <s v="OFF-AR-10001955"/>
    <x v="1"/>
    <x v="6"/>
    <s v="Newell 319"/>
    <n v="79.36"/>
    <n v="4"/>
    <n v="0"/>
    <n v="23.807999999999993"/>
  </r>
  <r>
    <n v="7090"/>
    <s v="CA-2014-118864"/>
    <x v="3"/>
    <x v="140"/>
    <d v="2014-06-20T00:00:00"/>
    <s v="Second Class"/>
    <s v="KH-16690"/>
    <s v="Kristen Hastings"/>
    <s v="Corporate"/>
    <s v="United States"/>
    <s v="Los Angeles"/>
    <x v="1"/>
    <n v="90032"/>
    <s v="West"/>
    <s v="TEC-PH-10001809"/>
    <x v="2"/>
    <x v="7"/>
    <s v="Panasonic KX T7736-B Digital phone"/>
    <n v="119.96"/>
    <n v="1"/>
    <n v="0.2"/>
    <n v="7.4974999999999987"/>
  </r>
  <r>
    <n v="7091"/>
    <s v="CA-2012-119480"/>
    <x v="1"/>
    <x v="1145"/>
    <d v="2012-01-13T00:00:00"/>
    <s v="Standard Class"/>
    <s v="CC-12685"/>
    <s v="Craig Carroll"/>
    <s v="Consumer"/>
    <s v="United States"/>
    <s v="Henderson"/>
    <x v="0"/>
    <n v="42420"/>
    <s v="South"/>
    <s v="OFF-PA-10000474"/>
    <x v="1"/>
    <x v="10"/>
    <s v="Staples"/>
    <n v="106.32"/>
    <n v="3"/>
    <n v="0"/>
    <n v="49.970399999999991"/>
  </r>
  <r>
    <n v="7092"/>
    <s v="CA-2012-119480"/>
    <x v="1"/>
    <x v="1145"/>
    <d v="2012-01-13T00:00:00"/>
    <s v="Standard Class"/>
    <s v="CC-12685"/>
    <s v="Craig Carroll"/>
    <s v="Consumer"/>
    <s v="United States"/>
    <s v="Henderson"/>
    <x v="0"/>
    <n v="42420"/>
    <s v="South"/>
    <s v="OFF-AP-10001205"/>
    <x v="1"/>
    <x v="9"/>
    <s v="Belkin 5 Outlet SurgeMaster Power Centers"/>
    <n v="163.44"/>
    <n v="3"/>
    <n v="0"/>
    <n v="45.763200000000012"/>
  </r>
  <r>
    <n v="7093"/>
    <s v="CA-2012-119480"/>
    <x v="1"/>
    <x v="1145"/>
    <d v="2012-01-13T00:00:00"/>
    <s v="Standard Class"/>
    <s v="CC-12685"/>
    <s v="Craig Carroll"/>
    <s v="Consumer"/>
    <s v="United States"/>
    <s v="Henderson"/>
    <x v="0"/>
    <n v="42420"/>
    <s v="South"/>
    <s v="OFF-AR-10004691"/>
    <x v="1"/>
    <x v="6"/>
    <s v="Boston 1730 StandUp Electric Pencil Sharpener"/>
    <n v="42.76"/>
    <n v="2"/>
    <n v="0"/>
    <n v="11.117599999999999"/>
  </r>
  <r>
    <n v="7094"/>
    <s v="CA-2012-119480"/>
    <x v="1"/>
    <x v="1145"/>
    <d v="2012-01-13T00:00:00"/>
    <s v="Standard Class"/>
    <s v="CC-12685"/>
    <s v="Craig Carroll"/>
    <s v="Consumer"/>
    <s v="United States"/>
    <s v="Henderson"/>
    <x v="0"/>
    <n v="42420"/>
    <s v="South"/>
    <s v="OFF-PA-10004996"/>
    <x v="1"/>
    <x v="10"/>
    <s v="Speediset Carbonless Redi-Letter 7&quot; x 8 1/2&quot;"/>
    <n v="51.550000000000004"/>
    <n v="5"/>
    <n v="0"/>
    <n v="24.2285"/>
  </r>
  <r>
    <n v="7095"/>
    <s v="US-2012-153374"/>
    <x v="1"/>
    <x v="97"/>
    <d v="2012-02-13T00:00:00"/>
    <s v="Second Class"/>
    <s v="JF-15565"/>
    <s v="Jill Fjeld"/>
    <s v="Consumer"/>
    <s v="United States"/>
    <s v="Decatur"/>
    <x v="10"/>
    <n v="62521"/>
    <s v="Central"/>
    <s v="TEC-AC-10001908"/>
    <x v="2"/>
    <x v="11"/>
    <s v="Logitech Wireless Headset h800"/>
    <n v="479.952"/>
    <n v="6"/>
    <n v="0.2"/>
    <n v="89.990999999999985"/>
  </r>
  <r>
    <n v="7096"/>
    <s v="CA-2013-101980"/>
    <x v="0"/>
    <x v="1146"/>
    <d v="2013-08-21T00:00:00"/>
    <s v="First Class"/>
    <s v="RP-19390"/>
    <s v="Resi Pölking"/>
    <s v="Consumer"/>
    <s v="United States"/>
    <s v="New York City"/>
    <x v="15"/>
    <n v="10009"/>
    <s v="East"/>
    <s v="OFF-BI-10000666"/>
    <x v="1"/>
    <x v="8"/>
    <s v="Surelock Post Binders"/>
    <n v="146.68799999999999"/>
    <n v="6"/>
    <n v="0.2"/>
    <n v="55.007999999999996"/>
  </r>
  <r>
    <n v="7097"/>
    <s v="CA-2013-101980"/>
    <x v="0"/>
    <x v="1146"/>
    <d v="2013-08-21T00:00:00"/>
    <s v="First Class"/>
    <s v="RP-19390"/>
    <s v="Resi Pölking"/>
    <s v="Consumer"/>
    <s v="United States"/>
    <s v="New York City"/>
    <x v="15"/>
    <n v="10009"/>
    <s v="East"/>
    <s v="OFF-BI-10004318"/>
    <x v="1"/>
    <x v="8"/>
    <s v="Ibico EB-19 Dual Function Manual Binding System"/>
    <n v="276.78400000000005"/>
    <n v="2"/>
    <n v="0.2"/>
    <n v="89.954799999999992"/>
  </r>
  <r>
    <n v="7098"/>
    <s v="CA-2013-101980"/>
    <x v="0"/>
    <x v="1146"/>
    <d v="2013-08-21T00:00:00"/>
    <s v="First Class"/>
    <s v="RP-19390"/>
    <s v="Resi Pölking"/>
    <s v="Consumer"/>
    <s v="United States"/>
    <s v="New York City"/>
    <x v="15"/>
    <n v="10009"/>
    <s v="East"/>
    <s v="OFF-BI-10003429"/>
    <x v="1"/>
    <x v="8"/>
    <s v="Cardinal HOLDit! Binder Insert Strips,Extra Strips"/>
    <n v="25.32"/>
    <n v="5"/>
    <n v="0.2"/>
    <n v="9.1785000000000014"/>
  </r>
  <r>
    <n v="7099"/>
    <s v="CA-2014-144596"/>
    <x v="3"/>
    <x v="44"/>
    <d v="2014-11-11T00:00:00"/>
    <s v="Standard Class"/>
    <s v="CD-11980"/>
    <s v="Carol Darley"/>
    <s v="Consumer"/>
    <s v="United States"/>
    <s v="New York City"/>
    <x v="15"/>
    <n v="10011"/>
    <s v="East"/>
    <s v="OFF-PA-10003302"/>
    <x v="1"/>
    <x v="10"/>
    <s v="Xerox 1906"/>
    <n v="318.95999999999998"/>
    <n v="9"/>
    <n v="0"/>
    <n v="149.91119999999998"/>
  </r>
  <r>
    <n v="7100"/>
    <s v="CA-2012-124933"/>
    <x v="1"/>
    <x v="207"/>
    <d v="2012-12-30T00:00:00"/>
    <s v="Second Class"/>
    <s v="DF-13135"/>
    <s v="David Flashing"/>
    <s v="Consumer"/>
    <s v="United States"/>
    <s v="New York City"/>
    <x v="15"/>
    <n v="10009"/>
    <s v="East"/>
    <s v="OFF-PA-10003302"/>
    <x v="1"/>
    <x v="10"/>
    <s v="Xerox 1906"/>
    <n v="212.64"/>
    <n v="6"/>
    <n v="0"/>
    <n v="99.940799999999982"/>
  </r>
  <r>
    <n v="7101"/>
    <s v="CA-2011-159625"/>
    <x v="2"/>
    <x v="533"/>
    <d v="2011-11-28T00:00:00"/>
    <s v="Standard Class"/>
    <s v="SM-20005"/>
    <s v="Sally Matthias"/>
    <s v="Consumer"/>
    <s v="United States"/>
    <s v="Scottsdale"/>
    <x v="16"/>
    <n v="85254"/>
    <s v="West"/>
    <s v="OFF-EN-10002621"/>
    <x v="1"/>
    <x v="12"/>
    <s v="Staples"/>
    <n v="23.472000000000001"/>
    <n v="3"/>
    <n v="0.2"/>
    <n v="8.8019999999999978"/>
  </r>
  <r>
    <n v="7102"/>
    <s v="CA-2013-144337"/>
    <x v="0"/>
    <x v="1147"/>
    <d v="2013-08-06T00:00:00"/>
    <s v="Second Class"/>
    <s v="SG-20890"/>
    <s v="Susan Gilcrest"/>
    <s v="Corporate"/>
    <s v="United States"/>
    <s v="Amarillo"/>
    <x v="5"/>
    <n v="79109"/>
    <s v="Central"/>
    <s v="OFF-PA-10000249"/>
    <x v="1"/>
    <x v="10"/>
    <s v="Staples"/>
    <n v="19.648"/>
    <n v="2"/>
    <n v="0.2"/>
    <n v="6.6311999999999989"/>
  </r>
  <r>
    <n v="7103"/>
    <s v="CA-2011-117478"/>
    <x v="2"/>
    <x v="158"/>
    <d v="2011-09-24T00:00:00"/>
    <s v="First Class"/>
    <s v="LH-16750"/>
    <s v="Larry Hughes"/>
    <s v="Consumer"/>
    <s v="United States"/>
    <s v="Philadelphia"/>
    <x v="9"/>
    <n v="19140"/>
    <s v="East"/>
    <s v="OFF-BI-10000050"/>
    <x v="1"/>
    <x v="8"/>
    <s v="Angle-D Binders with Locking Rings, Label Holders"/>
    <n v="6.5700000000000012"/>
    <n v="3"/>
    <n v="0.7"/>
    <n v="-5.036999999999999"/>
  </r>
  <r>
    <n v="7104"/>
    <s v="CA-2014-147410"/>
    <x v="3"/>
    <x v="507"/>
    <d v="2014-09-09T00:00:00"/>
    <s v="Standard Class"/>
    <s v="EJ-14155"/>
    <s v="Eva Jacobs"/>
    <s v="Consumer"/>
    <s v="United States"/>
    <s v="Santa Ana"/>
    <x v="1"/>
    <n v="92704"/>
    <s v="West"/>
    <s v="OFF-ST-10003805"/>
    <x v="1"/>
    <x v="4"/>
    <s v="24 Capacity Maxi Data Binder Racks, Pearl"/>
    <n v="421.1"/>
    <n v="2"/>
    <n v="0"/>
    <n v="105.27499999999998"/>
  </r>
  <r>
    <n v="7105"/>
    <s v="CA-2014-128944"/>
    <x v="3"/>
    <x v="249"/>
    <d v="2014-06-22T00:00:00"/>
    <s v="Second Class"/>
    <s v="KH-16330"/>
    <s v="Katharine Harms"/>
    <s v="Corporate"/>
    <s v="United States"/>
    <s v="Newark"/>
    <x v="24"/>
    <n v="43055"/>
    <s v="East"/>
    <s v="FUR-CH-10000785"/>
    <x v="0"/>
    <x v="1"/>
    <s v="Global Ergonomic Managers Chair"/>
    <n v="760.11599999999987"/>
    <n v="6"/>
    <n v="0.3"/>
    <n v="-43.435200000000009"/>
  </r>
  <r>
    <n v="7106"/>
    <s v="CA-2014-128944"/>
    <x v="3"/>
    <x v="249"/>
    <d v="2014-06-22T00:00:00"/>
    <s v="Second Class"/>
    <s v="KH-16330"/>
    <s v="Katharine Harms"/>
    <s v="Corporate"/>
    <s v="United States"/>
    <s v="Newark"/>
    <x v="24"/>
    <n v="43055"/>
    <s v="East"/>
    <s v="FUR-FU-10004909"/>
    <x v="0"/>
    <x v="5"/>
    <s v="Contemporary Wood/Metal Frame"/>
    <n v="38.784000000000006"/>
    <n v="3"/>
    <n v="0.2"/>
    <n v="7.2719999999999949"/>
  </r>
  <r>
    <n v="7107"/>
    <s v="CA-2014-128944"/>
    <x v="3"/>
    <x v="249"/>
    <d v="2014-06-22T00:00:00"/>
    <s v="Second Class"/>
    <s v="KH-16330"/>
    <s v="Katharine Harms"/>
    <s v="Corporate"/>
    <s v="United States"/>
    <s v="Newark"/>
    <x v="24"/>
    <n v="43055"/>
    <s v="East"/>
    <s v="TEC-AC-10001553"/>
    <x v="2"/>
    <x v="11"/>
    <s v="Memorex 25GB 6X Branded Blu-Ray Recordable Disc, 15/Pack"/>
    <n v="122.32799999999999"/>
    <n v="9"/>
    <n v="0.2"/>
    <n v="1.5291000000000032"/>
  </r>
  <r>
    <n v="7108"/>
    <s v="CA-2013-109666"/>
    <x v="0"/>
    <x v="475"/>
    <d v="2013-04-27T00:00:00"/>
    <s v="Standard Class"/>
    <s v="KM-16720"/>
    <s v="Kunst Miller"/>
    <s v="Consumer"/>
    <s v="United States"/>
    <s v="New York City"/>
    <x v="15"/>
    <n v="10035"/>
    <s v="East"/>
    <s v="TEC-PH-10004774"/>
    <x v="2"/>
    <x v="7"/>
    <s v="Gear Head AU3700S Headset"/>
    <n v="25.98"/>
    <n v="2"/>
    <n v="0"/>
    <n v="0.77939999999999898"/>
  </r>
  <r>
    <n v="7109"/>
    <s v="CA-2013-109666"/>
    <x v="0"/>
    <x v="475"/>
    <d v="2013-04-27T00:00:00"/>
    <s v="Standard Class"/>
    <s v="KM-16720"/>
    <s v="Kunst Miller"/>
    <s v="Consumer"/>
    <s v="United States"/>
    <s v="New York City"/>
    <x v="15"/>
    <n v="10035"/>
    <s v="East"/>
    <s v="OFF-AR-10004582"/>
    <x v="1"/>
    <x v="6"/>
    <s v="BIC Brite Liner Grip Highlighters"/>
    <n v="3.28"/>
    <n v="2"/>
    <n v="0"/>
    <n v="1.4759999999999998"/>
  </r>
  <r>
    <n v="7110"/>
    <s v="CA-2013-109666"/>
    <x v="0"/>
    <x v="475"/>
    <d v="2013-04-27T00:00:00"/>
    <s v="Standard Class"/>
    <s v="KM-16720"/>
    <s v="Kunst Miller"/>
    <s v="Consumer"/>
    <s v="United States"/>
    <s v="New York City"/>
    <x v="15"/>
    <n v="10035"/>
    <s v="East"/>
    <s v="OFF-ST-10000991"/>
    <x v="1"/>
    <x v="4"/>
    <s v="Space Solutions HD Industrial Steel Shelving."/>
    <n v="459.88"/>
    <n v="4"/>
    <n v="0"/>
    <n v="13.796400000000006"/>
  </r>
  <r>
    <n v="7111"/>
    <s v="CA-2013-109666"/>
    <x v="0"/>
    <x v="475"/>
    <d v="2013-04-27T00:00:00"/>
    <s v="Standard Class"/>
    <s v="KM-16720"/>
    <s v="Kunst Miller"/>
    <s v="Consumer"/>
    <s v="United States"/>
    <s v="New York City"/>
    <x v="15"/>
    <n v="10035"/>
    <s v="East"/>
    <s v="OFF-SU-10002522"/>
    <x v="1"/>
    <x v="14"/>
    <s v="Acme Kleen Earth Office Shears"/>
    <n v="7.76"/>
    <n v="2"/>
    <n v="0"/>
    <n v="2.2503999999999991"/>
  </r>
  <r>
    <n v="7112"/>
    <s v="CA-2013-109666"/>
    <x v="0"/>
    <x v="475"/>
    <d v="2013-04-27T00:00:00"/>
    <s v="Standard Class"/>
    <s v="KM-16720"/>
    <s v="Kunst Miller"/>
    <s v="Consumer"/>
    <s v="United States"/>
    <s v="New York City"/>
    <x v="15"/>
    <n v="10035"/>
    <s v="East"/>
    <s v="OFF-AR-10004022"/>
    <x v="1"/>
    <x v="6"/>
    <s v="Panasonic KP-380BK Classic Electric Pencil Sharpener"/>
    <n v="71.959999999999994"/>
    <n v="2"/>
    <n v="0"/>
    <n v="17.989999999999995"/>
  </r>
  <r>
    <n v="7113"/>
    <s v="CA-2013-109666"/>
    <x v="0"/>
    <x v="475"/>
    <d v="2013-04-27T00:00:00"/>
    <s v="Standard Class"/>
    <s v="KM-16720"/>
    <s v="Kunst Miller"/>
    <s v="Consumer"/>
    <s v="United States"/>
    <s v="New York City"/>
    <x v="15"/>
    <n v="10035"/>
    <s v="East"/>
    <s v="OFF-SU-10001218"/>
    <x v="1"/>
    <x v="14"/>
    <s v="Fiskars Softgrip Scissors"/>
    <n v="54.900000000000006"/>
    <n v="5"/>
    <n v="0"/>
    <n v="15.372000000000003"/>
  </r>
  <r>
    <n v="7114"/>
    <s v="CA-2013-109666"/>
    <x v="0"/>
    <x v="475"/>
    <d v="2013-04-27T00:00:00"/>
    <s v="Standard Class"/>
    <s v="KM-16720"/>
    <s v="Kunst Miller"/>
    <s v="Consumer"/>
    <s v="United States"/>
    <s v="New York City"/>
    <x v="15"/>
    <n v="10035"/>
    <s v="East"/>
    <s v="OFF-BI-10000174"/>
    <x v="1"/>
    <x v="8"/>
    <s v="Wilson Jones Clip &amp; Carry Folder Binder Tool for Ring Binders, Clear"/>
    <n v="9.2799999999999994"/>
    <n v="2"/>
    <n v="0.2"/>
    <n v="3.2479999999999998"/>
  </r>
  <r>
    <n v="7115"/>
    <s v="US-2013-102239"/>
    <x v="0"/>
    <x v="465"/>
    <d v="2013-05-07T00:00:00"/>
    <s v="First Class"/>
    <s v="LW-16990"/>
    <s v="Lindsay Williams"/>
    <s v="Corporate"/>
    <s v="United States"/>
    <s v="Henderson"/>
    <x v="33"/>
    <n v="89015"/>
    <s v="West"/>
    <s v="FUR-TA-10003392"/>
    <x v="0"/>
    <x v="3"/>
    <s v="Global Adaptabilities Conference Tables"/>
    <n v="1685.88"/>
    <n v="6"/>
    <n v="0"/>
    <n v="320.31720000000001"/>
  </r>
  <r>
    <n v="7116"/>
    <s v="US-2013-102239"/>
    <x v="0"/>
    <x v="465"/>
    <d v="2013-05-07T00:00:00"/>
    <s v="First Class"/>
    <s v="LW-16990"/>
    <s v="Lindsay Williams"/>
    <s v="Corporate"/>
    <s v="United States"/>
    <s v="Henderson"/>
    <x v="33"/>
    <n v="89015"/>
    <s v="West"/>
    <s v="OFF-BI-10001890"/>
    <x v="1"/>
    <x v="8"/>
    <s v="Avery Poly Binder Pockets"/>
    <n v="5.7280000000000006"/>
    <n v="2"/>
    <n v="0.2"/>
    <n v="2.0047999999999995"/>
  </r>
  <r>
    <n v="7117"/>
    <s v="CA-2011-143168"/>
    <x v="2"/>
    <x v="638"/>
    <d v="2011-10-23T00:00:00"/>
    <s v="Second Class"/>
    <s v="IG-15085"/>
    <s v="Ivan Gibson"/>
    <s v="Consumer"/>
    <s v="United States"/>
    <s v="Seattle"/>
    <x v="4"/>
    <n v="98103"/>
    <s v="West"/>
    <s v="OFF-PA-10000167"/>
    <x v="1"/>
    <x v="10"/>
    <s v="Xerox 1925"/>
    <n v="61.96"/>
    <n v="2"/>
    <n v="0"/>
    <n v="27.881999999999998"/>
  </r>
  <r>
    <n v="7118"/>
    <s v="CA-2011-143168"/>
    <x v="2"/>
    <x v="638"/>
    <d v="2011-10-23T00:00:00"/>
    <s v="Second Class"/>
    <s v="IG-15085"/>
    <s v="Ivan Gibson"/>
    <s v="Consumer"/>
    <s v="United States"/>
    <s v="Seattle"/>
    <x v="4"/>
    <n v="98103"/>
    <s v="West"/>
    <s v="OFF-BI-10003784"/>
    <x v="1"/>
    <x v="8"/>
    <s v="Computer Printout Index Tabs"/>
    <n v="1.3440000000000001"/>
    <n v="1"/>
    <n v="0.2"/>
    <n v="0.47039999999999987"/>
  </r>
  <r>
    <n v="7119"/>
    <s v="CA-2014-104906"/>
    <x v="3"/>
    <x v="778"/>
    <d v="2014-02-18T00:00:00"/>
    <s v="Standard Class"/>
    <s v="JP-15460"/>
    <s v="Jennifer Patt"/>
    <s v="Corporate"/>
    <s v="United States"/>
    <s v="New York City"/>
    <x v="15"/>
    <n v="10009"/>
    <s v="East"/>
    <s v="OFF-PA-10001184"/>
    <x v="1"/>
    <x v="10"/>
    <s v="Xerox 1903"/>
    <n v="17.940000000000001"/>
    <n v="3"/>
    <n v="0"/>
    <n v="8.7906000000000013"/>
  </r>
  <r>
    <n v="7120"/>
    <s v="CA-2014-118122"/>
    <x v="3"/>
    <x v="701"/>
    <d v="2014-11-25T00:00:00"/>
    <s v="Standard Class"/>
    <s v="GG-14650"/>
    <s v="Greg Guthrie"/>
    <s v="Corporate"/>
    <s v="United States"/>
    <s v="Seattle"/>
    <x v="4"/>
    <n v="98103"/>
    <s v="West"/>
    <s v="OFF-BI-10002103"/>
    <x v="1"/>
    <x v="8"/>
    <s v="Cardinal Slant-D Ring Binder, Heavy Gauge Vinyl"/>
    <n v="13.904"/>
    <n v="2"/>
    <n v="0.2"/>
    <n v="4.5187999999999997"/>
  </r>
  <r>
    <n v="7121"/>
    <s v="US-2011-147774"/>
    <x v="2"/>
    <x v="407"/>
    <d v="2011-01-27T00:00:00"/>
    <s v="Standard Class"/>
    <s v="MM-18280"/>
    <s v="Muhammed MacIntyre"/>
    <s v="Corporate"/>
    <s v="United States"/>
    <s v="Smyrna"/>
    <x v="18"/>
    <n v="37167"/>
    <s v="South"/>
    <s v="OFF-BI-10003091"/>
    <x v="1"/>
    <x v="8"/>
    <s v="GBC DocuBind TL200 Manual Binding Machine"/>
    <n v="67.194000000000003"/>
    <n v="1"/>
    <n v="0.7"/>
    <n v="-51.515399999999985"/>
  </r>
  <r>
    <n v="7122"/>
    <s v="CA-2014-166926"/>
    <x v="3"/>
    <x v="96"/>
    <d v="2014-12-09T00:00:00"/>
    <s v="Standard Class"/>
    <s v="SO-20335"/>
    <s v="Sean O'Donnell"/>
    <s v="Consumer"/>
    <s v="United States"/>
    <s v="Seattle"/>
    <x v="4"/>
    <n v="98105"/>
    <s v="West"/>
    <s v="OFF-PA-10001593"/>
    <x v="1"/>
    <x v="10"/>
    <s v="Xerox 1947"/>
    <n v="41.86"/>
    <n v="7"/>
    <n v="0"/>
    <n v="18.837"/>
  </r>
  <r>
    <n v="7123"/>
    <s v="CA-2014-166926"/>
    <x v="3"/>
    <x v="96"/>
    <d v="2014-12-09T00:00:00"/>
    <s v="Standard Class"/>
    <s v="SO-20335"/>
    <s v="Sean O'Donnell"/>
    <s v="Consumer"/>
    <s v="United States"/>
    <s v="Seattle"/>
    <x v="4"/>
    <n v="98105"/>
    <s v="West"/>
    <s v="FUR-BO-10002598"/>
    <x v="0"/>
    <x v="0"/>
    <s v="Hon Metal Bookcases, Putty"/>
    <n v="141.96"/>
    <n v="2"/>
    <n v="0"/>
    <n v="41.168399999999991"/>
  </r>
  <r>
    <n v="7124"/>
    <s v="CA-2012-128013"/>
    <x v="1"/>
    <x v="101"/>
    <d v="2012-08-16T00:00:00"/>
    <s v="Standard Class"/>
    <s v="MF-18250"/>
    <s v="Monica Federle"/>
    <s v="Corporate"/>
    <s v="United States"/>
    <s v="New York City"/>
    <x v="15"/>
    <n v="10035"/>
    <s v="East"/>
    <s v="FUR-FU-10000320"/>
    <x v="0"/>
    <x v="5"/>
    <s v="OIC Stacking Trays"/>
    <n v="10.02"/>
    <n v="3"/>
    <n v="0"/>
    <n v="4.4088000000000012"/>
  </r>
  <r>
    <n v="7125"/>
    <s v="CA-2012-128013"/>
    <x v="1"/>
    <x v="101"/>
    <d v="2012-08-16T00:00:00"/>
    <s v="Standard Class"/>
    <s v="MF-18250"/>
    <s v="Monica Federle"/>
    <s v="Corporate"/>
    <s v="United States"/>
    <s v="New York City"/>
    <x v="15"/>
    <n v="10035"/>
    <s v="East"/>
    <s v="OFF-PA-10001815"/>
    <x v="1"/>
    <x v="10"/>
    <s v="Xerox 1885"/>
    <n v="144.12"/>
    <n v="3"/>
    <n v="0"/>
    <n v="69.177599999999984"/>
  </r>
  <r>
    <n v="7126"/>
    <s v="CA-2013-123176"/>
    <x v="0"/>
    <x v="720"/>
    <d v="2013-09-30T00:00:00"/>
    <s v="Second Class"/>
    <s v="JG-15160"/>
    <s v="James Galang"/>
    <s v="Consumer"/>
    <s v="United States"/>
    <s v="Atlanta"/>
    <x v="32"/>
    <n v="30318"/>
    <s v="South"/>
    <s v="OFF-PA-10003971"/>
    <x v="1"/>
    <x v="10"/>
    <s v="Xerox 1965"/>
    <n v="17.940000000000001"/>
    <n v="3"/>
    <n v="0"/>
    <n v="8.7906000000000013"/>
  </r>
  <r>
    <n v="7127"/>
    <s v="CA-2013-123176"/>
    <x v="0"/>
    <x v="720"/>
    <d v="2013-09-30T00:00:00"/>
    <s v="Second Class"/>
    <s v="JG-15160"/>
    <s v="James Galang"/>
    <s v="Consumer"/>
    <s v="United States"/>
    <s v="Atlanta"/>
    <x v="32"/>
    <n v="30318"/>
    <s v="South"/>
    <s v="OFF-AR-10004685"/>
    <x v="1"/>
    <x v="6"/>
    <s v="Binney &amp; Smith Crayola Metallic Colored Pencils, 8-Color Set"/>
    <n v="13.89"/>
    <n v="3"/>
    <n v="0"/>
    <n v="4.5836999999999994"/>
  </r>
  <r>
    <n v="7128"/>
    <s v="US-2013-117541"/>
    <x v="0"/>
    <x v="696"/>
    <d v="2013-11-21T00:00:00"/>
    <s v="Standard Class"/>
    <s v="JM-16195"/>
    <s v="Justin MacKendrick"/>
    <s v="Consumer"/>
    <s v="United States"/>
    <s v="Newark"/>
    <x v="13"/>
    <n v="19711"/>
    <s v="East"/>
    <s v="OFF-PA-10001609"/>
    <x v="1"/>
    <x v="10"/>
    <s v="Tops Wirebound Message Log Books"/>
    <n v="16.45"/>
    <n v="5"/>
    <n v="0"/>
    <n v="7.5669999999999993"/>
  </r>
  <r>
    <n v="7129"/>
    <s v="US-2013-117541"/>
    <x v="0"/>
    <x v="696"/>
    <d v="2013-11-21T00:00:00"/>
    <s v="Standard Class"/>
    <s v="JM-16195"/>
    <s v="Justin MacKendrick"/>
    <s v="Consumer"/>
    <s v="United States"/>
    <s v="Newark"/>
    <x v="13"/>
    <n v="19711"/>
    <s v="East"/>
    <s v="FUR-FU-10000550"/>
    <x v="0"/>
    <x v="5"/>
    <s v="Stacking Trays by OIC"/>
    <n v="19.920000000000002"/>
    <n v="4"/>
    <n v="0"/>
    <n v="6.573599999999999"/>
  </r>
  <r>
    <n v="7130"/>
    <s v="CA-2013-166282"/>
    <x v="0"/>
    <x v="947"/>
    <d v="2013-04-23T00:00:00"/>
    <s v="Standard Class"/>
    <s v="PK-19075"/>
    <s v="Pete Kriz"/>
    <s v="Consumer"/>
    <s v="United States"/>
    <s v="Nashville"/>
    <x v="18"/>
    <n v="37211"/>
    <s v="South"/>
    <s v="TEC-AC-10004209"/>
    <x v="2"/>
    <x v="11"/>
    <s v="Memorex Froggy Flash Drive 4 GB"/>
    <n v="35.167999999999999"/>
    <n v="4"/>
    <n v="0.2"/>
    <n v="8.3524000000000012"/>
  </r>
  <r>
    <n v="7131"/>
    <s v="CA-2013-166282"/>
    <x v="0"/>
    <x v="947"/>
    <d v="2013-04-23T00:00:00"/>
    <s v="Standard Class"/>
    <s v="PK-19075"/>
    <s v="Pete Kriz"/>
    <s v="Consumer"/>
    <s v="United States"/>
    <s v="Nashville"/>
    <x v="18"/>
    <n v="37211"/>
    <s v="South"/>
    <s v="OFF-PA-10003022"/>
    <x v="1"/>
    <x v="10"/>
    <s v="Standard Line “While You Were Out” Hardbound Telephone Message Book"/>
    <n v="123.08799999999999"/>
    <n v="7"/>
    <n v="0.2"/>
    <n v="40.003599999999999"/>
  </r>
  <r>
    <n v="7132"/>
    <s v="CA-2014-141439"/>
    <x v="3"/>
    <x v="200"/>
    <d v="2014-12-02T00:00:00"/>
    <s v="Standard Class"/>
    <s v="TT-21460"/>
    <s v="Tonja Turnell"/>
    <s v="Home Office"/>
    <s v="United States"/>
    <s v="Richmond"/>
    <x v="14"/>
    <n v="47374"/>
    <s v="Central"/>
    <s v="FUR-TA-10001039"/>
    <x v="0"/>
    <x v="3"/>
    <s v="KI Adjustable-Height Table"/>
    <n v="257.94"/>
    <n v="3"/>
    <n v="0"/>
    <n v="67.064400000000006"/>
  </r>
  <r>
    <n v="7133"/>
    <s v="CA-2014-141439"/>
    <x v="3"/>
    <x v="200"/>
    <d v="2014-12-02T00:00:00"/>
    <s v="Standard Class"/>
    <s v="TT-21460"/>
    <s v="Tonja Turnell"/>
    <s v="Home Office"/>
    <s v="United States"/>
    <s v="Richmond"/>
    <x v="14"/>
    <n v="47374"/>
    <s v="Central"/>
    <s v="TEC-PH-10002624"/>
    <x v="2"/>
    <x v="7"/>
    <s v="Samsung Galaxy S4 Mini"/>
    <n v="1879.96"/>
    <n v="4"/>
    <n v="0"/>
    <n v="545.18839999999977"/>
  </r>
  <r>
    <n v="7134"/>
    <s v="CA-2014-141439"/>
    <x v="3"/>
    <x v="200"/>
    <d v="2014-12-02T00:00:00"/>
    <s v="Standard Class"/>
    <s v="TT-21460"/>
    <s v="Tonja Turnell"/>
    <s v="Home Office"/>
    <s v="United States"/>
    <s v="Richmond"/>
    <x v="14"/>
    <n v="47374"/>
    <s v="Central"/>
    <s v="FUR-FU-10001473"/>
    <x v="0"/>
    <x v="5"/>
    <s v="DAX Wood Document Frame"/>
    <n v="27.46"/>
    <n v="2"/>
    <n v="0"/>
    <n v="9.8856000000000002"/>
  </r>
  <r>
    <n v="7135"/>
    <s v="CA-2014-141439"/>
    <x v="3"/>
    <x v="200"/>
    <d v="2014-12-02T00:00:00"/>
    <s v="Standard Class"/>
    <s v="TT-21460"/>
    <s v="Tonja Turnell"/>
    <s v="Home Office"/>
    <s v="United States"/>
    <s v="Richmond"/>
    <x v="14"/>
    <n v="47374"/>
    <s v="Central"/>
    <s v="TEC-PH-10001819"/>
    <x v="2"/>
    <x v="7"/>
    <s v="Innergie mMini Combo Duo USB Travel Charging Kit"/>
    <n v="89.98"/>
    <n v="2"/>
    <n v="0"/>
    <n v="43.190399999999997"/>
  </r>
  <r>
    <n v="7136"/>
    <s v="CA-2014-141439"/>
    <x v="3"/>
    <x v="200"/>
    <d v="2014-12-02T00:00:00"/>
    <s v="Standard Class"/>
    <s v="TT-21460"/>
    <s v="Tonja Turnell"/>
    <s v="Home Office"/>
    <s v="United States"/>
    <s v="Richmond"/>
    <x v="14"/>
    <n v="47374"/>
    <s v="Central"/>
    <s v="FUR-CH-10004287"/>
    <x v="0"/>
    <x v="1"/>
    <s v="SAFCO Arco Folding Chair"/>
    <n v="828.59999999999991"/>
    <n v="3"/>
    <n v="0"/>
    <n v="240.29399999999995"/>
  </r>
  <r>
    <n v="7137"/>
    <s v="CA-2012-163965"/>
    <x v="1"/>
    <x v="312"/>
    <d v="2012-11-27T00:00:00"/>
    <s v="Standard Class"/>
    <s v="SS-20875"/>
    <s v="Sung Shariari"/>
    <s v="Consumer"/>
    <s v="United States"/>
    <s v="Miami"/>
    <x v="2"/>
    <n v="33180"/>
    <s v="South"/>
    <s v="OFF-BI-10004728"/>
    <x v="1"/>
    <x v="8"/>
    <s v="Wilson Jones Turn Tabs Binder Tool for Ring Binders"/>
    <n v="7.2300000000000022"/>
    <n v="5"/>
    <n v="0.7"/>
    <n v="-5.7840000000000007"/>
  </r>
  <r>
    <n v="7138"/>
    <s v="CA-2012-163965"/>
    <x v="1"/>
    <x v="312"/>
    <d v="2012-11-27T00:00:00"/>
    <s v="Standard Class"/>
    <s v="SS-20875"/>
    <s v="Sung Shariari"/>
    <s v="Consumer"/>
    <s v="United States"/>
    <s v="Miami"/>
    <x v="2"/>
    <n v="33180"/>
    <s v="South"/>
    <s v="OFF-ST-10000918"/>
    <x v="1"/>
    <x v="4"/>
    <s v="Crate-A-Files"/>
    <n v="17.440000000000001"/>
    <n v="2"/>
    <n v="0.2"/>
    <n v="1.3079999999999989"/>
  </r>
  <r>
    <n v="7139"/>
    <s v="CA-2012-163965"/>
    <x v="1"/>
    <x v="312"/>
    <d v="2012-11-27T00:00:00"/>
    <s v="Standard Class"/>
    <s v="SS-20875"/>
    <s v="Sung Shariari"/>
    <s v="Consumer"/>
    <s v="United States"/>
    <s v="Miami"/>
    <x v="2"/>
    <n v="33180"/>
    <s v="South"/>
    <s v="OFF-BI-10004593"/>
    <x v="1"/>
    <x v="8"/>
    <s v="Ibico Laser Imprintable Binding System Covers"/>
    <n v="62.88000000000001"/>
    <n v="4"/>
    <n v="0.7"/>
    <n v="-50.304000000000002"/>
  </r>
  <r>
    <n v="7140"/>
    <s v="CA-2012-163965"/>
    <x v="1"/>
    <x v="312"/>
    <d v="2012-11-27T00:00:00"/>
    <s v="Standard Class"/>
    <s v="SS-20875"/>
    <s v="Sung Shariari"/>
    <s v="Consumer"/>
    <s v="United States"/>
    <s v="Miami"/>
    <x v="2"/>
    <n v="33180"/>
    <s v="South"/>
    <s v="FUR-BO-10001337"/>
    <x v="0"/>
    <x v="0"/>
    <s v="O'Sullivan Living Dimensions 2-Shelf Bookcases"/>
    <n v="290.35200000000003"/>
    <n v="3"/>
    <n v="0.2"/>
    <n v="-36.294000000000011"/>
  </r>
  <r>
    <n v="7141"/>
    <s v="CA-2014-128783"/>
    <x v="3"/>
    <x v="210"/>
    <d v="2014-09-08T00:00:00"/>
    <s v="Same Day"/>
    <s v="TG-21640"/>
    <s v="Trudy Glocke"/>
    <s v="Consumer"/>
    <s v="United States"/>
    <s v="Saint Charles"/>
    <x v="25"/>
    <n v="63301"/>
    <s v="Central"/>
    <s v="TEC-AC-10002473"/>
    <x v="2"/>
    <x v="11"/>
    <s v="Maxell 4.7GB DVD-R"/>
    <n v="113.52"/>
    <n v="4"/>
    <n v="0"/>
    <n v="46.543199999999999"/>
  </r>
  <r>
    <n v="7142"/>
    <s v="CA-2014-128783"/>
    <x v="3"/>
    <x v="210"/>
    <d v="2014-09-08T00:00:00"/>
    <s v="Same Day"/>
    <s v="TG-21640"/>
    <s v="Trudy Glocke"/>
    <s v="Consumer"/>
    <s v="United States"/>
    <s v="Saint Charles"/>
    <x v="25"/>
    <n v="63301"/>
    <s v="Central"/>
    <s v="FUR-FU-10003623"/>
    <x v="0"/>
    <x v="5"/>
    <s v="DataProducts Ampli Magnifier Task Lamp, Black,"/>
    <n v="135.29999999999998"/>
    <n v="5"/>
    <n v="0"/>
    <n v="37.883999999999993"/>
  </r>
  <r>
    <n v="7143"/>
    <s v="CA-2011-122217"/>
    <x v="2"/>
    <x v="156"/>
    <d v="2011-11-29T00:00:00"/>
    <s v="Standard Class"/>
    <s v="HP-14815"/>
    <s v="Harold Pawlan"/>
    <s v="Home Office"/>
    <s v="United States"/>
    <s v="Virginia Beach"/>
    <x v="17"/>
    <n v="23464"/>
    <s v="South"/>
    <s v="FUR-FU-10002045"/>
    <x v="0"/>
    <x v="5"/>
    <s v="Executive Impressions 14&quot;"/>
    <n v="111.15"/>
    <n v="5"/>
    <n v="0"/>
    <n v="48.906000000000006"/>
  </r>
  <r>
    <n v="7144"/>
    <s v="US-2014-141558"/>
    <x v="3"/>
    <x v="825"/>
    <d v="2014-03-17T00:00:00"/>
    <s v="Standard Class"/>
    <s v="MH-17290"/>
    <s v="Marc Harrigan"/>
    <s v="Home Office"/>
    <s v="United States"/>
    <s v="Philadelphia"/>
    <x v="9"/>
    <n v="19140"/>
    <s v="East"/>
    <s v="TEC-PH-10002555"/>
    <x v="2"/>
    <x v="7"/>
    <s v="Nortel Meridian M5316 Digital phone"/>
    <n v="776.84999999999991"/>
    <n v="5"/>
    <n v="0.4"/>
    <n v="-181.26499999999999"/>
  </r>
  <r>
    <n v="7145"/>
    <s v="US-2014-141558"/>
    <x v="3"/>
    <x v="825"/>
    <d v="2014-03-17T00:00:00"/>
    <s v="Standard Class"/>
    <s v="MH-17290"/>
    <s v="Marc Harrigan"/>
    <s v="Home Office"/>
    <s v="United States"/>
    <s v="Philadelphia"/>
    <x v="9"/>
    <n v="19140"/>
    <s v="East"/>
    <s v="OFF-BI-10002794"/>
    <x v="1"/>
    <x v="8"/>
    <s v="Avery Trapezoid Ring Binder, 3&quot; Capacity, Black, 1040 sheets"/>
    <n v="12.294"/>
    <n v="1"/>
    <n v="0.7"/>
    <n v="-8.6057999999999986"/>
  </r>
  <r>
    <n v="7146"/>
    <s v="US-2014-141558"/>
    <x v="3"/>
    <x v="825"/>
    <d v="2014-03-17T00:00:00"/>
    <s v="Standard Class"/>
    <s v="MH-17290"/>
    <s v="Marc Harrigan"/>
    <s v="Home Office"/>
    <s v="United States"/>
    <s v="Philadelphia"/>
    <x v="9"/>
    <n v="19140"/>
    <s v="East"/>
    <s v="FUR-TA-10004086"/>
    <x v="0"/>
    <x v="3"/>
    <s v="KI Adjustable-Height Table"/>
    <n v="154.76400000000001"/>
    <n v="3"/>
    <n v="0.4"/>
    <n v="-46.429200000000023"/>
  </r>
  <r>
    <n v="7147"/>
    <s v="US-2014-141558"/>
    <x v="3"/>
    <x v="825"/>
    <d v="2014-03-17T00:00:00"/>
    <s v="Standard Class"/>
    <s v="MH-17290"/>
    <s v="Marc Harrigan"/>
    <s v="Home Office"/>
    <s v="United States"/>
    <s v="Philadelphia"/>
    <x v="9"/>
    <n v="19140"/>
    <s v="East"/>
    <s v="OFF-ST-10004946"/>
    <x v="1"/>
    <x v="4"/>
    <s v="Desktop 3-Pocket Hot File"/>
    <n v="43.28"/>
    <n v="1"/>
    <n v="0.2"/>
    <n v="3.2460000000000022"/>
  </r>
  <r>
    <n v="7148"/>
    <s v="CA-2013-139941"/>
    <x v="0"/>
    <x v="1"/>
    <d v="2013-06-18T00:00:00"/>
    <s v="Standard Class"/>
    <s v="CB-12415"/>
    <s v="Christy Brittain"/>
    <s v="Consumer"/>
    <s v="United States"/>
    <s v="Long Beach"/>
    <x v="15"/>
    <n v="11561"/>
    <s v="East"/>
    <s v="OFF-PA-10000241"/>
    <x v="1"/>
    <x v="10"/>
    <s v="IBM Multi-Purpose Copy Paper, 8 1/2 x 11&quot;, Case"/>
    <n v="92.94"/>
    <n v="3"/>
    <n v="0"/>
    <n v="41.822999999999993"/>
  </r>
  <r>
    <n v="7149"/>
    <s v="CA-2013-139941"/>
    <x v="0"/>
    <x v="1"/>
    <d v="2013-06-18T00:00:00"/>
    <s v="Standard Class"/>
    <s v="CB-12415"/>
    <s v="Christy Brittain"/>
    <s v="Consumer"/>
    <s v="United States"/>
    <s v="Long Beach"/>
    <x v="15"/>
    <n v="11561"/>
    <s v="East"/>
    <s v="OFF-AP-10004036"/>
    <x v="1"/>
    <x v="9"/>
    <s v="Bionaire 99.97% HEPA Air Cleaner"/>
    <n v="52.56"/>
    <n v="3"/>
    <n v="0"/>
    <n v="18.396000000000001"/>
  </r>
  <r>
    <n v="7150"/>
    <s v="CA-2012-166583"/>
    <x v="1"/>
    <x v="153"/>
    <d v="2012-06-30T00:00:00"/>
    <s v="Standard Class"/>
    <s v="VD-21670"/>
    <s v="Valerie Dominguez"/>
    <s v="Consumer"/>
    <s v="United States"/>
    <s v="Houston"/>
    <x v="5"/>
    <n v="77070"/>
    <s v="Central"/>
    <s v="TEC-PH-10001578"/>
    <x v="2"/>
    <x v="7"/>
    <s v="Polycom SoundStation2 EX Conference phone"/>
    <n v="971.88000000000011"/>
    <n v="3"/>
    <n v="0.2"/>
    <n v="109.33649999999994"/>
  </r>
  <r>
    <n v="7151"/>
    <s v="CA-2014-100412"/>
    <x v="3"/>
    <x v="66"/>
    <d v="2014-12-27T00:00:00"/>
    <s v="Standard Class"/>
    <s v="SR-20425"/>
    <s v="Sharelle Roach"/>
    <s v="Home Office"/>
    <s v="United States"/>
    <s v="Tuscaloosa"/>
    <x v="19"/>
    <n v="35401"/>
    <s v="South"/>
    <s v="FUR-CH-10002647"/>
    <x v="0"/>
    <x v="1"/>
    <s v="Situations Contoured Folding Chairs, 4/Set"/>
    <n v="141.96"/>
    <n v="2"/>
    <n v="0"/>
    <n v="35.490000000000009"/>
  </r>
  <r>
    <n v="7152"/>
    <s v="CA-2014-142909"/>
    <x v="3"/>
    <x v="66"/>
    <d v="2014-12-26T00:00:00"/>
    <s v="Second Class"/>
    <s v="AG-10330"/>
    <s v="Alex Grayson"/>
    <s v="Consumer"/>
    <s v="United States"/>
    <s v="Mesa"/>
    <x v="16"/>
    <n v="85204"/>
    <s v="West"/>
    <s v="FUR-TA-10003008"/>
    <x v="0"/>
    <x v="3"/>
    <s v="Lesro Round Back Collection Coffee Table, End Table"/>
    <n v="182.55"/>
    <n v="2"/>
    <n v="0.5"/>
    <n v="-135.08699999999999"/>
  </r>
  <r>
    <n v="7153"/>
    <s v="CA-2011-137911"/>
    <x v="2"/>
    <x v="1148"/>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799999999996"/>
  </r>
  <r>
    <n v="7154"/>
    <s v="CA-2012-106208"/>
    <x v="1"/>
    <x v="895"/>
    <d v="2012-12-15T00:00:00"/>
    <s v="Standard Class"/>
    <s v="JW-16075"/>
    <s v="Julia West"/>
    <s v="Consumer"/>
    <s v="United States"/>
    <s v="Chicago"/>
    <x v="10"/>
    <n v="60610"/>
    <s v="Central"/>
    <s v="OFF-AP-10004980"/>
    <x v="1"/>
    <x v="9"/>
    <s v="3M Replacement Filter for Office Air Cleaner for 20' x 33' Room"/>
    <n v="53.087999999999994"/>
    <n v="7"/>
    <n v="0.8"/>
    <n v="-108.8304"/>
  </r>
  <r>
    <n v="7155"/>
    <s v="US-2012-136749"/>
    <x v="1"/>
    <x v="707"/>
    <d v="2012-12-27T00:00:00"/>
    <s v="Second Class"/>
    <s v="LH-16900"/>
    <s v="Lena Hernandez"/>
    <s v="Consumer"/>
    <s v="United States"/>
    <s v="Columbus"/>
    <x v="32"/>
    <n v="31907"/>
    <s v="South"/>
    <s v="FUR-FU-10000747"/>
    <x v="0"/>
    <x v="5"/>
    <s v="Tenex B1-RE Series Chair Mats for Low Pile Carpets"/>
    <n v="275.88"/>
    <n v="6"/>
    <n v="0"/>
    <n v="46.899599999999964"/>
  </r>
  <r>
    <n v="7156"/>
    <s v="US-2012-136749"/>
    <x v="1"/>
    <x v="707"/>
    <d v="2012-12-27T00:00:00"/>
    <s v="Second Class"/>
    <s v="LH-16900"/>
    <s v="Lena Hernandez"/>
    <s v="Consumer"/>
    <s v="United States"/>
    <s v="Columbus"/>
    <x v="32"/>
    <n v="31907"/>
    <s v="South"/>
    <s v="OFF-BI-10004492"/>
    <x v="1"/>
    <x v="8"/>
    <s v="Tuf-Vin Binders"/>
    <n v="157.89999999999998"/>
    <n v="5"/>
    <n v="0"/>
    <n v="74.212999999999994"/>
  </r>
  <r>
    <n v="7157"/>
    <s v="CA-2014-126718"/>
    <x v="3"/>
    <x v="568"/>
    <d v="2014-05-05T00:00:00"/>
    <s v="Standard Class"/>
    <s v="KT-16480"/>
    <s v="Kean Thornton"/>
    <s v="Consumer"/>
    <s v="United States"/>
    <s v="Orange"/>
    <x v="30"/>
    <n v="7050"/>
    <s v="East"/>
    <s v="OFF-LA-10004055"/>
    <x v="1"/>
    <x v="2"/>
    <s v="Color-Coded Legal Exhibit Labels"/>
    <n v="4.91"/>
    <n v="1"/>
    <n v="0"/>
    <n v="2.4058999999999999"/>
  </r>
  <r>
    <n v="7158"/>
    <s v="CA-2013-131380"/>
    <x v="0"/>
    <x v="463"/>
    <d v="2013-04-01T00:00:00"/>
    <s v="Second Class"/>
    <s v="CC-12220"/>
    <s v="Chris Cortes"/>
    <s v="Consumer"/>
    <s v="United States"/>
    <s v="Los Angeles"/>
    <x v="1"/>
    <n v="90032"/>
    <s v="West"/>
    <s v="OFF-ST-10002485"/>
    <x v="1"/>
    <x v="4"/>
    <s v="Rogers Deluxe File Chest"/>
    <n v="87.92"/>
    <n v="4"/>
    <n v="0"/>
    <n v="0.87919999999999732"/>
  </r>
  <r>
    <n v="7159"/>
    <s v="CA-2013-131380"/>
    <x v="0"/>
    <x v="463"/>
    <d v="2013-04-01T00:00:00"/>
    <s v="Second Class"/>
    <s v="CC-12220"/>
    <s v="Chris Cortes"/>
    <s v="Consumer"/>
    <s v="United States"/>
    <s v="Los Angeles"/>
    <x v="1"/>
    <n v="90032"/>
    <s v="West"/>
    <s v="OFF-PA-10001243"/>
    <x v="1"/>
    <x v="10"/>
    <s v="Xerox 1983"/>
    <n v="5.98"/>
    <n v="1"/>
    <n v="0"/>
    <n v="2.9302000000000001"/>
  </r>
  <r>
    <n v="7160"/>
    <s v="CA-2012-145835"/>
    <x v="1"/>
    <x v="1149"/>
    <d v="2012-05-18T00:00:00"/>
    <s v="Second Class"/>
    <s v="BF-11170"/>
    <s v="Ben Ferrer"/>
    <s v="Home Office"/>
    <s v="United States"/>
    <s v="Chicago"/>
    <x v="10"/>
    <n v="60623"/>
    <s v="Central"/>
    <s v="TEC-PH-10004447"/>
    <x v="2"/>
    <x v="7"/>
    <s v="Toshiba IPT2010-SD IP Telephone"/>
    <n v="222.38400000000001"/>
    <n v="2"/>
    <n v="0.2"/>
    <n v="16.678799999999995"/>
  </r>
  <r>
    <n v="7161"/>
    <s v="CA-2012-145835"/>
    <x v="1"/>
    <x v="1149"/>
    <d v="2012-05-18T00:00:00"/>
    <s v="Second Class"/>
    <s v="BF-11170"/>
    <s v="Ben Ferrer"/>
    <s v="Home Office"/>
    <s v="United States"/>
    <s v="Chicago"/>
    <x v="10"/>
    <n v="60623"/>
    <s v="Central"/>
    <s v="OFF-FA-10002280"/>
    <x v="1"/>
    <x v="13"/>
    <s v="Advantus Plastic Paper Clips"/>
    <n v="16"/>
    <n v="4"/>
    <n v="0.2"/>
    <n v="5.6"/>
  </r>
  <r>
    <n v="7162"/>
    <s v="CA-2011-138709"/>
    <x v="2"/>
    <x v="1129"/>
    <d v="2011-07-09T00:00:00"/>
    <s v="Standard Class"/>
    <s v="MS-17770"/>
    <s v="Maxwell Schwartz"/>
    <s v="Consumer"/>
    <s v="United States"/>
    <s v="Richmond"/>
    <x v="17"/>
    <n v="23223"/>
    <s v="South"/>
    <s v="OFF-PA-10004734"/>
    <x v="1"/>
    <x v="10"/>
    <s v="Southworth Structures Collection"/>
    <n v="21.84"/>
    <n v="3"/>
    <n v="0"/>
    <n v="10.92"/>
  </r>
  <r>
    <n v="7163"/>
    <s v="CA-2011-138709"/>
    <x v="2"/>
    <x v="1129"/>
    <d v="2011-07-09T00:00:00"/>
    <s v="Standard Class"/>
    <s v="MS-17770"/>
    <s v="Maxwell Schwartz"/>
    <s v="Consumer"/>
    <s v="United States"/>
    <s v="Richmond"/>
    <x v="17"/>
    <n v="23223"/>
    <s v="South"/>
    <s v="OFF-BI-10000145"/>
    <x v="1"/>
    <x v="8"/>
    <s v="Zipper Ring Binder Pockets"/>
    <n v="15.600000000000001"/>
    <n v="5"/>
    <n v="0"/>
    <n v="7.6440000000000001"/>
  </r>
  <r>
    <n v="7164"/>
    <s v="CA-2011-122070"/>
    <x v="2"/>
    <x v="1150"/>
    <d v="2011-04-24T00:00:00"/>
    <s v="Second Class"/>
    <s v="AH-10030"/>
    <s v="Aaron Hawkins"/>
    <s v="Corporate"/>
    <s v="United States"/>
    <s v="Troy"/>
    <x v="15"/>
    <n v="12180"/>
    <s v="East"/>
    <s v="OFF-EN-10004773"/>
    <x v="1"/>
    <x v="12"/>
    <s v="Staples"/>
    <n v="247.84"/>
    <n v="8"/>
    <n v="0"/>
    <n v="121.44159999999999"/>
  </r>
  <r>
    <n v="7165"/>
    <s v="CA-2011-122070"/>
    <x v="2"/>
    <x v="1150"/>
    <d v="2011-04-24T00:00:00"/>
    <s v="Second Class"/>
    <s v="AH-10030"/>
    <s v="Aaron Hawkins"/>
    <s v="Corporate"/>
    <s v="United States"/>
    <s v="Troy"/>
    <x v="15"/>
    <n v="12180"/>
    <s v="East"/>
    <s v="OFF-BI-10004970"/>
    <x v="1"/>
    <x v="8"/>
    <s v="ACCOHIDE 3-Ring Binder, Blue, 1&quot;"/>
    <n v="9.9120000000000008"/>
    <n v="3"/>
    <n v="0.2"/>
    <n v="3.3452999999999995"/>
  </r>
  <r>
    <n v="7166"/>
    <s v="CA-2013-158610"/>
    <x v="0"/>
    <x v="251"/>
    <d v="2013-09-23T00:00:00"/>
    <s v="First Class"/>
    <s v="CK-12595"/>
    <s v="Clytie Kelty"/>
    <s v="Consumer"/>
    <s v="United States"/>
    <s v="Providence"/>
    <x v="34"/>
    <n v="2908"/>
    <s v="East"/>
    <s v="OFF-ST-10000604"/>
    <x v="1"/>
    <x v="4"/>
    <s v="Home/Office Personal File Carts"/>
    <n v="69.52"/>
    <n v="2"/>
    <n v="0"/>
    <n v="17.379999999999995"/>
  </r>
  <r>
    <n v="7167"/>
    <s v="CA-2011-117464"/>
    <x v="2"/>
    <x v="192"/>
    <d v="2011-07-24T00:00:00"/>
    <s v="Second Class"/>
    <s v="NP-18325"/>
    <s v="Naresj Patel"/>
    <s v="Consumer"/>
    <s v="United States"/>
    <s v="San Francisco"/>
    <x v="1"/>
    <n v="94122"/>
    <s v="West"/>
    <s v="OFF-AR-10003190"/>
    <x v="1"/>
    <x v="6"/>
    <s v="Newell 32"/>
    <n v="11.52"/>
    <n v="4"/>
    <n v="0"/>
    <n v="3.2256"/>
  </r>
  <r>
    <n v="7168"/>
    <s v="CA-2011-117464"/>
    <x v="2"/>
    <x v="192"/>
    <d v="2011-07-24T00:00:00"/>
    <s v="Second Class"/>
    <s v="NP-18325"/>
    <s v="Naresj Patel"/>
    <s v="Consumer"/>
    <s v="United States"/>
    <s v="San Francisco"/>
    <x v="1"/>
    <n v="94122"/>
    <s v="West"/>
    <s v="FUR-CH-10000155"/>
    <x v="0"/>
    <x v="1"/>
    <s v="Global Comet Stacking Armless Chair"/>
    <n v="717.72"/>
    <n v="3"/>
    <n v="0.2"/>
    <n v="71.77200000000002"/>
  </r>
  <r>
    <n v="7169"/>
    <s v="CA-2011-117464"/>
    <x v="2"/>
    <x v="192"/>
    <d v="2011-07-24T00:00:00"/>
    <s v="Second Class"/>
    <s v="NP-18325"/>
    <s v="Naresj Patel"/>
    <s v="Consumer"/>
    <s v="United States"/>
    <s v="San Francisco"/>
    <x v="1"/>
    <n v="94122"/>
    <s v="West"/>
    <s v="OFF-ST-10003058"/>
    <x v="1"/>
    <x v="4"/>
    <s v="Eldon Mobile Mega Data Cart  Mega Stackable  Add-On Trays"/>
    <n v="236.5"/>
    <n v="10"/>
    <n v="0"/>
    <n v="68.584999999999994"/>
  </r>
  <r>
    <n v="7170"/>
    <s v="CA-2011-117464"/>
    <x v="2"/>
    <x v="192"/>
    <d v="2011-07-24T00:00:00"/>
    <s v="Second Class"/>
    <s v="NP-18325"/>
    <s v="Naresj Patel"/>
    <s v="Consumer"/>
    <s v="United States"/>
    <s v="San Francisco"/>
    <x v="1"/>
    <n v="94122"/>
    <s v="West"/>
    <s v="FUR-TA-10004767"/>
    <x v="0"/>
    <x v="3"/>
    <s v="Safco Drafting Table"/>
    <n v="170.35200000000003"/>
    <n v="3"/>
    <n v="0.2"/>
    <n v="19.164599999999979"/>
  </r>
  <r>
    <n v="7171"/>
    <s v="US-2014-168613"/>
    <x v="3"/>
    <x v="1048"/>
    <d v="2014-10-15T00:00:00"/>
    <s v="Standard Class"/>
    <s v="GM-14440"/>
    <s v="Gary McGarr"/>
    <s v="Consumer"/>
    <s v="United States"/>
    <s v="New York City"/>
    <x v="15"/>
    <n v="10009"/>
    <s v="East"/>
    <s v="FUR-CH-10002372"/>
    <x v="0"/>
    <x v="1"/>
    <s v="Office Star - Ergonomically Designed Knee Chair"/>
    <n v="145.76400000000001"/>
    <n v="2"/>
    <n v="0.1"/>
    <n v="3.2392000000000074"/>
  </r>
  <r>
    <n v="7172"/>
    <s v="CA-2014-125381"/>
    <x v="3"/>
    <x v="1016"/>
    <d v="2014-04-28T00:00:00"/>
    <s v="Second Class"/>
    <s v="SG-20605"/>
    <s v="Speros Goranitis"/>
    <s v="Consumer"/>
    <s v="United States"/>
    <s v="San Francisco"/>
    <x v="1"/>
    <n v="94109"/>
    <s v="West"/>
    <s v="TEC-AC-10000158"/>
    <x v="2"/>
    <x v="11"/>
    <s v="Sony 64GB Class 10 Micro SDHC R40 Memory Card"/>
    <n v="107.97"/>
    <n v="3"/>
    <n v="0"/>
    <n v="22.6737"/>
  </r>
  <r>
    <n v="7173"/>
    <s v="US-2014-141677"/>
    <x v="3"/>
    <x v="606"/>
    <d v="2014-03-31T00:00:00"/>
    <s v="Standard Class"/>
    <s v="HK-14890"/>
    <s v="Heather Kirkland"/>
    <s v="Corporate"/>
    <s v="United States"/>
    <s v="Houston"/>
    <x v="5"/>
    <n v="77070"/>
    <s v="Central"/>
    <s v="TEC-AC-10000158"/>
    <x v="2"/>
    <x v="11"/>
    <s v="Sony 64GB Class 10 Micro SDHC R40 Memory Card"/>
    <n v="143.96"/>
    <n v="5"/>
    <n v="0.2"/>
    <n v="1.7995000000000019"/>
  </r>
  <r>
    <n v="7174"/>
    <s v="US-2014-141677"/>
    <x v="3"/>
    <x v="606"/>
    <d v="2014-03-31T00:00:00"/>
    <s v="Standard Class"/>
    <s v="HK-14890"/>
    <s v="Heather Kirkland"/>
    <s v="Corporate"/>
    <s v="United States"/>
    <s v="Houston"/>
    <x v="5"/>
    <n v="77070"/>
    <s v="Central"/>
    <s v="TEC-CO-10002313"/>
    <x v="2"/>
    <x v="16"/>
    <s v="Canon PC1080F Personal Copier"/>
    <n v="2399.96"/>
    <n v="5"/>
    <n v="0.2"/>
    <n v="569.99050000000011"/>
  </r>
  <r>
    <n v="7175"/>
    <s v="US-2014-141677"/>
    <x v="3"/>
    <x v="606"/>
    <d v="2014-03-31T00:00:00"/>
    <s v="Standard Class"/>
    <s v="HK-14890"/>
    <s v="Heather Kirkland"/>
    <s v="Corporate"/>
    <s v="United States"/>
    <s v="Houston"/>
    <x v="5"/>
    <n v="77070"/>
    <s v="Central"/>
    <s v="OFF-PA-10002581"/>
    <x v="1"/>
    <x v="10"/>
    <s v="Xerox 1951"/>
    <n v="74.352000000000004"/>
    <n v="3"/>
    <n v="0.2"/>
    <n v="23.234999999999992"/>
  </r>
  <r>
    <n v="7176"/>
    <s v="US-2014-141677"/>
    <x v="3"/>
    <x v="606"/>
    <d v="2014-03-31T00:00:00"/>
    <s v="Standard Class"/>
    <s v="HK-14890"/>
    <s v="Heather Kirkland"/>
    <s v="Corporate"/>
    <s v="United States"/>
    <s v="Houston"/>
    <x v="5"/>
    <n v="77070"/>
    <s v="Central"/>
    <s v="OFF-AP-10001205"/>
    <x v="1"/>
    <x v="9"/>
    <s v="Belkin 5 Outlet SurgeMaster Power Centers"/>
    <n v="87.167999999999978"/>
    <n v="8"/>
    <n v="0.8"/>
    <n v="-226.63679999999999"/>
  </r>
  <r>
    <n v="7177"/>
    <s v="US-2014-141677"/>
    <x v="3"/>
    <x v="606"/>
    <d v="2014-03-31T00:00:00"/>
    <s v="Standard Class"/>
    <s v="HK-14890"/>
    <s v="Heather Kirkland"/>
    <s v="Corporate"/>
    <s v="United States"/>
    <s v="Houston"/>
    <x v="5"/>
    <n v="77070"/>
    <s v="Central"/>
    <s v="OFF-ST-10000344"/>
    <x v="1"/>
    <x v="4"/>
    <s v="Neat Ideas Personal Hanging Folder Files, Black"/>
    <n v="32.231999999999999"/>
    <n v="3"/>
    <n v="0.2"/>
    <n v="2.4173999999999989"/>
  </r>
  <r>
    <n v="7178"/>
    <s v="CA-2014-133067"/>
    <x v="3"/>
    <x v="464"/>
    <d v="2014-05-11T00:00:00"/>
    <s v="Standard Class"/>
    <s v="MY-18295"/>
    <s v="Muhammed Yedwab"/>
    <s v="Corporate"/>
    <s v="United States"/>
    <s v="Philadelphia"/>
    <x v="9"/>
    <n v="19140"/>
    <s v="East"/>
    <s v="OFF-BI-10002897"/>
    <x v="1"/>
    <x v="8"/>
    <s v="Black Avery Memo-Size 3-Ring Binder, 5 1/2&quot; x 8 1/2&quot;"/>
    <n v="2.2020000000000004"/>
    <n v="2"/>
    <n v="0.7"/>
    <n v="-1.5413999999999999"/>
  </r>
  <r>
    <n v="7179"/>
    <s v="CA-2014-133067"/>
    <x v="3"/>
    <x v="464"/>
    <d v="2014-05-11T00:00:00"/>
    <s v="Standard Class"/>
    <s v="MY-18295"/>
    <s v="Muhammed Yedwab"/>
    <s v="Corporate"/>
    <s v="United States"/>
    <s v="Philadelphia"/>
    <x v="9"/>
    <n v="19140"/>
    <s v="East"/>
    <s v="OFF-BI-10003694"/>
    <x v="1"/>
    <x v="8"/>
    <s v="Avery 3 1/2&quot; Diskette Storage Pages, 10/Pack"/>
    <n v="9.3960000000000008"/>
    <n v="3"/>
    <n v="0.7"/>
    <n v="-7.5167999999999964"/>
  </r>
  <r>
    <n v="7180"/>
    <s v="US-2013-144351"/>
    <x v="0"/>
    <x v="696"/>
    <d v="2013-11-19T00:00:00"/>
    <s v="Standard Class"/>
    <s v="RC-19960"/>
    <s v="Ryan Crowe"/>
    <s v="Consumer"/>
    <s v="United States"/>
    <s v="Baltimore"/>
    <x v="39"/>
    <n v="21215"/>
    <s v="East"/>
    <s v="TEC-PH-10001644"/>
    <x v="2"/>
    <x v="7"/>
    <s v="BlueLounge Milo Smartphone Stand, White/Metallic"/>
    <n v="89.97"/>
    <n v="3"/>
    <n v="0"/>
    <n v="25.191600000000005"/>
  </r>
  <r>
    <n v="7181"/>
    <s v="CA-2011-106054"/>
    <x v="2"/>
    <x v="1037"/>
    <d v="2011-01-08T00:00:00"/>
    <s v="First Class"/>
    <s v="JO-15145"/>
    <s v="Jack O'Briant"/>
    <s v="Corporate"/>
    <s v="United States"/>
    <s v="Athens"/>
    <x v="32"/>
    <n v="30605"/>
    <s v="South"/>
    <s v="OFF-AR-10002399"/>
    <x v="1"/>
    <x v="6"/>
    <s v="Dixon Prang Watercolor Pencils, 10-Color Set with Brush"/>
    <n v="12.78"/>
    <n v="3"/>
    <n v="0"/>
    <n v="5.2397999999999998"/>
  </r>
  <r>
    <n v="7182"/>
    <s v="CA-2013-138667"/>
    <x v="0"/>
    <x v="797"/>
    <d v="2013-12-31T00:00:00"/>
    <s v="Second Class"/>
    <s v="MW-18220"/>
    <s v="Mitch Webber"/>
    <s v="Consumer"/>
    <s v="United States"/>
    <s v="Lancaster"/>
    <x v="24"/>
    <n v="43130"/>
    <s v="East"/>
    <s v="TEC-AC-10003063"/>
    <x v="2"/>
    <x v="11"/>
    <s v="Micro Innovations USB RF Wireless Keyboard with Mouse"/>
    <n v="40"/>
    <n v="2"/>
    <n v="0.2"/>
    <n v="0.5"/>
  </r>
  <r>
    <n v="7183"/>
    <s v="CA-2014-150609"/>
    <x v="3"/>
    <x v="504"/>
    <d v="2014-05-05T00:00:00"/>
    <s v="Standard Class"/>
    <s v="NZ-18565"/>
    <s v="Nick Zandusky"/>
    <s v="Home Office"/>
    <s v="United States"/>
    <s v="Los Angeles"/>
    <x v="1"/>
    <n v="90032"/>
    <s v="West"/>
    <s v="OFF-BI-10002071"/>
    <x v="1"/>
    <x v="8"/>
    <s v="Fellowes Black Plastic Comb Bindings"/>
    <n v="23.24"/>
    <n v="5"/>
    <n v="0.2"/>
    <n v="7.5529999999999982"/>
  </r>
  <r>
    <n v="7184"/>
    <s v="CA-2014-128853"/>
    <x v="3"/>
    <x v="81"/>
    <d v="2014-04-24T00:00:00"/>
    <s v="First Class"/>
    <s v="JM-15250"/>
    <s v="Janet Martin"/>
    <s v="Consumer"/>
    <s v="United States"/>
    <s v="Baltimore"/>
    <x v="39"/>
    <n v="21215"/>
    <s v="East"/>
    <s v="FUR-CH-10004218"/>
    <x v="0"/>
    <x v="1"/>
    <s v="Global Fabric Manager's Chair, Dark Gray"/>
    <n v="908.82"/>
    <n v="9"/>
    <n v="0"/>
    <n v="227.20500000000004"/>
  </r>
  <r>
    <n v="7185"/>
    <s v="CA-2014-133102"/>
    <x v="3"/>
    <x v="629"/>
    <d v="2014-08-25T00:00:00"/>
    <s v="Standard Class"/>
    <s v="ED-13885"/>
    <s v="Emily Ducich"/>
    <s v="Home Office"/>
    <s v="United States"/>
    <s v="Houston"/>
    <x v="5"/>
    <n v="77095"/>
    <s v="Central"/>
    <s v="OFF-SU-10000432"/>
    <x v="1"/>
    <x v="14"/>
    <s v="Acco Side-Punched Conventional Columnar Pads"/>
    <n v="5.5520000000000005"/>
    <n v="2"/>
    <n v="0.2"/>
    <n v="-1.0410000000000006"/>
  </r>
  <r>
    <n v="7186"/>
    <s v="CA-2014-133102"/>
    <x v="3"/>
    <x v="629"/>
    <d v="2014-08-25T00:00:00"/>
    <s v="Standard Class"/>
    <s v="ED-13885"/>
    <s v="Emily Ducich"/>
    <s v="Home Office"/>
    <s v="United States"/>
    <s v="Houston"/>
    <x v="5"/>
    <n v="77095"/>
    <s v="Central"/>
    <s v="OFF-AR-10003183"/>
    <x v="1"/>
    <x v="6"/>
    <s v="Avery Fluorescent Highlighter Four-Color Set"/>
    <n v="8.016"/>
    <n v="3"/>
    <n v="0.2"/>
    <n v="1.0019999999999993"/>
  </r>
  <r>
    <n v="7187"/>
    <s v="CA-2014-133102"/>
    <x v="3"/>
    <x v="629"/>
    <d v="2014-08-25T00:00:00"/>
    <s v="Standard Class"/>
    <s v="ED-13885"/>
    <s v="Emily Ducich"/>
    <s v="Home Office"/>
    <s v="United States"/>
    <s v="Houston"/>
    <x v="5"/>
    <n v="77095"/>
    <s v="Central"/>
    <s v="FUR-CH-10002017"/>
    <x v="0"/>
    <x v="1"/>
    <s v="SAFCO Optional Arm Kit for Workspace Cribbage Stacking Chair"/>
    <n v="74.591999999999999"/>
    <n v="4"/>
    <n v="0.3"/>
    <n v="-2.1312000000000033"/>
  </r>
  <r>
    <n v="7188"/>
    <s v="CA-2014-133102"/>
    <x v="3"/>
    <x v="629"/>
    <d v="2014-08-25T00:00:00"/>
    <s v="Standard Class"/>
    <s v="ED-13885"/>
    <s v="Emily Ducich"/>
    <s v="Home Office"/>
    <s v="United States"/>
    <s v="Houston"/>
    <x v="5"/>
    <n v="77095"/>
    <s v="Central"/>
    <s v="FUR-FU-10003247"/>
    <x v="0"/>
    <x v="5"/>
    <s v="36X48 HARDFLOOR CHAIRMAT"/>
    <n v="16.784000000000002"/>
    <n v="2"/>
    <n v="0.6"/>
    <n v="-22.238800000000001"/>
  </r>
  <r>
    <n v="7189"/>
    <s v="CA-2014-133102"/>
    <x v="3"/>
    <x v="629"/>
    <d v="2014-08-25T00:00:00"/>
    <s v="Standard Class"/>
    <s v="ED-13885"/>
    <s v="Emily Ducich"/>
    <s v="Home Office"/>
    <s v="United States"/>
    <s v="Houston"/>
    <x v="5"/>
    <n v="77095"/>
    <s v="Central"/>
    <s v="OFF-AP-10001563"/>
    <x v="1"/>
    <x v="9"/>
    <s v="Belkin Premiere Surge Master II 8-outlet surge protector"/>
    <n v="38.86399999999999"/>
    <n v="4"/>
    <n v="0.8"/>
    <n v="-99.103200000000044"/>
  </r>
  <r>
    <n v="7190"/>
    <s v="CA-2013-164399"/>
    <x v="0"/>
    <x v="396"/>
    <d v="2013-11-16T00:00:00"/>
    <s v="First Class"/>
    <s v="DW-13480"/>
    <s v="Dianna Wilson"/>
    <s v="Home Office"/>
    <s v="United States"/>
    <s v="San Diego"/>
    <x v="1"/>
    <n v="92024"/>
    <s v="West"/>
    <s v="TEC-PH-10004908"/>
    <x v="2"/>
    <x v="7"/>
    <s v="Panasonic KX TS3282W Corded phone"/>
    <n v="203.976"/>
    <n v="3"/>
    <n v="0.2"/>
    <n v="25.496999999999986"/>
  </r>
  <r>
    <n v="7191"/>
    <s v="CA-2013-164399"/>
    <x v="0"/>
    <x v="396"/>
    <d v="2013-11-16T00:00:00"/>
    <s v="First Class"/>
    <s v="DW-13480"/>
    <s v="Dianna Wilson"/>
    <s v="Home Office"/>
    <s v="United States"/>
    <s v="San Diego"/>
    <x v="1"/>
    <n v="92024"/>
    <s v="West"/>
    <s v="FUR-TA-10003392"/>
    <x v="0"/>
    <x v="3"/>
    <s v="Global Adaptabilities Conference Tables"/>
    <n v="674.35200000000009"/>
    <n v="3"/>
    <n v="0.2"/>
    <n v="-8.4294000000000153"/>
  </r>
  <r>
    <n v="7192"/>
    <s v="CA-2013-116918"/>
    <x v="0"/>
    <x v="393"/>
    <d v="2013-10-07T00:00:00"/>
    <s v="Second Class"/>
    <s v="JK-15205"/>
    <s v="Jamie Kunitz"/>
    <s v="Consumer"/>
    <s v="United States"/>
    <s v="Hialeah"/>
    <x v="2"/>
    <n v="33012"/>
    <s v="South"/>
    <s v="OFF-BI-10004140"/>
    <x v="1"/>
    <x v="8"/>
    <s v="Avery Non-Stick Binders"/>
    <n v="5.3880000000000008"/>
    <n v="4"/>
    <n v="0.7"/>
    <n v="-4.49"/>
  </r>
  <r>
    <n v="7193"/>
    <s v="CA-2013-116918"/>
    <x v="0"/>
    <x v="393"/>
    <d v="2013-10-07T00:00:00"/>
    <s v="Second Class"/>
    <s v="JK-15205"/>
    <s v="Jamie Kunitz"/>
    <s v="Consumer"/>
    <s v="United States"/>
    <s v="Hialeah"/>
    <x v="2"/>
    <n v="33012"/>
    <s v="South"/>
    <s v="OFF-AR-10003631"/>
    <x v="1"/>
    <x v="6"/>
    <s v="Staples"/>
    <n v="30.975999999999999"/>
    <n v="8"/>
    <n v="0.2"/>
    <n v="5.0335999999999999"/>
  </r>
  <r>
    <n v="7194"/>
    <s v="CA-2013-110492"/>
    <x v="0"/>
    <x v="1151"/>
    <d v="2013-02-14T00:00:00"/>
    <s v="First Class"/>
    <s v="JS-15880"/>
    <s v="John Stevenson"/>
    <s v="Consumer"/>
    <s v="United States"/>
    <s v="Atlanta"/>
    <x v="32"/>
    <n v="30318"/>
    <s v="South"/>
    <s v="OFF-ST-10003716"/>
    <x v="1"/>
    <x v="4"/>
    <s v="Tennsco Double-Tier Lockers"/>
    <n v="1350.1200000000001"/>
    <n v="6"/>
    <n v="0"/>
    <n v="175.51560000000001"/>
  </r>
  <r>
    <n v="7195"/>
    <s v="CA-2013-110492"/>
    <x v="0"/>
    <x v="1151"/>
    <d v="2013-02-14T00:00:00"/>
    <s v="First Class"/>
    <s v="JS-15880"/>
    <s v="John Stevenson"/>
    <s v="Consumer"/>
    <s v="United States"/>
    <s v="Atlanta"/>
    <x v="32"/>
    <n v="30318"/>
    <s v="South"/>
    <s v="OFF-BI-10003274"/>
    <x v="1"/>
    <x v="8"/>
    <s v="Avery Durable Slant Ring Binders, No Labels"/>
    <n v="15.92"/>
    <n v="4"/>
    <n v="0"/>
    <n v="7.4824000000000002"/>
  </r>
  <r>
    <n v="7196"/>
    <s v="CA-2013-147683"/>
    <x v="0"/>
    <x v="373"/>
    <d v="2013-11-18T00:00:00"/>
    <s v="Standard Class"/>
    <s v="PO-19180"/>
    <s v="Philisse Overcash"/>
    <s v="Home Office"/>
    <s v="United States"/>
    <s v="Seattle"/>
    <x v="4"/>
    <n v="98103"/>
    <s v="West"/>
    <s v="FUR-FU-10004848"/>
    <x v="0"/>
    <x v="5"/>
    <s v="DAX Solid Wood Frames"/>
    <n v="19.54"/>
    <n v="2"/>
    <n v="0"/>
    <n v="7.2297999999999991"/>
  </r>
  <r>
    <n v="7197"/>
    <s v="CA-2011-116785"/>
    <x v="2"/>
    <x v="759"/>
    <d v="2011-04-30T00:00:00"/>
    <s v="Standard Class"/>
    <s v="MH-17290"/>
    <s v="Marc Harrigan"/>
    <s v="Home Office"/>
    <s v="United States"/>
    <s v="Los Angeles"/>
    <x v="1"/>
    <n v="90036"/>
    <s v="West"/>
    <s v="OFF-AR-10003504"/>
    <x v="1"/>
    <x v="6"/>
    <s v="Newell 347"/>
    <n v="21.400000000000002"/>
    <n v="5"/>
    <n v="0"/>
    <n v="6.2059999999999977"/>
  </r>
  <r>
    <n v="7198"/>
    <s v="CA-2011-116785"/>
    <x v="2"/>
    <x v="759"/>
    <d v="2011-04-30T00:00:00"/>
    <s v="Standard Class"/>
    <s v="MH-17290"/>
    <s v="Marc Harrigan"/>
    <s v="Home Office"/>
    <s v="United States"/>
    <s v="Los Angeles"/>
    <x v="1"/>
    <n v="90036"/>
    <s v="West"/>
    <s v="OFF-LA-10000305"/>
    <x v="1"/>
    <x v="2"/>
    <s v="Avery 495"/>
    <n v="12.6"/>
    <n v="2"/>
    <n v="0"/>
    <n v="5.7959999999999994"/>
  </r>
  <r>
    <n v="7199"/>
    <s v="US-2012-156797"/>
    <x v="1"/>
    <x v="1067"/>
    <d v="2012-08-15T00:00:00"/>
    <s v="Standard Class"/>
    <s v="PO-19180"/>
    <s v="Philisse Overcash"/>
    <s v="Home Office"/>
    <s v="United States"/>
    <s v="New York City"/>
    <x v="15"/>
    <n v="10035"/>
    <s v="East"/>
    <s v="OFF-AR-10001427"/>
    <x v="1"/>
    <x v="6"/>
    <s v="Newell 330"/>
    <n v="11.96"/>
    <n v="2"/>
    <n v="0"/>
    <n v="3.1096000000000004"/>
  </r>
  <r>
    <n v="7200"/>
    <s v="US-2012-156797"/>
    <x v="1"/>
    <x v="1067"/>
    <d v="2012-08-15T00:00:00"/>
    <s v="Standard Class"/>
    <s v="PO-19180"/>
    <s v="Philisse Overcash"/>
    <s v="Home Office"/>
    <s v="United States"/>
    <s v="New York City"/>
    <x v="15"/>
    <n v="10035"/>
    <s v="East"/>
    <s v="TEC-PH-10004614"/>
    <x v="2"/>
    <x v="7"/>
    <s v="AT&amp;T 841000 Phone"/>
    <n v="138"/>
    <n v="2"/>
    <n v="0"/>
    <n v="34.5"/>
  </r>
  <r>
    <n v="7201"/>
    <s v="CA-2013-104276"/>
    <x v="0"/>
    <x v="581"/>
    <d v="2013-12-04T00:00:00"/>
    <s v="Standard Class"/>
    <s v="HF-14995"/>
    <s v="Herbert Flentye"/>
    <s v="Consumer"/>
    <s v="United States"/>
    <s v="Fort Lauderdale"/>
    <x v="2"/>
    <n v="33311"/>
    <s v="South"/>
    <s v="TEC-PH-10001944"/>
    <x v="2"/>
    <x v="7"/>
    <s v="Wi-Ex zBoost YX540 Cellular Phone Signal Booster"/>
    <n v="116.75999999999999"/>
    <n v="1"/>
    <n v="0.2"/>
    <n v="14.594999999999985"/>
  </r>
  <r>
    <n v="7202"/>
    <s v="CA-2013-104276"/>
    <x v="0"/>
    <x v="581"/>
    <d v="2013-12-04T00:00:00"/>
    <s v="Standard Class"/>
    <s v="HF-14995"/>
    <s v="Herbert Flentye"/>
    <s v="Consumer"/>
    <s v="United States"/>
    <s v="Fort Lauderdale"/>
    <x v="2"/>
    <n v="33311"/>
    <s v="South"/>
    <s v="FUR-TA-10001039"/>
    <x v="0"/>
    <x v="3"/>
    <s v="KI Adjustable-Height Table"/>
    <n v="331.02300000000008"/>
    <n v="7"/>
    <n v="0.45"/>
    <n v="-114.35339999999997"/>
  </r>
  <r>
    <n v="7203"/>
    <s v="CA-2013-120369"/>
    <x v="0"/>
    <x v="99"/>
    <d v="2013-10-29T00:00:00"/>
    <s v="Same Day"/>
    <s v="VB-21745"/>
    <s v="Victoria Brennan"/>
    <s v="Corporate"/>
    <s v="United States"/>
    <s v="Rochester"/>
    <x v="15"/>
    <n v="14609"/>
    <s v="East"/>
    <s v="FUR-FU-10003806"/>
    <x v="0"/>
    <x v="5"/>
    <s v="Tenex Chairmat w/ Average Lip, 45&quot; x 53&quot;"/>
    <n v="756.80000000000007"/>
    <n v="5"/>
    <n v="0"/>
    <n v="75.679999999999978"/>
  </r>
  <r>
    <n v="7204"/>
    <s v="CA-2011-118276"/>
    <x v="2"/>
    <x v="282"/>
    <d v="2012-01-02T00:00:00"/>
    <s v="Standard Class"/>
    <s v="MG-17890"/>
    <s v="Michael Granlund"/>
    <s v="Home Office"/>
    <s v="United States"/>
    <s v="Saint Charles"/>
    <x v="10"/>
    <n v="60174"/>
    <s v="Central"/>
    <s v="FUR-FU-10002111"/>
    <x v="0"/>
    <x v="5"/>
    <s v="Master Caster Door Stop, Large Brown"/>
    <n v="8.7360000000000007"/>
    <n v="3"/>
    <n v="0.6"/>
    <n v="-4.804800000000002"/>
  </r>
  <r>
    <n v="7205"/>
    <s v="CA-2012-136658"/>
    <x v="1"/>
    <x v="229"/>
    <d v="2012-09-17T00:00:00"/>
    <s v="Standard Class"/>
    <s v="BO-11425"/>
    <s v="Bobby Odegard"/>
    <s v="Consumer"/>
    <s v="United States"/>
    <s v="New York City"/>
    <x v="15"/>
    <n v="10024"/>
    <s v="East"/>
    <s v="OFF-AR-10000817"/>
    <x v="1"/>
    <x v="6"/>
    <s v="Manco Dry-Lighter Erasable Highlighter"/>
    <n v="6.08"/>
    <n v="2"/>
    <n v="0"/>
    <n v="2.0671999999999997"/>
  </r>
  <r>
    <n v="7206"/>
    <s v="CA-2014-137414"/>
    <x v="3"/>
    <x v="280"/>
    <d v="2014-10-07T00:00:00"/>
    <s v="Standard Class"/>
    <s v="CM-12115"/>
    <s v="Chad McGuire"/>
    <s v="Consumer"/>
    <s v="United States"/>
    <s v="San Francisco"/>
    <x v="1"/>
    <n v="94109"/>
    <s v="West"/>
    <s v="FUR-FU-10001424"/>
    <x v="0"/>
    <x v="5"/>
    <s v="Dax Clear Box Frame"/>
    <n v="17.46"/>
    <n v="2"/>
    <n v="0"/>
    <n v="5.936399999999999"/>
  </r>
  <r>
    <n v="7207"/>
    <s v="CA-2014-137414"/>
    <x v="3"/>
    <x v="280"/>
    <d v="2014-10-07T00:00:00"/>
    <s v="Standard Class"/>
    <s v="CM-12115"/>
    <s v="Chad McGuire"/>
    <s v="Consumer"/>
    <s v="United States"/>
    <s v="San Francisco"/>
    <x v="1"/>
    <n v="94109"/>
    <s v="West"/>
    <s v="TEC-MA-10002930"/>
    <x v="2"/>
    <x v="15"/>
    <s v="Ricoh - Ink Collector Unit for GX3000 Series Printers"/>
    <n v="369.16"/>
    <n v="11"/>
    <n v="0.2"/>
    <n v="32.301500000000019"/>
  </r>
  <r>
    <n v="7208"/>
    <s v="CA-2013-143476"/>
    <x v="0"/>
    <x v="108"/>
    <d v="2013-09-14T00:00:00"/>
    <s v="First Class"/>
    <s v="LC-16930"/>
    <s v="Linda Cazamias"/>
    <s v="Corporate"/>
    <s v="United States"/>
    <s v="Phoenix"/>
    <x v="16"/>
    <n v="85023"/>
    <s v="West"/>
    <s v="OFF-AR-10003759"/>
    <x v="1"/>
    <x v="6"/>
    <s v="Crayola Anti Dust Chalk, 12/Pack"/>
    <n v="2.9120000000000004"/>
    <n v="2"/>
    <n v="0.2"/>
    <n v="0.90999999999999981"/>
  </r>
  <r>
    <n v="7209"/>
    <s v="CA-2013-143476"/>
    <x v="0"/>
    <x v="108"/>
    <d v="2013-09-14T00:00:00"/>
    <s v="First Class"/>
    <s v="LC-16930"/>
    <s v="Linda Cazamias"/>
    <s v="Corporate"/>
    <s v="United States"/>
    <s v="Phoenix"/>
    <x v="16"/>
    <n v="85023"/>
    <s v="West"/>
    <s v="OFF-PA-10001837"/>
    <x v="1"/>
    <x v="10"/>
    <s v="Xerox 1976"/>
    <n v="20.736000000000004"/>
    <n v="4"/>
    <n v="0.2"/>
    <n v="7.2576000000000001"/>
  </r>
  <r>
    <n v="7210"/>
    <s v="CA-2013-143476"/>
    <x v="0"/>
    <x v="108"/>
    <d v="2013-09-14T00:00:00"/>
    <s v="First Class"/>
    <s v="LC-16930"/>
    <s v="Linda Cazamias"/>
    <s v="Corporate"/>
    <s v="United States"/>
    <s v="Phoenix"/>
    <x v="16"/>
    <n v="85023"/>
    <s v="West"/>
    <s v="OFF-PA-10001667"/>
    <x v="1"/>
    <x v="10"/>
    <s v="Great White Multi-Use Recycled Paper (20Lb. and 84 Bright)"/>
    <n v="9.5680000000000014"/>
    <n v="2"/>
    <n v="0.2"/>
    <n v="2.9899999999999993"/>
  </r>
  <r>
    <n v="7211"/>
    <s v="US-2013-119046"/>
    <x v="0"/>
    <x v="799"/>
    <d v="2013-06-07T00:00:00"/>
    <s v="Standard Class"/>
    <s v="EH-13765"/>
    <s v="Edward Hooks"/>
    <s v="Corporate"/>
    <s v="United States"/>
    <s v="Seattle"/>
    <x v="4"/>
    <n v="98115"/>
    <s v="West"/>
    <s v="OFF-PA-10000246"/>
    <x v="1"/>
    <x v="10"/>
    <s v="Riverleaf Stik-Withit Designer Note Cubes"/>
    <n v="30.18"/>
    <n v="3"/>
    <n v="0"/>
    <n v="13.8828"/>
  </r>
  <r>
    <n v="7212"/>
    <s v="US-2013-119046"/>
    <x v="0"/>
    <x v="799"/>
    <d v="2013-06-07T00:00:00"/>
    <s v="Standard Class"/>
    <s v="EH-13765"/>
    <s v="Edward Hooks"/>
    <s v="Corporate"/>
    <s v="United States"/>
    <s v="Seattle"/>
    <x v="4"/>
    <n v="98115"/>
    <s v="West"/>
    <s v="OFF-BI-10001078"/>
    <x v="1"/>
    <x v="8"/>
    <s v="Acco PRESSTEX Data Binder with Storage Hooks, Dark Blue, 14 7/8&quot; X 11&quot;"/>
    <n v="51.648000000000003"/>
    <n v="12"/>
    <n v="0.2"/>
    <n v="18.7224"/>
  </r>
  <r>
    <n v="7213"/>
    <s v="US-2013-119046"/>
    <x v="0"/>
    <x v="799"/>
    <d v="2013-06-07T00:00:00"/>
    <s v="Standard Class"/>
    <s v="EH-13765"/>
    <s v="Edward Hooks"/>
    <s v="Corporate"/>
    <s v="United States"/>
    <s v="Seattle"/>
    <x v="4"/>
    <n v="98115"/>
    <s v="West"/>
    <s v="OFF-BI-10000138"/>
    <x v="1"/>
    <x v="8"/>
    <s v="Acco Translucent Poly Ring Binders"/>
    <n v="11.231999999999999"/>
    <n v="3"/>
    <n v="0.2"/>
    <n v="3.9312000000000005"/>
  </r>
  <r>
    <n v="7214"/>
    <s v="CA-2014-154949"/>
    <x v="3"/>
    <x v="453"/>
    <d v="2014-10-20T00:00:00"/>
    <s v="Standard Class"/>
    <s v="MC-17275"/>
    <s v="Marc Crier"/>
    <s v="Consumer"/>
    <s v="United States"/>
    <s v="Camarillo"/>
    <x v="1"/>
    <n v="93010"/>
    <s v="West"/>
    <s v="OFF-LA-10002034"/>
    <x v="1"/>
    <x v="2"/>
    <s v="Avery 478"/>
    <n v="14.73"/>
    <n v="3"/>
    <n v="0"/>
    <n v="7.2176999999999998"/>
  </r>
  <r>
    <n v="7215"/>
    <s v="CA-2012-103072"/>
    <x v="1"/>
    <x v="874"/>
    <d v="2012-09-30T00:00:00"/>
    <s v="Second Class"/>
    <s v="HW-14935"/>
    <s v="Helen Wasserman"/>
    <s v="Corporate"/>
    <s v="United States"/>
    <s v="Detroit"/>
    <x v="12"/>
    <n v="48205"/>
    <s v="Central"/>
    <s v="OFF-AR-10000127"/>
    <x v="1"/>
    <x v="6"/>
    <s v="Newell 321"/>
    <n v="16.399999999999999"/>
    <n v="5"/>
    <n v="0"/>
    <n v="4.7559999999999985"/>
  </r>
  <r>
    <n v="7216"/>
    <s v="CA-2012-103072"/>
    <x v="1"/>
    <x v="874"/>
    <d v="2012-09-30T00:00:00"/>
    <s v="Second Class"/>
    <s v="HW-14935"/>
    <s v="Helen Wasserman"/>
    <s v="Corporate"/>
    <s v="United States"/>
    <s v="Detroit"/>
    <x v="12"/>
    <n v="48205"/>
    <s v="Central"/>
    <s v="OFF-PA-10003172"/>
    <x v="1"/>
    <x v="10"/>
    <s v="Xerox 1996"/>
    <n v="25.92"/>
    <n v="4"/>
    <n v="0"/>
    <n v="12.441600000000001"/>
  </r>
  <r>
    <n v="7217"/>
    <s v="CA-2012-150770"/>
    <x v="1"/>
    <x v="910"/>
    <d v="2012-05-06T00:00:00"/>
    <s v="First Class"/>
    <s v="LC-16870"/>
    <s v="Lena Cacioppo"/>
    <s v="Consumer"/>
    <s v="United States"/>
    <s v="San Francisco"/>
    <x v="1"/>
    <n v="94109"/>
    <s v="West"/>
    <s v="OFF-AR-10001246"/>
    <x v="1"/>
    <x v="6"/>
    <s v="Newell 317"/>
    <n v="8.82"/>
    <n v="3"/>
    <n v="0"/>
    <n v="2.5577999999999994"/>
  </r>
  <r>
    <n v="7218"/>
    <s v="CA-2012-150770"/>
    <x v="1"/>
    <x v="910"/>
    <d v="2012-05-06T00:00:00"/>
    <s v="First Class"/>
    <s v="LC-16870"/>
    <s v="Lena Cacioppo"/>
    <s v="Consumer"/>
    <s v="United States"/>
    <s v="San Francisco"/>
    <x v="1"/>
    <n v="94109"/>
    <s v="West"/>
    <s v="OFF-BI-10002026"/>
    <x v="1"/>
    <x v="8"/>
    <s v="Ibico Recycled Linen-Style Covers"/>
    <n v="62.496000000000009"/>
    <n v="2"/>
    <n v="0.2"/>
    <n v="21.873599999999996"/>
  </r>
  <r>
    <n v="7219"/>
    <s v="CA-2012-150770"/>
    <x v="1"/>
    <x v="910"/>
    <d v="2012-05-06T00:00:00"/>
    <s v="First Class"/>
    <s v="LC-16870"/>
    <s v="Lena Cacioppo"/>
    <s v="Consumer"/>
    <s v="United States"/>
    <s v="San Francisco"/>
    <x v="1"/>
    <n v="94109"/>
    <s v="West"/>
    <s v="TEC-AC-10000844"/>
    <x v="2"/>
    <x v="11"/>
    <s v="Logitech Gaming G510s - Keyboard"/>
    <n v="339.96"/>
    <n v="4"/>
    <n v="0"/>
    <n v="122.38559999999998"/>
  </r>
  <r>
    <n v="7220"/>
    <s v="CA-2012-150770"/>
    <x v="1"/>
    <x v="910"/>
    <d v="2012-05-06T00:00:00"/>
    <s v="First Class"/>
    <s v="LC-16870"/>
    <s v="Lena Cacioppo"/>
    <s v="Consumer"/>
    <s v="United States"/>
    <s v="San Francisco"/>
    <x v="1"/>
    <n v="94109"/>
    <s v="West"/>
    <s v="OFF-BI-10001575"/>
    <x v="1"/>
    <x v="8"/>
    <s v="GBC Linen Binding Covers"/>
    <n v="49.568000000000005"/>
    <n v="2"/>
    <n v="0.2"/>
    <n v="17.348799999999997"/>
  </r>
  <r>
    <n v="7221"/>
    <s v="CA-2014-154760"/>
    <x v="3"/>
    <x v="1152"/>
    <d v="2014-01-14T00:00:00"/>
    <s v="Standard Class"/>
    <s v="BP-11290"/>
    <s v="Beth Paige"/>
    <s v="Consumer"/>
    <s v="United States"/>
    <s v="Philadelphia"/>
    <x v="9"/>
    <n v="19140"/>
    <s v="East"/>
    <s v="OFF-BI-10004632"/>
    <x v="1"/>
    <x v="8"/>
    <s v="Ibico Hi-Tech Manual Binding System"/>
    <n v="274.49100000000004"/>
    <n v="3"/>
    <n v="0.7"/>
    <n v="-228.74250000000006"/>
  </r>
  <r>
    <n v="7222"/>
    <s v="US-2014-104437"/>
    <x v="3"/>
    <x v="678"/>
    <d v="2014-02-01T00:00:00"/>
    <s v="Standard Class"/>
    <s v="TG-21310"/>
    <s v="Toby Gnade"/>
    <s v="Consumer"/>
    <s v="United States"/>
    <s v="New York City"/>
    <x v="15"/>
    <n v="10035"/>
    <s v="East"/>
    <s v="TEC-PH-10000193"/>
    <x v="2"/>
    <x v="7"/>
    <s v="Jensen SMPS-640 - speaker phone"/>
    <n v="137.94"/>
    <n v="3"/>
    <n v="0"/>
    <n v="35.864399999999996"/>
  </r>
  <r>
    <n v="7223"/>
    <s v="CA-2014-113075"/>
    <x v="3"/>
    <x v="264"/>
    <d v="2014-09-07T00:00:00"/>
    <s v="Standard Class"/>
    <s v="MC-18100"/>
    <s v="Mick Crebagga"/>
    <s v="Consumer"/>
    <s v="United States"/>
    <s v="Chicago"/>
    <x v="10"/>
    <n v="60623"/>
    <s v="Central"/>
    <s v="TEC-AC-10003441"/>
    <x v="2"/>
    <x v="11"/>
    <s v="Kingston Digital DataTraveler 32GB USB 2.0"/>
    <n v="40.68"/>
    <n v="3"/>
    <n v="0.2"/>
    <n v="-7.1190000000000015"/>
  </r>
  <r>
    <n v="7224"/>
    <s v="CA-2013-109953"/>
    <x v="0"/>
    <x v="216"/>
    <d v="2013-07-19T00:00:00"/>
    <s v="Standard Class"/>
    <s v="RB-19360"/>
    <s v="Raymond Buch"/>
    <s v="Consumer"/>
    <s v="United States"/>
    <s v="San Francisco"/>
    <x v="1"/>
    <n v="94122"/>
    <s v="West"/>
    <s v="TEC-PH-10004093"/>
    <x v="2"/>
    <x v="7"/>
    <s v="Panasonic Kx-TS550"/>
    <n v="110.376"/>
    <n v="3"/>
    <n v="0.2"/>
    <n v="12.417299999999997"/>
  </r>
  <r>
    <n v="7225"/>
    <s v="CA-2013-109953"/>
    <x v="0"/>
    <x v="216"/>
    <d v="2013-07-19T00:00:00"/>
    <s v="Standard Class"/>
    <s v="RB-19360"/>
    <s v="Raymond Buch"/>
    <s v="Consumer"/>
    <s v="United States"/>
    <s v="San Francisco"/>
    <x v="1"/>
    <n v="94122"/>
    <s v="West"/>
    <s v="OFF-AP-10002998"/>
    <x v="1"/>
    <x v="9"/>
    <s v="Holmes 99% HEPA Air Purifier"/>
    <n v="151.62"/>
    <n v="7"/>
    <n v="0"/>
    <n v="50.03459999999999"/>
  </r>
  <r>
    <n v="7226"/>
    <s v="CA-2013-109953"/>
    <x v="0"/>
    <x v="216"/>
    <d v="2013-07-19T00:00:00"/>
    <s v="Standard Class"/>
    <s v="RB-19360"/>
    <s v="Raymond Buch"/>
    <s v="Consumer"/>
    <s v="United States"/>
    <s v="San Francisco"/>
    <x v="1"/>
    <n v="94122"/>
    <s v="West"/>
    <s v="FUR-FU-10000073"/>
    <x v="0"/>
    <x v="5"/>
    <s v="Deflect-O Glasstique Clear Desk Accessories"/>
    <n v="30.8"/>
    <n v="4"/>
    <n v="0"/>
    <n v="10.163999999999998"/>
  </r>
  <r>
    <n v="7227"/>
    <s v="CA-2014-127397"/>
    <x v="3"/>
    <x v="642"/>
    <d v="2014-03-01T00:00:00"/>
    <s v="Standard Class"/>
    <s v="ES-14080"/>
    <s v="Erin Smith"/>
    <s v="Corporate"/>
    <s v="United States"/>
    <s v="Philadelphia"/>
    <x v="9"/>
    <n v="19134"/>
    <s v="East"/>
    <s v="OFF-PA-10001125"/>
    <x v="1"/>
    <x v="10"/>
    <s v="Xerox 1988"/>
    <n v="123.92000000000002"/>
    <n v="5"/>
    <n v="0.2"/>
    <n v="38.724999999999994"/>
  </r>
  <r>
    <n v="7228"/>
    <s v="CA-2014-127397"/>
    <x v="3"/>
    <x v="642"/>
    <d v="2014-03-01T00:00:00"/>
    <s v="Standard Class"/>
    <s v="ES-14080"/>
    <s v="Erin Smith"/>
    <s v="Corporate"/>
    <s v="United States"/>
    <s v="Philadelphia"/>
    <x v="9"/>
    <n v="19134"/>
    <s v="East"/>
    <s v="TEC-AC-10003033"/>
    <x v="2"/>
    <x v="11"/>
    <s v="Plantronics CS510 - Over-the-Head monaural Wireless Headset System"/>
    <n v="1319.8"/>
    <n v="5"/>
    <n v="0.2"/>
    <n v="214.4674999999998"/>
  </r>
  <r>
    <n v="7229"/>
    <s v="CA-2011-157546"/>
    <x v="2"/>
    <x v="836"/>
    <d v="2011-07-22T00:00:00"/>
    <s v="First Class"/>
    <s v="RD-19720"/>
    <s v="Roger Demir"/>
    <s v="Consumer"/>
    <s v="United States"/>
    <s v="San Francisco"/>
    <x v="1"/>
    <n v="94122"/>
    <s v="West"/>
    <s v="OFF-BI-10002498"/>
    <x v="1"/>
    <x v="8"/>
    <s v="Clear Mylar Reinforcing Strips"/>
    <n v="89.712000000000018"/>
    <n v="6"/>
    <n v="0.2"/>
    <n v="30.277799999999992"/>
  </r>
  <r>
    <n v="7230"/>
    <s v="CA-2011-157546"/>
    <x v="2"/>
    <x v="836"/>
    <d v="2011-07-22T00:00:00"/>
    <s v="First Class"/>
    <s v="RD-19720"/>
    <s v="Roger Demir"/>
    <s v="Consumer"/>
    <s v="United States"/>
    <s v="San Francisco"/>
    <x v="1"/>
    <n v="94122"/>
    <s v="West"/>
    <s v="OFF-PA-10004569"/>
    <x v="1"/>
    <x v="10"/>
    <s v="Wirebound Message Books, Two 4 1/4&quot; x 5&quot; Forms per Page"/>
    <n v="22.830000000000002"/>
    <n v="3"/>
    <n v="0"/>
    <n v="10.7301"/>
  </r>
  <r>
    <n v="7231"/>
    <s v="CA-2014-153843"/>
    <x v="3"/>
    <x v="677"/>
    <d v="2014-03-16T00:00:00"/>
    <s v="First Class"/>
    <s v="SC-20380"/>
    <s v="Shahid Collister"/>
    <s v="Consumer"/>
    <s v="United States"/>
    <s v="Fairfield"/>
    <x v="29"/>
    <n v="6824"/>
    <s v="East"/>
    <s v="OFF-BI-10002353"/>
    <x v="1"/>
    <x v="8"/>
    <s v="GBC VeloBind Cover Sets"/>
    <n v="30.88"/>
    <n v="2"/>
    <n v="0"/>
    <n v="15.44"/>
  </r>
  <r>
    <n v="7232"/>
    <s v="CA-2014-153843"/>
    <x v="3"/>
    <x v="677"/>
    <d v="2014-03-16T00:00:00"/>
    <s v="First Class"/>
    <s v="SC-20380"/>
    <s v="Shahid Collister"/>
    <s v="Consumer"/>
    <s v="United States"/>
    <s v="Fairfield"/>
    <x v="29"/>
    <n v="6824"/>
    <s v="East"/>
    <s v="OFF-AP-10001564"/>
    <x v="1"/>
    <x v="9"/>
    <s v="Hoover Commercial Lightweight Upright Vacuum with E-Z Empty Dirt Cup"/>
    <n v="465.16"/>
    <n v="2"/>
    <n v="0"/>
    <n v="120.94159999999999"/>
  </r>
  <r>
    <n v="7233"/>
    <s v="CA-2014-153843"/>
    <x v="3"/>
    <x v="677"/>
    <d v="2014-03-16T00:00:00"/>
    <s v="First Class"/>
    <s v="SC-20380"/>
    <s v="Shahid Collister"/>
    <s v="Consumer"/>
    <s v="United States"/>
    <s v="Fairfield"/>
    <x v="29"/>
    <n v="6824"/>
    <s v="East"/>
    <s v="OFF-PA-10003673"/>
    <x v="1"/>
    <x v="10"/>
    <s v="Strathmore Photo Mount Cards"/>
    <n v="27.12"/>
    <n v="4"/>
    <n v="0"/>
    <n v="12.475199999999999"/>
  </r>
  <r>
    <n v="7234"/>
    <s v="CA-2013-137337"/>
    <x v="0"/>
    <x v="387"/>
    <d v="2013-03-13T00:00:00"/>
    <s v="Standard Class"/>
    <s v="GB-14575"/>
    <s v="Giulietta Baptist"/>
    <s v="Consumer"/>
    <s v="United States"/>
    <s v="New York City"/>
    <x v="15"/>
    <n v="10011"/>
    <s v="East"/>
    <s v="FUR-FU-10003347"/>
    <x v="0"/>
    <x v="5"/>
    <s v="Coloredge Poster Frame"/>
    <n v="113.6"/>
    <n v="8"/>
    <n v="0"/>
    <n v="44.304000000000002"/>
  </r>
  <r>
    <n v="7235"/>
    <s v="CA-2013-137337"/>
    <x v="0"/>
    <x v="387"/>
    <d v="2013-03-13T00:00:00"/>
    <s v="Standard Class"/>
    <s v="GB-14575"/>
    <s v="Giulietta Baptist"/>
    <s v="Consumer"/>
    <s v="United States"/>
    <s v="New York City"/>
    <x v="15"/>
    <n v="10011"/>
    <s v="East"/>
    <s v="OFF-PA-10001934"/>
    <x v="1"/>
    <x v="10"/>
    <s v="Xerox 1993"/>
    <n v="12.96"/>
    <n v="2"/>
    <n v="0"/>
    <n v="6.3504000000000005"/>
  </r>
  <r>
    <n v="7236"/>
    <s v="CA-2013-137337"/>
    <x v="0"/>
    <x v="387"/>
    <d v="2013-03-13T00:00:00"/>
    <s v="Standard Class"/>
    <s v="GB-14575"/>
    <s v="Giulietta Baptist"/>
    <s v="Consumer"/>
    <s v="United States"/>
    <s v="New York City"/>
    <x v="15"/>
    <n v="10011"/>
    <s v="East"/>
    <s v="OFF-BI-10000632"/>
    <x v="1"/>
    <x v="8"/>
    <s v="Satellite Sectional Post Binders"/>
    <n v="69.456000000000003"/>
    <n v="2"/>
    <n v="0.2"/>
    <n v="22.573199999999996"/>
  </r>
  <r>
    <n v="7237"/>
    <s v="CA-2011-138737"/>
    <x v="2"/>
    <x v="1035"/>
    <d v="2011-12-10T00:00:00"/>
    <s v="First Class"/>
    <s v="FP-14320"/>
    <s v="Frank Preis"/>
    <s v="Consumer"/>
    <s v="United States"/>
    <s v="Los Angeles"/>
    <x v="1"/>
    <n v="90049"/>
    <s v="West"/>
    <s v="OFF-AR-10003190"/>
    <x v="1"/>
    <x v="6"/>
    <s v="Newell 32"/>
    <n v="8.64"/>
    <n v="3"/>
    <n v="0"/>
    <n v="2.4192"/>
  </r>
  <r>
    <n v="7238"/>
    <s v="CA-2013-164924"/>
    <x v="0"/>
    <x v="212"/>
    <d v="2013-07-11T00:00:00"/>
    <s v="Same Day"/>
    <s v="EA-14035"/>
    <s v="Erin Ashbrook"/>
    <s v="Corporate"/>
    <s v="United States"/>
    <s v="Philadelphia"/>
    <x v="9"/>
    <n v="19143"/>
    <s v="East"/>
    <s v="TEC-MA-10000904"/>
    <x v="2"/>
    <x v="15"/>
    <s v="Brother MFC-9340CDW LED All-In-One Printer, Copier Scanner"/>
    <n v="341.99100000000004"/>
    <n v="3"/>
    <n v="0.7"/>
    <n v="-319.19159999999999"/>
  </r>
  <r>
    <n v="7239"/>
    <s v="CA-2013-101651"/>
    <x v="0"/>
    <x v="435"/>
    <d v="2013-12-31T00:00:00"/>
    <s v="Standard Class"/>
    <s v="SC-20305"/>
    <s v="Sean Christensen"/>
    <s v="Consumer"/>
    <s v="United States"/>
    <s v="San Jose"/>
    <x v="1"/>
    <n v="95123"/>
    <s v="West"/>
    <s v="FUR-FU-10000771"/>
    <x v="0"/>
    <x v="5"/>
    <s v="Eldon 200 Class Desk Accessories, Smoke"/>
    <n v="43.96"/>
    <n v="7"/>
    <n v="0"/>
    <n v="18.463200000000004"/>
  </r>
  <r>
    <n v="7240"/>
    <s v="CA-2013-101651"/>
    <x v="0"/>
    <x v="435"/>
    <d v="2013-12-31T00:00:00"/>
    <s v="Standard Class"/>
    <s v="SC-20305"/>
    <s v="Sean Christensen"/>
    <s v="Consumer"/>
    <s v="United States"/>
    <s v="San Jose"/>
    <x v="1"/>
    <n v="95123"/>
    <s v="West"/>
    <s v="OFF-EN-10001990"/>
    <x v="1"/>
    <x v="12"/>
    <s v="Staples"/>
    <n v="39.76"/>
    <n v="7"/>
    <n v="0"/>
    <n v="18.687199999999997"/>
  </r>
  <r>
    <n v="7241"/>
    <s v="CA-2014-136651"/>
    <x v="3"/>
    <x v="756"/>
    <d v="2014-04-26T00:00:00"/>
    <s v="Second Class"/>
    <s v="JF-15355"/>
    <s v="Jay Fein"/>
    <s v="Consumer"/>
    <s v="United States"/>
    <s v="Pasadena"/>
    <x v="1"/>
    <n v="91104"/>
    <s v="West"/>
    <s v="FUR-FU-10002445"/>
    <x v="0"/>
    <x v="5"/>
    <s v="DAX Two-Tone Rosewood/Black Document Frame, Desktop, 5 x 7"/>
    <n v="66.36"/>
    <n v="7"/>
    <n v="0"/>
    <n v="26.544000000000004"/>
  </r>
  <r>
    <n v="7242"/>
    <s v="CA-2014-136651"/>
    <x v="3"/>
    <x v="756"/>
    <d v="2014-04-26T00:00:00"/>
    <s v="Second Class"/>
    <s v="JF-15355"/>
    <s v="Jay Fein"/>
    <s v="Consumer"/>
    <s v="United States"/>
    <s v="Pasadena"/>
    <x v="1"/>
    <n v="91104"/>
    <s v="West"/>
    <s v="OFF-BI-10003638"/>
    <x v="1"/>
    <x v="8"/>
    <s v="GBC Durable Plastic Covers"/>
    <n v="92.88000000000001"/>
    <n v="6"/>
    <n v="0.2"/>
    <n v="30.185999999999996"/>
  </r>
  <r>
    <n v="7243"/>
    <s v="CA-2014-136651"/>
    <x v="3"/>
    <x v="756"/>
    <d v="2014-04-26T00:00:00"/>
    <s v="Second Class"/>
    <s v="JF-15355"/>
    <s v="Jay Fein"/>
    <s v="Consumer"/>
    <s v="United States"/>
    <s v="Pasadena"/>
    <x v="1"/>
    <n v="91104"/>
    <s v="West"/>
    <s v="FUR-FU-10004864"/>
    <x v="0"/>
    <x v="5"/>
    <s v="Eldon 500 Class Desk Accessories"/>
    <n v="24.14"/>
    <n v="2"/>
    <n v="0"/>
    <n v="7.9662000000000006"/>
  </r>
  <r>
    <n v="7244"/>
    <s v="CA-2014-118892"/>
    <x v="3"/>
    <x v="629"/>
    <d v="2014-08-23T00:00:00"/>
    <s v="Second Class"/>
    <s v="TP-21415"/>
    <s v="Tom Prescott"/>
    <s v="Consumer"/>
    <s v="United States"/>
    <s v="Philadelphia"/>
    <x v="9"/>
    <n v="19134"/>
    <s v="East"/>
    <s v="FUR-CH-10002024"/>
    <x v="0"/>
    <x v="1"/>
    <s v="HON 5400 Series Task Chairs for Big and Tall"/>
    <n v="4416.174"/>
    <n v="9"/>
    <n v="0.3"/>
    <n v="-630.88200000000006"/>
  </r>
  <r>
    <n v="7245"/>
    <s v="US-2014-151127"/>
    <x v="3"/>
    <x v="1053"/>
    <d v="2014-05-26T00:00:00"/>
    <s v="First Class"/>
    <s v="RL-19615"/>
    <s v="Rob Lucas"/>
    <s v="Consumer"/>
    <s v="United States"/>
    <s v="Los Angeles"/>
    <x v="1"/>
    <n v="90049"/>
    <s v="West"/>
    <s v="OFF-AR-10002445"/>
    <x v="1"/>
    <x v="6"/>
    <s v="SANFORD Major Accent Highlighters"/>
    <n v="49.56"/>
    <n v="7"/>
    <n v="0"/>
    <n v="18.832800000000002"/>
  </r>
  <r>
    <n v="7246"/>
    <s v="CA-2014-145807"/>
    <x v="3"/>
    <x v="839"/>
    <d v="2014-02-14T00:00:00"/>
    <s v="Standard Class"/>
    <s v="SB-20170"/>
    <s v="Sarah Bern"/>
    <s v="Consumer"/>
    <s v="United States"/>
    <s v="Los Angeles"/>
    <x v="1"/>
    <n v="90032"/>
    <s v="West"/>
    <s v="OFF-ST-10001370"/>
    <x v="1"/>
    <x v="4"/>
    <s v="Sensible Storage WireTech Storage Systems"/>
    <n v="354.90000000000003"/>
    <n v="5"/>
    <n v="0"/>
    <n v="17.744999999999962"/>
  </r>
  <r>
    <n v="7247"/>
    <s v="US-2011-127978"/>
    <x v="2"/>
    <x v="223"/>
    <d v="2011-03-08T00:00:00"/>
    <s v="Standard Class"/>
    <s v="JS-15595"/>
    <s v="Jill Stevenson"/>
    <s v="Corporate"/>
    <s v="United States"/>
    <s v="Columbus"/>
    <x v="24"/>
    <n v="43229"/>
    <s v="East"/>
    <s v="OFF-LA-10000305"/>
    <x v="1"/>
    <x v="2"/>
    <s v="Avery 495"/>
    <n v="15.120000000000001"/>
    <n v="3"/>
    <n v="0.2"/>
    <n v="4.9139999999999988"/>
  </r>
  <r>
    <n v="7248"/>
    <s v="US-2011-127978"/>
    <x v="2"/>
    <x v="223"/>
    <d v="2011-03-08T00:00:00"/>
    <s v="Standard Class"/>
    <s v="JS-15595"/>
    <s v="Jill Stevenson"/>
    <s v="Corporate"/>
    <s v="United States"/>
    <s v="Columbus"/>
    <x v="24"/>
    <n v="43229"/>
    <s v="East"/>
    <s v="FUR-BO-10001972"/>
    <x v="0"/>
    <x v="0"/>
    <s v="O'Sullivan 4-Shelf Bookcase in Odessa Pine"/>
    <n v="302.45"/>
    <n v="5"/>
    <n v="0.5"/>
    <n v="-199.61700000000002"/>
  </r>
  <r>
    <n v="7249"/>
    <s v="US-2011-127978"/>
    <x v="2"/>
    <x v="223"/>
    <d v="2011-03-08T00:00:00"/>
    <s v="Standard Class"/>
    <s v="JS-15595"/>
    <s v="Jill Stevenson"/>
    <s v="Corporate"/>
    <s v="United States"/>
    <s v="Columbus"/>
    <x v="24"/>
    <n v="43229"/>
    <s v="East"/>
    <s v="OFF-ST-10002486"/>
    <x v="1"/>
    <x v="4"/>
    <s v="Eldon Shelf Savers Cubes and Bins"/>
    <n v="44.672000000000004"/>
    <n v="8"/>
    <n v="0.2"/>
    <n v="-10.051200000000003"/>
  </r>
  <r>
    <n v="7250"/>
    <s v="CA-2012-158491"/>
    <x v="1"/>
    <x v="593"/>
    <d v="2012-06-09T00:00:00"/>
    <s v="Second Class"/>
    <s v="BP-11155"/>
    <s v="Becky Pak"/>
    <s v="Consumer"/>
    <s v="United States"/>
    <s v="Los Angeles"/>
    <x v="1"/>
    <n v="90008"/>
    <s v="West"/>
    <s v="TEC-AC-10001874"/>
    <x v="2"/>
    <x v="11"/>
    <s v="Logitech Wireless Anywhere Mouse MX for PC and Mac"/>
    <n v="119.98"/>
    <n v="2"/>
    <n v="0"/>
    <n v="35.994"/>
  </r>
  <r>
    <n v="7251"/>
    <s v="CA-2012-158491"/>
    <x v="1"/>
    <x v="593"/>
    <d v="2012-06-09T00:00:00"/>
    <s v="Second Class"/>
    <s v="BP-11155"/>
    <s v="Becky Pak"/>
    <s v="Consumer"/>
    <s v="United States"/>
    <s v="Los Angeles"/>
    <x v="1"/>
    <n v="90008"/>
    <s v="West"/>
    <s v="TEC-AC-10003870"/>
    <x v="2"/>
    <x v="11"/>
    <s v="Logitech Z-906 Speaker sys - home theater - 5.1-CH"/>
    <n v="989.97"/>
    <n v="3"/>
    <n v="0"/>
    <n v="395.98800000000006"/>
  </r>
  <r>
    <n v="7252"/>
    <s v="CA-2013-116764"/>
    <x v="0"/>
    <x v="278"/>
    <d v="2013-09-03T00:00:00"/>
    <s v="Standard Class"/>
    <s v="EM-13825"/>
    <s v="Elizabeth Moffitt"/>
    <s v="Corporate"/>
    <s v="United States"/>
    <s v="Hollywood"/>
    <x v="2"/>
    <n v="33021"/>
    <s v="South"/>
    <s v="OFF-LA-10002473"/>
    <x v="1"/>
    <x v="2"/>
    <s v="Avery 484"/>
    <n v="9.2159999999999993"/>
    <n v="4"/>
    <n v="0.2"/>
    <n v="3.3408000000000002"/>
  </r>
  <r>
    <n v="7253"/>
    <s v="CA-2013-152457"/>
    <x v="0"/>
    <x v="126"/>
    <d v="2013-09-19T00:00:00"/>
    <s v="Standard Class"/>
    <s v="SC-20695"/>
    <s v="Steve Chapman"/>
    <s v="Corporate"/>
    <s v="United States"/>
    <s v="Roseville"/>
    <x v="12"/>
    <n v="48066"/>
    <s v="Central"/>
    <s v="OFF-PA-10003790"/>
    <x v="1"/>
    <x v="10"/>
    <s v="Xerox 1991"/>
    <n v="68.52"/>
    <n v="3"/>
    <n v="0"/>
    <n v="31.519199999999998"/>
  </r>
  <r>
    <n v="7254"/>
    <s v="CA-2013-152730"/>
    <x v="0"/>
    <x v="198"/>
    <d v="2013-06-05T00:00:00"/>
    <s v="Standard Class"/>
    <s v="EM-14140"/>
    <s v="Eugene Moren"/>
    <s v="Home Office"/>
    <s v="United States"/>
    <s v="Superior"/>
    <x v="6"/>
    <n v="54880"/>
    <s v="Central"/>
    <s v="OFF-AP-10002684"/>
    <x v="1"/>
    <x v="9"/>
    <s v="Acco 7-Outlet Masterpiece Power Center, Wihtout Fax/Phone Line Protection"/>
    <n v="364.74"/>
    <n v="3"/>
    <n v="0"/>
    <n v="109.42199999999997"/>
  </r>
  <r>
    <n v="7255"/>
    <s v="CA-2013-152730"/>
    <x v="0"/>
    <x v="198"/>
    <d v="2013-06-05T00:00:00"/>
    <s v="Standard Class"/>
    <s v="EM-14140"/>
    <s v="Eugene Moren"/>
    <s v="Home Office"/>
    <s v="United States"/>
    <s v="Superior"/>
    <x v="6"/>
    <n v="54880"/>
    <s v="Central"/>
    <s v="FUR-FU-10001037"/>
    <x v="0"/>
    <x v="5"/>
    <s v="DAX Charcoal/Nickel-Tone Document Frame, 5 x 7"/>
    <n v="47.400000000000006"/>
    <n v="5"/>
    <n v="0"/>
    <n v="21.33"/>
  </r>
  <r>
    <n v="7256"/>
    <s v="CA-2013-152730"/>
    <x v="0"/>
    <x v="198"/>
    <d v="2013-06-05T00:00:00"/>
    <s v="Standard Class"/>
    <s v="EM-14140"/>
    <s v="Eugene Moren"/>
    <s v="Home Office"/>
    <s v="United States"/>
    <s v="Superior"/>
    <x v="6"/>
    <n v="54880"/>
    <s v="Central"/>
    <s v="OFF-ST-10000876"/>
    <x v="1"/>
    <x v="4"/>
    <s v="Eldon Simplefile Box Office"/>
    <n v="49.76"/>
    <n v="4"/>
    <n v="0"/>
    <n v="13.9328"/>
  </r>
  <r>
    <n v="7257"/>
    <s v="CA-2013-152730"/>
    <x v="0"/>
    <x v="198"/>
    <d v="2013-06-05T00:00:00"/>
    <s v="Standard Class"/>
    <s v="EM-14140"/>
    <s v="Eugene Moren"/>
    <s v="Home Office"/>
    <s v="United States"/>
    <s v="Superior"/>
    <x v="6"/>
    <n v="54880"/>
    <s v="Central"/>
    <s v="OFF-AR-10003732"/>
    <x v="1"/>
    <x v="6"/>
    <s v="Newell 333"/>
    <n v="5.56"/>
    <n v="2"/>
    <n v="0"/>
    <n v="1.4455999999999998"/>
  </r>
  <r>
    <n v="7258"/>
    <s v="CA-2013-152730"/>
    <x v="0"/>
    <x v="198"/>
    <d v="2013-06-05T00:00:00"/>
    <s v="Standard Class"/>
    <s v="EM-14140"/>
    <s v="Eugene Moren"/>
    <s v="Home Office"/>
    <s v="United States"/>
    <s v="Superior"/>
    <x v="6"/>
    <n v="54880"/>
    <s v="Central"/>
    <s v="OFF-PA-10000994"/>
    <x v="1"/>
    <x v="10"/>
    <s v="Xerox 1915"/>
    <n v="629.09999999999991"/>
    <n v="6"/>
    <n v="0"/>
    <n v="301.96799999999996"/>
  </r>
  <r>
    <n v="7259"/>
    <s v="CA-2013-152730"/>
    <x v="0"/>
    <x v="198"/>
    <d v="2013-06-05T00:00:00"/>
    <s v="Standard Class"/>
    <s v="EM-14140"/>
    <s v="Eugene Moren"/>
    <s v="Home Office"/>
    <s v="United States"/>
    <s v="Superior"/>
    <x v="6"/>
    <n v="54880"/>
    <s v="Central"/>
    <s v="OFF-AR-10000940"/>
    <x v="1"/>
    <x v="6"/>
    <s v="Newell 343"/>
    <n v="14.7"/>
    <n v="5"/>
    <n v="0"/>
    <n v="3.9690000000000003"/>
  </r>
  <r>
    <n v="7260"/>
    <s v="CA-2013-152730"/>
    <x v="0"/>
    <x v="198"/>
    <d v="2013-06-05T00:00:00"/>
    <s v="Standard Class"/>
    <s v="EM-14140"/>
    <s v="Eugene Moren"/>
    <s v="Home Office"/>
    <s v="United States"/>
    <s v="Superior"/>
    <x v="6"/>
    <n v="54880"/>
    <s v="Central"/>
    <s v="OFF-PA-10004888"/>
    <x v="1"/>
    <x v="10"/>
    <s v="Xerox 217"/>
    <n v="45.36"/>
    <n v="7"/>
    <n v="0"/>
    <n v="21.772800000000004"/>
  </r>
  <r>
    <n v="7261"/>
    <s v="CA-2013-152730"/>
    <x v="0"/>
    <x v="198"/>
    <d v="2013-06-05T00:00:00"/>
    <s v="Standard Class"/>
    <s v="EM-14140"/>
    <s v="Eugene Moren"/>
    <s v="Home Office"/>
    <s v="United States"/>
    <s v="Superior"/>
    <x v="6"/>
    <n v="54880"/>
    <s v="Central"/>
    <s v="TEC-PH-10000441"/>
    <x v="2"/>
    <x v="7"/>
    <s v="VTech DS6151"/>
    <n v="125.99"/>
    <n v="1"/>
    <n v="0"/>
    <n v="35.277200000000008"/>
  </r>
  <r>
    <n v="7262"/>
    <s v="CA-2014-137001"/>
    <x v="3"/>
    <x v="193"/>
    <d v="2014-06-14T00:00:00"/>
    <s v="Second Class"/>
    <s v="GZ-14545"/>
    <s v="George Zrebassa"/>
    <s v="Corporate"/>
    <s v="United States"/>
    <s v="Thousand Oaks"/>
    <x v="1"/>
    <n v="91360"/>
    <s v="West"/>
    <s v="OFF-AR-10001231"/>
    <x v="1"/>
    <x v="6"/>
    <s v="Sanford EarthWrite Recycled Pencils, Medium Soft, #2"/>
    <n v="14.700000000000001"/>
    <n v="7"/>
    <n v="0"/>
    <n v="4.1160000000000005"/>
  </r>
  <r>
    <n v="7263"/>
    <s v="CA-2014-156363"/>
    <x v="3"/>
    <x v="760"/>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s v="Corporate"/>
    <s v="United States"/>
    <s v="Philadelphia"/>
    <x v="9"/>
    <n v="19134"/>
    <s v="East"/>
    <s v="OFF-EN-10003068"/>
    <x v="1"/>
    <x v="12"/>
    <s v="#6 3/4 Gummed Flap White Envelopes"/>
    <n v="31.680000000000003"/>
    <n v="4"/>
    <n v="0.2"/>
    <n v="11.087999999999997"/>
  </r>
  <r>
    <n v="7265"/>
    <s v="CA-2014-122056"/>
    <x v="3"/>
    <x v="487"/>
    <d v="2014-06-18T00:00:00"/>
    <s v="Standard Class"/>
    <s v="PG-18895"/>
    <s v="Paul Gonzalez"/>
    <s v="Consumer"/>
    <s v="United States"/>
    <s v="Springfield"/>
    <x v="17"/>
    <n v="22153"/>
    <s v="South"/>
    <s v="OFF-AR-10004260"/>
    <x v="1"/>
    <x v="6"/>
    <s v="Boston 1799 Powerhouse Electric Pencil Sharpener"/>
    <n v="181.86"/>
    <n v="7"/>
    <n v="0"/>
    <n v="50.9208"/>
  </r>
  <r>
    <n v="7266"/>
    <s v="US-2011-143721"/>
    <x v="2"/>
    <x v="533"/>
    <d v="2011-11-26T00:00:00"/>
    <s v="Second Class"/>
    <s v="DK-12835"/>
    <s v="Damala Kotsonis"/>
    <s v="Corporate"/>
    <s v="United States"/>
    <s v="Houston"/>
    <x v="5"/>
    <n v="77095"/>
    <s v="Central"/>
    <s v="FUR-CH-10001973"/>
    <x v="0"/>
    <x v="1"/>
    <s v="Office Star Flex Back Scooter Chair with White Frame"/>
    <n v="155.37199999999999"/>
    <n v="2"/>
    <n v="0.3"/>
    <n v="-35.513599999999997"/>
  </r>
  <r>
    <n v="7267"/>
    <s v="CA-2014-122987"/>
    <x v="3"/>
    <x v="1153"/>
    <d v="2014-08-17T00:00:00"/>
    <s v="Same Day"/>
    <s v="SJ-20215"/>
    <s v="Sarah Jordon"/>
    <s v="Consumer"/>
    <s v="United States"/>
    <s v="Columbia"/>
    <x v="18"/>
    <n v="38401"/>
    <s v="South"/>
    <s v="OFF-BI-10002824"/>
    <x v="1"/>
    <x v="8"/>
    <s v="Recycled Easel Ring Binders"/>
    <n v="13.428000000000003"/>
    <n v="3"/>
    <n v="0.7"/>
    <n v="-11.190000000000001"/>
  </r>
  <r>
    <n v="7268"/>
    <s v="CA-2014-122987"/>
    <x v="3"/>
    <x v="1153"/>
    <d v="2014-08-17T00:00:00"/>
    <s v="Same Day"/>
    <s v="SJ-20215"/>
    <s v="Sarah Jordon"/>
    <s v="Consumer"/>
    <s v="United States"/>
    <s v="Columbia"/>
    <x v="18"/>
    <n v="38401"/>
    <s v="South"/>
    <s v="OFF-ST-10004950"/>
    <x v="1"/>
    <x v="4"/>
    <s v="Acco Perma 3000 Stacking Storage Drawers"/>
    <n v="67.13600000000001"/>
    <n v="4"/>
    <n v="0.2"/>
    <n v="-0.83920000000000172"/>
  </r>
  <r>
    <n v="7269"/>
    <s v="CA-2013-133368"/>
    <x v="0"/>
    <x v="1154"/>
    <d v="2013-01-20T00:00:00"/>
    <s v="Standard Class"/>
    <s v="AG-10675"/>
    <s v="Anna Gayman"/>
    <s v="Consumer"/>
    <s v="United States"/>
    <s v="Concord"/>
    <x v="3"/>
    <n v="28027"/>
    <s v="South"/>
    <s v="OFF-PA-10004039"/>
    <x v="1"/>
    <x v="10"/>
    <s v="Xerox 1882"/>
    <n v="89.567999999999998"/>
    <n v="2"/>
    <n v="0.2"/>
    <n v="32.468400000000003"/>
  </r>
  <r>
    <n v="7270"/>
    <s v="CA-2013-133368"/>
    <x v="0"/>
    <x v="1154"/>
    <d v="2013-01-20T00:00:00"/>
    <s v="Standard Class"/>
    <s v="AG-10675"/>
    <s v="Anna Gayman"/>
    <s v="Consumer"/>
    <s v="United States"/>
    <s v="Concord"/>
    <x v="3"/>
    <n v="28027"/>
    <s v="South"/>
    <s v="FUR-FU-10003374"/>
    <x v="0"/>
    <x v="5"/>
    <s v="Electrix Fluorescent Magnifier Lamps &amp; Weighted Base"/>
    <n v="315.77600000000007"/>
    <n v="8"/>
    <n v="0.2"/>
    <n v="31.577600000000018"/>
  </r>
  <r>
    <n v="7271"/>
    <s v="CA-2013-123337"/>
    <x v="0"/>
    <x v="1142"/>
    <d v="2013-09-23T00:00:00"/>
    <s v="Standard Class"/>
    <s v="KD-16495"/>
    <s v="Keith Dawkins"/>
    <s v="Corporate"/>
    <s v="United States"/>
    <s v="San Jose"/>
    <x v="1"/>
    <n v="95123"/>
    <s v="West"/>
    <s v="FUR-BO-10001918"/>
    <x v="0"/>
    <x v="0"/>
    <s v="Sauder Forest Hills Library with Doors, Woodland Oak Finish"/>
    <n v="273.666"/>
    <n v="2"/>
    <n v="0.15"/>
    <n v="-12.878400000000013"/>
  </r>
  <r>
    <n v="7272"/>
    <s v="CA-2013-123337"/>
    <x v="0"/>
    <x v="1142"/>
    <d v="2013-09-23T00:00:00"/>
    <s v="Standard Class"/>
    <s v="KD-16495"/>
    <s v="Keith Dawkins"/>
    <s v="Corporate"/>
    <s v="United States"/>
    <s v="San Jose"/>
    <x v="1"/>
    <n v="95123"/>
    <s v="West"/>
    <s v="OFF-AP-10002287"/>
    <x v="1"/>
    <x v="9"/>
    <s v="Eureka Sanitaire  Multi-Pro Heavy-Duty Upright, Disposable Bags"/>
    <n v="17.48"/>
    <n v="4"/>
    <n v="0"/>
    <n v="4.5448000000000004"/>
  </r>
  <r>
    <n v="7273"/>
    <s v="US-2013-150357"/>
    <x v="0"/>
    <x v="1155"/>
    <d v="2013-10-15T00:00:00"/>
    <s v="Standard Class"/>
    <s v="EB-13975"/>
    <s v="Erica Bern"/>
    <s v="Corporate"/>
    <s v="United States"/>
    <s v="Greensboro"/>
    <x v="3"/>
    <n v="27405"/>
    <s v="South"/>
    <s v="OFF-SU-10004498"/>
    <x v="1"/>
    <x v="14"/>
    <s v="Martin-Yale Premier Letter Opener"/>
    <n v="20.608000000000004"/>
    <n v="2"/>
    <n v="0.2"/>
    <n v="-4.3792000000000009"/>
  </r>
  <r>
    <n v="7274"/>
    <s v="US-2013-150357"/>
    <x v="0"/>
    <x v="1155"/>
    <d v="2013-10-15T00:00:00"/>
    <s v="Standard Class"/>
    <s v="EB-13975"/>
    <s v="Erica Bern"/>
    <s v="Corporate"/>
    <s v="United States"/>
    <s v="Greensboro"/>
    <x v="3"/>
    <n v="27405"/>
    <s v="South"/>
    <s v="OFF-BI-10002557"/>
    <x v="1"/>
    <x v="8"/>
    <s v="Presstex Flexible Ring Binders"/>
    <n v="4.0950000000000006"/>
    <n v="3"/>
    <n v="0.7"/>
    <n v="-2.7300000000000004"/>
  </r>
  <r>
    <n v="7275"/>
    <s v="CA-2012-144519"/>
    <x v="1"/>
    <x v="50"/>
    <d v="2012-11-17T00:00:00"/>
    <s v="Standard Class"/>
    <s v="AW-10930"/>
    <s v="Arthur Wiediger"/>
    <s v="Home Office"/>
    <s v="United States"/>
    <s v="Helena"/>
    <x v="37"/>
    <n v="59601"/>
    <s v="West"/>
    <s v="TEC-PH-10004908"/>
    <x v="2"/>
    <x v="7"/>
    <s v="Panasonic KX TS3282W Corded phone"/>
    <n v="339.96000000000004"/>
    <n v="5"/>
    <n v="0.2"/>
    <n v="42.494999999999948"/>
  </r>
  <r>
    <n v="7276"/>
    <s v="CA-2012-144519"/>
    <x v="1"/>
    <x v="50"/>
    <d v="2012-11-17T00:00:00"/>
    <s v="Standard Class"/>
    <s v="AW-10930"/>
    <s v="Arthur Wiediger"/>
    <s v="Home Office"/>
    <s v="United States"/>
    <s v="Helena"/>
    <x v="37"/>
    <n v="59601"/>
    <s v="West"/>
    <s v="FUR-FU-10000794"/>
    <x v="0"/>
    <x v="5"/>
    <s v="Eldon Stackable Tray, Side-Load, Legal, Smoke"/>
    <n v="63.980000000000004"/>
    <n v="7"/>
    <n v="0"/>
    <n v="21.7532"/>
  </r>
  <r>
    <n v="7277"/>
    <s v="CA-2011-120670"/>
    <x v="2"/>
    <x v="981"/>
    <d v="2011-11-06T00:00:00"/>
    <s v="Standard Class"/>
    <s v="JK-16120"/>
    <s v="Julie Kriz"/>
    <s v="Home Office"/>
    <s v="United States"/>
    <s v="Fort Lauderdale"/>
    <x v="2"/>
    <n v="33311"/>
    <s v="South"/>
    <s v="TEC-AC-10004171"/>
    <x v="2"/>
    <x v="11"/>
    <s v="Razer Kraken 7.1 Surround Sound Over Ear USB Gaming Headset"/>
    <n v="799.92000000000007"/>
    <n v="10"/>
    <n v="0.2"/>
    <n v="239.976"/>
  </r>
  <r>
    <n v="7278"/>
    <s v="CA-2013-157217"/>
    <x v="0"/>
    <x v="1080"/>
    <d v="2013-07-22T00:00:00"/>
    <s v="First Class"/>
    <s v="TC-21535"/>
    <s v="Tracy Collins"/>
    <s v="Home Office"/>
    <s v="United States"/>
    <s v="San Francisco"/>
    <x v="1"/>
    <n v="94110"/>
    <s v="West"/>
    <s v="TEC-PH-10002070"/>
    <x v="2"/>
    <x v="7"/>
    <s v="Griffin GC36547 PowerJolt SE Lightning Charger"/>
    <n v="35.984000000000002"/>
    <n v="2"/>
    <n v="0.2"/>
    <n v="4.4979999999999958"/>
  </r>
  <r>
    <n v="7279"/>
    <s v="CA-2013-157217"/>
    <x v="0"/>
    <x v="1080"/>
    <d v="2013-07-22T00:00:00"/>
    <s v="First Class"/>
    <s v="TC-21535"/>
    <s v="Tracy Collins"/>
    <s v="Home Office"/>
    <s v="United States"/>
    <s v="San Francisco"/>
    <x v="1"/>
    <n v="94110"/>
    <s v="West"/>
    <s v="TEC-AC-10003095"/>
    <x v="2"/>
    <x v="11"/>
    <s v="Logitech G35 7.1-Channel Surround Sound Headset"/>
    <n v="389.97"/>
    <n v="3"/>
    <n v="0"/>
    <n v="132.58980000000003"/>
  </r>
  <r>
    <n v="7280"/>
    <s v="CA-2013-108224"/>
    <x v="0"/>
    <x v="675"/>
    <d v="2013-05-15T00:00:00"/>
    <s v="Same Day"/>
    <s v="TH-21235"/>
    <s v="Tiffany House"/>
    <s v="Corporate"/>
    <s v="United States"/>
    <s v="Yuma"/>
    <x v="16"/>
    <n v="85364"/>
    <s v="West"/>
    <s v="TEC-AC-10003832"/>
    <x v="2"/>
    <x v="11"/>
    <s v="Imation 16GB Mini TravelDrive USB 2.0 Flash Drive"/>
    <n v="185.52800000000002"/>
    <n v="7"/>
    <n v="0.2"/>
    <n v="48.701099999999997"/>
  </r>
  <r>
    <n v="7281"/>
    <s v="CA-2012-162782"/>
    <x v="1"/>
    <x v="780"/>
    <d v="2012-02-27T00:00:00"/>
    <s v="Standard Class"/>
    <s v="PW-19240"/>
    <s v="Pierre Wener"/>
    <s v="Consumer"/>
    <s v="United States"/>
    <s v="Columbia"/>
    <x v="39"/>
    <n v="21044"/>
    <s v="East"/>
    <s v="OFF-BI-10003527"/>
    <x v="1"/>
    <x v="8"/>
    <s v="Fellowes PB500 Electric Punch Plastic Comb Binding Machine with Manual Bind"/>
    <n v="2541.98"/>
    <n v="2"/>
    <n v="0"/>
    <n v="1270.99"/>
  </r>
  <r>
    <n v="7282"/>
    <s v="CA-2014-159282"/>
    <x v="3"/>
    <x v="524"/>
    <d v="2014-10-22T00:00:00"/>
    <s v="Standard Class"/>
    <s v="GH-14410"/>
    <s v="Gary Hansen"/>
    <s v="Home Office"/>
    <s v="United States"/>
    <s v="Yuma"/>
    <x v="16"/>
    <n v="85364"/>
    <s v="West"/>
    <s v="TEC-MA-10001148"/>
    <x v="2"/>
    <x v="15"/>
    <s v="Swingline SM12-08 MicroCut Jam Free Shredder"/>
    <n v="599.98500000000013"/>
    <n v="5"/>
    <n v="0.7"/>
    <n v="-479.98799999999994"/>
  </r>
  <r>
    <n v="7283"/>
    <s v="CA-2014-155936"/>
    <x v="3"/>
    <x v="738"/>
    <d v="2014-06-30T00:00:00"/>
    <s v="Standard Class"/>
    <s v="JK-15730"/>
    <s v="Joe Kamberova"/>
    <s v="Consumer"/>
    <s v="United States"/>
    <s v="Chicago"/>
    <x v="10"/>
    <n v="60653"/>
    <s v="Central"/>
    <s v="OFF-BI-10002432"/>
    <x v="1"/>
    <x v="8"/>
    <s v="Wilson Jones Standard D-Ring Binders"/>
    <n v="3.0359999999999996"/>
    <n v="3"/>
    <n v="0.8"/>
    <n v="-5.0094000000000012"/>
  </r>
  <r>
    <n v="7284"/>
    <s v="CA-2014-169439"/>
    <x v="3"/>
    <x v="428"/>
    <d v="2014-09-14T00:00:00"/>
    <s v="Standard Class"/>
    <s v="LC-17140"/>
    <s v="Logan Currie"/>
    <s v="Consumer"/>
    <s v="United States"/>
    <s v="Cleveland"/>
    <x v="24"/>
    <n v="44105"/>
    <s v="East"/>
    <s v="OFF-AR-10001374"/>
    <x v="1"/>
    <x v="6"/>
    <s v="BIC Brite Liner Highlighters, Chisel Tip"/>
    <n v="25.920000000000005"/>
    <n v="5"/>
    <n v="0.2"/>
    <n v="3.8879999999999972"/>
  </r>
  <r>
    <n v="7285"/>
    <s v="CA-2014-169439"/>
    <x v="3"/>
    <x v="428"/>
    <d v="2014-09-14T00:00:00"/>
    <s v="Standard Class"/>
    <s v="LC-17140"/>
    <s v="Logan Currie"/>
    <s v="Consumer"/>
    <s v="United States"/>
    <s v="Cleveland"/>
    <x v="24"/>
    <n v="44105"/>
    <s v="East"/>
    <s v="FUR-FU-10000723"/>
    <x v="0"/>
    <x v="5"/>
    <s v="Deflect-o EconoMat Studded, No Bevel Mat for Low Pile Carpeting"/>
    <n v="66.112000000000009"/>
    <n v="2"/>
    <n v="0.2"/>
    <n v="-9.0903999999999989"/>
  </r>
  <r>
    <n v="7286"/>
    <s v="CA-2014-151183"/>
    <x v="3"/>
    <x v="336"/>
    <d v="2014-10-20T00:00:00"/>
    <s v="Standard Class"/>
    <s v="BK-11260"/>
    <s v="Berenike Kampe"/>
    <s v="Consumer"/>
    <s v="United States"/>
    <s v="San Francisco"/>
    <x v="1"/>
    <n v="94110"/>
    <s v="West"/>
    <s v="TEC-AC-10003614"/>
    <x v="2"/>
    <x v="11"/>
    <s v="Verbatim 25 GB 6x Blu-ray Single Layer Recordable Disc, 10/Pack"/>
    <n v="46.36"/>
    <n v="4"/>
    <n v="0"/>
    <n v="15.298799999999996"/>
  </r>
  <r>
    <n v="7287"/>
    <s v="CA-2013-149965"/>
    <x v="0"/>
    <x v="23"/>
    <d v="2013-06-26T00:00:00"/>
    <s v="Standard Class"/>
    <s v="BS-11365"/>
    <s v="Bill Shonely"/>
    <s v="Corporate"/>
    <s v="United States"/>
    <s v="Oklahoma City"/>
    <x v="26"/>
    <n v="73120"/>
    <s v="Central"/>
    <s v="TEC-AC-10004877"/>
    <x v="2"/>
    <x v="11"/>
    <s v="Imation 30456 USB Flash Drive 8GB"/>
    <n v="6.9"/>
    <n v="1"/>
    <n v="0"/>
    <n v="0.5519999999999996"/>
  </r>
  <r>
    <n v="7288"/>
    <s v="CA-2013-149965"/>
    <x v="0"/>
    <x v="23"/>
    <d v="2013-06-26T00:00:00"/>
    <s v="Standard Class"/>
    <s v="BS-11365"/>
    <s v="Bill Shonely"/>
    <s v="Corporate"/>
    <s v="United States"/>
    <s v="Oklahoma City"/>
    <x v="26"/>
    <n v="73120"/>
    <s v="Central"/>
    <s v="FUR-FU-10004270"/>
    <x v="0"/>
    <x v="5"/>
    <s v="Executive Impressions 13&quot; Clairmont Wall Clock"/>
    <n v="57.69"/>
    <n v="3"/>
    <n v="0"/>
    <n v="23.652900000000002"/>
  </r>
  <r>
    <n v="7289"/>
    <s v="CA-2011-158281"/>
    <x v="2"/>
    <x v="814"/>
    <d v="2011-09-07T00:00:00"/>
    <s v="Standard Class"/>
    <s v="AG-10525"/>
    <s v="Andy Gerbode"/>
    <s v="Corporate"/>
    <s v="United States"/>
    <s v="Houston"/>
    <x v="5"/>
    <n v="77095"/>
    <s v="Central"/>
    <s v="TEC-MA-10002210"/>
    <x v="2"/>
    <x v="15"/>
    <s v="Epson TM-T88V Direct Thermal Printer - Monochrome - Desktop"/>
    <n v="559.71"/>
    <n v="3"/>
    <n v="0.4"/>
    <n v="-121.27049999999997"/>
  </r>
  <r>
    <n v="7290"/>
    <s v="CA-2013-153661"/>
    <x v="0"/>
    <x v="806"/>
    <d v="2013-01-31T00:00:00"/>
    <s v="First Class"/>
    <s v="SC-20725"/>
    <s v="Steven Cartwright"/>
    <s v="Consumer"/>
    <s v="United States"/>
    <s v="San Francisco"/>
    <x v="1"/>
    <n v="94122"/>
    <s v="West"/>
    <s v="OFF-ST-10000675"/>
    <x v="1"/>
    <x v="4"/>
    <s v="File Shuttle II and Handi-File, Black"/>
    <n v="305.01"/>
    <n v="9"/>
    <n v="0"/>
    <n v="76.252499999999998"/>
  </r>
  <r>
    <n v="7291"/>
    <s v="CA-2013-153661"/>
    <x v="0"/>
    <x v="806"/>
    <d v="2013-01-31T00:00:00"/>
    <s v="First Class"/>
    <s v="SC-20725"/>
    <s v="Steven Cartwright"/>
    <s v="Consumer"/>
    <s v="United States"/>
    <s v="San Francisco"/>
    <x v="1"/>
    <n v="94122"/>
    <s v="West"/>
    <s v="OFF-BI-10004781"/>
    <x v="1"/>
    <x v="8"/>
    <s v="GBC Wire Binding Strips"/>
    <n v="50.783999999999999"/>
    <n v="2"/>
    <n v="0.2"/>
    <n v="17.7744"/>
  </r>
  <r>
    <n v="7292"/>
    <s v="CA-2013-153661"/>
    <x v="0"/>
    <x v="806"/>
    <d v="2013-01-31T00:00:00"/>
    <s v="First Class"/>
    <s v="SC-20725"/>
    <s v="Steven Cartwright"/>
    <s v="Consumer"/>
    <s v="United States"/>
    <s v="San Francisco"/>
    <x v="1"/>
    <n v="94122"/>
    <s v="West"/>
    <s v="OFF-LA-10004689"/>
    <x v="1"/>
    <x v="2"/>
    <s v="Avery 512"/>
    <n v="26.01"/>
    <n v="9"/>
    <n v="0"/>
    <n v="12.2247"/>
  </r>
  <r>
    <n v="7293"/>
    <s v="CA-2014-109183"/>
    <x v="3"/>
    <x v="769"/>
    <d v="2014-12-10T00:00:00"/>
    <s v="Standard Class"/>
    <s v="LR-16915"/>
    <s v="Lena Radford"/>
    <s v="Consumer"/>
    <s v="United States"/>
    <s v="Nashville"/>
    <x v="18"/>
    <n v="37211"/>
    <s v="South"/>
    <s v="TEC-MA-10001856"/>
    <x v="2"/>
    <x v="15"/>
    <s v="Okidata C610n Printer"/>
    <n v="649"/>
    <n v="2"/>
    <n v="0.5"/>
    <n v="-272.58000000000015"/>
  </r>
  <r>
    <n v="7294"/>
    <s v="CA-2013-113656"/>
    <x v="0"/>
    <x v="1156"/>
    <d v="2013-01-29T00:00:00"/>
    <s v="Standard Class"/>
    <s v="CB-12415"/>
    <s v="Christy Brittain"/>
    <s v="Consumer"/>
    <s v="United States"/>
    <s v="Los Angeles"/>
    <x v="1"/>
    <n v="90036"/>
    <s v="West"/>
    <s v="FUR-FU-10000719"/>
    <x v="0"/>
    <x v="5"/>
    <s v="DAX Cubicle Frames, 8-1/2 x 11"/>
    <n v="59.99"/>
    <n v="7"/>
    <n v="0"/>
    <n v="21.596400000000003"/>
  </r>
  <r>
    <n v="7295"/>
    <s v="CA-2012-148964"/>
    <x v="1"/>
    <x v="989"/>
    <d v="2012-05-31T00:00:00"/>
    <s v="Standard Class"/>
    <s v="RD-19900"/>
    <s v="Ruben Dartt"/>
    <s v="Consumer"/>
    <s v="United States"/>
    <s v="Bellevue"/>
    <x v="4"/>
    <n v="98006"/>
    <s v="West"/>
    <s v="FUR-FU-10003849"/>
    <x v="0"/>
    <x v="5"/>
    <s v="DAX Metal Frame, Desktop, Stepped-Edge"/>
    <n v="20.239999999999998"/>
    <n v="1"/>
    <n v="0"/>
    <n v="7.8935999999999993"/>
  </r>
  <r>
    <n v="7296"/>
    <s v="CA-2011-111899"/>
    <x v="2"/>
    <x v="417"/>
    <d v="2011-05-05T00:00:00"/>
    <s v="First Class"/>
    <s v="NC-18340"/>
    <s v="Nat Carroll"/>
    <s v="Consumer"/>
    <s v="United States"/>
    <s v="Houston"/>
    <x v="5"/>
    <n v="77036"/>
    <s v="Central"/>
    <s v="OFF-AR-10001725"/>
    <x v="1"/>
    <x v="6"/>
    <s v="Boston Home &amp; Office Model 2000 Electric Pencil Sharpeners"/>
    <n v="37.839999999999996"/>
    <n v="2"/>
    <n v="0.2"/>
    <n v="2.8380000000000027"/>
  </r>
  <r>
    <n v="7297"/>
    <s v="CA-2011-111899"/>
    <x v="2"/>
    <x v="417"/>
    <d v="2011-05-05T00:00:00"/>
    <s v="First Class"/>
    <s v="NC-18340"/>
    <s v="Nat Carroll"/>
    <s v="Consumer"/>
    <s v="United States"/>
    <s v="Houston"/>
    <x v="5"/>
    <n v="77036"/>
    <s v="Central"/>
    <s v="OFF-FA-10000840"/>
    <x v="1"/>
    <x v="13"/>
    <s v="OIC Thumb-Tacks"/>
    <n v="5.4719999999999995"/>
    <n v="6"/>
    <n v="0.2"/>
    <n v="1.8467999999999996"/>
  </r>
  <r>
    <n v="7298"/>
    <s v="CA-2012-101126"/>
    <x v="1"/>
    <x v="1157"/>
    <d v="2012-02-14T00:00:00"/>
    <s v="Second Class"/>
    <s v="NB-18655"/>
    <s v="Nona Balk"/>
    <s v="Corporate"/>
    <s v="United States"/>
    <s v="Philadelphia"/>
    <x v="9"/>
    <n v="19143"/>
    <s v="East"/>
    <s v="OFF-ST-10000943"/>
    <x v="1"/>
    <x v="4"/>
    <s v="Eldon ProFile File 'N Store Portable File Tub Letter/Legal Size Black"/>
    <n v="77.240000000000009"/>
    <n v="5"/>
    <n v="0.2"/>
    <n v="7.7240000000000002"/>
  </r>
  <r>
    <n v="7299"/>
    <s v="CA-2011-163468"/>
    <x v="2"/>
    <x v="728"/>
    <d v="2011-11-21T00:00:00"/>
    <s v="First Class"/>
    <s v="JK-15730"/>
    <s v="Joe Kamberova"/>
    <s v="Consumer"/>
    <s v="United States"/>
    <s v="Des Plaines"/>
    <x v="10"/>
    <n v="60016"/>
    <s v="Central"/>
    <s v="FUR-TA-10002533"/>
    <x v="0"/>
    <x v="3"/>
    <s v="BPI Conference Tables"/>
    <n v="292.10000000000002"/>
    <n v="4"/>
    <n v="0.5"/>
    <n v="-175.26000000000005"/>
  </r>
  <r>
    <n v="7300"/>
    <s v="CA-2011-163468"/>
    <x v="2"/>
    <x v="728"/>
    <d v="2011-11-21T00:00:00"/>
    <s v="First Class"/>
    <s v="JK-15730"/>
    <s v="Joe Kamberova"/>
    <s v="Consumer"/>
    <s v="United States"/>
    <s v="Des Plaines"/>
    <x v="10"/>
    <n v="60016"/>
    <s v="Central"/>
    <s v="FUR-FU-10001546"/>
    <x v="0"/>
    <x v="5"/>
    <s v="Dana Swing-Arm Lamps"/>
    <n v="8.5440000000000005"/>
    <n v="2"/>
    <n v="0.6"/>
    <n v="-7.4759999999999991"/>
  </r>
  <r>
    <n v="7301"/>
    <s v="CA-2011-163468"/>
    <x v="2"/>
    <x v="728"/>
    <d v="2011-11-21T00:00:00"/>
    <s v="First Class"/>
    <s v="JK-15730"/>
    <s v="Joe Kamberova"/>
    <s v="Consumer"/>
    <s v="United States"/>
    <s v="Des Plaines"/>
    <x v="10"/>
    <n v="60016"/>
    <s v="Central"/>
    <s v="FUR-BO-10003546"/>
    <x v="0"/>
    <x v="0"/>
    <s v="Hon 4-Shelf Metal Bookcases"/>
    <n v="424.11599999999999"/>
    <n v="6"/>
    <n v="0.3"/>
    <n v="-30.293999999999983"/>
  </r>
  <r>
    <n v="7302"/>
    <s v="CA-2011-163468"/>
    <x v="2"/>
    <x v="728"/>
    <d v="2011-11-21T00:00:00"/>
    <s v="First Class"/>
    <s v="JK-15730"/>
    <s v="Joe Kamberova"/>
    <s v="Consumer"/>
    <s v="United States"/>
    <s v="Des Plaines"/>
    <x v="10"/>
    <n v="60016"/>
    <s v="Central"/>
    <s v="OFF-BI-10004728"/>
    <x v="1"/>
    <x v="8"/>
    <s v="Wilson Jones Turn Tabs Binder Tool for Ring Binders"/>
    <n v="2.8919999999999995"/>
    <n v="3"/>
    <n v="0.8"/>
    <n v="-4.9164000000000012"/>
  </r>
  <r>
    <n v="7303"/>
    <s v="CA-2011-163468"/>
    <x v="2"/>
    <x v="728"/>
    <d v="2011-11-21T00:00:00"/>
    <s v="First Class"/>
    <s v="JK-15730"/>
    <s v="Joe Kamberova"/>
    <s v="Consumer"/>
    <s v="United States"/>
    <s v="Des Plaines"/>
    <x v="10"/>
    <n v="60016"/>
    <s v="Central"/>
    <s v="OFF-ST-10000025"/>
    <x v="1"/>
    <x v="4"/>
    <s v="Fellowes Stor/Drawer Steel Plus Storage Drawers"/>
    <n v="381.72"/>
    <n v="5"/>
    <n v="0.2"/>
    <n v="-66.801000000000045"/>
  </r>
  <r>
    <n v="7304"/>
    <s v="US-2014-117450"/>
    <x v="3"/>
    <x v="507"/>
    <d v="2014-09-09T00:00:00"/>
    <s v="Standard Class"/>
    <s v="DO-13645"/>
    <s v="Doug O'Connell"/>
    <s v="Consumer"/>
    <s v="United States"/>
    <s v="Boynton Beach"/>
    <x v="2"/>
    <n v="33437"/>
    <s v="South"/>
    <s v="FUR-CH-10003817"/>
    <x v="0"/>
    <x v="1"/>
    <s v="Global Value Steno Chair, Gray"/>
    <n v="97.184000000000012"/>
    <n v="2"/>
    <n v="0.2"/>
    <n v="6.0740000000000016"/>
  </r>
  <r>
    <n v="7305"/>
    <s v="US-2014-117450"/>
    <x v="3"/>
    <x v="507"/>
    <d v="2014-09-09T00:00:00"/>
    <s v="Standard Class"/>
    <s v="DO-13645"/>
    <s v="Doug O'Connell"/>
    <s v="Consumer"/>
    <s v="United States"/>
    <s v="Boynton Beach"/>
    <x v="2"/>
    <n v="33437"/>
    <s v="South"/>
    <s v="OFF-PA-10000289"/>
    <x v="1"/>
    <x v="10"/>
    <s v="Xerox 213"/>
    <n v="10.368000000000002"/>
    <n v="2"/>
    <n v="0.2"/>
    <n v="3.6288"/>
  </r>
  <r>
    <n v="7306"/>
    <s v="CA-2011-137274"/>
    <x v="2"/>
    <x v="1158"/>
    <d v="2011-04-02T00:00:00"/>
    <s v="Standard Class"/>
    <s v="MG-18145"/>
    <s v="Mike Gockenbach"/>
    <s v="Consumer"/>
    <s v="United States"/>
    <s v="Plano"/>
    <x v="5"/>
    <n v="75023"/>
    <s v="Central"/>
    <s v="FUR-TA-10001889"/>
    <x v="0"/>
    <x v="3"/>
    <s v="Bush Advantage Collection Racetrack Conference Table"/>
    <n v="890.84099999999989"/>
    <n v="3"/>
    <n v="0.3"/>
    <n v="-152.71559999999999"/>
  </r>
  <r>
    <n v="7307"/>
    <s v="CA-2013-144092"/>
    <x v="0"/>
    <x v="732"/>
    <d v="2013-11-08T00:00:00"/>
    <s v="Second Class"/>
    <s v="LH-17155"/>
    <s v="Logan Haushalter"/>
    <s v="Consumer"/>
    <s v="United States"/>
    <s v="San Jose"/>
    <x v="1"/>
    <n v="95123"/>
    <s v="West"/>
    <s v="TEC-AC-10002305"/>
    <x v="2"/>
    <x v="11"/>
    <s v="KeyTronic E03601U1 - Keyboard - Beige"/>
    <n v="72"/>
    <n v="4"/>
    <n v="0"/>
    <n v="12.959999999999994"/>
  </r>
  <r>
    <n v="7308"/>
    <s v="CA-2013-144092"/>
    <x v="0"/>
    <x v="732"/>
    <d v="2013-11-08T00:00:00"/>
    <s v="Second Class"/>
    <s v="LH-17155"/>
    <s v="Logan Haushalter"/>
    <s v="Consumer"/>
    <s v="United States"/>
    <s v="San Jose"/>
    <x v="1"/>
    <n v="95123"/>
    <s v="West"/>
    <s v="FUR-CH-10004875"/>
    <x v="0"/>
    <x v="1"/>
    <s v="Harbour Creations 67200 Series Stacking Chairs"/>
    <n v="113.88800000000002"/>
    <n v="2"/>
    <n v="0.2"/>
    <n v="9.9651999999999994"/>
  </r>
  <r>
    <n v="7309"/>
    <s v="CA-2013-144092"/>
    <x v="0"/>
    <x v="732"/>
    <d v="2013-11-08T00:00:00"/>
    <s v="Second Class"/>
    <s v="LH-17155"/>
    <s v="Logan Haushalter"/>
    <s v="Consumer"/>
    <s v="United States"/>
    <s v="San Jose"/>
    <x v="1"/>
    <n v="95123"/>
    <s v="West"/>
    <s v="OFF-EN-10001434"/>
    <x v="1"/>
    <x v="12"/>
    <s v="Strathmore #10 Envelopes, Ultimate White"/>
    <n v="158.13"/>
    <n v="3"/>
    <n v="0"/>
    <n v="77.483699999999999"/>
  </r>
  <r>
    <n v="7310"/>
    <s v="CA-2014-112172"/>
    <x v="3"/>
    <x v="193"/>
    <d v="2014-06-15T00:00:00"/>
    <s v="Second Class"/>
    <s v="MM-18280"/>
    <s v="Muhammed MacIntyre"/>
    <s v="Corporate"/>
    <s v="United States"/>
    <s v="New York City"/>
    <x v="15"/>
    <n v="10024"/>
    <s v="East"/>
    <s v="OFF-FA-10004395"/>
    <x v="1"/>
    <x v="13"/>
    <s v="Plymouth Boxed Rubber Bands by Plymouth"/>
    <n v="14.129999999999999"/>
    <n v="3"/>
    <n v="0"/>
    <n v="0.70650000000000013"/>
  </r>
  <r>
    <n v="7311"/>
    <s v="CA-2012-121699"/>
    <x v="1"/>
    <x v="544"/>
    <d v="2012-08-14T00:00:00"/>
    <s v="Standard Class"/>
    <s v="BD-11320"/>
    <s v="Bill Donatelli"/>
    <s v="Consumer"/>
    <s v="United States"/>
    <s v="Detroit"/>
    <x v="12"/>
    <n v="48227"/>
    <s v="Central"/>
    <s v="OFF-BI-10004632"/>
    <x v="1"/>
    <x v="8"/>
    <s v="GBC Binding covers"/>
    <n v="64.75"/>
    <n v="5"/>
    <n v="0"/>
    <n v="29.137499999999996"/>
  </r>
  <r>
    <n v="7312"/>
    <s v="CA-2012-162761"/>
    <x v="1"/>
    <x v="330"/>
    <d v="2012-10-13T00:00:00"/>
    <s v="Standard Class"/>
    <s v="SC-20575"/>
    <s v="Sonia Cooley"/>
    <s v="Consumer"/>
    <s v="United States"/>
    <s v="Miami"/>
    <x v="2"/>
    <n v="33178"/>
    <s v="South"/>
    <s v="OFF-BI-10000145"/>
    <x v="1"/>
    <x v="8"/>
    <s v="Zipper Ring Binder Pockets"/>
    <n v="1.8720000000000003"/>
    <n v="2"/>
    <n v="0.7"/>
    <n v="-1.3103999999999996"/>
  </r>
  <r>
    <n v="7313"/>
    <s v="CA-2012-162761"/>
    <x v="1"/>
    <x v="330"/>
    <d v="2012-10-13T00:00:00"/>
    <s v="Standard Class"/>
    <s v="SC-20575"/>
    <s v="Sonia Cooley"/>
    <s v="Consumer"/>
    <s v="United States"/>
    <s v="Miami"/>
    <x v="2"/>
    <n v="33178"/>
    <s v="South"/>
    <s v="OFF-BI-10002498"/>
    <x v="1"/>
    <x v="8"/>
    <s v="Clear Mylar Reinforcing Strips"/>
    <n v="11.214000000000002"/>
    <n v="2"/>
    <n v="0.7"/>
    <n v="-8.5974000000000004"/>
  </r>
  <r>
    <n v="7314"/>
    <s v="CA-2012-162761"/>
    <x v="1"/>
    <x v="330"/>
    <d v="2012-10-13T00:00:00"/>
    <s v="Standard Class"/>
    <s v="SC-20575"/>
    <s v="Sonia Cooley"/>
    <s v="Consumer"/>
    <s v="United States"/>
    <s v="Miami"/>
    <x v="2"/>
    <n v="33178"/>
    <s v="South"/>
    <s v="OFF-AR-10001761"/>
    <x v="1"/>
    <x v="6"/>
    <s v="Avery Hi-Liter Smear-Safe Highlighters"/>
    <n v="37.375999999999998"/>
    <n v="8"/>
    <n v="0.2"/>
    <n v="7.4751999999999992"/>
  </r>
  <r>
    <n v="7315"/>
    <s v="CA-2013-121377"/>
    <x v="0"/>
    <x v="316"/>
    <d v="2013-06-03T00:00:00"/>
    <s v="Standard Class"/>
    <s v="TN-21040"/>
    <s v="Tanja Norvell"/>
    <s v="Home Office"/>
    <s v="United States"/>
    <s v="Park Ridge"/>
    <x v="10"/>
    <n v="60068"/>
    <s v="Central"/>
    <s v="TEC-PH-10001817"/>
    <x v="2"/>
    <x v="7"/>
    <s v="Wilson Electronics DB Pro Signal Booster"/>
    <n v="286.40000000000003"/>
    <n v="1"/>
    <n v="0.2"/>
    <n v="25.060000000000016"/>
  </r>
  <r>
    <n v="7316"/>
    <s v="CA-2014-115322"/>
    <x v="3"/>
    <x v="943"/>
    <d v="2014-05-17T00:00:00"/>
    <s v="Second Class"/>
    <s v="ZC-21910"/>
    <s v="Zuschuss Carroll"/>
    <s v="Consumer"/>
    <s v="United States"/>
    <s v="New York City"/>
    <x v="15"/>
    <n v="10024"/>
    <s v="East"/>
    <s v="OFF-AR-10004456"/>
    <x v="1"/>
    <x v="6"/>
    <s v="Panasonic KP-4ABK Battery-Operated Pencil Sharpener"/>
    <n v="43.92"/>
    <n v="3"/>
    <n v="0"/>
    <n v="12.736799999999999"/>
  </r>
  <r>
    <n v="7317"/>
    <s v="CA-2013-132066"/>
    <x v="0"/>
    <x v="1159"/>
    <d v="2013-10-21T00:00:00"/>
    <s v="Standard Class"/>
    <s v="NB-18655"/>
    <s v="Nona Balk"/>
    <s v="Corporate"/>
    <s v="United States"/>
    <s v="New York City"/>
    <x v="15"/>
    <n v="10011"/>
    <s v="East"/>
    <s v="FUR-TA-10001539"/>
    <x v="0"/>
    <x v="3"/>
    <s v="Chromcraft Rectangular Conference Tables"/>
    <n v="142.18199999999999"/>
    <n v="1"/>
    <n v="0.4"/>
    <n v="-37.915200000000027"/>
  </r>
  <r>
    <n v="7318"/>
    <s v="CA-2014-158120"/>
    <x v="3"/>
    <x v="701"/>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r>
  <r>
    <n v="7319"/>
    <s v="CA-2014-158120"/>
    <x v="3"/>
    <x v="701"/>
    <d v="2014-11-22T00:00:00"/>
    <s v="Standard Class"/>
    <s v="KH-16330"/>
    <s v="Katharine Harms"/>
    <s v="Corporate"/>
    <s v="United States"/>
    <s v="Hillsboro"/>
    <x v="21"/>
    <n v="97123"/>
    <s v="West"/>
    <s v="OFF-BI-10002813"/>
    <x v="1"/>
    <x v="8"/>
    <s v="Avery Reinforcements for Hole-Punch Pages"/>
    <n v="4.1580000000000004"/>
    <n v="7"/>
    <n v="0.7"/>
    <n v="-3.4649999999999999"/>
  </r>
  <r>
    <n v="7320"/>
    <s v="CA-2014-100097"/>
    <x v="3"/>
    <x v="200"/>
    <d v="2014-11-30T00:00:00"/>
    <s v="Second Class"/>
    <s v="MN-17935"/>
    <s v="Michael Nguyen"/>
    <s v="Consumer"/>
    <s v="United States"/>
    <s v="New York City"/>
    <x v="15"/>
    <n v="10009"/>
    <s v="East"/>
    <s v="TEC-PH-10002310"/>
    <x v="2"/>
    <x v="7"/>
    <s v="Plantronics Calisto P620-M USB Wireless Speakerphone System"/>
    <n v="979.95"/>
    <n v="5"/>
    <n v="0"/>
    <n v="264.58650000000006"/>
  </r>
  <r>
    <n v="7321"/>
    <s v="CA-2014-100097"/>
    <x v="3"/>
    <x v="200"/>
    <d v="2014-11-30T00:00:00"/>
    <s v="Second Class"/>
    <s v="MN-17935"/>
    <s v="Michael Nguyen"/>
    <s v="Consumer"/>
    <s v="United States"/>
    <s v="New York City"/>
    <x v="15"/>
    <n v="10009"/>
    <s v="East"/>
    <s v="FUR-FU-10003623"/>
    <x v="0"/>
    <x v="5"/>
    <s v="DataProducts Ampli Magnifier Task Lamp, Black,"/>
    <n v="135.29999999999998"/>
    <n v="5"/>
    <n v="0"/>
    <n v="37.883999999999993"/>
  </r>
  <r>
    <n v="7322"/>
    <s v="CA-2014-167626"/>
    <x v="3"/>
    <x v="213"/>
    <d v="2014-09-08T00:00:00"/>
    <s v="Standard Class"/>
    <s v="MY-18295"/>
    <s v="Muhammed Yedwab"/>
    <s v="Corporate"/>
    <s v="United States"/>
    <s v="Chicago"/>
    <x v="10"/>
    <n v="60623"/>
    <s v="Central"/>
    <s v="OFF-PA-10003424"/>
    <x v="1"/>
    <x v="10"/>
    <s v="&quot;While you Were Out&quot; Message Book, One Form per Page"/>
    <n v="8.9039999999999999"/>
    <n v="3"/>
    <n v="0.2"/>
    <n v="3.3389999999999995"/>
  </r>
  <r>
    <n v="7323"/>
    <s v="CA-2014-167626"/>
    <x v="3"/>
    <x v="213"/>
    <d v="2014-09-08T00:00:00"/>
    <s v="Standard Class"/>
    <s v="MY-18295"/>
    <s v="Muhammed Yedwab"/>
    <s v="Corporate"/>
    <s v="United States"/>
    <s v="Chicago"/>
    <x v="10"/>
    <n v="60623"/>
    <s v="Central"/>
    <s v="TEC-AC-10004353"/>
    <x v="2"/>
    <x v="11"/>
    <s v="Hypercom P1300 Pinpad"/>
    <n v="100.80000000000001"/>
    <n v="2"/>
    <n v="0.2"/>
    <n v="21.42"/>
  </r>
  <r>
    <n v="7324"/>
    <s v="US-2014-126053"/>
    <x v="3"/>
    <x v="256"/>
    <d v="2014-12-09T00:00:00"/>
    <s v="First Class"/>
    <s v="CS-11950"/>
    <s v="Carlos Soltero"/>
    <s v="Consumer"/>
    <s v="United States"/>
    <s v="New York City"/>
    <x v="15"/>
    <n v="10024"/>
    <s v="East"/>
    <s v="FUR-FU-10001934"/>
    <x v="0"/>
    <x v="5"/>
    <s v="Magnifier Swing Arm Lamp"/>
    <n v="41.96"/>
    <n v="2"/>
    <n v="0"/>
    <n v="10.909600000000001"/>
  </r>
  <r>
    <n v="7325"/>
    <s v="US-2014-126053"/>
    <x v="3"/>
    <x v="256"/>
    <d v="2014-12-09T00:00:00"/>
    <s v="First Class"/>
    <s v="CS-11950"/>
    <s v="Carlos Soltero"/>
    <s v="Consumer"/>
    <s v="United States"/>
    <s v="New York City"/>
    <x v="15"/>
    <n v="10024"/>
    <s v="East"/>
    <s v="OFF-LA-10003766"/>
    <x v="1"/>
    <x v="2"/>
    <s v="Self-Adhesive Removable Labels"/>
    <n v="9.4499999999999993"/>
    <n v="3"/>
    <n v="0"/>
    <n v="4.5359999999999996"/>
  </r>
  <r>
    <n v="7326"/>
    <s v="US-2014-128447"/>
    <x v="3"/>
    <x v="468"/>
    <d v="2014-11-18T00:00:00"/>
    <s v="Standard Class"/>
    <s v="MC-17845"/>
    <s v="Michael Chen"/>
    <s v="Consumer"/>
    <s v="United States"/>
    <s v="Pasco"/>
    <x v="4"/>
    <n v="99301"/>
    <s v="West"/>
    <s v="OFF-AP-10004540"/>
    <x v="1"/>
    <x v="9"/>
    <s v="Eureka The Boss Lite 10-Amp Upright Vacuum, Blue"/>
    <n v="400.79999999999995"/>
    <n v="5"/>
    <n v="0"/>
    <n v="112.224"/>
  </r>
  <r>
    <n v="7327"/>
    <s v="US-2014-128447"/>
    <x v="3"/>
    <x v="468"/>
    <d v="2014-11-18T00:00:00"/>
    <s v="Standard Class"/>
    <s v="MC-17845"/>
    <s v="Michael Chen"/>
    <s v="Consumer"/>
    <s v="United States"/>
    <s v="Pasco"/>
    <x v="4"/>
    <n v="99301"/>
    <s v="West"/>
    <s v="OFF-BI-10001543"/>
    <x v="1"/>
    <x v="8"/>
    <s v="GBC VeloBinder Manual Binding System"/>
    <n v="28.792000000000002"/>
    <n v="1"/>
    <n v="0.2"/>
    <n v="10.077200000000001"/>
  </r>
  <r>
    <n v="7328"/>
    <s v="US-2011-131275"/>
    <x v="2"/>
    <x v="772"/>
    <d v="2011-03-24T00:00:00"/>
    <s v="Standard Class"/>
    <s v="SC-20050"/>
    <s v="Sample Company A"/>
    <s v="Home Office"/>
    <s v="United States"/>
    <s v="Burbank"/>
    <x v="1"/>
    <n v="91505"/>
    <s v="West"/>
    <s v="FUR-FU-10004597"/>
    <x v="0"/>
    <x v="5"/>
    <s v="Eldon Cleatmat Chair Mats for Medium Pile Carpets"/>
    <n v="111"/>
    <n v="2"/>
    <n v="0"/>
    <n v="14.430000000000007"/>
  </r>
  <r>
    <n v="7329"/>
    <s v="US-2011-131275"/>
    <x v="2"/>
    <x v="772"/>
    <d v="2011-03-24T00:00:00"/>
    <s v="Standard Class"/>
    <s v="SC-20050"/>
    <s v="Sample Company A"/>
    <s v="Home Office"/>
    <s v="United States"/>
    <s v="Burbank"/>
    <x v="1"/>
    <n v="91505"/>
    <s v="West"/>
    <s v="TEC-MA-10001148"/>
    <x v="2"/>
    <x v="15"/>
    <s v="Swingline SM12-08 MicroCut Jam Free Shredder"/>
    <n v="1279.9680000000001"/>
    <n v="4"/>
    <n v="0.2"/>
    <n v="415.98959999999994"/>
  </r>
  <r>
    <n v="7330"/>
    <s v="US-2011-131275"/>
    <x v="2"/>
    <x v="772"/>
    <d v="2011-03-24T00:00:00"/>
    <s v="Standard Class"/>
    <s v="SC-20050"/>
    <s v="Sample Company A"/>
    <s v="Home Office"/>
    <s v="United States"/>
    <s v="Burbank"/>
    <x v="1"/>
    <n v="91505"/>
    <s v="West"/>
    <s v="OFF-ST-10000078"/>
    <x v="1"/>
    <x v="4"/>
    <s v="Tennsco 6- and 18-Compartment Lockers"/>
    <n v="1856.19"/>
    <n v="7"/>
    <n v="0"/>
    <n v="334.11419999999987"/>
  </r>
  <r>
    <n v="7331"/>
    <s v="CA-2013-149349"/>
    <x v="0"/>
    <x v="396"/>
    <d v="2013-11-14T00:00:00"/>
    <s v="First Class"/>
    <s v="SP-20650"/>
    <s v="Stephanie Phelps"/>
    <s v="Corporate"/>
    <s v="United States"/>
    <s v="Chicago"/>
    <x v="10"/>
    <n v="60623"/>
    <s v="Central"/>
    <s v="FUR-FU-10001037"/>
    <x v="0"/>
    <x v="5"/>
    <s v="DAX Charcoal/Nickel-Tone Document Frame, 5 x 7"/>
    <n v="22.752000000000002"/>
    <n v="6"/>
    <n v="0.6"/>
    <n v="-8.532"/>
  </r>
  <r>
    <n v="7332"/>
    <s v="CA-2014-115119"/>
    <x v="3"/>
    <x v="40"/>
    <d v="2014-10-31T00:00:00"/>
    <s v="Standard Class"/>
    <s v="SC-20440"/>
    <s v="Shaun Chance"/>
    <s v="Corporate"/>
    <s v="United States"/>
    <s v="Lancaster"/>
    <x v="9"/>
    <n v="17602"/>
    <s v="East"/>
    <s v="TEC-PH-10001433"/>
    <x v="2"/>
    <x v="7"/>
    <s v="Cisco Small Business SPA 502G VoIP phone"/>
    <n v="61.541999999999994"/>
    <n v="1"/>
    <n v="0.4"/>
    <n v="-13.334099999999999"/>
  </r>
  <r>
    <n v="7333"/>
    <s v="CA-2014-115119"/>
    <x v="3"/>
    <x v="40"/>
    <d v="2014-10-31T00:00:00"/>
    <s v="Standard Class"/>
    <s v="SC-20440"/>
    <s v="Shaun Chance"/>
    <s v="Corporate"/>
    <s v="United States"/>
    <s v="Lancaster"/>
    <x v="9"/>
    <n v="17602"/>
    <s v="East"/>
    <s v="OFF-BI-10003007"/>
    <x v="1"/>
    <x v="8"/>
    <s v="Premium Transparent Presentation Covers, No Pattern/Clear, 8 1/2&quot; x 11&quot;"/>
    <n v="81.438000000000017"/>
    <n v="7"/>
    <n v="0.7"/>
    <n v="-65.150399999999991"/>
  </r>
  <r>
    <n v="7334"/>
    <s v="CA-2012-125563"/>
    <x v="1"/>
    <x v="347"/>
    <d v="2012-04-17T00:00:00"/>
    <s v="Standard Class"/>
    <s v="PR-18880"/>
    <s v="Patrick Ryan"/>
    <s v="Consumer"/>
    <s v="United States"/>
    <s v="Tampa"/>
    <x v="2"/>
    <n v="33614"/>
    <s v="South"/>
    <s v="FUR-FU-10001290"/>
    <x v="0"/>
    <x v="5"/>
    <s v="Executive Impressions Supervisor Wall Clock"/>
    <n v="67.36"/>
    <n v="2"/>
    <n v="0.2"/>
    <n v="10.103999999999996"/>
  </r>
  <r>
    <n v="7335"/>
    <s v="CA-2012-125563"/>
    <x v="1"/>
    <x v="347"/>
    <d v="2012-04-17T00:00:00"/>
    <s v="Standard Class"/>
    <s v="PR-18880"/>
    <s v="Patrick Ryan"/>
    <s v="Consumer"/>
    <s v="United States"/>
    <s v="Tampa"/>
    <x v="2"/>
    <n v="33614"/>
    <s v="South"/>
    <s v="FUR-FU-10000087"/>
    <x v="0"/>
    <x v="5"/>
    <s v="Executive Impressions 14&quot; Two-Color Numerals Wall Clock"/>
    <n v="54.527999999999992"/>
    <n v="3"/>
    <n v="0.2"/>
    <n v="14.313600000000005"/>
  </r>
  <r>
    <n v="7336"/>
    <s v="CA-2012-113152"/>
    <x v="1"/>
    <x v="707"/>
    <d v="2012-12-30T00:00:00"/>
    <s v="Standard Class"/>
    <s v="JK-15625"/>
    <s v="Jim Karlsson"/>
    <s v="Consumer"/>
    <s v="United States"/>
    <s v="New York City"/>
    <x v="15"/>
    <n v="10024"/>
    <s v="East"/>
    <s v="TEC-AC-10002049"/>
    <x v="2"/>
    <x v="11"/>
    <s v="Plantronics Savi W720 Multi-Device Wireless Headset System"/>
    <n v="843.9"/>
    <n v="2"/>
    <n v="0"/>
    <n v="371.31600000000003"/>
  </r>
  <r>
    <n v="7337"/>
    <s v="CA-2012-113152"/>
    <x v="1"/>
    <x v="707"/>
    <d v="2012-12-30T00:00:00"/>
    <s v="Standard Class"/>
    <s v="JK-15625"/>
    <s v="Jim Karlsson"/>
    <s v="Consumer"/>
    <s v="United States"/>
    <s v="New York City"/>
    <x v="15"/>
    <n v="10024"/>
    <s v="East"/>
    <s v="FUR-BO-10002613"/>
    <x v="0"/>
    <x v="0"/>
    <s v="Atlantic Metals Mobile 4-Shelf Bookcases, Custom Colors"/>
    <n v="449.56800000000004"/>
    <n v="2"/>
    <n v="0.2"/>
    <n v="56.195999999999955"/>
  </r>
  <r>
    <n v="7338"/>
    <s v="CA-2014-165155"/>
    <x v="3"/>
    <x v="296"/>
    <d v="2014-09-24T00:00:00"/>
    <s v="First Class"/>
    <s v="BM-11575"/>
    <s v="Brendan Murry"/>
    <s v="Corporate"/>
    <s v="United States"/>
    <s v="Los Angeles"/>
    <x v="1"/>
    <n v="90045"/>
    <s v="West"/>
    <s v="OFF-ST-10004950"/>
    <x v="1"/>
    <x v="4"/>
    <s v="Tenex Personal Filing Tote With Secure Closure Lid, Black/Frost"/>
    <n v="15.51"/>
    <n v="1"/>
    <n v="0"/>
    <n v="3.8774999999999995"/>
  </r>
  <r>
    <n v="7339"/>
    <s v="CA-2011-163412"/>
    <x v="2"/>
    <x v="414"/>
    <d v="2011-12-23T00:00:00"/>
    <s v="Second Class"/>
    <s v="SM-20950"/>
    <s v="Suzanne McNair"/>
    <s v="Corporate"/>
    <s v="United States"/>
    <s v="New York City"/>
    <x v="15"/>
    <n v="10035"/>
    <s v="East"/>
    <s v="FUR-CH-10004875"/>
    <x v="0"/>
    <x v="1"/>
    <s v="Harbour Creations 67200 Series Stacking Chairs"/>
    <n v="192.18600000000004"/>
    <n v="3"/>
    <n v="0.1"/>
    <n v="36.3018"/>
  </r>
  <r>
    <n v="7340"/>
    <s v="CA-2012-159590"/>
    <x v="1"/>
    <x v="1074"/>
    <d v="2012-07-21T00:00:00"/>
    <s v="First Class"/>
    <s v="KC-16255"/>
    <s v="Karen Carlisle"/>
    <s v="Corporate"/>
    <s v="United States"/>
    <s v="New York City"/>
    <x v="15"/>
    <n v="10009"/>
    <s v="East"/>
    <s v="OFF-AR-10003190"/>
    <x v="1"/>
    <x v="6"/>
    <s v="Newell 32"/>
    <n v="5.76"/>
    <n v="2"/>
    <n v="0"/>
    <n v="1.6128"/>
  </r>
  <r>
    <n v="7341"/>
    <s v="CA-2011-116190"/>
    <x v="2"/>
    <x v="711"/>
    <d v="2011-08-01T00:00:00"/>
    <s v="Standard Class"/>
    <s v="SG-20470"/>
    <s v="Sheri Gordon"/>
    <s v="Consumer"/>
    <s v="United States"/>
    <s v="Atlanta"/>
    <x v="32"/>
    <n v="30318"/>
    <s v="South"/>
    <s v="FUR-CH-10000553"/>
    <x v="0"/>
    <x v="1"/>
    <s v="Metal Folding Chairs, Beige, 4/Carton"/>
    <n v="67.88"/>
    <n v="2"/>
    <n v="0"/>
    <n v="18.327599999999997"/>
  </r>
  <r>
    <n v="7342"/>
    <s v="CA-2011-116190"/>
    <x v="2"/>
    <x v="711"/>
    <d v="2011-08-01T00:00:00"/>
    <s v="Standard Class"/>
    <s v="SG-20470"/>
    <s v="Sheri Gordon"/>
    <s v="Consumer"/>
    <s v="United States"/>
    <s v="Atlanta"/>
    <x v="32"/>
    <n v="30318"/>
    <s v="South"/>
    <s v="OFF-LA-10002762"/>
    <x v="1"/>
    <x v="2"/>
    <s v="Avery 485"/>
    <n v="162.88999999999999"/>
    <n v="13"/>
    <n v="0"/>
    <n v="76.558299999999988"/>
  </r>
  <r>
    <n v="7343"/>
    <s v="CA-2011-116190"/>
    <x v="2"/>
    <x v="711"/>
    <d v="2011-08-01T00:00:00"/>
    <s v="Standard Class"/>
    <s v="SG-20470"/>
    <s v="Sheri Gordon"/>
    <s v="Consumer"/>
    <s v="United States"/>
    <s v="Atlanta"/>
    <x v="32"/>
    <n v="30318"/>
    <s v="South"/>
    <s v="FUR-FU-10000719"/>
    <x v="0"/>
    <x v="5"/>
    <s v="DAX Cubicle Frames, 8-1/2 x 11"/>
    <n v="25.71"/>
    <n v="3"/>
    <n v="0"/>
    <n v="9.2556000000000012"/>
  </r>
  <r>
    <n v="7344"/>
    <s v="CA-2011-168473"/>
    <x v="2"/>
    <x v="58"/>
    <d v="2012-01-01T00:00:00"/>
    <s v="Standard Class"/>
    <s v="TB-21520"/>
    <s v="Tracy Blumstein"/>
    <s v="Consumer"/>
    <s v="United States"/>
    <s v="New York City"/>
    <x v="15"/>
    <n v="10009"/>
    <s v="East"/>
    <s v="OFF-ST-10000563"/>
    <x v="1"/>
    <x v="4"/>
    <s v="Fellowes Bankers Box Stor/Drawer Steel Plus"/>
    <n v="191.88"/>
    <n v="6"/>
    <n v="0"/>
    <n v="19.188000000000002"/>
  </r>
  <r>
    <n v="7345"/>
    <s v="CA-2014-168389"/>
    <x v="3"/>
    <x v="157"/>
    <d v="2014-12-18T00:00:00"/>
    <s v="Standard Class"/>
    <s v="DV-13045"/>
    <s v="Darrin Van Huff"/>
    <s v="Corporate"/>
    <s v="United States"/>
    <s v="Jacksonville"/>
    <x v="2"/>
    <n v="32216"/>
    <s v="South"/>
    <s v="FUR-TA-10004289"/>
    <x v="0"/>
    <x v="3"/>
    <s v="BoxOffice By Design Rectangular and Half-Moon Meeting Room Tables"/>
    <n v="721.87500000000011"/>
    <n v="6"/>
    <n v="0.45"/>
    <n v="-420"/>
  </r>
  <r>
    <n v="7346"/>
    <s v="CA-2014-168389"/>
    <x v="3"/>
    <x v="157"/>
    <d v="2014-12-18T00:00:00"/>
    <s v="Standard Class"/>
    <s v="DV-13045"/>
    <s v="Darrin Van Huff"/>
    <s v="Corporate"/>
    <s v="United States"/>
    <s v="Jacksonville"/>
    <x v="2"/>
    <n v="32216"/>
    <s v="South"/>
    <s v="TEC-PH-10003555"/>
    <x v="2"/>
    <x v="7"/>
    <s v="Motorola HK250 Universal Bluetooth Headset"/>
    <n v="73.567999999999998"/>
    <n v="4"/>
    <n v="0.2"/>
    <n v="-16.552799999999994"/>
  </r>
  <r>
    <n v="7347"/>
    <s v="CA-2014-168389"/>
    <x v="3"/>
    <x v="157"/>
    <d v="2014-12-18T00:00:00"/>
    <s v="Standard Class"/>
    <s v="DV-13045"/>
    <s v="Darrin Van Huff"/>
    <s v="Corporate"/>
    <s v="United States"/>
    <s v="Jacksonville"/>
    <x v="2"/>
    <n v="32216"/>
    <s v="South"/>
    <s v="OFF-AR-10001958"/>
    <x v="1"/>
    <x v="6"/>
    <s v="Stanley Bostitch Contemporary Electric Pencil Sharpeners"/>
    <n v="13.584000000000001"/>
    <n v="1"/>
    <n v="0.2"/>
    <n v="1.3584000000000001"/>
  </r>
  <r>
    <n v="7348"/>
    <s v="CA-2014-168389"/>
    <x v="3"/>
    <x v="157"/>
    <d v="2014-12-18T00:00:00"/>
    <s v="Standard Class"/>
    <s v="DV-13045"/>
    <s v="Darrin Van Huff"/>
    <s v="Corporate"/>
    <s v="United States"/>
    <s v="Jacksonville"/>
    <x v="2"/>
    <n v="32216"/>
    <s v="South"/>
    <s v="FUR-CH-10000225"/>
    <x v="0"/>
    <x v="1"/>
    <s v="Global Geo Office Task Chair, Gray"/>
    <n v="64.784000000000006"/>
    <n v="1"/>
    <n v="0.2"/>
    <n v="-12.147000000000009"/>
  </r>
  <r>
    <n v="7349"/>
    <s v="CA-2011-130421"/>
    <x v="2"/>
    <x v="223"/>
    <d v="2011-03-07T00:00:00"/>
    <s v="Standard Class"/>
    <s v="SC-20020"/>
    <s v="Sam Craven"/>
    <s v="Consumer"/>
    <s v="United States"/>
    <s v="Houston"/>
    <x v="5"/>
    <n v="77095"/>
    <s v="Central"/>
    <s v="OFF-AP-10002534"/>
    <x v="1"/>
    <x v="9"/>
    <s v="3.6 Cubic Foot Counter Height Office Refrigerator"/>
    <n v="176.77199999999996"/>
    <n v="3"/>
    <n v="0.8"/>
    <n v="-459.60720000000003"/>
  </r>
  <r>
    <n v="7350"/>
    <s v="CA-2014-142125"/>
    <x v="3"/>
    <x v="208"/>
    <d v="2014-10-28T00:00:00"/>
    <s v="Standard Class"/>
    <s v="JB-15400"/>
    <s v="Jennifer Braxton"/>
    <s v="Corporate"/>
    <s v="United States"/>
    <s v="Milwaukee"/>
    <x v="6"/>
    <n v="53209"/>
    <s v="Central"/>
    <s v="OFF-BI-10000301"/>
    <x v="1"/>
    <x v="8"/>
    <s v="GBC Instant Report Kit"/>
    <n v="38.82"/>
    <n v="6"/>
    <n v="0"/>
    <n v="19.41"/>
  </r>
  <r>
    <n v="7351"/>
    <s v="CA-2014-142125"/>
    <x v="3"/>
    <x v="208"/>
    <d v="2014-10-28T00:00:00"/>
    <s v="Standard Class"/>
    <s v="JB-15400"/>
    <s v="Jennifer Braxton"/>
    <s v="Corporate"/>
    <s v="United States"/>
    <s v="Milwaukee"/>
    <x v="6"/>
    <n v="53209"/>
    <s v="Central"/>
    <s v="OFF-BI-10003460"/>
    <x v="1"/>
    <x v="8"/>
    <s v="Acco 3-Hole Punch"/>
    <n v="21.9"/>
    <n v="5"/>
    <n v="0"/>
    <n v="10.511999999999999"/>
  </r>
  <r>
    <n v="7352"/>
    <s v="CA-2014-141138"/>
    <x v="3"/>
    <x v="468"/>
    <d v="2014-11-17T00:00:00"/>
    <s v="Standard Class"/>
    <s v="GH-14425"/>
    <s v="Gary Hwang"/>
    <s v="Consumer"/>
    <s v="United States"/>
    <s v="Modesto"/>
    <x v="1"/>
    <n v="95351"/>
    <s v="West"/>
    <s v="TEC-AC-10001772"/>
    <x v="2"/>
    <x v="11"/>
    <s v="Memorex Mini Travel Drive 16 GB USB 2.0 Flash Drive"/>
    <n v="111.79"/>
    <n v="7"/>
    <n v="0"/>
    <n v="43.598100000000002"/>
  </r>
  <r>
    <n v="7353"/>
    <s v="CA-2014-152135"/>
    <x v="3"/>
    <x v="633"/>
    <d v="2014-03-19T00:00:00"/>
    <s v="Second Class"/>
    <s v="MG-17650"/>
    <s v="Matthew Grinstein"/>
    <s v="Home Office"/>
    <s v="United States"/>
    <s v="Lakewood"/>
    <x v="24"/>
    <n v="44107"/>
    <s v="East"/>
    <s v="TEC-PH-10003505"/>
    <x v="2"/>
    <x v="7"/>
    <s v="Geemarc AmpliPOWER60"/>
    <n v="445.44"/>
    <n v="8"/>
    <n v="0.4"/>
    <n v="-81.664000000000044"/>
  </r>
  <r>
    <n v="7354"/>
    <s v="CA-2013-151974"/>
    <x v="0"/>
    <x v="897"/>
    <d v="2013-09-30T00:00:00"/>
    <s v="Standard Class"/>
    <s v="RD-19660"/>
    <s v="Robert Dilbeck"/>
    <s v="Home Office"/>
    <s v="United States"/>
    <s v="Philadelphia"/>
    <x v="9"/>
    <n v="19134"/>
    <s v="East"/>
    <s v="OFF-LA-10004484"/>
    <x v="1"/>
    <x v="2"/>
    <s v="Avery 476"/>
    <n v="16.520000000000003"/>
    <n v="5"/>
    <n v="0.2"/>
    <n v="5.368999999999998"/>
  </r>
  <r>
    <n v="7355"/>
    <s v="CA-2014-154102"/>
    <x v="3"/>
    <x v="695"/>
    <d v="2014-02-14T00:00:00"/>
    <s v="Standard Class"/>
    <s v="SN-20560"/>
    <s v="Skye Norling"/>
    <s v="Home Office"/>
    <s v="United States"/>
    <s v="San Francisco"/>
    <x v="1"/>
    <n v="94109"/>
    <s v="West"/>
    <s v="OFF-PA-10001593"/>
    <x v="1"/>
    <x v="10"/>
    <s v="Xerox 1947"/>
    <n v="29.900000000000002"/>
    <n v="5"/>
    <n v="0"/>
    <n v="13.454999999999998"/>
  </r>
  <r>
    <n v="7356"/>
    <s v="CA-2012-139780"/>
    <x v="1"/>
    <x v="620"/>
    <d v="2013-01-02T00:00:00"/>
    <s v="Second Class"/>
    <s v="AH-10690"/>
    <s v="Anna Häberlin"/>
    <s v="Corporate"/>
    <s v="United States"/>
    <s v="Detroit"/>
    <x v="12"/>
    <n v="48205"/>
    <s v="Central"/>
    <s v="OFF-BI-10004139"/>
    <x v="1"/>
    <x v="8"/>
    <s v="Fellowes Presentation Covers for Comb Binding Machines"/>
    <n v="116.4"/>
    <n v="8"/>
    <n v="0"/>
    <n v="52.379999999999995"/>
  </r>
  <r>
    <n v="7357"/>
    <s v="CA-2013-114748"/>
    <x v="0"/>
    <x v="790"/>
    <d v="2013-10-15T00:00:00"/>
    <s v="Standard Class"/>
    <s v="MZ-17335"/>
    <s v="Maria Zettner"/>
    <s v="Home Office"/>
    <s v="United States"/>
    <s v="Phoenix"/>
    <x v="16"/>
    <n v="85023"/>
    <s v="West"/>
    <s v="OFF-AR-10001315"/>
    <x v="1"/>
    <x v="6"/>
    <s v="Newell 310"/>
    <n v="1.4080000000000001"/>
    <n v="1"/>
    <n v="0.2"/>
    <n v="0.15839999999999993"/>
  </r>
  <r>
    <n v="7358"/>
    <s v="CA-2013-114748"/>
    <x v="0"/>
    <x v="790"/>
    <d v="2013-10-15T00:00:00"/>
    <s v="Standard Class"/>
    <s v="MZ-17335"/>
    <s v="Maria Zettner"/>
    <s v="Home Office"/>
    <s v="United States"/>
    <s v="Phoenix"/>
    <x v="16"/>
    <n v="85023"/>
    <s v="West"/>
    <s v="FUR-FU-10001488"/>
    <x v="0"/>
    <x v="5"/>
    <s v="Tenex 46&quot; x 60&quot; Computer Anti-Static Chairmat, Rectangular Shaped"/>
    <n v="169.56800000000001"/>
    <n v="2"/>
    <n v="0.2"/>
    <n v="0"/>
  </r>
  <r>
    <n v="7359"/>
    <s v="US-2011-115189"/>
    <x v="2"/>
    <x v="125"/>
    <d v="2012-01-03T00:00:00"/>
    <s v="Second Class"/>
    <s v="AR-10345"/>
    <s v="Alex Russell"/>
    <s v="Corporate"/>
    <s v="United States"/>
    <s v="Philadelphia"/>
    <x v="9"/>
    <n v="19143"/>
    <s v="East"/>
    <s v="TEC-PH-10002170"/>
    <x v="2"/>
    <x v="7"/>
    <s v="ClearSounds CSC500 Amplified Spirit Phone Corded phone"/>
    <n v="251.96399999999994"/>
    <n v="6"/>
    <n v="0.4"/>
    <n v="-50.392799999999994"/>
  </r>
  <r>
    <n v="7360"/>
    <s v="US-2011-115189"/>
    <x v="2"/>
    <x v="125"/>
    <d v="2012-01-03T00:00:00"/>
    <s v="Second Class"/>
    <s v="AR-10345"/>
    <s v="Alex Russell"/>
    <s v="Corporate"/>
    <s v="United States"/>
    <s v="Philadelphia"/>
    <x v="9"/>
    <n v="19143"/>
    <s v="East"/>
    <s v="FUR-TA-10004575"/>
    <x v="0"/>
    <x v="3"/>
    <s v="Hon 5100 Series Wood Tables"/>
    <n v="523.76400000000001"/>
    <n v="3"/>
    <n v="0.4"/>
    <n v="-192.04680000000008"/>
  </r>
  <r>
    <n v="7361"/>
    <s v="CA-2013-163594"/>
    <x v="0"/>
    <x v="408"/>
    <d v="2013-04-15T00:00:00"/>
    <s v="First Class"/>
    <s v="JF-15295"/>
    <s v="Jason Fortune-"/>
    <s v="Consumer"/>
    <s v="United States"/>
    <s v="Los Angeles"/>
    <x v="1"/>
    <n v="90036"/>
    <s v="West"/>
    <s v="OFF-PA-10000809"/>
    <x v="1"/>
    <x v="10"/>
    <s v="Xerox 206"/>
    <n v="19.440000000000001"/>
    <n v="3"/>
    <n v="0"/>
    <n v="9.3312000000000008"/>
  </r>
  <r>
    <n v="7362"/>
    <s v="CA-2013-163594"/>
    <x v="0"/>
    <x v="408"/>
    <d v="2013-04-15T00:00:00"/>
    <s v="First Class"/>
    <s v="JF-15295"/>
    <s v="Jason Fortune-"/>
    <s v="Consumer"/>
    <s v="United States"/>
    <s v="Los Angeles"/>
    <x v="1"/>
    <n v="90036"/>
    <s v="West"/>
    <s v="FUR-CH-10000225"/>
    <x v="0"/>
    <x v="1"/>
    <s v="Global Geo Office Task Chair, Gray"/>
    <n v="194.35200000000003"/>
    <n v="3"/>
    <n v="0.2"/>
    <n v="-36.441000000000031"/>
  </r>
  <r>
    <n v="7363"/>
    <s v="CA-2013-163594"/>
    <x v="0"/>
    <x v="408"/>
    <d v="2013-04-15T00:00:00"/>
    <s v="First Class"/>
    <s v="JF-15295"/>
    <s v="Jason Fortune-"/>
    <s v="Consumer"/>
    <s v="United States"/>
    <s v="Los Angeles"/>
    <x v="1"/>
    <n v="90036"/>
    <s v="West"/>
    <s v="OFF-BI-10003707"/>
    <x v="1"/>
    <x v="8"/>
    <s v="Aluminum Screw Posts"/>
    <n v="36.624000000000002"/>
    <n v="3"/>
    <n v="0.2"/>
    <n v="13.734"/>
  </r>
  <r>
    <n v="7364"/>
    <s v="CA-2013-127243"/>
    <x v="0"/>
    <x v="85"/>
    <d v="2013-12-05T00:00:00"/>
    <s v="Standard Class"/>
    <s v="DS-13180"/>
    <s v="David Smith"/>
    <s v="Corporate"/>
    <s v="United States"/>
    <s v="Philadelphia"/>
    <x v="9"/>
    <n v="19140"/>
    <s v="East"/>
    <s v="TEC-PH-10004539"/>
    <x v="2"/>
    <x v="7"/>
    <s v="Wireless Extenders zBoost YX545 SOHO Signal Booster"/>
    <n v="340.18200000000002"/>
    <n v="3"/>
    <n v="0.4"/>
    <n v="-73.706100000000021"/>
  </r>
  <r>
    <n v="7365"/>
    <s v="CA-2013-127243"/>
    <x v="0"/>
    <x v="85"/>
    <d v="2013-12-05T00:00:00"/>
    <s v="Standard Class"/>
    <s v="DS-13180"/>
    <s v="David Smith"/>
    <s v="Corporate"/>
    <s v="United States"/>
    <s v="Philadelphia"/>
    <x v="9"/>
    <n v="19140"/>
    <s v="East"/>
    <s v="OFF-FA-10004076"/>
    <x v="1"/>
    <x v="13"/>
    <s v="Translucent Push Pins by OIC"/>
    <n v="12.672000000000001"/>
    <n v="8"/>
    <n v="0.2"/>
    <n v="2.6927999999999992"/>
  </r>
  <r>
    <n v="7366"/>
    <s v="CA-2013-127243"/>
    <x v="0"/>
    <x v="85"/>
    <d v="2013-12-05T00:00:00"/>
    <s v="Standard Class"/>
    <s v="DS-13180"/>
    <s v="David Smith"/>
    <s v="Corporate"/>
    <s v="United States"/>
    <s v="Philadelphia"/>
    <x v="9"/>
    <n v="19140"/>
    <s v="East"/>
    <s v="OFF-BI-10003166"/>
    <x v="1"/>
    <x v="8"/>
    <s v="GBC Plasticlear Binding Covers"/>
    <n v="6.8880000000000017"/>
    <n v="2"/>
    <n v="0.7"/>
    <n v="-5.0511999999999997"/>
  </r>
  <r>
    <n v="7367"/>
    <s v="CA-2013-127243"/>
    <x v="0"/>
    <x v="85"/>
    <d v="2013-12-05T00:00:00"/>
    <s v="Standard Class"/>
    <s v="DS-13180"/>
    <s v="David Smith"/>
    <s v="Corporate"/>
    <s v="United States"/>
    <s v="Philadelphia"/>
    <x v="9"/>
    <n v="19140"/>
    <s v="East"/>
    <s v="OFF-ST-10002301"/>
    <x v="1"/>
    <x v="4"/>
    <s v="Tennsco Commercial Shelving"/>
    <n v="32.544000000000004"/>
    <n v="2"/>
    <n v="0.2"/>
    <n v="-7.7292000000000041"/>
  </r>
  <r>
    <n v="7368"/>
    <s v="CA-2013-127243"/>
    <x v="0"/>
    <x v="85"/>
    <d v="2013-12-05T00:00:00"/>
    <s v="Standard Class"/>
    <s v="DS-13180"/>
    <s v="David Smith"/>
    <s v="Corporate"/>
    <s v="United States"/>
    <s v="Philadelphia"/>
    <x v="9"/>
    <n v="19140"/>
    <s v="East"/>
    <s v="FUR-CH-10002647"/>
    <x v="0"/>
    <x v="1"/>
    <s v="Situations Contoured Folding Chairs, 4/Set"/>
    <n v="347.80200000000002"/>
    <n v="7"/>
    <n v="0.3"/>
    <n v="-24.842999999999961"/>
  </r>
  <r>
    <n v="7369"/>
    <s v="CA-2014-161851"/>
    <x v="3"/>
    <x v="4"/>
    <d v="2014-04-18T00:00:00"/>
    <s v="First Class"/>
    <s v="BP-11095"/>
    <s v="Bart Pistole"/>
    <s v="Corporate"/>
    <s v="United States"/>
    <s v="Miami"/>
    <x v="2"/>
    <n v="33180"/>
    <s v="South"/>
    <s v="OFF-BI-10004654"/>
    <x v="1"/>
    <x v="8"/>
    <s v="VariCap6 Expandable Binder"/>
    <n v="15.570000000000004"/>
    <n v="3"/>
    <n v="0.7"/>
    <n v="-11.936999999999998"/>
  </r>
  <r>
    <n v="7370"/>
    <s v="CA-2012-110345"/>
    <x v="1"/>
    <x v="1000"/>
    <d v="2012-03-11T00:00:00"/>
    <s v="Second Class"/>
    <s v="TG-21310"/>
    <s v="Toby Gnade"/>
    <s v="Consumer"/>
    <s v="United States"/>
    <s v="Raleigh"/>
    <x v="3"/>
    <n v="27604"/>
    <s v="South"/>
    <s v="OFF-LA-10001175"/>
    <x v="1"/>
    <x v="2"/>
    <s v="Avery 514"/>
    <n v="4.6079999999999997"/>
    <n v="2"/>
    <n v="0.2"/>
    <n v="1.6704000000000001"/>
  </r>
  <r>
    <n v="7371"/>
    <s v="CA-2011-107769"/>
    <x v="2"/>
    <x v="919"/>
    <d v="2011-11-01T00:00:00"/>
    <s v="Standard Class"/>
    <s v="BT-11395"/>
    <s v="Bill Tyler"/>
    <s v="Corporate"/>
    <s v="United States"/>
    <s v="Garden City"/>
    <x v="41"/>
    <n v="67846"/>
    <s v="Central"/>
    <s v="TEC-PH-10001336"/>
    <x v="2"/>
    <x v="7"/>
    <s v="Digium D40 VoIP phone"/>
    <n v="257.98"/>
    <n v="2"/>
    <n v="0"/>
    <n v="74.8142"/>
  </r>
  <r>
    <n v="7372"/>
    <s v="US-2014-123862"/>
    <x v="3"/>
    <x v="363"/>
    <d v="2014-01-10T00:00:00"/>
    <s v="Second Class"/>
    <s v="JF-15190"/>
    <s v="Jamie Frazer"/>
    <s v="Consumer"/>
    <s v="United States"/>
    <s v="Long Beach"/>
    <x v="1"/>
    <n v="90805"/>
    <s v="West"/>
    <s v="OFF-ST-10000760"/>
    <x v="1"/>
    <x v="4"/>
    <s v="Eldon Fold 'N Roll Cart System"/>
    <n v="153.78"/>
    <n v="11"/>
    <n v="0"/>
    <n v="44.596199999999996"/>
  </r>
  <r>
    <n v="7373"/>
    <s v="US-2014-123862"/>
    <x v="3"/>
    <x v="363"/>
    <d v="2014-01-10T00:00:00"/>
    <s v="Second Class"/>
    <s v="JF-15190"/>
    <s v="Jamie Frazer"/>
    <s v="Consumer"/>
    <s v="United States"/>
    <s v="Long Beach"/>
    <x v="1"/>
    <n v="90805"/>
    <s v="West"/>
    <s v="OFF-ST-10002301"/>
    <x v="1"/>
    <x v="4"/>
    <s v="Tennsco Commercial Shelving"/>
    <n v="61.019999999999996"/>
    <n v="3"/>
    <n v="0"/>
    <n v="0.61019999999999541"/>
  </r>
  <r>
    <n v="7374"/>
    <s v="US-2014-123862"/>
    <x v="3"/>
    <x v="363"/>
    <d v="2014-01-10T00:00:00"/>
    <s v="Second Class"/>
    <s v="JF-15190"/>
    <s v="Jamie Frazer"/>
    <s v="Consumer"/>
    <s v="United States"/>
    <s v="Long Beach"/>
    <x v="1"/>
    <n v="90805"/>
    <s v="West"/>
    <s v="OFF-SU-10004884"/>
    <x v="1"/>
    <x v="14"/>
    <s v="Acme Galleria Hot Forged Steel Scissors with Colored Handles"/>
    <n v="110.11"/>
    <n v="7"/>
    <n v="0"/>
    <n v="31.931899999999988"/>
  </r>
  <r>
    <n v="7375"/>
    <s v="US-2014-123862"/>
    <x v="3"/>
    <x v="363"/>
    <d v="2014-01-10T00:00:00"/>
    <s v="Second Class"/>
    <s v="JF-15190"/>
    <s v="Jamie Frazer"/>
    <s v="Consumer"/>
    <s v="United States"/>
    <s v="Long Beach"/>
    <x v="1"/>
    <n v="90805"/>
    <s v="West"/>
    <s v="OFF-FA-10003112"/>
    <x v="1"/>
    <x v="13"/>
    <s v="Staples"/>
    <n v="7.89"/>
    <n v="1"/>
    <n v="0"/>
    <n v="3.5504999999999995"/>
  </r>
  <r>
    <n v="7376"/>
    <s v="CA-2014-100580"/>
    <x v="3"/>
    <x v="802"/>
    <d v="2014-08-21T00:00:00"/>
    <s v="Standard Class"/>
    <s v="MK-17905"/>
    <s v="Michael Kennedy"/>
    <s v="Corporate"/>
    <s v="United States"/>
    <s v="San Diego"/>
    <x v="1"/>
    <n v="92037"/>
    <s v="West"/>
    <s v="OFF-BI-10000069"/>
    <x v="1"/>
    <x v="8"/>
    <s v="GBC Prepunched Paper, 19-Hole, for Binding Systems, 24-lb"/>
    <n v="36.024000000000001"/>
    <n v="3"/>
    <n v="0.2"/>
    <n v="11.707799999999995"/>
  </r>
  <r>
    <n v="7377"/>
    <s v="US-2014-145597"/>
    <x v="3"/>
    <x v="808"/>
    <d v="2014-11-06T00:00:00"/>
    <s v="First Class"/>
    <s v="GG-14650"/>
    <s v="Greg Guthrie"/>
    <s v="Corporate"/>
    <s v="United States"/>
    <s v="Bloomington"/>
    <x v="10"/>
    <n v="61701"/>
    <s v="Central"/>
    <s v="OFF-AR-10001958"/>
    <x v="1"/>
    <x v="6"/>
    <s v="Stanley Bostitch Contemporary Electric Pencil Sharpeners"/>
    <n v="54.336000000000006"/>
    <n v="4"/>
    <n v="0.2"/>
    <n v="5.4336000000000002"/>
  </r>
  <r>
    <n v="7378"/>
    <s v="CA-2011-132787"/>
    <x v="2"/>
    <x v="111"/>
    <d v="2011-09-23T00:00:00"/>
    <s v="Standard Class"/>
    <s v="MC-18130"/>
    <s v="Mike Caudle"/>
    <s v="Corporate"/>
    <s v="United States"/>
    <s v="Seattle"/>
    <x v="4"/>
    <n v="98115"/>
    <s v="West"/>
    <s v="OFF-ST-10001321"/>
    <x v="1"/>
    <x v="4"/>
    <s v="Decoflex Hanging Personal Folder File, Blue"/>
    <n v="92.52"/>
    <n v="6"/>
    <n v="0"/>
    <n v="24.980400000000007"/>
  </r>
  <r>
    <n v="7379"/>
    <s v="CA-2012-136224"/>
    <x v="1"/>
    <x v="70"/>
    <d v="2012-05-31T00:00:00"/>
    <s v="Same Day"/>
    <s v="ML-18265"/>
    <s v="Muhammed Lee"/>
    <s v="Consumer"/>
    <s v="United States"/>
    <s v="Fayetteville"/>
    <x v="3"/>
    <n v="28314"/>
    <s v="South"/>
    <s v="OFF-AR-10003504"/>
    <x v="1"/>
    <x v="6"/>
    <s v="Newell 347"/>
    <n v="10.272000000000002"/>
    <n v="3"/>
    <n v="0.2"/>
    <n v="1.1555999999999984"/>
  </r>
  <r>
    <n v="7380"/>
    <s v="CA-2013-105732"/>
    <x v="0"/>
    <x v="1160"/>
    <d v="2013-09-19T00:00:00"/>
    <s v="Standard Class"/>
    <s v="AG-10270"/>
    <s v="Alejandro Grove"/>
    <s v="Consumer"/>
    <s v="United States"/>
    <s v="Omaha"/>
    <x v="8"/>
    <n v="68104"/>
    <s v="Central"/>
    <s v="OFF-ST-10000419"/>
    <x v="1"/>
    <x v="4"/>
    <s v="Rogers Jumbo File, Granite"/>
    <n v="40.74"/>
    <n v="3"/>
    <n v="0"/>
    <n v="0.4073999999999991"/>
  </r>
  <r>
    <n v="7381"/>
    <s v="CA-2013-105732"/>
    <x v="0"/>
    <x v="1160"/>
    <d v="2013-09-19T00:00:00"/>
    <s v="Standard Class"/>
    <s v="AG-10270"/>
    <s v="Alejandro Grove"/>
    <s v="Consumer"/>
    <s v="United States"/>
    <s v="Omaha"/>
    <x v="8"/>
    <n v="68104"/>
    <s v="Central"/>
    <s v="OFF-LA-10004559"/>
    <x v="1"/>
    <x v="2"/>
    <s v="Avery 49"/>
    <n v="14.399999999999999"/>
    <n v="5"/>
    <n v="0"/>
    <n v="7.056"/>
  </r>
  <r>
    <n v="7382"/>
    <s v="CA-2013-105732"/>
    <x v="0"/>
    <x v="1160"/>
    <d v="2013-09-19T00:00:00"/>
    <s v="Standard Class"/>
    <s v="AG-10270"/>
    <s v="Alejandro Grove"/>
    <s v="Consumer"/>
    <s v="United States"/>
    <s v="Omaha"/>
    <x v="8"/>
    <n v="68104"/>
    <s v="Central"/>
    <s v="TEC-PH-10001644"/>
    <x v="2"/>
    <x v="7"/>
    <s v="BlueLounge Milo Smartphone Stand, White/Metallic"/>
    <n v="149.94999999999999"/>
    <n v="5"/>
    <n v="0"/>
    <n v="41.986000000000004"/>
  </r>
  <r>
    <n v="7383"/>
    <s v="CA-2013-105732"/>
    <x v="0"/>
    <x v="1160"/>
    <d v="2013-09-19T00:00:00"/>
    <s v="Standard Class"/>
    <s v="AG-10270"/>
    <s v="Alejandro Grove"/>
    <s v="Consumer"/>
    <s v="United States"/>
    <s v="Omaha"/>
    <x v="8"/>
    <n v="68104"/>
    <s v="Central"/>
    <s v="OFF-SU-10004782"/>
    <x v="1"/>
    <x v="14"/>
    <s v="Elite 5&quot; Scissors"/>
    <n v="16.899999999999999"/>
    <n v="2"/>
    <n v="0"/>
    <n v="5.0699999999999985"/>
  </r>
  <r>
    <n v="7384"/>
    <s v="CA-2013-105732"/>
    <x v="0"/>
    <x v="1160"/>
    <d v="2013-09-19T00:00:00"/>
    <s v="Standard Class"/>
    <s v="AG-10270"/>
    <s v="Alejandro Grove"/>
    <s v="Consumer"/>
    <s v="United States"/>
    <s v="Omaha"/>
    <x v="8"/>
    <n v="68104"/>
    <s v="Central"/>
    <s v="OFF-PA-10002250"/>
    <x v="1"/>
    <x v="10"/>
    <s v="Things To Do Today Pad"/>
    <n v="17.61"/>
    <n v="3"/>
    <n v="0"/>
    <n v="8.4527999999999999"/>
  </r>
  <r>
    <n v="7385"/>
    <s v="CA-2013-105732"/>
    <x v="0"/>
    <x v="1160"/>
    <d v="2013-09-19T00:00:00"/>
    <s v="Standard Class"/>
    <s v="AG-10270"/>
    <s v="Alejandro Grove"/>
    <s v="Consumer"/>
    <s v="United States"/>
    <s v="Omaha"/>
    <x v="8"/>
    <n v="68104"/>
    <s v="Central"/>
    <s v="OFF-AP-10001394"/>
    <x v="1"/>
    <x v="9"/>
    <s v="Harmony Air Purifier"/>
    <n v="378"/>
    <n v="2"/>
    <n v="0"/>
    <n v="136.07999999999998"/>
  </r>
  <r>
    <n v="7386"/>
    <s v="CA-2013-105732"/>
    <x v="0"/>
    <x v="1160"/>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s v="CA-2013-105732"/>
    <x v="0"/>
    <x v="1160"/>
    <d v="2013-09-19T00:00:00"/>
    <s v="Standard Class"/>
    <s v="AG-10270"/>
    <s v="Alejandro Grove"/>
    <s v="Consumer"/>
    <s v="United States"/>
    <s v="Omaha"/>
    <x v="8"/>
    <n v="68104"/>
    <s v="Central"/>
    <s v="OFF-ST-10004340"/>
    <x v="1"/>
    <x v="4"/>
    <s v="Fellowes Mobile File Cart, Black"/>
    <n v="373.08"/>
    <n v="6"/>
    <n v="0"/>
    <n v="100.73160000000001"/>
  </r>
  <r>
    <n v="7388"/>
    <s v="CA-2013-105732"/>
    <x v="0"/>
    <x v="1160"/>
    <d v="2013-09-19T00:00:00"/>
    <s v="Standard Class"/>
    <s v="AG-10270"/>
    <s v="Alejandro Grove"/>
    <s v="Consumer"/>
    <s v="United States"/>
    <s v="Omaha"/>
    <x v="8"/>
    <n v="68104"/>
    <s v="Central"/>
    <s v="FUR-FU-10003664"/>
    <x v="0"/>
    <x v="5"/>
    <s v="Electrix Architect's Clamp-On Swing Arm Lamp, Black"/>
    <n v="1336.4399999999998"/>
    <n v="14"/>
    <n v="0"/>
    <n v="387.56759999999986"/>
  </r>
  <r>
    <n v="7389"/>
    <s v="CA-2013-105732"/>
    <x v="0"/>
    <x v="1160"/>
    <d v="2013-09-19T00:00:00"/>
    <s v="Standard Class"/>
    <s v="AG-10270"/>
    <s v="Alejandro Grove"/>
    <s v="Consumer"/>
    <s v="United States"/>
    <s v="Omaha"/>
    <x v="8"/>
    <n v="68104"/>
    <s v="Central"/>
    <s v="TEC-PH-10004897"/>
    <x v="2"/>
    <x v="7"/>
    <s v="Mediabridge Sport Armband iPhone 5s"/>
    <n v="29.97"/>
    <n v="3"/>
    <n v="0"/>
    <n v="0.29969999999999963"/>
  </r>
  <r>
    <n v="7390"/>
    <s v="CA-2014-108035"/>
    <x v="3"/>
    <x v="1161"/>
    <d v="2014-12-04T00:00:00"/>
    <s v="Standard Class"/>
    <s v="TT-21070"/>
    <s v="Ted Trevino"/>
    <s v="Consumer"/>
    <s v="United States"/>
    <s v="Chattanooga"/>
    <x v="18"/>
    <n v="37421"/>
    <s v="South"/>
    <s v="FUR-CH-10000454"/>
    <x v="0"/>
    <x v="1"/>
    <s v="Hon Deluxe Fabric Upholstered Stacking Chairs, Rounded Back"/>
    <n v="390.36799999999999"/>
    <n v="2"/>
    <n v="0.2"/>
    <n v="48.795999999999978"/>
  </r>
  <r>
    <n v="7391"/>
    <s v="CA-2014-108035"/>
    <x v="3"/>
    <x v="1161"/>
    <d v="2014-12-04T00:00:00"/>
    <s v="Standard Class"/>
    <s v="TT-21070"/>
    <s v="Ted Trevino"/>
    <s v="Consumer"/>
    <s v="United States"/>
    <s v="Chattanooga"/>
    <x v="18"/>
    <n v="37421"/>
    <s v="South"/>
    <s v="FUR-FU-10004017"/>
    <x v="0"/>
    <x v="5"/>
    <s v="Executive Impressions 13&quot; Chairman Wall Clock"/>
    <n v="101.52000000000001"/>
    <n v="5"/>
    <n v="0.2"/>
    <n v="19.034999999999989"/>
  </r>
  <r>
    <n v="7392"/>
    <s v="CA-2014-160031"/>
    <x v="3"/>
    <x v="769"/>
    <d v="2014-12-08T00:00:00"/>
    <s v="Second Class"/>
    <s v="LT-16765"/>
    <s v="Larry Tron"/>
    <s v="Consumer"/>
    <s v="United States"/>
    <s v="Fairfield"/>
    <x v="24"/>
    <n v="45014"/>
    <s v="East"/>
    <s v="OFF-PA-10000241"/>
    <x v="1"/>
    <x v="10"/>
    <s v="IBM Multi-Purpose Copy Paper, 8 1/2 x 11&quot;, Case"/>
    <n v="74.352000000000004"/>
    <n v="3"/>
    <n v="0.2"/>
    <n v="23.234999999999992"/>
  </r>
  <r>
    <n v="7393"/>
    <s v="CA-2014-147844"/>
    <x v="3"/>
    <x v="743"/>
    <d v="2014-05-07T00:00:00"/>
    <s v="Standard Class"/>
    <s v="DD-13570"/>
    <s v="Dorothy Dickinson"/>
    <s v="Consumer"/>
    <s v="United States"/>
    <s v="Los Angeles"/>
    <x v="1"/>
    <n v="90049"/>
    <s v="West"/>
    <s v="OFF-PA-10003016"/>
    <x v="1"/>
    <x v="10"/>
    <s v="Adams &quot;While You Were Out&quot; Message Pads"/>
    <n v="15.700000000000001"/>
    <n v="5"/>
    <n v="0"/>
    <n v="7.0649999999999995"/>
  </r>
  <r>
    <n v="7394"/>
    <s v="CA-2014-147844"/>
    <x v="3"/>
    <x v="743"/>
    <d v="2014-05-07T00:00:00"/>
    <s v="Standard Class"/>
    <s v="DD-13570"/>
    <s v="Dorothy Dickinson"/>
    <s v="Consumer"/>
    <s v="United States"/>
    <s v="Los Angeles"/>
    <x v="1"/>
    <n v="90049"/>
    <s v="West"/>
    <s v="OFF-AR-10001615"/>
    <x v="1"/>
    <x v="6"/>
    <s v="Newell 34"/>
    <n v="59.519999999999996"/>
    <n v="3"/>
    <n v="0"/>
    <n v="15.475200000000001"/>
  </r>
  <r>
    <n v="7395"/>
    <s v="CA-2014-147844"/>
    <x v="3"/>
    <x v="743"/>
    <d v="2014-05-07T00:00:00"/>
    <s v="Standard Class"/>
    <s v="DD-13570"/>
    <s v="Dorothy Dickinson"/>
    <s v="Consumer"/>
    <s v="United States"/>
    <s v="Los Angeles"/>
    <x v="1"/>
    <n v="90049"/>
    <s v="West"/>
    <s v="OFF-PA-10002713"/>
    <x v="1"/>
    <x v="10"/>
    <s v="Adams Phone Message Book, 200 Message Capacity, 8 1/16” x 11”"/>
    <n v="34.4"/>
    <n v="5"/>
    <n v="0"/>
    <n v="15.823999999999998"/>
  </r>
  <r>
    <n v="7396"/>
    <s v="CA-2013-110975"/>
    <x v="0"/>
    <x v="591"/>
    <d v="2013-12-31T00:00:00"/>
    <s v="Standard Class"/>
    <s v="DB-12970"/>
    <s v="Darren Budd"/>
    <s v="Corporate"/>
    <s v="United States"/>
    <s v="New York City"/>
    <x v="15"/>
    <n v="10024"/>
    <s v="East"/>
    <s v="FUR-TA-10002958"/>
    <x v="0"/>
    <x v="3"/>
    <s v="Bevis Oval Conference Table, Walnut"/>
    <n v="313.17599999999999"/>
    <n v="2"/>
    <n v="0.4"/>
    <n v="-120.05080000000007"/>
  </r>
  <r>
    <n v="7397"/>
    <s v="CA-2013-110975"/>
    <x v="0"/>
    <x v="591"/>
    <d v="2013-12-31T00:00:00"/>
    <s v="Standard Class"/>
    <s v="DB-12970"/>
    <s v="Darren Budd"/>
    <s v="Corporate"/>
    <s v="United States"/>
    <s v="New York City"/>
    <x v="15"/>
    <n v="10024"/>
    <s v="East"/>
    <s v="FUR-CH-10003746"/>
    <x v="0"/>
    <x v="1"/>
    <s v="Hon 4070 Series Pagoda Round Back Stacking Chairs"/>
    <n v="866.64599999999996"/>
    <n v="3"/>
    <n v="0.1"/>
    <n v="173.32919999999999"/>
  </r>
  <r>
    <n v="7398"/>
    <s v="CA-2011-141649"/>
    <x v="2"/>
    <x v="587"/>
    <d v="2011-09-30T00:00:00"/>
    <s v="Same Day"/>
    <s v="DM-12955"/>
    <s v="Dario Medina"/>
    <s v="Corporate"/>
    <s v="United States"/>
    <s v="Fairfield"/>
    <x v="24"/>
    <n v="45014"/>
    <s v="East"/>
    <s v="OFF-AP-10003217"/>
    <x v="1"/>
    <x v="9"/>
    <s v="Eureka Sanitaire  Commercial Upright"/>
    <n v="795.40800000000013"/>
    <n v="6"/>
    <n v="0.2"/>
    <n v="59.655599999999993"/>
  </r>
  <r>
    <n v="7399"/>
    <s v="CA-2011-124807"/>
    <x v="2"/>
    <x v="136"/>
    <d v="2011-07-15T00:00:00"/>
    <s v="Second Class"/>
    <s v="ME-17725"/>
    <s v="Max Engle"/>
    <s v="Consumer"/>
    <s v="United States"/>
    <s v="Chicago"/>
    <x v="10"/>
    <n v="60610"/>
    <s v="Central"/>
    <s v="OFF-PA-10001526"/>
    <x v="1"/>
    <x v="10"/>
    <s v="Xerox 1949"/>
    <n v="35.856000000000002"/>
    <n v="9"/>
    <n v="0.2"/>
    <n v="12.997800000000003"/>
  </r>
  <r>
    <n v="7400"/>
    <s v="CA-2011-124807"/>
    <x v="2"/>
    <x v="136"/>
    <d v="2011-07-15T00:00:00"/>
    <s v="Second Class"/>
    <s v="ME-17725"/>
    <s v="Max Engle"/>
    <s v="Consumer"/>
    <s v="United States"/>
    <s v="Chicago"/>
    <x v="10"/>
    <n v="60610"/>
    <s v="Central"/>
    <s v="TEC-AC-10002857"/>
    <x v="2"/>
    <x v="11"/>
    <s v="Verbatim 25 GB 6x Blu-ray Single Layer Recordable Disc, 1/Pack"/>
    <n v="23.840000000000003"/>
    <n v="4"/>
    <n v="0.2"/>
    <n v="3.2779999999999987"/>
  </r>
  <r>
    <n v="7401"/>
    <s v="CA-2013-110009"/>
    <x v="0"/>
    <x v="162"/>
    <d v="2013-09-14T00:00:00"/>
    <s v="Standard Class"/>
    <s v="TR-21325"/>
    <s v="Toby Ritter"/>
    <s v="Consumer"/>
    <s v="United States"/>
    <s v="Seattle"/>
    <x v="4"/>
    <n v="98103"/>
    <s v="West"/>
    <s v="FUR-FU-10003039"/>
    <x v="0"/>
    <x v="5"/>
    <s v="Howard Miller 11-1/2&quot; Diameter Grantwood Wall Clock"/>
    <n v="43.13"/>
    <n v="1"/>
    <n v="0"/>
    <n v="14.664200000000001"/>
  </r>
  <r>
    <n v="7402"/>
    <s v="CA-2013-110009"/>
    <x v="0"/>
    <x v="162"/>
    <d v="2013-09-14T00:00:00"/>
    <s v="Standard Class"/>
    <s v="TR-21325"/>
    <s v="Toby Ritter"/>
    <s v="Consumer"/>
    <s v="United States"/>
    <s v="Seattle"/>
    <x v="4"/>
    <n v="98103"/>
    <s v="West"/>
    <s v="OFF-PA-10002615"/>
    <x v="1"/>
    <x v="10"/>
    <s v="Ampad Gold Fibre Wirebound Steno Books, 6&quot; x 9&quot;, Gregg Ruled"/>
    <n v="30.87"/>
    <n v="7"/>
    <n v="0"/>
    <n v="14.200199999999999"/>
  </r>
  <r>
    <n v="7403"/>
    <s v="CA-2014-168172"/>
    <x v="3"/>
    <x v="634"/>
    <d v="2014-08-11T00:00:00"/>
    <s v="Standard Class"/>
    <s v="SH-20395"/>
    <s v="Shahid Hopkins"/>
    <s v="Consumer"/>
    <s v="United States"/>
    <s v="New York City"/>
    <x v="15"/>
    <n v="10011"/>
    <s v="East"/>
    <s v="OFF-SU-10002573"/>
    <x v="1"/>
    <x v="14"/>
    <s v="Acme 10&quot; Easy Grip Assistive Scissors"/>
    <n v="70.12"/>
    <n v="4"/>
    <n v="0"/>
    <n v="21.035999999999994"/>
  </r>
  <r>
    <n v="7404"/>
    <s v="CA-2012-100146"/>
    <x v="1"/>
    <x v="263"/>
    <d v="2012-05-19T00:00:00"/>
    <s v="Standard Class"/>
    <s v="CB-12535"/>
    <s v="Claudia Bergmann"/>
    <s v="Corporate"/>
    <s v="United States"/>
    <s v="Camarillo"/>
    <x v="1"/>
    <n v="93010"/>
    <s v="West"/>
    <s v="FUR-BO-10004015"/>
    <x v="0"/>
    <x v="0"/>
    <s v="Bush Andora Bookcase, Maple/Graphite Gray Finish"/>
    <n v="509.95749999999992"/>
    <n v="5"/>
    <n v="0.15"/>
    <n v="41.996499999999941"/>
  </r>
  <r>
    <n v="7405"/>
    <s v="CA-2012-100146"/>
    <x v="1"/>
    <x v="263"/>
    <d v="2012-05-19T00:00:00"/>
    <s v="Standard Class"/>
    <s v="CB-12535"/>
    <s v="Claudia Bergmann"/>
    <s v="Corporate"/>
    <s v="United States"/>
    <s v="Camarillo"/>
    <x v="1"/>
    <n v="93010"/>
    <s v="West"/>
    <s v="FUR-FU-10001979"/>
    <x v="0"/>
    <x v="5"/>
    <s v="Dana Halogen Swing-Arm Architect Lamp"/>
    <n v="122.91"/>
    <n v="3"/>
    <n v="0"/>
    <n v="34.414800000000007"/>
  </r>
  <r>
    <n v="7406"/>
    <s v="CA-2012-100146"/>
    <x v="1"/>
    <x v="263"/>
    <d v="2012-05-19T00:00:00"/>
    <s v="Standard Class"/>
    <s v="CB-12535"/>
    <s v="Claudia Bergmann"/>
    <s v="Corporate"/>
    <s v="United States"/>
    <s v="Camarillo"/>
    <x v="1"/>
    <n v="93010"/>
    <s v="West"/>
    <s v="FUR-CH-10003833"/>
    <x v="0"/>
    <x v="1"/>
    <s v="Novimex Fabric Task Chair"/>
    <n v="97.567999999999998"/>
    <n v="2"/>
    <n v="0.2"/>
    <n v="-6.0980000000000025"/>
  </r>
  <r>
    <n v="7407"/>
    <s v="CA-2012-100146"/>
    <x v="1"/>
    <x v="263"/>
    <d v="2012-05-19T00:00:00"/>
    <s v="Standard Class"/>
    <s v="CB-12535"/>
    <s v="Claudia Bergmann"/>
    <s v="Corporate"/>
    <s v="United States"/>
    <s v="Camarillo"/>
    <x v="1"/>
    <n v="93010"/>
    <s v="West"/>
    <s v="FUR-CH-10004495"/>
    <x v="0"/>
    <x v="1"/>
    <s v="Global Leather and Oak Executive Chair, Black"/>
    <n v="722.35200000000009"/>
    <n v="3"/>
    <n v="0.2"/>
    <n v="81.264599999999916"/>
  </r>
  <r>
    <n v="7408"/>
    <s v="CA-2014-152079"/>
    <x v="3"/>
    <x v="176"/>
    <d v="2014-01-22T00:00:00"/>
    <s v="First Class"/>
    <s v="ML-17410"/>
    <s v="Maris LaWare"/>
    <s v="Consumer"/>
    <s v="United States"/>
    <s v="Chicago"/>
    <x v="10"/>
    <n v="60653"/>
    <s v="Central"/>
    <s v="OFF-LA-10001613"/>
    <x v="1"/>
    <x v="2"/>
    <s v="Avery File Folder Labels"/>
    <n v="11.52"/>
    <n v="5"/>
    <n v="0.2"/>
    <n v="4.1760000000000002"/>
  </r>
  <r>
    <n v="7409"/>
    <s v="CA-2013-129728"/>
    <x v="0"/>
    <x v="198"/>
    <d v="2013-06-07T00:00:00"/>
    <s v="Standard Class"/>
    <s v="JG-15310"/>
    <s v="Jason Gross"/>
    <s v="Corporate"/>
    <s v="United States"/>
    <s v="Los Angeles"/>
    <x v="1"/>
    <n v="90032"/>
    <s v="West"/>
    <s v="FUR-FU-10003247"/>
    <x v="0"/>
    <x v="5"/>
    <s v="36X48 HARDFLOOR CHAIRMAT"/>
    <n v="167.84"/>
    <n v="8"/>
    <n v="0"/>
    <n v="11.748799999999989"/>
  </r>
  <r>
    <n v="7410"/>
    <s v="CA-2011-121769"/>
    <x v="2"/>
    <x v="918"/>
    <d v="2011-04-12T00:00:00"/>
    <s v="Standard Class"/>
    <s v="JS-15880"/>
    <s v="John Stevenson"/>
    <s v="Consumer"/>
    <s v="United States"/>
    <s v="Toledo"/>
    <x v="24"/>
    <n v="43615"/>
    <s v="East"/>
    <s v="FUR-TA-10004442"/>
    <x v="0"/>
    <x v="3"/>
    <s v="Riverside Furniture Stanwyck Manor Table Series"/>
    <n v="172.11"/>
    <n v="1"/>
    <n v="0.4"/>
    <n v="-94.660500000000013"/>
  </r>
  <r>
    <n v="7411"/>
    <s v="CA-2011-103058"/>
    <x v="2"/>
    <x v="149"/>
    <d v="2011-07-24T00:00:00"/>
    <s v="First Class"/>
    <s v="AG-10270"/>
    <s v="Alejandro Grove"/>
    <s v="Consumer"/>
    <s v="United States"/>
    <s v="New York City"/>
    <x v="15"/>
    <n v="10011"/>
    <s v="East"/>
    <s v="TEC-AC-10001314"/>
    <x v="2"/>
    <x v="11"/>
    <s v="Case Logic 2.4GHz Wireless Keyboard"/>
    <n v="99.98"/>
    <n v="2"/>
    <n v="0"/>
    <n v="7.9983999999999895"/>
  </r>
  <r>
    <n v="7412"/>
    <s v="CA-2014-121125"/>
    <x v="3"/>
    <x v="1109"/>
    <d v="2014-06-04T00:00:00"/>
    <s v="Standard Class"/>
    <s v="MG-17890"/>
    <s v="Michael Granlund"/>
    <s v="Home Office"/>
    <s v="United States"/>
    <s v="Tigard"/>
    <x v="21"/>
    <n v="97224"/>
    <s v="West"/>
    <s v="TEC-PH-10001619"/>
    <x v="2"/>
    <x v="7"/>
    <s v="LG G3"/>
    <n v="156.79200000000003"/>
    <n v="1"/>
    <n v="0.2"/>
    <n v="17.639099999999985"/>
  </r>
  <r>
    <n v="7413"/>
    <s v="CA-2014-121125"/>
    <x v="3"/>
    <x v="1109"/>
    <d v="2014-06-04T00:00:00"/>
    <s v="Standard Class"/>
    <s v="MG-17890"/>
    <s v="Michael Granlund"/>
    <s v="Home Office"/>
    <s v="United States"/>
    <s v="Tigard"/>
    <x v="21"/>
    <n v="97224"/>
    <s v="West"/>
    <s v="TEC-AC-10002323"/>
    <x v="2"/>
    <x v="11"/>
    <s v="SanDisk Ultra 32 GB MicroSDHC Class 10 Memory Card"/>
    <n v="35.360000000000007"/>
    <n v="2"/>
    <n v="0.2"/>
    <n v="-3.0939999999999994"/>
  </r>
  <r>
    <n v="7414"/>
    <s v="CA-2014-121125"/>
    <x v="3"/>
    <x v="1109"/>
    <d v="2014-06-04T00:00:00"/>
    <s v="Standard Class"/>
    <s v="MG-17890"/>
    <s v="Michael Granlund"/>
    <s v="Home Office"/>
    <s v="United States"/>
    <s v="Tigard"/>
    <x v="21"/>
    <n v="97224"/>
    <s v="West"/>
    <s v="FUR-FU-10000820"/>
    <x v="0"/>
    <x v="5"/>
    <s v="Tensor Brushed Steel Torchiere Floor Lamp"/>
    <n v="13.591999999999999"/>
    <n v="1"/>
    <n v="0.2"/>
    <n v="-0.33980000000000032"/>
  </r>
  <r>
    <n v="7415"/>
    <s v="US-2013-114013"/>
    <x v="0"/>
    <x v="69"/>
    <d v="2013-03-16T00:00:00"/>
    <s v="Second Class"/>
    <s v="SC-20770"/>
    <s v="Stewart Carmichael"/>
    <s v="Corporate"/>
    <s v="United States"/>
    <s v="Philadelphia"/>
    <x v="9"/>
    <n v="19134"/>
    <s v="East"/>
    <s v="FUR-CH-10004287"/>
    <x v="0"/>
    <x v="1"/>
    <s v="SAFCO Arco Folding Chair"/>
    <n v="386.67999999999995"/>
    <n v="2"/>
    <n v="0.3"/>
    <n v="-5.5240000000000293"/>
  </r>
  <r>
    <n v="7416"/>
    <s v="US-2013-114013"/>
    <x v="0"/>
    <x v="69"/>
    <d v="2013-03-16T00:00:00"/>
    <s v="Second Class"/>
    <s v="SC-20770"/>
    <s v="Stewart Carmichael"/>
    <s v="Corporate"/>
    <s v="United States"/>
    <s v="Philadelphia"/>
    <x v="9"/>
    <n v="19134"/>
    <s v="East"/>
    <s v="TEC-AC-10000474"/>
    <x v="2"/>
    <x v="11"/>
    <s v="Kensington Expert Mouse Optical USB Trackball for PC or Mac"/>
    <n v="379.96000000000004"/>
    <n v="5"/>
    <n v="0.2"/>
    <n v="47.494999999999919"/>
  </r>
  <r>
    <n v="7417"/>
    <s v="US-2013-114013"/>
    <x v="0"/>
    <x v="69"/>
    <d v="2013-03-16T00:00:00"/>
    <s v="Second Class"/>
    <s v="SC-20770"/>
    <s v="Stewart Carmichael"/>
    <s v="Corporate"/>
    <s v="United States"/>
    <s v="Philadelphia"/>
    <x v="9"/>
    <n v="19134"/>
    <s v="East"/>
    <s v="TEC-PH-10001494"/>
    <x v="2"/>
    <x v="7"/>
    <s v="Polycom CX600 IP Phone VoIP phone"/>
    <n v="539.91"/>
    <n v="3"/>
    <n v="0.4"/>
    <n v="-116.98049999999998"/>
  </r>
  <r>
    <n v="7418"/>
    <s v="US-2013-114013"/>
    <x v="0"/>
    <x v="69"/>
    <d v="2013-03-16T00:00:00"/>
    <s v="Second Class"/>
    <s v="SC-20770"/>
    <s v="Stewart Carmichael"/>
    <s v="Corporate"/>
    <s v="United States"/>
    <s v="Philadelphia"/>
    <x v="9"/>
    <n v="19134"/>
    <s v="East"/>
    <s v="OFF-PA-10004996"/>
    <x v="1"/>
    <x v="10"/>
    <s v="Speediset Carbonless Redi-Letter 7&quot; x 8 1/2&quot;"/>
    <n v="41.240000000000009"/>
    <n v="5"/>
    <n v="0.2"/>
    <n v="13.918499999999998"/>
  </r>
  <r>
    <n v="7419"/>
    <s v="US-2013-114013"/>
    <x v="0"/>
    <x v="69"/>
    <d v="2013-03-16T00:00:00"/>
    <s v="Second Class"/>
    <s v="SC-20770"/>
    <s v="Stewart Carmichael"/>
    <s v="Corporate"/>
    <s v="United States"/>
    <s v="Philadelphia"/>
    <x v="9"/>
    <n v="19134"/>
    <s v="East"/>
    <s v="OFF-BI-10004318"/>
    <x v="1"/>
    <x v="8"/>
    <s v="Ibico EB-19 Dual Function Manual Binding System"/>
    <n v="51.897000000000013"/>
    <n v="1"/>
    <n v="0.7"/>
    <n v="-41.517600000000002"/>
  </r>
  <r>
    <n v="7420"/>
    <s v="US-2013-114013"/>
    <x v="0"/>
    <x v="69"/>
    <d v="2013-03-16T00:00:00"/>
    <s v="Second Class"/>
    <s v="SC-20770"/>
    <s v="Stewart Carmichael"/>
    <s v="Corporate"/>
    <s v="United States"/>
    <s v="Philadelphia"/>
    <x v="9"/>
    <n v="19134"/>
    <s v="East"/>
    <s v="OFF-ST-10002574"/>
    <x v="1"/>
    <x v="4"/>
    <s v="SAFCO Commercial Wire Shelving, Black"/>
    <n v="552.55999999999995"/>
    <n v="5"/>
    <n v="0.2"/>
    <n v="-138.13999999999999"/>
  </r>
  <r>
    <n v="7421"/>
    <s v="US-2013-114013"/>
    <x v="0"/>
    <x v="69"/>
    <d v="2013-03-16T00:00:00"/>
    <s v="Second Class"/>
    <s v="SC-20770"/>
    <s v="Stewart Carmichael"/>
    <s v="Corporate"/>
    <s v="United States"/>
    <s v="Philadelphia"/>
    <x v="9"/>
    <n v="19134"/>
    <s v="East"/>
    <s v="OFF-BI-10002353"/>
    <x v="1"/>
    <x v="8"/>
    <s v="GBC VeloBind Cover Sets"/>
    <n v="23.160000000000004"/>
    <n v="5"/>
    <n v="0.7"/>
    <n v="-15.439999999999998"/>
  </r>
  <r>
    <n v="7422"/>
    <s v="US-2013-114013"/>
    <x v="0"/>
    <x v="69"/>
    <d v="2013-03-16T00:00:00"/>
    <s v="Second Class"/>
    <s v="SC-20770"/>
    <s v="Stewart Carmichael"/>
    <s v="Corporate"/>
    <s v="United States"/>
    <s v="Philadelphia"/>
    <x v="9"/>
    <n v="19134"/>
    <s v="East"/>
    <s v="OFF-ST-10003641"/>
    <x v="1"/>
    <x v="4"/>
    <s v="Space Solutions Industrial Galvanized Steel Shelving."/>
    <n v="126.08"/>
    <n v="2"/>
    <n v="0.2"/>
    <n v="-28.367999999999984"/>
  </r>
  <r>
    <n v="7423"/>
    <s v="US-2013-114013"/>
    <x v="0"/>
    <x v="69"/>
    <d v="2013-03-16T00:00:00"/>
    <s v="Second Class"/>
    <s v="SC-20770"/>
    <s v="Stewart Carmichael"/>
    <s v="Corporate"/>
    <s v="United States"/>
    <s v="Philadelphia"/>
    <x v="9"/>
    <n v="19134"/>
    <s v="East"/>
    <s v="TEC-MA-10001148"/>
    <x v="2"/>
    <x v="15"/>
    <s v="Okidata MB491 Multifunction Printer"/>
    <n v="449.1"/>
    <n v="3"/>
    <n v="0.7"/>
    <n v="-643.70999999999981"/>
  </r>
  <r>
    <n v="7424"/>
    <s v="CA-2014-135069"/>
    <x v="3"/>
    <x v="318"/>
    <d v="2014-04-15T00:00:00"/>
    <s v="Standard Class"/>
    <s v="BS-11755"/>
    <s v="Bruce Stewart"/>
    <s v="Consumer"/>
    <s v="United States"/>
    <s v="Philadelphia"/>
    <x v="9"/>
    <n v="19143"/>
    <s v="East"/>
    <s v="OFF-AP-10000026"/>
    <x v="1"/>
    <x v="9"/>
    <s v="Tripp Lite Isotel 6 Outlet Surge Protector with Fax/Modem Protection"/>
    <n v="195.10400000000001"/>
    <n v="4"/>
    <n v="0.2"/>
    <n v="21.949199999999969"/>
  </r>
  <r>
    <n v="7425"/>
    <s v="CA-2014-135069"/>
    <x v="3"/>
    <x v="318"/>
    <d v="2014-04-15T00:00:00"/>
    <s v="Standard Class"/>
    <s v="BS-11755"/>
    <s v="Bruce Stewart"/>
    <s v="Consumer"/>
    <s v="United States"/>
    <s v="Philadelphia"/>
    <x v="9"/>
    <n v="19143"/>
    <s v="East"/>
    <s v="FUR-FU-10003878"/>
    <x v="0"/>
    <x v="5"/>
    <s v="Linden 10&quot; Round Wall Clock, Black"/>
    <n v="36.671999999999997"/>
    <n v="3"/>
    <n v="0.2"/>
    <n v="6.4176000000000002"/>
  </r>
  <r>
    <n v="7426"/>
    <s v="CA-2013-101693"/>
    <x v="0"/>
    <x v="674"/>
    <d v="2013-06-28T00:00:00"/>
    <s v="Second Class"/>
    <s v="LC-17140"/>
    <s v="Logan Currie"/>
    <s v="Consumer"/>
    <s v="United States"/>
    <s v="Houston"/>
    <x v="5"/>
    <n v="77070"/>
    <s v="Central"/>
    <s v="FUR-CH-10001146"/>
    <x v="0"/>
    <x v="1"/>
    <s v="Global Value Mid-Back Manager's Chair, Gray"/>
    <n v="85.245999999999995"/>
    <n v="2"/>
    <n v="0.3"/>
    <n v="-6.0890000000000057"/>
  </r>
  <r>
    <n v="7427"/>
    <s v="CA-2013-101693"/>
    <x v="0"/>
    <x v="674"/>
    <d v="2013-06-28T00:00:00"/>
    <s v="Second Class"/>
    <s v="LC-17140"/>
    <s v="Logan Currie"/>
    <s v="Consumer"/>
    <s v="United States"/>
    <s v="Houston"/>
    <x v="5"/>
    <n v="77070"/>
    <s v="Central"/>
    <s v="FUR-FU-10003919"/>
    <x v="0"/>
    <x v="5"/>
    <s v="Eldon Executive Woodline II Cherry Finish Desk Accessories"/>
    <n v="32.712000000000003"/>
    <n v="2"/>
    <n v="0.6"/>
    <n v="-26.169599999999996"/>
  </r>
  <r>
    <n v="7428"/>
    <s v="US-2011-164763"/>
    <x v="2"/>
    <x v="461"/>
    <d v="2011-03-21T00:00:00"/>
    <s v="Standard Class"/>
    <s v="MH-17440"/>
    <s v="Mark Haberlin"/>
    <s v="Corporate"/>
    <s v="United States"/>
    <s v="Jackson"/>
    <x v="35"/>
    <n v="39212"/>
    <s v="South"/>
    <s v="OFF-BI-10000605"/>
    <x v="1"/>
    <x v="8"/>
    <s v="Acco Pressboard Covers with Storage Hooks, 9 1/2&quot; x 11&quot;, Executive Red"/>
    <n v="11.43"/>
    <n v="3"/>
    <n v="0"/>
    <n v="5.3720999999999997"/>
  </r>
  <r>
    <n v="7429"/>
    <s v="US-2011-164763"/>
    <x v="2"/>
    <x v="461"/>
    <d v="2011-03-21T00:00:00"/>
    <s v="Standard Class"/>
    <s v="MH-17440"/>
    <s v="Mark Haberlin"/>
    <s v="Corporate"/>
    <s v="United States"/>
    <s v="Jackson"/>
    <x v="35"/>
    <n v="39212"/>
    <s v="South"/>
    <s v="OFF-BI-10000309"/>
    <x v="1"/>
    <x v="8"/>
    <s v="GBC Twin Loop Wire Binding Elements, 9/16&quot; Spine, Black"/>
    <n v="30.44"/>
    <n v="2"/>
    <n v="0"/>
    <n v="14.9156"/>
  </r>
  <r>
    <n v="7430"/>
    <s v="US-2011-164763"/>
    <x v="2"/>
    <x v="461"/>
    <d v="2011-03-21T00:00:00"/>
    <s v="Standard Class"/>
    <s v="MH-17440"/>
    <s v="Mark Haberlin"/>
    <s v="Corporate"/>
    <s v="United States"/>
    <s v="Jackson"/>
    <x v="35"/>
    <n v="39212"/>
    <s v="South"/>
    <s v="OFF-PA-10003349"/>
    <x v="1"/>
    <x v="10"/>
    <s v="Xerox 1957"/>
    <n v="12.96"/>
    <n v="2"/>
    <n v="0"/>
    <n v="6.3504000000000005"/>
  </r>
  <r>
    <n v="7431"/>
    <s v="US-2011-164763"/>
    <x v="2"/>
    <x v="461"/>
    <d v="2011-03-21T00:00:00"/>
    <s v="Standard Class"/>
    <s v="MH-17440"/>
    <s v="Mark Haberlin"/>
    <s v="Corporate"/>
    <s v="United States"/>
    <s v="Jackson"/>
    <x v="35"/>
    <n v="39212"/>
    <s v="South"/>
    <s v="OFF-PA-10003063"/>
    <x v="1"/>
    <x v="10"/>
    <s v="EcoTones Memo Sheets"/>
    <n v="16"/>
    <n v="4"/>
    <n v="0"/>
    <n v="7.68"/>
  </r>
  <r>
    <n v="7432"/>
    <s v="US-2011-164763"/>
    <x v="2"/>
    <x v="461"/>
    <d v="2011-03-21T00:00:00"/>
    <s v="Standard Class"/>
    <s v="MH-17440"/>
    <s v="Mark Haberlin"/>
    <s v="Corporate"/>
    <s v="United States"/>
    <s v="Jackson"/>
    <x v="35"/>
    <n v="39212"/>
    <s v="South"/>
    <s v="OFF-AP-10003971"/>
    <x v="1"/>
    <x v="9"/>
    <s v="Belkin 6 Outlet Metallic Surge Strip"/>
    <n v="32.67"/>
    <n v="3"/>
    <n v="0"/>
    <n v="8.4942000000000011"/>
  </r>
  <r>
    <n v="7433"/>
    <s v="CA-2011-161249"/>
    <x v="2"/>
    <x v="128"/>
    <d v="2011-08-13T00:00:00"/>
    <s v="Standard Class"/>
    <s v="RD-19720"/>
    <s v="Roger Demir"/>
    <s v="Consumer"/>
    <s v="United States"/>
    <s v="Phoenix"/>
    <x v="16"/>
    <n v="85023"/>
    <s v="West"/>
    <s v="OFF-FA-10004838"/>
    <x v="1"/>
    <x v="13"/>
    <s v="Super Bands, 12/Pack"/>
    <n v="4.4640000000000004"/>
    <n v="3"/>
    <n v="0.2"/>
    <n v="-0.94859999999999989"/>
  </r>
  <r>
    <n v="7434"/>
    <s v="CA-2011-161249"/>
    <x v="2"/>
    <x v="128"/>
    <d v="2011-08-13T00:00:00"/>
    <s v="Standard Class"/>
    <s v="RD-19720"/>
    <s v="Roger Demir"/>
    <s v="Consumer"/>
    <s v="United States"/>
    <s v="Phoenix"/>
    <x v="16"/>
    <n v="85023"/>
    <s v="West"/>
    <s v="OFF-BI-10001097"/>
    <x v="1"/>
    <x v="8"/>
    <s v="Avery Hole Reinforcements"/>
    <n v="9.3450000000000024"/>
    <n v="5"/>
    <n v="0.7"/>
    <n v="-6.5414999999999992"/>
  </r>
  <r>
    <n v="7435"/>
    <s v="CA-2012-148180"/>
    <x v="1"/>
    <x v="353"/>
    <d v="2012-07-31T00:00:00"/>
    <s v="Standard Class"/>
    <s v="BP-11095"/>
    <s v="Bart Pistole"/>
    <s v="Corporate"/>
    <s v="United States"/>
    <s v="Oxnard"/>
    <x v="1"/>
    <n v="93030"/>
    <s v="West"/>
    <s v="OFF-BI-10000605"/>
    <x v="1"/>
    <x v="8"/>
    <s v="Acco Pressboard Covers with Storage Hooks, 9 1/2&quot; x 11&quot;, Executive Red"/>
    <n v="9.1440000000000001"/>
    <n v="3"/>
    <n v="0.2"/>
    <n v="3.0860999999999996"/>
  </r>
  <r>
    <n v="7436"/>
    <s v="CA-2012-148180"/>
    <x v="1"/>
    <x v="353"/>
    <d v="2012-07-31T00:00:00"/>
    <s v="Standard Class"/>
    <s v="BP-11095"/>
    <s v="Bart Pistole"/>
    <s v="Corporate"/>
    <s v="United States"/>
    <s v="Oxnard"/>
    <x v="1"/>
    <n v="93030"/>
    <s v="West"/>
    <s v="OFF-BI-10003314"/>
    <x v="1"/>
    <x v="8"/>
    <s v="Tuff Stuff Recycled Round Ring Binders"/>
    <n v="23.136000000000003"/>
    <n v="6"/>
    <n v="0.2"/>
    <n v="8.3867999999999991"/>
  </r>
  <r>
    <n v="7437"/>
    <s v="CA-2012-148180"/>
    <x v="1"/>
    <x v="353"/>
    <d v="2012-07-31T00:00:00"/>
    <s v="Standard Class"/>
    <s v="BP-11095"/>
    <s v="Bart Pistole"/>
    <s v="Corporate"/>
    <s v="United States"/>
    <s v="Oxnard"/>
    <x v="1"/>
    <n v="93030"/>
    <s v="West"/>
    <s v="OFF-AR-10002067"/>
    <x v="1"/>
    <x v="6"/>
    <s v="Newell 334"/>
    <n v="99.2"/>
    <n v="5"/>
    <n v="0"/>
    <n v="25.792000000000002"/>
  </r>
  <r>
    <n v="7438"/>
    <s v="CA-2011-165568"/>
    <x v="2"/>
    <x v="1162"/>
    <d v="2011-02-20T00:00:00"/>
    <s v="Standard Class"/>
    <s v="BF-11020"/>
    <s v="Barry Französisch"/>
    <s v="Corporate"/>
    <s v="United States"/>
    <s v="Seattle"/>
    <x v="4"/>
    <n v="98105"/>
    <s v="West"/>
    <s v="OFF-BI-10001031"/>
    <x v="1"/>
    <x v="8"/>
    <s v="Pressboard Data Binders by Wilson Jones"/>
    <n v="21.36"/>
    <n v="5"/>
    <n v="0.2"/>
    <n v="7.2089999999999996"/>
  </r>
  <r>
    <n v="7439"/>
    <s v="CA-2012-145457"/>
    <x v="1"/>
    <x v="539"/>
    <d v="2012-03-27T00:00:00"/>
    <s v="Second Class"/>
    <s v="CP-12085"/>
    <s v="Cathy Prescott"/>
    <s v="Corporate"/>
    <s v="United States"/>
    <s v="Covington"/>
    <x v="4"/>
    <n v="98042"/>
    <s v="West"/>
    <s v="FUR-FU-10003832"/>
    <x v="0"/>
    <x v="5"/>
    <s v="Eldon Expressions Punched Metal &amp; Wood Desk Accessories, Black &amp; Cherry"/>
    <n v="46.900000000000006"/>
    <n v="5"/>
    <n v="0"/>
    <n v="13.132000000000001"/>
  </r>
  <r>
    <n v="7440"/>
    <s v="US-2014-163657"/>
    <x v="3"/>
    <x v="264"/>
    <d v="2014-09-07T00:00:00"/>
    <s v="Standard Class"/>
    <s v="JL-15235"/>
    <s v="Janet Lee"/>
    <s v="Consumer"/>
    <s v="United States"/>
    <s v="Los Angeles"/>
    <x v="1"/>
    <n v="90049"/>
    <s v="West"/>
    <s v="OFF-BI-10000138"/>
    <x v="1"/>
    <x v="8"/>
    <s v="Acco Translucent Poly Ring Binders"/>
    <n v="18.72"/>
    <n v="5"/>
    <n v="0.2"/>
    <n v="6.5519999999999996"/>
  </r>
  <r>
    <n v="7441"/>
    <s v="US-2014-163657"/>
    <x v="3"/>
    <x v="264"/>
    <d v="2014-09-07T00:00:00"/>
    <s v="Standard Class"/>
    <s v="JL-15235"/>
    <s v="Janet Lee"/>
    <s v="Consumer"/>
    <s v="United States"/>
    <s v="Los Angeles"/>
    <x v="1"/>
    <n v="90049"/>
    <s v="West"/>
    <s v="FUR-TA-10004607"/>
    <x v="0"/>
    <x v="3"/>
    <s v="Hon 2111 Invitation Series Straight Table"/>
    <n v="236.52800000000002"/>
    <n v="2"/>
    <n v="0.2"/>
    <n v="-2.9566000000000088"/>
  </r>
  <r>
    <n v="7442"/>
    <s v="CA-2012-120446"/>
    <x v="1"/>
    <x v="547"/>
    <d v="2012-11-18T00:00:00"/>
    <s v="First Class"/>
    <s v="JG-15805"/>
    <s v="John Grady"/>
    <s v="Corporate"/>
    <s v="United States"/>
    <s v="San Diego"/>
    <x v="1"/>
    <n v="92105"/>
    <s v="West"/>
    <s v="OFF-LA-10003148"/>
    <x v="1"/>
    <x v="2"/>
    <s v="Avery 51"/>
    <n v="18.899999999999999"/>
    <n v="3"/>
    <n v="0"/>
    <n v="8.6939999999999991"/>
  </r>
  <r>
    <n v="7443"/>
    <s v="CA-2011-109932"/>
    <x v="2"/>
    <x v="337"/>
    <d v="2011-12-11T00:00:00"/>
    <s v="First Class"/>
    <s v="VP-21760"/>
    <s v="Victoria Pisteka"/>
    <s v="Corporate"/>
    <s v="United States"/>
    <s v="Brownsville"/>
    <x v="5"/>
    <n v="78521"/>
    <s v="Central"/>
    <s v="OFF-PA-10001804"/>
    <x v="1"/>
    <x v="10"/>
    <s v="Xerox 195"/>
    <n v="10.688000000000001"/>
    <n v="2"/>
    <n v="0.2"/>
    <n v="3.7407999999999997"/>
  </r>
  <r>
    <n v="7444"/>
    <s v="CA-2011-109932"/>
    <x v="2"/>
    <x v="337"/>
    <d v="2011-12-11T00:00:00"/>
    <s v="First Class"/>
    <s v="VP-21760"/>
    <s v="Victoria Pisteka"/>
    <s v="Corporate"/>
    <s v="United States"/>
    <s v="Brownsville"/>
    <x v="5"/>
    <n v="78521"/>
    <s v="Central"/>
    <s v="OFF-ST-10000036"/>
    <x v="1"/>
    <x v="4"/>
    <s v="Recycled Data-Pak for Archival Bound Computer Printouts, 12-1/2 x 12-1/2 x 16"/>
    <n v="237.09600000000003"/>
    <n v="3"/>
    <n v="0.2"/>
    <n v="20.745899999999985"/>
  </r>
  <r>
    <n v="7445"/>
    <s v="CA-2014-127474"/>
    <x v="3"/>
    <x v="447"/>
    <d v="2014-02-08T00:00:00"/>
    <s v="Second Class"/>
    <s v="RD-19810"/>
    <s v="Ross DeVincentis"/>
    <s v="Home Office"/>
    <s v="United States"/>
    <s v="Chicago"/>
    <x v="10"/>
    <n v="60610"/>
    <s v="Central"/>
    <s v="OFF-PA-10001166"/>
    <x v="1"/>
    <x v="10"/>
    <s v="Xerox 2"/>
    <n v="5.1840000000000011"/>
    <n v="1"/>
    <n v="0.2"/>
    <n v="1.8144"/>
  </r>
  <r>
    <n v="7446"/>
    <s v="CA-2014-127474"/>
    <x v="3"/>
    <x v="447"/>
    <d v="2014-02-08T00:00:00"/>
    <s v="Second Class"/>
    <s v="RD-19810"/>
    <s v="Ross DeVincentis"/>
    <s v="Home Office"/>
    <s v="United States"/>
    <s v="Chicago"/>
    <x v="10"/>
    <n v="60610"/>
    <s v="Central"/>
    <s v="OFF-PA-10001033"/>
    <x v="1"/>
    <x v="10"/>
    <s v="Xerox 1893"/>
    <n v="65.584000000000003"/>
    <n v="2"/>
    <n v="0.2"/>
    <n v="23.7742"/>
  </r>
  <r>
    <n v="7447"/>
    <s v="CA-2014-127474"/>
    <x v="3"/>
    <x v="447"/>
    <d v="2014-02-08T00:00:00"/>
    <s v="Second Class"/>
    <s v="RD-19810"/>
    <s v="Ross DeVincentis"/>
    <s v="Home Office"/>
    <s v="United States"/>
    <s v="Chicago"/>
    <x v="10"/>
    <n v="60610"/>
    <s v="Central"/>
    <s v="FUR-FU-10004597"/>
    <x v="0"/>
    <x v="5"/>
    <s v="Eldon Cleatmat Chair Mats for Medium Pile Carpets"/>
    <n v="22.200000000000003"/>
    <n v="1"/>
    <n v="0.6"/>
    <n v="-26.084999999999994"/>
  </r>
  <r>
    <n v="7448"/>
    <s v="CA-2014-127474"/>
    <x v="3"/>
    <x v="447"/>
    <d v="2014-02-08T00:00:00"/>
    <s v="Second Class"/>
    <s v="RD-19810"/>
    <s v="Ross DeVincentis"/>
    <s v="Home Office"/>
    <s v="United States"/>
    <s v="Chicago"/>
    <x v="10"/>
    <n v="60610"/>
    <s v="Central"/>
    <s v="OFF-PA-10000418"/>
    <x v="1"/>
    <x v="10"/>
    <s v="Xerox 189"/>
    <n v="419.4"/>
    <n v="5"/>
    <n v="0.2"/>
    <n v="146.79"/>
  </r>
  <r>
    <n v="7449"/>
    <s v="CA-2014-115448"/>
    <x v="3"/>
    <x v="343"/>
    <d v="2014-11-15T00:00:00"/>
    <s v="First Class"/>
    <s v="MH-18025"/>
    <s v="Michelle Huthwaite"/>
    <s v="Consumer"/>
    <s v="United States"/>
    <s v="Knoxville"/>
    <x v="18"/>
    <n v="37918"/>
    <s v="South"/>
    <s v="FUR-FU-10004090"/>
    <x v="0"/>
    <x v="5"/>
    <s v="Executive Impressions 14&quot; Contract Wall Clock"/>
    <n v="88.920000000000016"/>
    <n v="5"/>
    <n v="0.2"/>
    <n v="14.449499999999986"/>
  </r>
  <r>
    <n v="7450"/>
    <s v="CA-2014-105669"/>
    <x v="3"/>
    <x v="697"/>
    <d v="2014-09-23T00:00:00"/>
    <s v="Second Class"/>
    <s v="SJ-20125"/>
    <s v="Sanjit Jacobs"/>
    <s v="Home Office"/>
    <s v="United States"/>
    <s v="Houston"/>
    <x v="5"/>
    <n v="77036"/>
    <s v="Central"/>
    <s v="OFF-AR-10000390"/>
    <x v="1"/>
    <x v="6"/>
    <s v="Newell Chalk Holder"/>
    <n v="9.9120000000000008"/>
    <n v="3"/>
    <n v="0.2"/>
    <n v="3.2213999999999996"/>
  </r>
  <r>
    <n v="7451"/>
    <s v="CA-2014-105669"/>
    <x v="3"/>
    <x v="697"/>
    <d v="2014-09-23T00:00:00"/>
    <s v="Second Class"/>
    <s v="SJ-20125"/>
    <s v="Sanjit Jacobs"/>
    <s v="Home Office"/>
    <s v="United States"/>
    <s v="Houston"/>
    <x v="5"/>
    <n v="77036"/>
    <s v="Central"/>
    <s v="FUR-CH-10003774"/>
    <x v="0"/>
    <x v="1"/>
    <s v="Global Wood Trimmed Manager's Task Chair, Khaki"/>
    <n v="318.43"/>
    <n v="5"/>
    <n v="0.3"/>
    <n v="-77.333000000000013"/>
  </r>
  <r>
    <n v="7452"/>
    <s v="CA-2014-105669"/>
    <x v="3"/>
    <x v="697"/>
    <d v="2014-09-23T00:00:00"/>
    <s v="Second Class"/>
    <s v="SJ-20125"/>
    <s v="Sanjit Jacobs"/>
    <s v="Home Office"/>
    <s v="United States"/>
    <s v="Houston"/>
    <x v="5"/>
    <n v="77036"/>
    <s v="Central"/>
    <s v="OFF-BI-10002412"/>
    <x v="1"/>
    <x v="8"/>
    <s v="Wilson Jones “Snap” Scratch Pad Binder Tool for Ring Binders"/>
    <n v="5.7999999999999989"/>
    <n v="5"/>
    <n v="0.8"/>
    <n v="-10.15"/>
  </r>
  <r>
    <n v="7453"/>
    <s v="CA-2014-105669"/>
    <x v="3"/>
    <x v="697"/>
    <d v="2014-09-23T00:00:00"/>
    <s v="Second Class"/>
    <s v="SJ-20125"/>
    <s v="Sanjit Jacobs"/>
    <s v="Home Office"/>
    <s v="United States"/>
    <s v="Houston"/>
    <x v="5"/>
    <n v="77036"/>
    <s v="Central"/>
    <s v="TEC-PH-10002415"/>
    <x v="2"/>
    <x v="7"/>
    <s v="Polycom VoiceStation 500 Conference phone"/>
    <n v="1415.76"/>
    <n v="6"/>
    <n v="0.2"/>
    <n v="88.48500000000007"/>
  </r>
  <r>
    <n v="7454"/>
    <s v="CA-2014-134796"/>
    <x v="3"/>
    <x v="643"/>
    <d v="2014-07-02T00:00:00"/>
    <s v="Standard Class"/>
    <s v="FM-14380"/>
    <s v="Fred McMath"/>
    <s v="Consumer"/>
    <s v="United States"/>
    <s v="Bolingbrook"/>
    <x v="10"/>
    <n v="60440"/>
    <s v="Central"/>
    <s v="TEC-PH-10003505"/>
    <x v="2"/>
    <x v="7"/>
    <s v="Geemarc AmpliPOWER60"/>
    <n v="148.47999999999999"/>
    <n v="2"/>
    <n v="0.2"/>
    <n v="16.703999999999986"/>
  </r>
  <r>
    <n v="7455"/>
    <s v="CA-2013-137743"/>
    <x v="0"/>
    <x v="679"/>
    <d v="2013-08-05T00:00:00"/>
    <s v="Standard Class"/>
    <s v="KH-16360"/>
    <s v="Katherine Hughes"/>
    <s v="Consumer"/>
    <s v="United States"/>
    <s v="Chicago"/>
    <x v="10"/>
    <n v="60623"/>
    <s v="Central"/>
    <s v="OFF-LA-10003663"/>
    <x v="1"/>
    <x v="2"/>
    <s v="Avery 498"/>
    <n v="9.2480000000000011"/>
    <n v="4"/>
    <n v="0.2"/>
    <n v="3.1212"/>
  </r>
  <r>
    <n v="7456"/>
    <s v="CA-2013-137743"/>
    <x v="0"/>
    <x v="679"/>
    <d v="2013-08-05T00:00:00"/>
    <s v="Standard Class"/>
    <s v="KH-16360"/>
    <s v="Katherine Hughes"/>
    <s v="Consumer"/>
    <s v="United States"/>
    <s v="Chicago"/>
    <x v="10"/>
    <n v="60623"/>
    <s v="Central"/>
    <s v="OFF-ST-10001780"/>
    <x v="1"/>
    <x v="4"/>
    <s v="Tennsco 16-Compartment Lockers with Coat Rack"/>
    <n v="1036.624"/>
    <n v="2"/>
    <n v="0.2"/>
    <n v="51.831200000000024"/>
  </r>
  <r>
    <n v="7457"/>
    <s v="CA-2012-137974"/>
    <x v="1"/>
    <x v="392"/>
    <d v="2012-04-18T00:00:00"/>
    <s v="First Class"/>
    <s v="LL-16840"/>
    <s v="Lauren Leatherbury"/>
    <s v="Consumer"/>
    <s v="United States"/>
    <s v="Waynesboro"/>
    <x v="17"/>
    <n v="22980"/>
    <s v="South"/>
    <s v="TEC-PH-10002033"/>
    <x v="2"/>
    <x v="7"/>
    <s v="Konftel 250 Conference phone - Charcoal black"/>
    <n v="569.64"/>
    <n v="2"/>
    <n v="0"/>
    <n v="148.10640000000001"/>
  </r>
  <r>
    <n v="7458"/>
    <s v="CA-2012-137974"/>
    <x v="1"/>
    <x v="392"/>
    <d v="2012-04-18T00:00:00"/>
    <s v="First Class"/>
    <s v="LL-16840"/>
    <s v="Lauren Leatherbury"/>
    <s v="Consumer"/>
    <s v="United States"/>
    <s v="Waynesboro"/>
    <x v="17"/>
    <n v="22980"/>
    <s v="South"/>
    <s v="OFF-BI-10001036"/>
    <x v="1"/>
    <x v="8"/>
    <s v="Cardinal EasyOpen D-Ring Binders"/>
    <n v="9.14"/>
    <n v="1"/>
    <n v="0"/>
    <n v="4.57"/>
  </r>
  <r>
    <n v="7459"/>
    <s v="CA-2012-137974"/>
    <x v="1"/>
    <x v="392"/>
    <d v="2012-04-18T00:00:00"/>
    <s v="First Class"/>
    <s v="LL-16840"/>
    <s v="Lauren Leatherbury"/>
    <s v="Consumer"/>
    <s v="United States"/>
    <s v="Waynesboro"/>
    <x v="17"/>
    <n v="22980"/>
    <s v="South"/>
    <s v="FUR-FU-10001468"/>
    <x v="0"/>
    <x v="5"/>
    <s v="Tenex Antistatic Computer Chair Mats"/>
    <n v="1196.8599999999999"/>
    <n v="7"/>
    <n v="0"/>
    <n v="119.68599999999989"/>
  </r>
  <r>
    <n v="7460"/>
    <s v="CA-2012-137974"/>
    <x v="1"/>
    <x v="392"/>
    <d v="2012-04-18T00:00:00"/>
    <s v="First Class"/>
    <s v="LL-16840"/>
    <s v="Lauren Leatherbury"/>
    <s v="Consumer"/>
    <s v="United States"/>
    <s v="Waynesboro"/>
    <x v="17"/>
    <n v="22980"/>
    <s v="South"/>
    <s v="FUR-BO-10001519"/>
    <x v="0"/>
    <x v="0"/>
    <s v="O'Sullivan 3-Shelf Heavy-Duty Bookcases"/>
    <n v="523.26"/>
    <n v="9"/>
    <n v="0"/>
    <n v="125.58240000000001"/>
  </r>
  <r>
    <n v="7461"/>
    <s v="US-2012-136987"/>
    <x v="1"/>
    <x v="347"/>
    <d v="2012-04-14T00:00:00"/>
    <s v="Second Class"/>
    <s v="AR-10540"/>
    <s v="Andy Reiter"/>
    <s v="Consumer"/>
    <s v="United States"/>
    <s v="Los Angeles"/>
    <x v="1"/>
    <n v="90004"/>
    <s v="West"/>
    <s v="TEC-CO-10001943"/>
    <x v="2"/>
    <x v="16"/>
    <s v="Canon PC-428 Personal Copier"/>
    <n v="639.96800000000007"/>
    <n v="4"/>
    <n v="0.2"/>
    <n v="215.98919999999998"/>
  </r>
  <r>
    <n v="7462"/>
    <s v="US-2012-136987"/>
    <x v="1"/>
    <x v="347"/>
    <d v="2012-04-14T00:00:00"/>
    <s v="Second Class"/>
    <s v="AR-10540"/>
    <s v="Andy Reiter"/>
    <s v="Consumer"/>
    <s v="United States"/>
    <s v="Los Angeles"/>
    <x v="1"/>
    <n v="90004"/>
    <s v="West"/>
    <s v="OFF-PA-10003127"/>
    <x v="1"/>
    <x v="10"/>
    <s v="Staples"/>
    <n v="52.76"/>
    <n v="2"/>
    <n v="0"/>
    <n v="24.269599999999997"/>
  </r>
  <r>
    <n v="7463"/>
    <s v="CA-2012-138485"/>
    <x v="1"/>
    <x v="914"/>
    <d v="2012-03-01T00:00:00"/>
    <s v="Second Class"/>
    <s v="NP-18670"/>
    <s v="Nora Paige"/>
    <s v="Consumer"/>
    <s v="United States"/>
    <s v="Seattle"/>
    <x v="4"/>
    <n v="98105"/>
    <s v="West"/>
    <s v="TEC-AC-10002076"/>
    <x v="2"/>
    <x v="11"/>
    <s v="Microsoft Natural Keyboard Elite"/>
    <n v="538.92000000000007"/>
    <n v="9"/>
    <n v="0"/>
    <n v="80.837999999999994"/>
  </r>
  <r>
    <n v="7464"/>
    <s v="CA-2013-103709"/>
    <x v="0"/>
    <x v="162"/>
    <d v="2013-09-16T00:00:00"/>
    <s v="Standard Class"/>
    <s v="LP-17095"/>
    <s v="Liz Preis"/>
    <s v="Consumer"/>
    <s v="United States"/>
    <s v="Visalia"/>
    <x v="1"/>
    <n v="93277"/>
    <s v="West"/>
    <s v="OFF-AR-10003338"/>
    <x v="1"/>
    <x v="6"/>
    <s v="Eberhard Faber 3 1/2&quot; Golf Pencils"/>
    <n v="14.88"/>
    <n v="2"/>
    <n v="0"/>
    <n v="3.7200000000000006"/>
  </r>
  <r>
    <n v="7465"/>
    <s v="CA-2013-103709"/>
    <x v="0"/>
    <x v="162"/>
    <d v="2013-09-16T00:00:00"/>
    <s v="Standard Class"/>
    <s v="LP-17095"/>
    <s v="Liz Preis"/>
    <s v="Consumer"/>
    <s v="United States"/>
    <s v="Visalia"/>
    <x v="1"/>
    <n v="93277"/>
    <s v="West"/>
    <s v="OFF-PA-10004610"/>
    <x v="1"/>
    <x v="10"/>
    <s v="Xerox 1900"/>
    <n v="34.24"/>
    <n v="8"/>
    <n v="0"/>
    <n v="15.407999999999998"/>
  </r>
  <r>
    <n v="7466"/>
    <s v="CA-2013-103709"/>
    <x v="0"/>
    <x v="162"/>
    <d v="2013-09-16T00:00:00"/>
    <s v="Standard Class"/>
    <s v="LP-17095"/>
    <s v="Liz Preis"/>
    <s v="Consumer"/>
    <s v="United States"/>
    <s v="Visalia"/>
    <x v="1"/>
    <n v="93277"/>
    <s v="West"/>
    <s v="OFF-ST-10001272"/>
    <x v="1"/>
    <x v="4"/>
    <s v="Mini 13-1/2 Capacity Data Binder Rack, Pearl"/>
    <n v="261.74"/>
    <n v="2"/>
    <n v="0"/>
    <n v="65.435000000000002"/>
  </r>
  <r>
    <n v="7467"/>
    <s v="CA-2013-138282"/>
    <x v="0"/>
    <x v="288"/>
    <d v="2013-05-24T00:00:00"/>
    <s v="Standard Class"/>
    <s v="AH-10690"/>
    <s v="Anna Häberlin"/>
    <s v="Corporate"/>
    <s v="United States"/>
    <s v="Los Angeles"/>
    <x v="1"/>
    <n v="90008"/>
    <s v="West"/>
    <s v="OFF-AP-10001366"/>
    <x v="1"/>
    <x v="9"/>
    <s v="Staples"/>
    <n v="87.84"/>
    <n v="8"/>
    <n v="0"/>
    <n v="23.716800000000006"/>
  </r>
  <r>
    <n v="7468"/>
    <s v="CA-2014-148985"/>
    <x v="3"/>
    <x v="343"/>
    <d v="2014-11-16T00:00:00"/>
    <s v="Second Class"/>
    <s v="TB-21190"/>
    <s v="Thomas Brumley"/>
    <s v="Home Office"/>
    <s v="United States"/>
    <s v="Los Angeles"/>
    <x v="1"/>
    <n v="90045"/>
    <s v="West"/>
    <s v="FUR-FU-10001424"/>
    <x v="0"/>
    <x v="5"/>
    <s v="Dax Clear Box Frame"/>
    <n v="34.92"/>
    <n v="4"/>
    <n v="0"/>
    <n v="11.872799999999998"/>
  </r>
  <r>
    <n v="7469"/>
    <s v="CA-2011-138100"/>
    <x v="2"/>
    <x v="1114"/>
    <d v="2011-09-20T00:00:00"/>
    <s v="Standard Class"/>
    <s v="AA-10315"/>
    <s v="Alex Avila"/>
    <s v="Consumer"/>
    <s v="United States"/>
    <s v="New York City"/>
    <x v="15"/>
    <n v="10011"/>
    <s v="East"/>
    <s v="OFF-PA-10000349"/>
    <x v="1"/>
    <x v="10"/>
    <s v="Staples"/>
    <n v="14.940000000000001"/>
    <n v="3"/>
    <n v="0"/>
    <n v="7.0218000000000007"/>
  </r>
  <r>
    <n v="7470"/>
    <s v="CA-2011-138100"/>
    <x v="2"/>
    <x v="1114"/>
    <d v="2011-09-20T00:00:00"/>
    <s v="Standard Class"/>
    <s v="AA-10315"/>
    <s v="Alex Avila"/>
    <s v="Consumer"/>
    <s v="United States"/>
    <s v="New York City"/>
    <x v="15"/>
    <n v="10011"/>
    <s v="East"/>
    <s v="FUR-FU-10002456"/>
    <x v="0"/>
    <x v="5"/>
    <s v="Master Caster Door Stop, Large Neon Orange"/>
    <n v="14.56"/>
    <n v="2"/>
    <n v="0"/>
    <n v="6.2608000000000015"/>
  </r>
  <r>
    <n v="7471"/>
    <s v="CA-2012-100734"/>
    <x v="1"/>
    <x v="426"/>
    <d v="2012-09-20T00:00:00"/>
    <s v="Standard Class"/>
    <s v="AC-10615"/>
    <s v="Ann Chong"/>
    <s v="Corporate"/>
    <s v="United States"/>
    <s v="Philadelphia"/>
    <x v="9"/>
    <n v="19143"/>
    <s v="East"/>
    <s v="OFF-BI-10002609"/>
    <x v="1"/>
    <x v="8"/>
    <s v="Avery Hidden Tab Dividers for Binding Systems"/>
    <n v="3.5760000000000005"/>
    <n v="4"/>
    <n v="0.7"/>
    <n v="-2.8608000000000002"/>
  </r>
  <r>
    <n v="7472"/>
    <s v="CA-2012-100734"/>
    <x v="1"/>
    <x v="426"/>
    <d v="2012-09-20T00:00:00"/>
    <s v="Standard Class"/>
    <s v="AC-10615"/>
    <s v="Ann Chong"/>
    <s v="Corporate"/>
    <s v="United States"/>
    <s v="Philadelphia"/>
    <x v="9"/>
    <n v="19143"/>
    <s v="East"/>
    <s v="OFF-ST-10001522"/>
    <x v="1"/>
    <x v="4"/>
    <s v="Gould Plastics 18-Pocket Panel Bin, 34w x 5-1/4d x 20-1/2h"/>
    <n v="147.184"/>
    <n v="2"/>
    <n v="0.2"/>
    <n v="-29.436800000000012"/>
  </r>
  <r>
    <n v="7473"/>
    <s v="CA-2013-139997"/>
    <x v="0"/>
    <x v="949"/>
    <d v="2013-07-04T00:00:00"/>
    <s v="First Class"/>
    <s v="EM-14140"/>
    <s v="Eugene Moren"/>
    <s v="Home Office"/>
    <s v="United States"/>
    <s v="Lehi"/>
    <x v="7"/>
    <n v="84043"/>
    <s v="West"/>
    <s v="TEC-CO-10000971"/>
    <x v="2"/>
    <x v="16"/>
    <s v="Hewlett Packard 310 Color Digital Copier"/>
    <n v="1499.95"/>
    <n v="5"/>
    <n v="0"/>
    <n v="449.9849999999999"/>
  </r>
  <r>
    <n v="7474"/>
    <s v="CA-2013-109652"/>
    <x v="0"/>
    <x v="342"/>
    <d v="2013-04-16T00:00:00"/>
    <s v="Standard Class"/>
    <s v="QJ-19255"/>
    <s v="Quincy Jones"/>
    <s v="Corporate"/>
    <s v="United States"/>
    <s v="Chicago"/>
    <x v="10"/>
    <n v="60653"/>
    <s v="Central"/>
    <s v="OFF-AR-10000034"/>
    <x v="1"/>
    <x v="6"/>
    <s v="BIC Brite Liner Grip Highlighters, Assorted, 5/Pack"/>
    <n v="13.568000000000001"/>
    <n v="4"/>
    <n v="0.2"/>
    <n v="3.2223999999999995"/>
  </r>
  <r>
    <n v="7475"/>
    <s v="CA-2011-167199"/>
    <x v="2"/>
    <x v="1037"/>
    <d v="2011-01-11T00:00:00"/>
    <s v="Standard Class"/>
    <s v="ME-17320"/>
    <s v="Maria Etezadi"/>
    <s v="Home Office"/>
    <s v="United States"/>
    <s v="Henderson"/>
    <x v="0"/>
    <n v="42420"/>
    <s v="South"/>
    <s v="FUR-CH-10004063"/>
    <x v="0"/>
    <x v="1"/>
    <s v="Global Deluxe High-Back Manager's Chair"/>
    <n v="2573.8200000000002"/>
    <n v="9"/>
    <n v="0"/>
    <n v="746.40779999999972"/>
  </r>
  <r>
    <n v="7476"/>
    <s v="CA-2011-167199"/>
    <x v="2"/>
    <x v="1037"/>
    <d v="2011-01-11T00:00:00"/>
    <s v="Standard Class"/>
    <s v="ME-17320"/>
    <s v="Maria Etezadi"/>
    <s v="Home Office"/>
    <s v="United States"/>
    <s v="Henderson"/>
    <x v="0"/>
    <n v="42420"/>
    <s v="South"/>
    <s v="OFF-BI-10004632"/>
    <x v="1"/>
    <x v="8"/>
    <s v="Ibico Hi-Tech Manual Binding System"/>
    <n v="609.98"/>
    <n v="2"/>
    <n v="0"/>
    <n v="274.49099999999999"/>
  </r>
  <r>
    <n v="7477"/>
    <s v="CA-2011-167199"/>
    <x v="2"/>
    <x v="1037"/>
    <d v="2011-01-11T00:00:00"/>
    <s v="Standard Class"/>
    <s v="ME-17320"/>
    <s v="Maria Etezadi"/>
    <s v="Home Office"/>
    <s v="United States"/>
    <s v="Henderson"/>
    <x v="0"/>
    <n v="42420"/>
    <s v="South"/>
    <s v="OFF-AR-10001662"/>
    <x v="1"/>
    <x v="6"/>
    <s v="Rogers Handheld Barrel Pencil Sharpener"/>
    <n v="5.48"/>
    <n v="2"/>
    <n v="0"/>
    <n v="1.4796000000000005"/>
  </r>
  <r>
    <n v="7478"/>
    <s v="CA-2011-167199"/>
    <x v="2"/>
    <x v="1037"/>
    <d v="2011-01-11T00:00:00"/>
    <s v="Standard Class"/>
    <s v="ME-17320"/>
    <s v="Maria Etezadi"/>
    <s v="Home Office"/>
    <s v="United States"/>
    <s v="Henderson"/>
    <x v="0"/>
    <n v="42420"/>
    <s v="South"/>
    <s v="TEC-PH-10004977"/>
    <x v="2"/>
    <x v="7"/>
    <s v="GE 30524EE4"/>
    <n v="391.98"/>
    <n v="2"/>
    <n v="0"/>
    <n v="113.67419999999998"/>
  </r>
  <r>
    <n v="7479"/>
    <s v="CA-2011-167199"/>
    <x v="2"/>
    <x v="1037"/>
    <d v="2011-01-11T00:00:00"/>
    <s v="Standard Class"/>
    <s v="ME-17320"/>
    <s v="Maria Etezadi"/>
    <s v="Home Office"/>
    <s v="United States"/>
    <s v="Henderson"/>
    <x v="0"/>
    <n v="42420"/>
    <s v="South"/>
    <s v="TEC-PH-10004539"/>
    <x v="2"/>
    <x v="7"/>
    <s v="Wireless Extenders zBoost YX545 SOHO Signal Booster"/>
    <n v="755.96"/>
    <n v="4"/>
    <n v="0"/>
    <n v="204.10919999999999"/>
  </r>
  <r>
    <n v="7480"/>
    <s v="CA-2011-167199"/>
    <x v="2"/>
    <x v="1037"/>
    <d v="2011-01-11T00:00:00"/>
    <s v="Standard Class"/>
    <s v="ME-17320"/>
    <s v="Maria Etezadi"/>
    <s v="Home Office"/>
    <s v="United States"/>
    <s v="Henderson"/>
    <x v="0"/>
    <n v="42420"/>
    <s v="South"/>
    <s v="OFF-FA-10001883"/>
    <x v="1"/>
    <x v="13"/>
    <s v="Alliance Super-Size Bands, Assorted Sizes"/>
    <n v="31.12"/>
    <n v="4"/>
    <n v="0"/>
    <n v="0.31119999999999948"/>
  </r>
  <r>
    <n v="7481"/>
    <s v="CA-2011-167199"/>
    <x v="2"/>
    <x v="1037"/>
    <d v="2011-01-11T00:00:00"/>
    <s v="Standard Class"/>
    <s v="ME-17320"/>
    <s v="Maria Etezadi"/>
    <s v="Home Office"/>
    <s v="United States"/>
    <s v="Henderson"/>
    <x v="0"/>
    <n v="42420"/>
    <s v="South"/>
    <s v="OFF-PA-10000955"/>
    <x v="1"/>
    <x v="10"/>
    <s v="Southworth 25% Cotton Granite Paper &amp; Envelopes"/>
    <n v="6.54"/>
    <n v="1"/>
    <n v="0"/>
    <n v="3.0084"/>
  </r>
  <r>
    <n v="7482"/>
    <s v="CA-2013-124583"/>
    <x v="0"/>
    <x v="142"/>
    <d v="2013-09-04T00:00:00"/>
    <s v="Second Class"/>
    <s v="LB-16795"/>
    <s v="Laurel Beltran"/>
    <s v="Home Office"/>
    <s v="United States"/>
    <s v="Huntington Beach"/>
    <x v="1"/>
    <n v="92646"/>
    <s v="West"/>
    <s v="OFF-EN-10002500"/>
    <x v="1"/>
    <x v="12"/>
    <s v="Globe Weis Peel &amp; Seel First Class Envelopes"/>
    <n v="12.78"/>
    <n v="1"/>
    <n v="0"/>
    <n v="5.7509999999999994"/>
  </r>
  <r>
    <n v="7483"/>
    <s v="CA-2011-113964"/>
    <x v="2"/>
    <x v="865"/>
    <d v="2011-09-30T00:00:00"/>
    <s v="Standard Class"/>
    <s v="JP-16135"/>
    <s v="Julie Prescott"/>
    <s v="Home Office"/>
    <s v="United States"/>
    <s v="New York City"/>
    <x v="15"/>
    <n v="10011"/>
    <s v="East"/>
    <s v="OFF-BI-10004654"/>
    <x v="1"/>
    <x v="8"/>
    <s v="Avery Binding System Hidden Tab Executive Style Index Sets"/>
    <n v="18.463999999999999"/>
    <n v="4"/>
    <n v="0.2"/>
    <n v="6.9239999999999995"/>
  </r>
  <r>
    <n v="7484"/>
    <s v="CA-2011-129938"/>
    <x v="2"/>
    <x v="534"/>
    <d v="2011-12-17T00:00:00"/>
    <s v="Second Class"/>
    <s v="EB-13705"/>
    <s v="Ed Braxton"/>
    <s v="Corporate"/>
    <s v="United States"/>
    <s v="Philadelphia"/>
    <x v="9"/>
    <n v="19140"/>
    <s v="East"/>
    <s v="FUR-CH-10003774"/>
    <x v="0"/>
    <x v="1"/>
    <s v="Global Wood Trimmed Manager's Task Chair, Khaki"/>
    <n v="445.80200000000002"/>
    <n v="7"/>
    <n v="0.3"/>
    <n v="-108.26620000000001"/>
  </r>
  <r>
    <n v="7485"/>
    <s v="CA-2014-135111"/>
    <x v="3"/>
    <x v="116"/>
    <d v="2015-01-03T00:00:00"/>
    <s v="Standard Class"/>
    <s v="CS-12400"/>
    <s v="Christopher Schild"/>
    <s v="Home Office"/>
    <s v="United States"/>
    <s v="Fargo"/>
    <x v="46"/>
    <n v="58103"/>
    <s v="Central"/>
    <s v="OFF-AR-10004707"/>
    <x v="1"/>
    <x v="6"/>
    <s v="Staples"/>
    <n v="2.48"/>
    <n v="1"/>
    <n v="0"/>
    <n v="0.86799999999999988"/>
  </r>
  <r>
    <n v="7486"/>
    <s v="CA-2014-135111"/>
    <x v="3"/>
    <x v="116"/>
    <d v="2015-01-03T00:00:00"/>
    <s v="Standard Class"/>
    <s v="CS-12400"/>
    <s v="Christopher Schild"/>
    <s v="Home Office"/>
    <s v="United States"/>
    <s v="Fargo"/>
    <x v="46"/>
    <n v="58103"/>
    <s v="Central"/>
    <s v="OFF-BI-10004040"/>
    <x v="1"/>
    <x v="8"/>
    <s v="Wilson Jones Impact Binders"/>
    <n v="25.9"/>
    <n v="5"/>
    <n v="0"/>
    <n v="12.690999999999999"/>
  </r>
  <r>
    <n v="7487"/>
    <s v="US-2012-134558"/>
    <x v="1"/>
    <x v="546"/>
    <d v="2012-12-24T00:00:00"/>
    <s v="Second Class"/>
    <s v="PM-19135"/>
    <s v="Peter McVee"/>
    <s v="Home Office"/>
    <s v="United States"/>
    <s v="Dover"/>
    <x v="38"/>
    <n v="3820"/>
    <s v="East"/>
    <s v="OFF-PA-10001184"/>
    <x v="1"/>
    <x v="10"/>
    <s v="Xerox 1903"/>
    <n v="29.900000000000002"/>
    <n v="5"/>
    <n v="0"/>
    <n v="14.651"/>
  </r>
  <r>
    <n v="7488"/>
    <s v="US-2012-134558"/>
    <x v="1"/>
    <x v="546"/>
    <d v="2012-12-24T00:00:00"/>
    <s v="Second Class"/>
    <s v="PM-19135"/>
    <s v="Peter McVee"/>
    <s v="Home Office"/>
    <s v="United States"/>
    <s v="Dover"/>
    <x v="38"/>
    <n v="3820"/>
    <s v="East"/>
    <s v="TEC-AC-10004145"/>
    <x v="2"/>
    <x v="11"/>
    <s v="Logitech diNovo Edge Keyboard"/>
    <n v="2249.91"/>
    <n v="9"/>
    <n v="0"/>
    <n v="517.47930000000008"/>
  </r>
  <r>
    <n v="7489"/>
    <s v="US-2012-134558"/>
    <x v="1"/>
    <x v="546"/>
    <d v="2012-12-24T00:00:00"/>
    <s v="Second Class"/>
    <s v="PM-19135"/>
    <s v="Peter McVee"/>
    <s v="Home Office"/>
    <s v="United States"/>
    <s v="Dover"/>
    <x v="38"/>
    <n v="3820"/>
    <s v="East"/>
    <s v="FUR-TA-10003473"/>
    <x v="0"/>
    <x v="3"/>
    <s v="Bretford Rectangular Conference Table Tops"/>
    <n v="1053.164"/>
    <n v="4"/>
    <n v="0.3"/>
    <n v="-105.31639999999993"/>
  </r>
  <r>
    <n v="7490"/>
    <s v="CA-2014-157196"/>
    <x v="3"/>
    <x v="60"/>
    <d v="2014-11-10T00:00:00"/>
    <s v="Standard Class"/>
    <s v="AA-10645"/>
    <s v="Anna Andreadi"/>
    <s v="Consumer"/>
    <s v="United States"/>
    <s v="San Diego"/>
    <x v="1"/>
    <n v="92105"/>
    <s v="West"/>
    <s v="OFF-PA-10003172"/>
    <x v="1"/>
    <x v="10"/>
    <s v="Xerox 1996"/>
    <n v="12.96"/>
    <n v="2"/>
    <n v="0"/>
    <n v="6.2208000000000006"/>
  </r>
  <r>
    <n v="7491"/>
    <s v="CA-2012-108672"/>
    <x v="1"/>
    <x v="229"/>
    <d v="2012-09-16T00:00:00"/>
    <s v="Standard Class"/>
    <s v="FA-14230"/>
    <s v="Frank Atkinson"/>
    <s v="Corporate"/>
    <s v="United States"/>
    <s v="Los Angeles"/>
    <x v="1"/>
    <n v="90032"/>
    <s v="West"/>
    <s v="FUR-FU-10003799"/>
    <x v="0"/>
    <x v="5"/>
    <s v="Seth Thomas 13 1/2&quot; Wall Clock"/>
    <n v="106.68"/>
    <n v="6"/>
    <n v="0"/>
    <n v="33.070799999999991"/>
  </r>
  <r>
    <n v="7492"/>
    <s v="US-2014-118598"/>
    <x v="3"/>
    <x v="673"/>
    <d v="2014-11-17T00:00:00"/>
    <s v="Same Day"/>
    <s v="CM-12190"/>
    <s v="Charlotte Melton"/>
    <s v="Consumer"/>
    <s v="United States"/>
    <s v="Utica"/>
    <x v="15"/>
    <n v="13501"/>
    <s v="East"/>
    <s v="TEC-PH-10002583"/>
    <x v="2"/>
    <x v="7"/>
    <s v="iOttie HLCRIO102 Car Mount"/>
    <n v="119.94"/>
    <n v="6"/>
    <n v="0"/>
    <n v="5.9969999999999857"/>
  </r>
  <r>
    <n v="7493"/>
    <s v="US-2014-160836"/>
    <x v="3"/>
    <x v="220"/>
    <d v="2014-09-17T00:00:00"/>
    <s v="Standard Class"/>
    <s v="CC-12475"/>
    <s v="Cindy Chapman"/>
    <s v="Consumer"/>
    <s v="United States"/>
    <s v="Houston"/>
    <x v="5"/>
    <n v="77070"/>
    <s v="Central"/>
    <s v="OFF-PA-10004239"/>
    <x v="1"/>
    <x v="10"/>
    <s v="Xerox 1953"/>
    <n v="10.272000000000002"/>
    <n v="3"/>
    <n v="0.2"/>
    <n v="3.2099999999999982"/>
  </r>
  <r>
    <n v="7494"/>
    <s v="US-2014-160836"/>
    <x v="3"/>
    <x v="220"/>
    <d v="2014-09-17T00:00:00"/>
    <s v="Standard Class"/>
    <s v="CC-12475"/>
    <s v="Cindy Chapman"/>
    <s v="Consumer"/>
    <s v="United States"/>
    <s v="Houston"/>
    <x v="5"/>
    <n v="77070"/>
    <s v="Central"/>
    <s v="FUR-TA-10002855"/>
    <x v="0"/>
    <x v="3"/>
    <s v="Bevis Round Conference Table Top &amp; Single Column Base"/>
    <n v="512.19000000000005"/>
    <n v="5"/>
    <n v="0.3"/>
    <n v="-65.853000000000009"/>
  </r>
  <r>
    <n v="7495"/>
    <s v="US-2014-160836"/>
    <x v="3"/>
    <x v="220"/>
    <d v="2014-09-17T00:00:00"/>
    <s v="Standard Class"/>
    <s v="CC-12475"/>
    <s v="Cindy Chapman"/>
    <s v="Consumer"/>
    <s v="United States"/>
    <s v="Houston"/>
    <x v="5"/>
    <n v="77070"/>
    <s v="Central"/>
    <s v="OFF-AP-10001626"/>
    <x v="1"/>
    <x v="9"/>
    <s v="Commercial WindTunnel Clean Air Upright Vacuum, Replacement Belts, Filtration Bags"/>
    <n v="1.5559999999999996"/>
    <n v="2"/>
    <n v="0.8"/>
    <n v="-4.2012"/>
  </r>
  <r>
    <n v="7496"/>
    <s v="CA-2014-121048"/>
    <x v="3"/>
    <x v="1163"/>
    <d v="2014-07-19T00:00:00"/>
    <s v="Standard Class"/>
    <s v="TC-21295"/>
    <s v="Toby Carlisle"/>
    <s v="Consumer"/>
    <s v="United States"/>
    <s v="Westminster"/>
    <x v="1"/>
    <n v="92683"/>
    <s v="West"/>
    <s v="OFF-BI-10004022"/>
    <x v="1"/>
    <x v="8"/>
    <s v="Acco Suede Grain Vinyl Round Ring Binder"/>
    <n v="4.4479999999999995"/>
    <n v="2"/>
    <n v="0.2"/>
    <n v="1.4455999999999996"/>
  </r>
  <r>
    <n v="7497"/>
    <s v="CA-2014-121048"/>
    <x v="3"/>
    <x v="1163"/>
    <d v="2014-07-19T00:00:00"/>
    <s v="Standard Class"/>
    <s v="TC-21295"/>
    <s v="Toby Carlisle"/>
    <s v="Consumer"/>
    <s v="United States"/>
    <s v="Westminster"/>
    <x v="1"/>
    <n v="92683"/>
    <s v="West"/>
    <s v="FUR-FU-10003601"/>
    <x v="0"/>
    <x v="5"/>
    <s v="Deflect-o RollaMat Studded, Beveled Mat for Medium Pile Carpeting"/>
    <n v="276.69"/>
    <n v="3"/>
    <n v="0"/>
    <n v="49.804199999999994"/>
  </r>
  <r>
    <n v="7498"/>
    <s v="CA-2014-121048"/>
    <x v="3"/>
    <x v="1163"/>
    <d v="2014-07-19T00:00:00"/>
    <s v="Standard Class"/>
    <s v="TC-21295"/>
    <s v="Toby Carlisle"/>
    <s v="Consumer"/>
    <s v="United States"/>
    <s v="Westminster"/>
    <x v="1"/>
    <n v="92683"/>
    <s v="West"/>
    <s v="OFF-FA-10000490"/>
    <x v="1"/>
    <x v="13"/>
    <s v="OIC Binder Clips, Mini, 1/4&quot; Capacity, Black"/>
    <n v="4.96"/>
    <n v="4"/>
    <n v="0"/>
    <n v="2.3311999999999999"/>
  </r>
  <r>
    <n v="7499"/>
    <s v="CA-2014-121048"/>
    <x v="3"/>
    <x v="1163"/>
    <d v="2014-07-19T00:00:00"/>
    <s v="Standard Class"/>
    <s v="TC-21295"/>
    <s v="Toby Carlisle"/>
    <s v="Consumer"/>
    <s v="United States"/>
    <s v="Westminster"/>
    <x v="1"/>
    <n v="92683"/>
    <s v="West"/>
    <s v="OFF-AR-10004042"/>
    <x v="1"/>
    <x v="6"/>
    <s v="BOSTON Model 1800 Electric Pencil Sharpeners, Putty/Woodgrain"/>
    <n v="71.92"/>
    <n v="4"/>
    <n v="0"/>
    <n v="20.856799999999993"/>
  </r>
  <r>
    <n v="7500"/>
    <s v="CA-2014-121048"/>
    <x v="3"/>
    <x v="1163"/>
    <d v="2014-07-19T00:00:00"/>
    <s v="Standard Class"/>
    <s v="TC-21295"/>
    <s v="Toby Carlisle"/>
    <s v="Consumer"/>
    <s v="United States"/>
    <s v="Westminster"/>
    <x v="1"/>
    <n v="92683"/>
    <s v="West"/>
    <s v="FUR-FU-10002960"/>
    <x v="0"/>
    <x v="5"/>
    <s v="Eldon 200 Class Desk Accessories, Burgundy"/>
    <n v="18.84"/>
    <n v="3"/>
    <n v="0"/>
    <n v="7.9128000000000007"/>
  </r>
  <r>
    <n v="7501"/>
    <s v="CA-2014-121048"/>
    <x v="3"/>
    <x v="1163"/>
    <d v="2014-07-19T00:00:00"/>
    <s v="Standard Class"/>
    <s v="TC-21295"/>
    <s v="Toby Carlisle"/>
    <s v="Consumer"/>
    <s v="United States"/>
    <s v="Westminster"/>
    <x v="1"/>
    <n v="92683"/>
    <s v="West"/>
    <s v="TEC-AC-10000991"/>
    <x v="2"/>
    <x v="11"/>
    <s v="Sony Micro Vault Click 8 GB USB 2.0 Flash Drive"/>
    <n v="140.97"/>
    <n v="3"/>
    <n v="0"/>
    <n v="19.735800000000005"/>
  </r>
  <r>
    <n v="7502"/>
    <s v="CA-2014-121048"/>
    <x v="3"/>
    <x v="1163"/>
    <d v="2014-07-19T00:00:00"/>
    <s v="Standard Class"/>
    <s v="TC-21295"/>
    <s v="Toby Carlisle"/>
    <s v="Consumer"/>
    <s v="United States"/>
    <s v="Westminster"/>
    <x v="1"/>
    <n v="92683"/>
    <s v="West"/>
    <s v="TEC-PH-10004977"/>
    <x v="2"/>
    <x v="7"/>
    <s v="GE 30524EE4"/>
    <n v="470.37600000000009"/>
    <n v="3"/>
    <n v="0.2"/>
    <n v="52.917299999999955"/>
  </r>
  <r>
    <n v="7503"/>
    <s v="US-2014-120117"/>
    <x v="3"/>
    <x v="983"/>
    <d v="2014-03-31T00:00:00"/>
    <s v="Same Day"/>
    <s v="TB-21400"/>
    <s v="Tom Boeckenhauer"/>
    <s v="Consumer"/>
    <s v="United States"/>
    <s v="Los Angeles"/>
    <x v="1"/>
    <n v="90036"/>
    <s v="West"/>
    <s v="OFF-AR-10000817"/>
    <x v="1"/>
    <x v="6"/>
    <s v="Manco Dry-Lighter Erasable Highlighter"/>
    <n v="6.08"/>
    <n v="2"/>
    <n v="0"/>
    <n v="2.0671999999999997"/>
  </r>
  <r>
    <n v="7504"/>
    <s v="US-2014-120117"/>
    <x v="3"/>
    <x v="983"/>
    <d v="2014-03-31T00:00:00"/>
    <s v="Same Day"/>
    <s v="TB-21400"/>
    <s v="Tom Boeckenhauer"/>
    <s v="Consumer"/>
    <s v="United States"/>
    <s v="Los Angeles"/>
    <x v="1"/>
    <n v="90036"/>
    <s v="West"/>
    <s v="TEC-PH-10002447"/>
    <x v="2"/>
    <x v="7"/>
    <s v="AT&amp;T CL83451 4-Handset Telephone"/>
    <n v="164.79200000000003"/>
    <n v="1"/>
    <n v="0.2"/>
    <n v="18.539099999999991"/>
  </r>
  <r>
    <n v="7505"/>
    <s v="CA-2013-158043"/>
    <x v="0"/>
    <x v="1011"/>
    <d v="2013-02-04T00:00:00"/>
    <s v="Second Class"/>
    <s v="JK-15325"/>
    <s v="Jason Klamczynski"/>
    <s v="Corporate"/>
    <s v="United States"/>
    <s v="Atlantic City"/>
    <x v="30"/>
    <n v="8401"/>
    <s v="East"/>
    <s v="OFF-EN-10003134"/>
    <x v="1"/>
    <x v="12"/>
    <s v="Staples"/>
    <n v="23.36"/>
    <n v="2"/>
    <n v="0"/>
    <n v="11.68"/>
  </r>
  <r>
    <n v="7506"/>
    <s v="US-2014-106579"/>
    <x v="3"/>
    <x v="110"/>
    <d v="2014-06-14T00:00:00"/>
    <s v="Standard Class"/>
    <s v="BW-11200"/>
    <s v="Ben Wallace"/>
    <s v="Consumer"/>
    <s v="United States"/>
    <s v="Skokie"/>
    <x v="10"/>
    <n v="60076"/>
    <s v="Central"/>
    <s v="OFF-BI-10000309"/>
    <x v="1"/>
    <x v="8"/>
    <s v="GBC Twin Loop Wire Binding Elements, 9/16&quot; Spine, Black"/>
    <n v="12.175999999999998"/>
    <n v="4"/>
    <n v="0.8"/>
    <n v="-18.872800000000009"/>
  </r>
  <r>
    <n v="7507"/>
    <s v="CA-2011-115889"/>
    <x v="2"/>
    <x v="981"/>
    <d v="2011-11-06T00:00:00"/>
    <s v="Standard Class"/>
    <s v="SH-20395"/>
    <s v="Shahid Hopkins"/>
    <s v="Consumer"/>
    <s v="United States"/>
    <s v="San Francisco"/>
    <x v="1"/>
    <n v="94122"/>
    <s v="West"/>
    <s v="TEC-PH-10001615"/>
    <x v="2"/>
    <x v="7"/>
    <s v="AT&amp;T CL82213"/>
    <n v="46.384"/>
    <n v="2"/>
    <n v="0.2"/>
    <n v="5.2181999999999924"/>
  </r>
  <r>
    <n v="7508"/>
    <s v="CA-2011-115889"/>
    <x v="2"/>
    <x v="981"/>
    <d v="2011-11-06T00:00:00"/>
    <s v="Standard Class"/>
    <s v="SH-20395"/>
    <s v="Shahid Hopkins"/>
    <s v="Consumer"/>
    <s v="United States"/>
    <s v="San Francisco"/>
    <x v="1"/>
    <n v="94122"/>
    <s v="West"/>
    <s v="OFF-ST-10003208"/>
    <x v="1"/>
    <x v="4"/>
    <s v="Adjustable Depth Letter/Legal Cart"/>
    <n v="362.92"/>
    <n v="2"/>
    <n v="0"/>
    <n v="105.24679999999995"/>
  </r>
  <r>
    <n v="7509"/>
    <s v="US-2014-161935"/>
    <x v="3"/>
    <x v="1163"/>
    <d v="2014-07-19T00:00:00"/>
    <s v="Standard Class"/>
    <s v="JL-15835"/>
    <s v="John Lee"/>
    <s v="Consumer"/>
    <s v="United States"/>
    <s v="Columbus"/>
    <x v="24"/>
    <n v="43229"/>
    <s v="East"/>
    <s v="OFF-PA-10000605"/>
    <x v="1"/>
    <x v="10"/>
    <s v="Xerox 1950"/>
    <n v="9.2480000000000011"/>
    <n v="2"/>
    <n v="0.2"/>
    <n v="3.3524000000000003"/>
  </r>
  <r>
    <n v="7510"/>
    <s v="US-2014-161935"/>
    <x v="3"/>
    <x v="1163"/>
    <d v="2014-07-19T00:00:00"/>
    <s v="Standard Class"/>
    <s v="JL-15835"/>
    <s v="John Lee"/>
    <s v="Consumer"/>
    <s v="United States"/>
    <s v="Columbus"/>
    <x v="24"/>
    <n v="43229"/>
    <s v="East"/>
    <s v="TEC-PH-10000560"/>
    <x v="2"/>
    <x v="7"/>
    <s v="Samsung Galaxy S III - 16GB - pebble blue (T-Mobile)"/>
    <n v="1889.9459999999999"/>
    <n v="9"/>
    <n v="0.4"/>
    <n v="-377.98919999999998"/>
  </r>
  <r>
    <n v="7511"/>
    <s v="US-2014-161935"/>
    <x v="3"/>
    <x v="1163"/>
    <d v="2014-07-19T00:00:00"/>
    <s v="Standard Class"/>
    <s v="JL-15835"/>
    <s v="John Lee"/>
    <s v="Consumer"/>
    <s v="United States"/>
    <s v="Columbus"/>
    <x v="24"/>
    <n v="43229"/>
    <s v="East"/>
    <s v="OFF-ST-10003455"/>
    <x v="1"/>
    <x v="4"/>
    <s v="Tenex File Box, Personal Filing Tote with Lid, Black"/>
    <n v="62.040000000000006"/>
    <n v="5"/>
    <n v="0.2"/>
    <n v="4.6530000000000022"/>
  </r>
  <r>
    <n v="7512"/>
    <s v="US-2014-161935"/>
    <x v="3"/>
    <x v="1163"/>
    <d v="2014-07-19T00:00:00"/>
    <s v="Standard Class"/>
    <s v="JL-15835"/>
    <s v="John Lee"/>
    <s v="Consumer"/>
    <s v="United States"/>
    <s v="Columbus"/>
    <x v="24"/>
    <n v="43229"/>
    <s v="East"/>
    <s v="FUR-FU-10002937"/>
    <x v="0"/>
    <x v="5"/>
    <s v="GE 48&quot; Fluorescent Tube, Cool White Energy Saver, 34 Watts, 30/Box"/>
    <n v="396.92000000000007"/>
    <n v="5"/>
    <n v="0.2"/>
    <n v="148.845"/>
  </r>
  <r>
    <n v="7513"/>
    <s v="US-2014-161935"/>
    <x v="3"/>
    <x v="1163"/>
    <d v="2014-07-19T00:00:00"/>
    <s v="Standard Class"/>
    <s v="JL-15835"/>
    <s v="John Lee"/>
    <s v="Consumer"/>
    <s v="United States"/>
    <s v="Columbus"/>
    <x v="24"/>
    <n v="43229"/>
    <s v="East"/>
    <s v="OFF-ST-10001837"/>
    <x v="1"/>
    <x v="4"/>
    <s v="SAFCO Mobile Desk Side File, Wire Frame"/>
    <n v="239.45599999999999"/>
    <n v="7"/>
    <n v="0.2"/>
    <n v="17.959200000000003"/>
  </r>
  <r>
    <n v="7514"/>
    <s v="US-2014-161935"/>
    <x v="3"/>
    <x v="1163"/>
    <d v="2014-07-19T00:00:00"/>
    <s v="Standard Class"/>
    <s v="JL-15835"/>
    <s v="John Lee"/>
    <s v="Consumer"/>
    <s v="United States"/>
    <s v="Columbus"/>
    <x v="24"/>
    <n v="43229"/>
    <s v="East"/>
    <s v="OFF-AR-10004757"/>
    <x v="1"/>
    <x v="6"/>
    <s v="Crayola Colored Pencils"/>
    <n v="13.120000000000001"/>
    <n v="5"/>
    <n v="0.2"/>
    <n v="2.1319999999999988"/>
  </r>
  <r>
    <n v="7515"/>
    <s v="US-2014-167920"/>
    <x v="3"/>
    <x v="34"/>
    <d v="2014-12-13T00:00:00"/>
    <s v="Second Class"/>
    <s v="JL-15835"/>
    <s v="John Lee"/>
    <s v="Consumer"/>
    <s v="United States"/>
    <s v="Richmond"/>
    <x v="0"/>
    <n v="40475"/>
    <s v="South"/>
    <s v="OFF-BI-10004236"/>
    <x v="1"/>
    <x v="8"/>
    <s v="XtraLife ClearVue Slant-D Ring Binder, White, 3&quot;"/>
    <n v="29.36"/>
    <n v="2"/>
    <n v="0"/>
    <n v="13.505599999999999"/>
  </r>
  <r>
    <n v="7516"/>
    <s v="US-2014-167920"/>
    <x v="3"/>
    <x v="34"/>
    <d v="2014-12-13T00:00:00"/>
    <s v="Second Class"/>
    <s v="JL-15835"/>
    <s v="John Lee"/>
    <s v="Consumer"/>
    <s v="United States"/>
    <s v="Richmond"/>
    <x v="0"/>
    <n v="40475"/>
    <s v="South"/>
    <s v="OFF-AP-10000159"/>
    <x v="1"/>
    <x v="9"/>
    <s v="Belkin F9M820V08 8 Outlet Surge"/>
    <n v="214.89999999999998"/>
    <n v="5"/>
    <n v="0"/>
    <n v="62.32099999999997"/>
  </r>
  <r>
    <n v="7517"/>
    <s v="US-2014-167920"/>
    <x v="3"/>
    <x v="34"/>
    <d v="2014-12-13T00:00:00"/>
    <s v="Second Class"/>
    <s v="JL-15835"/>
    <s v="John Lee"/>
    <s v="Consumer"/>
    <s v="United States"/>
    <s v="Richmond"/>
    <x v="0"/>
    <n v="40475"/>
    <s v="South"/>
    <s v="OFF-BI-10003274"/>
    <x v="1"/>
    <x v="8"/>
    <s v="Avery Durable Slant Ring Binders, No Labels"/>
    <n v="15.92"/>
    <n v="4"/>
    <n v="0"/>
    <n v="7.4824000000000002"/>
  </r>
  <r>
    <n v="7518"/>
    <s v="US-2014-167920"/>
    <x v="3"/>
    <x v="34"/>
    <d v="2014-12-13T00:00:00"/>
    <s v="Second Class"/>
    <s v="JL-15835"/>
    <s v="John Lee"/>
    <s v="Consumer"/>
    <s v="United States"/>
    <s v="Richmond"/>
    <x v="0"/>
    <n v="40475"/>
    <s v="South"/>
    <s v="TEC-AC-10001013"/>
    <x v="2"/>
    <x v="11"/>
    <s v="Logitech ClearChat Comfort/USB Headset H390"/>
    <n v="146.44999999999999"/>
    <n v="5"/>
    <n v="0"/>
    <n v="48.328499999999991"/>
  </r>
  <r>
    <n v="7519"/>
    <s v="US-2014-167920"/>
    <x v="3"/>
    <x v="34"/>
    <d v="2014-12-13T00:00:00"/>
    <s v="Second Class"/>
    <s v="JL-15835"/>
    <s v="John Lee"/>
    <s v="Consumer"/>
    <s v="United States"/>
    <s v="Richmond"/>
    <x v="0"/>
    <n v="40475"/>
    <s v="South"/>
    <s v="OFF-ST-10004963"/>
    <x v="1"/>
    <x v="4"/>
    <s v="Eldon Gobal File Keepers"/>
    <n v="15.14"/>
    <n v="1"/>
    <n v="0"/>
    <n v="0.60559999999999903"/>
  </r>
  <r>
    <n v="7520"/>
    <s v="US-2014-167920"/>
    <x v="3"/>
    <x v="34"/>
    <d v="2014-12-13T00:00:00"/>
    <s v="Second Class"/>
    <s v="JL-15835"/>
    <s v="John Lee"/>
    <s v="Consumer"/>
    <s v="United States"/>
    <s v="Richmond"/>
    <x v="0"/>
    <n v="40475"/>
    <s v="South"/>
    <s v="OFF-LA-10004409"/>
    <x v="1"/>
    <x v="2"/>
    <s v="Avery 492"/>
    <n v="5.76"/>
    <n v="2"/>
    <n v="0"/>
    <n v="2.6495999999999995"/>
  </r>
  <r>
    <n v="7521"/>
    <s v="US-2014-167920"/>
    <x v="3"/>
    <x v="34"/>
    <d v="2014-12-13T00:00:00"/>
    <s v="Second Class"/>
    <s v="JL-15835"/>
    <s v="John Lee"/>
    <s v="Consumer"/>
    <s v="United States"/>
    <s v="Richmond"/>
    <x v="0"/>
    <n v="40475"/>
    <s v="South"/>
    <s v="TEC-CO-10001046"/>
    <x v="2"/>
    <x v="16"/>
    <s v="Canon Imageclass D680 Copier / Fax"/>
    <n v="1399.98"/>
    <n v="2"/>
    <n v="0"/>
    <n v="629.99099999999999"/>
  </r>
  <r>
    <n v="7522"/>
    <s v="CA-2013-162383"/>
    <x v="0"/>
    <x v="64"/>
    <d v="2013-09-12T00:00:00"/>
    <s v="Standard Class"/>
    <s v="MD-17350"/>
    <s v="Maribeth Dona"/>
    <s v="Consumer"/>
    <s v="United States"/>
    <s v="Lancaster"/>
    <x v="24"/>
    <n v="43130"/>
    <s v="East"/>
    <s v="OFF-BI-10002824"/>
    <x v="1"/>
    <x v="8"/>
    <s v="Recycled Easel Ring Binders"/>
    <n v="8.9520000000000017"/>
    <n v="2"/>
    <n v="0.7"/>
    <n v="-7.4600000000000009"/>
  </r>
  <r>
    <n v="7523"/>
    <s v="CA-2013-162383"/>
    <x v="0"/>
    <x v="64"/>
    <d v="2013-09-12T00:00:00"/>
    <s v="Standard Class"/>
    <s v="MD-17350"/>
    <s v="Maribeth Dona"/>
    <s v="Consumer"/>
    <s v="United States"/>
    <s v="Lancaster"/>
    <x v="24"/>
    <n v="43130"/>
    <s v="East"/>
    <s v="OFF-BI-10001757"/>
    <x v="1"/>
    <x v="8"/>
    <s v="Pressboard Hanging Data Binders for Unburst Sheets"/>
    <n v="8.8560000000000016"/>
    <n v="6"/>
    <n v="0.7"/>
    <n v="-6.4944000000000024"/>
  </r>
  <r>
    <n v="7524"/>
    <s v="CA-2013-162383"/>
    <x v="0"/>
    <x v="64"/>
    <d v="2013-09-12T00:00:00"/>
    <s v="Standard Class"/>
    <s v="MD-17350"/>
    <s v="Maribeth Dona"/>
    <s v="Consumer"/>
    <s v="United States"/>
    <s v="Lancaster"/>
    <x v="24"/>
    <n v="43130"/>
    <s v="East"/>
    <s v="FUR-CH-10004477"/>
    <x v="0"/>
    <x v="1"/>
    <s v="Global Push Button Manager's Chair, Indigo"/>
    <n v="85.245999999999995"/>
    <n v="2"/>
    <n v="0.3"/>
    <n v="-1.217800000000004"/>
  </r>
  <r>
    <n v="7525"/>
    <s v="CA-2011-125731"/>
    <x v="2"/>
    <x v="1076"/>
    <d v="2011-09-16T00:00:00"/>
    <s v="Standard Class"/>
    <s v="CL-12565"/>
    <s v="Clay Ludtke"/>
    <s v="Consumer"/>
    <s v="United States"/>
    <s v="Gresham"/>
    <x v="21"/>
    <n v="97030"/>
    <s v="West"/>
    <s v="OFF-EN-10003072"/>
    <x v="1"/>
    <x v="12"/>
    <s v="Peel &amp; Seel Envelopes"/>
    <n v="21.728000000000002"/>
    <n v="7"/>
    <n v="0.2"/>
    <n v="7.6047999999999991"/>
  </r>
  <r>
    <n v="7526"/>
    <s v="CA-2011-125731"/>
    <x v="2"/>
    <x v="1076"/>
    <d v="2011-09-16T00:00:00"/>
    <s v="Standard Class"/>
    <s v="CL-12565"/>
    <s v="Clay Ludtke"/>
    <s v="Consumer"/>
    <s v="United States"/>
    <s v="Gresham"/>
    <x v="21"/>
    <n v="97030"/>
    <s v="West"/>
    <s v="FUR-CH-10003973"/>
    <x v="0"/>
    <x v="1"/>
    <s v="GuestStacker Chair with Chrome Finish Legs"/>
    <n v="1487.04"/>
    <n v="5"/>
    <n v="0.2"/>
    <n v="148.70400000000006"/>
  </r>
  <r>
    <n v="7527"/>
    <s v="US-2014-106145"/>
    <x v="3"/>
    <x v="986"/>
    <d v="2014-09-27T00:00:00"/>
    <s v="Same Day"/>
    <s v="RA-19885"/>
    <s v="Ruben Ausman"/>
    <s v="Corporate"/>
    <s v="United States"/>
    <s v="San Francisco"/>
    <x v="1"/>
    <n v="94109"/>
    <s v="West"/>
    <s v="OFF-EN-10001028"/>
    <x v="1"/>
    <x v="12"/>
    <s v="Staples"/>
    <n v="71.88"/>
    <n v="6"/>
    <n v="0"/>
    <n v="33.064799999999998"/>
  </r>
  <r>
    <n v="7528"/>
    <s v="US-2014-106145"/>
    <x v="3"/>
    <x v="986"/>
    <d v="2014-09-27T00:00:00"/>
    <s v="Same Day"/>
    <s v="RA-19885"/>
    <s v="Ruben Ausman"/>
    <s v="Corporate"/>
    <s v="United States"/>
    <s v="San Francisco"/>
    <x v="1"/>
    <n v="94109"/>
    <s v="West"/>
    <s v="FUR-FU-10003829"/>
    <x v="0"/>
    <x v="5"/>
    <s v="Stackable Trays"/>
    <n v="9.24"/>
    <n v="3"/>
    <n v="0"/>
    <n v="2.9567999999999994"/>
  </r>
  <r>
    <n v="7529"/>
    <s v="US-2014-106145"/>
    <x v="3"/>
    <x v="986"/>
    <d v="2014-09-27T00:00:00"/>
    <s v="Same Day"/>
    <s v="RA-19885"/>
    <s v="Ruben Ausman"/>
    <s v="Corporate"/>
    <s v="United States"/>
    <s v="San Francisco"/>
    <x v="1"/>
    <n v="94109"/>
    <s v="West"/>
    <s v="OFF-PA-10002245"/>
    <x v="1"/>
    <x v="10"/>
    <s v="Xerox 1895"/>
    <n v="35.880000000000003"/>
    <n v="6"/>
    <n v="0"/>
    <n v="16.146000000000001"/>
  </r>
  <r>
    <n v="7530"/>
    <s v="US-2014-106145"/>
    <x v="3"/>
    <x v="986"/>
    <d v="2014-09-27T00:00:00"/>
    <s v="Same Day"/>
    <s v="RA-19885"/>
    <s v="Ruben Ausman"/>
    <s v="Corporate"/>
    <s v="United States"/>
    <s v="San Francisco"/>
    <x v="1"/>
    <n v="94109"/>
    <s v="West"/>
    <s v="OFF-BI-10002215"/>
    <x v="1"/>
    <x v="8"/>
    <s v="Wilson Jones Hanging View Binder, White, 1&quot;"/>
    <n v="17.04"/>
    <n v="3"/>
    <n v="0.2"/>
    <n v="5.5379999999999985"/>
  </r>
  <r>
    <n v="7531"/>
    <s v="US-2014-106145"/>
    <x v="3"/>
    <x v="986"/>
    <d v="2014-09-27T00:00:00"/>
    <s v="Same Day"/>
    <s v="RA-19885"/>
    <s v="Ruben Ausman"/>
    <s v="Corporate"/>
    <s v="United States"/>
    <s v="San Francisco"/>
    <x v="1"/>
    <n v="94109"/>
    <s v="West"/>
    <s v="OFF-BI-10003925"/>
    <x v="1"/>
    <x v="8"/>
    <s v="Fellowes PB300 Plastic Comb Binding Machine"/>
    <n v="931.17600000000016"/>
    <n v="3"/>
    <n v="0.2"/>
    <n v="314.27190000000002"/>
  </r>
  <r>
    <n v="7532"/>
    <s v="CA-2013-107146"/>
    <x v="0"/>
    <x v="26"/>
    <d v="2013-06-20T00:00:00"/>
    <s v="First Class"/>
    <s v="LC-16885"/>
    <s v="Lena Creighton"/>
    <s v="Consumer"/>
    <s v="United States"/>
    <s v="Longmont"/>
    <x v="22"/>
    <n v="80501"/>
    <s v="West"/>
    <s v="FUR-FU-10002298"/>
    <x v="0"/>
    <x v="5"/>
    <s v="Rubbermaid ClusterMat Chairmats, Mat Size- 66&quot; x 60&quot;, Lip 20&quot; x 11&quot; -90 Degree Angle"/>
    <n v="266.35200000000003"/>
    <n v="3"/>
    <n v="0.2"/>
    <n v="-13.317600000000013"/>
  </r>
  <r>
    <n v="7533"/>
    <s v="CA-2013-107146"/>
    <x v="0"/>
    <x v="26"/>
    <d v="2013-06-20T00:00:00"/>
    <s v="First Class"/>
    <s v="LC-16885"/>
    <s v="Lena Creighton"/>
    <s v="Consumer"/>
    <s v="United States"/>
    <s v="Longmont"/>
    <x v="22"/>
    <n v="80501"/>
    <s v="West"/>
    <s v="FUR-CH-10004853"/>
    <x v="0"/>
    <x v="1"/>
    <s v="Global Manager's Adjustable Task Chair, Storm"/>
    <n v="483.13599999999997"/>
    <n v="4"/>
    <n v="0.2"/>
    <n v="54.352799999999945"/>
  </r>
  <r>
    <n v="7534"/>
    <s v="US-2014-134642"/>
    <x v="3"/>
    <x v="906"/>
    <d v="2014-03-02T00:00:00"/>
    <s v="Standard Class"/>
    <s v="SW-20245"/>
    <s v="Scot Wooten"/>
    <s v="Consumer"/>
    <s v="United States"/>
    <s v="Greenville"/>
    <x v="3"/>
    <n v="27834"/>
    <s v="South"/>
    <s v="FUR-CH-10002880"/>
    <x v="0"/>
    <x v="1"/>
    <s v="Global High-Back Leather Tilter, Burgundy"/>
    <n v="196.78399999999999"/>
    <n v="2"/>
    <n v="0.2"/>
    <n v="-22.138200000000012"/>
  </r>
  <r>
    <n v="7535"/>
    <s v="US-2014-134642"/>
    <x v="3"/>
    <x v="906"/>
    <d v="2014-03-02T00:00:00"/>
    <s v="Standard Class"/>
    <s v="SW-20245"/>
    <s v="Scot Wooten"/>
    <s v="Consumer"/>
    <s v="United States"/>
    <s v="Greenville"/>
    <x v="3"/>
    <n v="27834"/>
    <s v="South"/>
    <s v="FUR-BO-10004709"/>
    <x v="0"/>
    <x v="0"/>
    <s v="Bush Westfield Collection Bookcases, Medium Cherry Finish"/>
    <n v="231.92000000000002"/>
    <n v="5"/>
    <n v="0.2"/>
    <n v="5.7980000000000018"/>
  </r>
  <r>
    <n v="7536"/>
    <s v="US-2014-160143"/>
    <x v="3"/>
    <x v="185"/>
    <d v="2014-04-08T00:00:00"/>
    <s v="Standard Class"/>
    <s v="HG-14965"/>
    <s v="Henry Goldwyn"/>
    <s v="Corporate"/>
    <s v="United States"/>
    <s v="Los Angeles"/>
    <x v="1"/>
    <n v="90004"/>
    <s v="West"/>
    <s v="OFF-SU-10004231"/>
    <x v="1"/>
    <x v="14"/>
    <s v="Acme Tagit Stainless Steel Antibacterial Scissors"/>
    <n v="29.700000000000003"/>
    <n v="3"/>
    <n v="0"/>
    <n v="8.0190000000000001"/>
  </r>
  <r>
    <n v="7537"/>
    <s v="CA-2014-103415"/>
    <x v="3"/>
    <x v="734"/>
    <d v="2014-12-09T00:00:00"/>
    <s v="Standard Class"/>
    <s v="MV-17485"/>
    <s v="Mark Van Huff"/>
    <s v="Consumer"/>
    <s v="United States"/>
    <s v="Houston"/>
    <x v="5"/>
    <n v="77041"/>
    <s v="Central"/>
    <s v="FUR-FU-10000820"/>
    <x v="0"/>
    <x v="5"/>
    <s v="Tensor Brushed Steel Torchiere Floor Lamp"/>
    <n v="13.591999999999999"/>
    <n v="2"/>
    <n v="0.6"/>
    <n v="-14.271599999999999"/>
  </r>
  <r>
    <n v="7538"/>
    <s v="CA-2013-106460"/>
    <x v="0"/>
    <x v="317"/>
    <d v="2013-02-22T00:00:00"/>
    <s v="Second Class"/>
    <s v="GT-14710"/>
    <s v="Greg Tran"/>
    <s v="Consumer"/>
    <s v="United States"/>
    <s v="San Francisco"/>
    <x v="1"/>
    <n v="94109"/>
    <s v="West"/>
    <s v="OFF-PA-10001736"/>
    <x v="1"/>
    <x v="10"/>
    <s v="Xerox 1880"/>
    <n v="70.88"/>
    <n v="2"/>
    <n v="0"/>
    <n v="33.313599999999994"/>
  </r>
  <r>
    <n v="7539"/>
    <s v="US-2014-112347"/>
    <x v="3"/>
    <x v="574"/>
    <d v="2014-12-07T00:00:00"/>
    <s v="Standard Class"/>
    <s v="BS-11380"/>
    <s v="Bill Stewart"/>
    <s v="Corporate"/>
    <s v="United States"/>
    <s v="Denver"/>
    <x v="22"/>
    <n v="80219"/>
    <s v="West"/>
    <s v="OFF-ST-10003306"/>
    <x v="1"/>
    <x v="4"/>
    <s v="Letter Size Cart"/>
    <n v="114.28800000000001"/>
    <n v="1"/>
    <n v="0.2"/>
    <n v="12.857399999999984"/>
  </r>
  <r>
    <n v="7540"/>
    <s v="US-2014-112347"/>
    <x v="3"/>
    <x v="574"/>
    <d v="2014-12-07T00:00:00"/>
    <s v="Standard Class"/>
    <s v="BS-11380"/>
    <s v="Bill Stewart"/>
    <s v="Corporate"/>
    <s v="United States"/>
    <s v="Denver"/>
    <x v="22"/>
    <n v="80219"/>
    <s v="West"/>
    <s v="OFF-BI-10003707"/>
    <x v="1"/>
    <x v="8"/>
    <s v="Aluminum Screw Posts"/>
    <n v="36.624000000000002"/>
    <n v="8"/>
    <n v="0.7"/>
    <n v="-24.41599999999999"/>
  </r>
  <r>
    <n v="7541"/>
    <s v="US-2014-112347"/>
    <x v="3"/>
    <x v="574"/>
    <d v="2014-12-07T00:00:00"/>
    <s v="Standard Class"/>
    <s v="BS-11380"/>
    <s v="Bill Stewart"/>
    <s v="Corporate"/>
    <s v="United States"/>
    <s v="Denver"/>
    <x v="22"/>
    <n v="80219"/>
    <s v="West"/>
    <s v="FUR-BO-10003546"/>
    <x v="0"/>
    <x v="0"/>
    <s v="Hon 4-Shelf Metal Bookcases"/>
    <n v="242.35200000000003"/>
    <n v="8"/>
    <n v="0.7"/>
    <n v="-363.52799999999991"/>
  </r>
  <r>
    <n v="7542"/>
    <s v="US-2014-112347"/>
    <x v="3"/>
    <x v="574"/>
    <d v="2014-12-07T00:00:00"/>
    <s v="Standard Class"/>
    <s v="BS-11380"/>
    <s v="Bill Stewart"/>
    <s v="Corporate"/>
    <s v="United States"/>
    <s v="Denver"/>
    <x v="22"/>
    <n v="80219"/>
    <s v="West"/>
    <s v="TEC-PH-10000213"/>
    <x v="2"/>
    <x v="7"/>
    <s v="Seidio BD2-HK3IPH5-BK DILEX Case and Holster Combo for Apple iPhone 5/5s - Black"/>
    <n v="49.616000000000007"/>
    <n v="2"/>
    <n v="0.2"/>
    <n v="4.9615999999999989"/>
  </r>
  <r>
    <n v="7543"/>
    <s v="US-2014-112347"/>
    <x v="3"/>
    <x v="574"/>
    <d v="2014-12-07T00:00:00"/>
    <s v="Standard Class"/>
    <s v="BS-11380"/>
    <s v="Bill Stewart"/>
    <s v="Corporate"/>
    <s v="United States"/>
    <s v="Denver"/>
    <x v="22"/>
    <n v="80219"/>
    <s v="West"/>
    <s v="FUR-FU-10001488"/>
    <x v="0"/>
    <x v="5"/>
    <s v="Tenex 46&quot; x 60&quot; Computer Anti-Static Chairmat, Rectangular Shaped"/>
    <n v="508.70400000000006"/>
    <n v="6"/>
    <n v="0.2"/>
    <n v="0"/>
  </r>
  <r>
    <n v="7544"/>
    <s v="US-2014-112347"/>
    <x v="3"/>
    <x v="574"/>
    <d v="2014-12-07T00:00:00"/>
    <s v="Standard Class"/>
    <s v="BS-11380"/>
    <s v="Bill Stewart"/>
    <s v="Corporate"/>
    <s v="United States"/>
    <s v="Denver"/>
    <x v="22"/>
    <n v="80219"/>
    <s v="West"/>
    <s v="TEC-PH-10004833"/>
    <x v="2"/>
    <x v="7"/>
    <s v="Macally Suction Cup Mount"/>
    <n v="57.36"/>
    <n v="6"/>
    <n v="0.2"/>
    <n v="-14.34"/>
  </r>
  <r>
    <n v="7545"/>
    <s v="US-2014-112347"/>
    <x v="3"/>
    <x v="574"/>
    <d v="2014-12-07T00:00:00"/>
    <s v="Standard Class"/>
    <s v="BS-11380"/>
    <s v="Bill Stewart"/>
    <s v="Corporate"/>
    <s v="United States"/>
    <s v="Denver"/>
    <x v="22"/>
    <n v="80219"/>
    <s v="West"/>
    <s v="FUR-CH-10002335"/>
    <x v="0"/>
    <x v="1"/>
    <s v="Hon GuestStacker Chair"/>
    <n v="906.68000000000006"/>
    <n v="5"/>
    <n v="0.2"/>
    <n v="68.001000000000033"/>
  </r>
  <r>
    <n v="7546"/>
    <s v="CA-2011-103492"/>
    <x v="2"/>
    <x v="982"/>
    <d v="2011-10-15T00:00:00"/>
    <s v="Standard Class"/>
    <s v="CM-12715"/>
    <s v="Craig Molinari"/>
    <s v="Corporate"/>
    <s v="United States"/>
    <s v="Huntsville"/>
    <x v="5"/>
    <n v="77340"/>
    <s v="Central"/>
    <s v="TEC-PH-10001128"/>
    <x v="2"/>
    <x v="7"/>
    <s v="Motorola Droid Maxx"/>
    <n v="719.95200000000011"/>
    <n v="6"/>
    <n v="0.2"/>
    <n v="71.995200000000011"/>
  </r>
  <r>
    <n v="7547"/>
    <s v="CA-2011-103492"/>
    <x v="2"/>
    <x v="982"/>
    <d v="2011-10-15T00:00:00"/>
    <s v="Standard Class"/>
    <s v="CM-12715"/>
    <s v="Craig Molinari"/>
    <s v="Corporate"/>
    <s v="United States"/>
    <s v="Huntsville"/>
    <x v="5"/>
    <n v="77340"/>
    <s v="Central"/>
    <s v="TEC-PH-10004667"/>
    <x v="2"/>
    <x v="7"/>
    <s v="Cisco 8x8 Inc. 6753i IP Business Phone System"/>
    <n v="755.94400000000019"/>
    <n v="7"/>
    <n v="0.2"/>
    <n v="66.145099999999957"/>
  </r>
  <r>
    <n v="7548"/>
    <s v="CA-2011-103492"/>
    <x v="2"/>
    <x v="982"/>
    <d v="2011-10-15T00:00:00"/>
    <s v="Standard Class"/>
    <s v="CM-12715"/>
    <s v="Craig Molinari"/>
    <s v="Corporate"/>
    <s v="United States"/>
    <s v="Huntsville"/>
    <x v="5"/>
    <n v="77340"/>
    <s v="Central"/>
    <s v="OFF-BI-10004817"/>
    <x v="1"/>
    <x v="8"/>
    <s v="GBC Personal VeloBind Strips"/>
    <n v="11.979999999999997"/>
    <n v="5"/>
    <n v="0.8"/>
    <n v="-19.16800000000001"/>
  </r>
  <r>
    <n v="7549"/>
    <s v="CA-2011-103492"/>
    <x v="2"/>
    <x v="982"/>
    <d v="2011-10-15T00:00:00"/>
    <s v="Standard Class"/>
    <s v="CM-12715"/>
    <s v="Craig Molinari"/>
    <s v="Corporate"/>
    <s v="United States"/>
    <s v="Huntsville"/>
    <x v="5"/>
    <n v="77340"/>
    <s v="Central"/>
    <s v="OFF-BI-10004140"/>
    <x v="1"/>
    <x v="8"/>
    <s v="Avery Non-Stick Binders"/>
    <n v="0.8979999999999998"/>
    <n v="1"/>
    <n v="0.8"/>
    <n v="-1.5715000000000008"/>
  </r>
  <r>
    <n v="7550"/>
    <s v="CA-2013-136595"/>
    <x v="0"/>
    <x v="64"/>
    <d v="2013-09-08T00:00:00"/>
    <s v="First Class"/>
    <s v="EM-13825"/>
    <s v="Elizabeth Moffitt"/>
    <s v="Corporate"/>
    <s v="United States"/>
    <s v="Houston"/>
    <x v="5"/>
    <n v="77036"/>
    <s v="Central"/>
    <s v="FUR-FU-10004671"/>
    <x v="0"/>
    <x v="5"/>
    <s v="Executive Impressions 12&quot; Wall Clock"/>
    <n v="21.204000000000004"/>
    <n v="3"/>
    <n v="0.6"/>
    <n v="-11.662199999999999"/>
  </r>
  <r>
    <n v="7551"/>
    <s v="CA-2011-140396"/>
    <x v="2"/>
    <x v="1164"/>
    <d v="2011-11-25T00:00:00"/>
    <s v="Standard Class"/>
    <s v="KH-16330"/>
    <s v="Katharine Harms"/>
    <s v="Corporate"/>
    <s v="United States"/>
    <s v="New York City"/>
    <x v="15"/>
    <n v="10024"/>
    <s v="East"/>
    <s v="OFF-EN-10002592"/>
    <x v="1"/>
    <x v="12"/>
    <s v="Peel &amp; Seel Recycled Catalog Envelopes, Brown"/>
    <n v="34.74"/>
    <n v="3"/>
    <n v="0"/>
    <n v="17.37"/>
  </r>
  <r>
    <n v="7552"/>
    <s v="CA-2011-140396"/>
    <x v="2"/>
    <x v="1164"/>
    <d v="2011-11-25T00:00:00"/>
    <s v="Standard Class"/>
    <s v="KH-16330"/>
    <s v="Katharine Harms"/>
    <s v="Corporate"/>
    <s v="United States"/>
    <s v="New York City"/>
    <x v="15"/>
    <n v="10024"/>
    <s v="East"/>
    <s v="TEC-PH-10004447"/>
    <x v="2"/>
    <x v="7"/>
    <s v="Toshiba IPT2010-SD IP Telephone"/>
    <n v="833.94"/>
    <n v="6"/>
    <n v="0"/>
    <n v="216.8244"/>
  </r>
  <r>
    <n v="7553"/>
    <s v="CA-2011-140396"/>
    <x v="2"/>
    <x v="1164"/>
    <d v="2011-11-25T00:00:00"/>
    <s v="Standard Class"/>
    <s v="KH-16330"/>
    <s v="Katharine Harms"/>
    <s v="Corporate"/>
    <s v="United States"/>
    <s v="New York City"/>
    <x v="15"/>
    <n v="10024"/>
    <s v="East"/>
    <s v="OFF-BI-10003669"/>
    <x v="1"/>
    <x v="8"/>
    <s v="3M Organizer Strips"/>
    <n v="12.96"/>
    <n v="3"/>
    <n v="0.2"/>
    <n v="4.5359999999999996"/>
  </r>
  <r>
    <n v="7554"/>
    <s v="CA-2011-140396"/>
    <x v="2"/>
    <x v="1164"/>
    <d v="2011-11-25T00:00:00"/>
    <s v="Standard Class"/>
    <s v="KH-16330"/>
    <s v="Katharine Harms"/>
    <s v="Corporate"/>
    <s v="United States"/>
    <s v="New York City"/>
    <x v="15"/>
    <n v="10024"/>
    <s v="East"/>
    <s v="OFF-PA-10000223"/>
    <x v="1"/>
    <x v="10"/>
    <s v="Xerox 2000"/>
    <n v="25.92"/>
    <n v="4"/>
    <n v="0"/>
    <n v="12.441600000000001"/>
  </r>
  <r>
    <n v="7555"/>
    <s v="CA-2011-114181"/>
    <x v="2"/>
    <x v="1025"/>
    <d v="2011-05-14T00:00:00"/>
    <s v="Second Class"/>
    <s v="AF-10885"/>
    <s v="Art Foster"/>
    <s v="Consumer"/>
    <s v="United States"/>
    <s v="Philadelphia"/>
    <x v="9"/>
    <n v="19134"/>
    <s v="East"/>
    <s v="FUR-BO-10004467"/>
    <x v="0"/>
    <x v="0"/>
    <s v="Bestar Classic Bookcase"/>
    <n v="349.96499999999997"/>
    <n v="7"/>
    <n v="0.5"/>
    <n v="-216.97830000000002"/>
  </r>
  <r>
    <n v="7556"/>
    <s v="CA-2011-114181"/>
    <x v="2"/>
    <x v="1025"/>
    <d v="2011-05-14T00:00:00"/>
    <s v="Second Class"/>
    <s v="AF-10885"/>
    <s v="Art Foster"/>
    <s v="Consumer"/>
    <s v="United States"/>
    <s v="Philadelphia"/>
    <x v="9"/>
    <n v="19134"/>
    <s v="East"/>
    <s v="OFF-AR-10000716"/>
    <x v="1"/>
    <x v="6"/>
    <s v="DIXON Ticonderoga Erasable Checking Pencils"/>
    <n v="22.32"/>
    <n v="5"/>
    <n v="0.2"/>
    <n v="5.3010000000000002"/>
  </r>
  <r>
    <n v="7557"/>
    <s v="CA-2014-159506"/>
    <x v="3"/>
    <x v="344"/>
    <d v="2014-12-03T00:00:00"/>
    <s v="Standard Class"/>
    <s v="JR-16210"/>
    <s v="Justin Ritter"/>
    <s v="Corporate"/>
    <s v="United States"/>
    <s v="Columbus"/>
    <x v="14"/>
    <n v="47201"/>
    <s v="Central"/>
    <s v="OFF-PA-10003641"/>
    <x v="1"/>
    <x v="10"/>
    <s v="Xerox 1909"/>
    <n v="158.28"/>
    <n v="6"/>
    <n v="0"/>
    <n v="72.808799999999991"/>
  </r>
  <r>
    <n v="7558"/>
    <s v="CA-2014-159506"/>
    <x v="3"/>
    <x v="344"/>
    <d v="2014-12-03T00:00:00"/>
    <s v="Standard Class"/>
    <s v="JR-16210"/>
    <s v="Justin Ritter"/>
    <s v="Corporate"/>
    <s v="United States"/>
    <s v="Columbus"/>
    <x v="14"/>
    <n v="47201"/>
    <s v="Central"/>
    <s v="OFF-BI-10004519"/>
    <x v="1"/>
    <x v="8"/>
    <s v="GBC DocuBind P100 Manual Binding Machine"/>
    <n v="497.93999999999994"/>
    <n v="3"/>
    <n v="0"/>
    <n v="224.07299999999998"/>
  </r>
  <r>
    <n v="7559"/>
    <s v="US-2011-137155"/>
    <x v="2"/>
    <x v="301"/>
    <d v="2011-11-05T00:00:00"/>
    <s v="Standard Class"/>
    <s v="DL-12925"/>
    <s v="Daniel Lacy"/>
    <s v="Consumer"/>
    <s v="United States"/>
    <s v="Long Beach"/>
    <x v="15"/>
    <n v="11561"/>
    <s v="East"/>
    <s v="OFF-AP-10002518"/>
    <x v="1"/>
    <x v="9"/>
    <s v="Kensington 7 Outlet MasterPiece Power Center"/>
    <n v="533.93999999999994"/>
    <n v="3"/>
    <n v="0"/>
    <n v="154.84259999999995"/>
  </r>
  <r>
    <n v="7560"/>
    <s v="US-2011-137155"/>
    <x v="2"/>
    <x v="301"/>
    <d v="2011-11-05T00:00:00"/>
    <s v="Standard Class"/>
    <s v="DL-12925"/>
    <s v="Daniel Lacy"/>
    <s v="Consumer"/>
    <s v="United States"/>
    <s v="Long Beach"/>
    <x v="15"/>
    <n v="11561"/>
    <s v="East"/>
    <s v="OFF-PA-10000806"/>
    <x v="1"/>
    <x v="10"/>
    <s v="Xerox 1934"/>
    <n v="167.94"/>
    <n v="3"/>
    <n v="0"/>
    <n v="82.290599999999998"/>
  </r>
  <r>
    <n v="7561"/>
    <s v="US-2011-137155"/>
    <x v="2"/>
    <x v="301"/>
    <d v="2011-11-05T00:00:00"/>
    <s v="Standard Class"/>
    <s v="DL-12925"/>
    <s v="Daniel Lacy"/>
    <s v="Consumer"/>
    <s v="United States"/>
    <s v="Long Beach"/>
    <x v="15"/>
    <n v="11561"/>
    <s v="East"/>
    <s v="FUR-FU-10003142"/>
    <x v="0"/>
    <x v="5"/>
    <s v="Master Big Foot Doorstop, Beige"/>
    <n v="31.68"/>
    <n v="6"/>
    <n v="0"/>
    <n v="9.8207999999999984"/>
  </r>
  <r>
    <n v="7562"/>
    <s v="CA-2013-105746"/>
    <x v="0"/>
    <x v="945"/>
    <d v="2014-01-02T00:00:00"/>
    <s v="First Class"/>
    <s v="BD-11605"/>
    <s v="Brian Dahlen"/>
    <s v="Consumer"/>
    <s v="United States"/>
    <s v="Lancaster"/>
    <x v="9"/>
    <n v="17602"/>
    <s v="East"/>
    <s v="FUR-CH-10000454"/>
    <x v="0"/>
    <x v="1"/>
    <s v="Hon Deluxe Fabric Upholstered Stacking Chairs, Rounded Back"/>
    <n v="170.78599999999997"/>
    <n v="1"/>
    <n v="0.3"/>
    <n v="0"/>
  </r>
  <r>
    <n v="7563"/>
    <s v="US-2013-104815"/>
    <x v="0"/>
    <x v="323"/>
    <d v="2013-09-08T00:00:00"/>
    <s v="Standard Class"/>
    <s v="RB-19570"/>
    <s v="Rob Beeghly"/>
    <s v="Consumer"/>
    <s v="United States"/>
    <s v="Chicago"/>
    <x v="10"/>
    <n v="60610"/>
    <s v="Central"/>
    <s v="FUR-BO-10003894"/>
    <x v="0"/>
    <x v="0"/>
    <s v="Safco Value Mate Steel Bookcase, Baked Enamel Finish on Steel, Black"/>
    <n v="198.744"/>
    <n v="4"/>
    <n v="0.3"/>
    <n v="0"/>
  </r>
  <r>
    <n v="7564"/>
    <s v="CA-2014-157672"/>
    <x v="3"/>
    <x v="361"/>
    <d v="2014-10-08T00:00:00"/>
    <s v="First Class"/>
    <s v="RB-19795"/>
    <s v="Ross Baird"/>
    <s v="Home Office"/>
    <s v="United States"/>
    <s v="Denver"/>
    <x v="22"/>
    <n v="80219"/>
    <s v="West"/>
    <s v="TEC-AC-10001714"/>
    <x v="2"/>
    <x v="11"/>
    <s v="Logitech MX Performance Wireless Mouse"/>
    <n v="63.824000000000005"/>
    <n v="2"/>
    <n v="0.2"/>
    <n v="13.562599999999998"/>
  </r>
  <r>
    <n v="7565"/>
    <s v="US-2013-166660"/>
    <x v="0"/>
    <x v="806"/>
    <d v="2013-02-01T00:00:00"/>
    <s v="Second Class"/>
    <s v="TB-21250"/>
    <s v="Tim Brockman"/>
    <s v="Consumer"/>
    <s v="United States"/>
    <s v="Seattle"/>
    <x v="4"/>
    <n v="98103"/>
    <s v="West"/>
    <s v="FUR-CH-10001190"/>
    <x v="0"/>
    <x v="1"/>
    <s v="Global Deluxe High-Back Office Chair in Storm"/>
    <n v="435.16800000000006"/>
    <n v="4"/>
    <n v="0.2"/>
    <n v="-59.835600000000042"/>
  </r>
  <r>
    <n v="7566"/>
    <s v="US-2013-166660"/>
    <x v="0"/>
    <x v="806"/>
    <d v="2013-02-01T00:00:00"/>
    <s v="Second Class"/>
    <s v="TB-21250"/>
    <s v="Tim Brockman"/>
    <s v="Consumer"/>
    <s v="United States"/>
    <s v="Seattle"/>
    <x v="4"/>
    <n v="98103"/>
    <s v="West"/>
    <s v="FUR-BO-10000468"/>
    <x v="0"/>
    <x v="0"/>
    <s v="O'Sullivan 2-Shelf Heavy-Duty Bookcases"/>
    <n v="48.58"/>
    <n v="1"/>
    <n v="0"/>
    <n v="7.7728000000000037"/>
  </r>
  <r>
    <n v="7567"/>
    <s v="CA-2014-140802"/>
    <x v="3"/>
    <x v="81"/>
    <d v="2014-04-24T00:00:00"/>
    <s v="First Class"/>
    <s v="KN-16390"/>
    <s v="Katherine Nockton"/>
    <s v="Corporate"/>
    <s v="United States"/>
    <s v="Houston"/>
    <x v="5"/>
    <n v="77070"/>
    <s v="Central"/>
    <s v="TEC-AC-10001998"/>
    <x v="2"/>
    <x v="11"/>
    <s v="Logitech LS21 Speaker System - PC Multimedia - 2.1-CH - Wired"/>
    <n v="47.975999999999999"/>
    <n v="3"/>
    <n v="0.2"/>
    <n v="8.3957999999999942"/>
  </r>
  <r>
    <n v="7568"/>
    <s v="CA-2014-140802"/>
    <x v="3"/>
    <x v="81"/>
    <d v="2014-04-24T00:00:00"/>
    <s v="First Class"/>
    <s v="KN-16390"/>
    <s v="Katherine Nockton"/>
    <s v="Corporate"/>
    <s v="United States"/>
    <s v="Houston"/>
    <x v="5"/>
    <n v="77070"/>
    <s v="Central"/>
    <s v="OFF-PA-10001534"/>
    <x v="1"/>
    <x v="10"/>
    <s v="Xerox 230"/>
    <n v="20.736000000000004"/>
    <n v="4"/>
    <n v="0.2"/>
    <n v="7.2576000000000001"/>
  </r>
  <r>
    <n v="7569"/>
    <s v="CA-2011-133830"/>
    <x v="2"/>
    <x v="29"/>
    <d v="2011-12-10T00:00:00"/>
    <s v="Standard Class"/>
    <s v="RL-19615"/>
    <s v="Rob Lucas"/>
    <s v="Consumer"/>
    <s v="United States"/>
    <s v="Los Angeles"/>
    <x v="1"/>
    <n v="90045"/>
    <s v="West"/>
    <s v="OFF-AR-10003045"/>
    <x v="1"/>
    <x v="6"/>
    <s v="Prang Colored Pencils"/>
    <n v="26.46"/>
    <n v="9"/>
    <n v="0"/>
    <n v="11.907"/>
  </r>
  <r>
    <n v="7570"/>
    <s v="CA-2011-133830"/>
    <x v="2"/>
    <x v="29"/>
    <d v="2011-12-10T00:00:00"/>
    <s v="Standard Class"/>
    <s v="RL-19615"/>
    <s v="Rob Lucas"/>
    <s v="Consumer"/>
    <s v="United States"/>
    <s v="Los Angeles"/>
    <x v="1"/>
    <n v="90045"/>
    <s v="West"/>
    <s v="OFF-PA-10001363"/>
    <x v="1"/>
    <x v="10"/>
    <s v="Xerox 1933"/>
    <n v="49.12"/>
    <n v="4"/>
    <n v="0"/>
    <n v="23.086399999999998"/>
  </r>
  <r>
    <n v="7571"/>
    <s v="CA-2011-133830"/>
    <x v="2"/>
    <x v="29"/>
    <d v="2011-12-10T00:00:00"/>
    <s v="Standard Class"/>
    <s v="RL-19615"/>
    <s v="Rob Lucas"/>
    <s v="Consumer"/>
    <s v="United States"/>
    <s v="Los Angeles"/>
    <x v="1"/>
    <n v="90045"/>
    <s v="West"/>
    <s v="OFF-FA-10002280"/>
    <x v="1"/>
    <x v="13"/>
    <s v="Advantus Plastic Paper Clips"/>
    <n v="15"/>
    <n v="3"/>
    <n v="0"/>
    <n v="7.1999999999999993"/>
  </r>
  <r>
    <n v="7572"/>
    <s v="CA-2011-100916"/>
    <x v="2"/>
    <x v="618"/>
    <d v="2011-10-26T00:00:00"/>
    <s v="Standard Class"/>
    <s v="FH-14275"/>
    <s v="Frank Hawley"/>
    <s v="Corporate"/>
    <s v="United States"/>
    <s v="Newport News"/>
    <x v="17"/>
    <n v="23602"/>
    <s v="South"/>
    <s v="OFF-ST-10003479"/>
    <x v="1"/>
    <x v="4"/>
    <s v="Eldon Base for stackable storage shelf, platinum"/>
    <n v="194.7"/>
    <n v="5"/>
    <n v="0"/>
    <n v="9.7349999999999781"/>
  </r>
  <r>
    <n v="7573"/>
    <s v="CA-2011-100916"/>
    <x v="2"/>
    <x v="618"/>
    <d v="2011-10-26T00:00:00"/>
    <s v="Standard Class"/>
    <s v="FH-14275"/>
    <s v="Frank Hawley"/>
    <s v="Corporate"/>
    <s v="United States"/>
    <s v="Newport News"/>
    <x v="17"/>
    <n v="23602"/>
    <s v="South"/>
    <s v="FUR-TA-10004607"/>
    <x v="0"/>
    <x v="3"/>
    <s v="Hon 2111 Invitation Series Straight Table"/>
    <n v="591.32000000000005"/>
    <n v="4"/>
    <n v="0"/>
    <n v="112.35079999999999"/>
  </r>
  <r>
    <n v="7574"/>
    <s v="CA-2011-100916"/>
    <x v="2"/>
    <x v="618"/>
    <d v="2011-10-26T00:00:00"/>
    <s v="Standard Class"/>
    <s v="FH-14275"/>
    <s v="Frank Hawley"/>
    <s v="Corporate"/>
    <s v="United States"/>
    <s v="Newport News"/>
    <x v="17"/>
    <n v="23602"/>
    <s v="South"/>
    <s v="OFF-AR-10001022"/>
    <x v="1"/>
    <x v="6"/>
    <s v="SANFORD Liquid Accent Tank-Style Highlighters"/>
    <n v="2.84"/>
    <n v="1"/>
    <n v="0"/>
    <n v="0.88039999999999985"/>
  </r>
  <r>
    <n v="7575"/>
    <s v="CA-2012-129532"/>
    <x v="1"/>
    <x v="575"/>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s v="CA-2012-129532"/>
    <x v="1"/>
    <x v="575"/>
    <d v="2012-12-12T00:00:00"/>
    <s v="Standard Class"/>
    <s v="YS-21880"/>
    <s v="Yana Sorensen"/>
    <s v="Corporate"/>
    <s v="United States"/>
    <s v="Los Angeles"/>
    <x v="1"/>
    <n v="90036"/>
    <s v="West"/>
    <s v="TEC-AC-10000865"/>
    <x v="2"/>
    <x v="11"/>
    <s v="WD My Passport Ultra 500GB Portable External Hard Drive"/>
    <n v="236"/>
    <n v="4"/>
    <n v="0"/>
    <n v="40.119999999999976"/>
  </r>
  <r>
    <n v="7577"/>
    <s v="CA-2011-134726"/>
    <x v="2"/>
    <x v="981"/>
    <d v="2011-11-07T00:00:00"/>
    <s v="Second Class"/>
    <s v="SW-20755"/>
    <s v="Steven Ward"/>
    <s v="Corporate"/>
    <s v="United States"/>
    <s v="Seattle"/>
    <x v="4"/>
    <n v="98115"/>
    <s v="West"/>
    <s v="TEC-AC-10000023"/>
    <x v="2"/>
    <x v="11"/>
    <s v="Maxell 74 Minute CD-R Spindle, 50/Pack"/>
    <n v="41.94"/>
    <n v="2"/>
    <n v="0"/>
    <n v="15.098399999999998"/>
  </r>
  <r>
    <n v="7578"/>
    <s v="CA-2011-134726"/>
    <x v="2"/>
    <x v="981"/>
    <d v="2011-11-07T00:00:00"/>
    <s v="Second Class"/>
    <s v="SW-20755"/>
    <s v="Steven Ward"/>
    <s v="Corporate"/>
    <s v="United States"/>
    <s v="Seattle"/>
    <x v="4"/>
    <n v="98115"/>
    <s v="West"/>
    <s v="TEC-PH-10001750"/>
    <x v="2"/>
    <x v="7"/>
    <s v="Samsung Rugby III"/>
    <n v="52.792000000000002"/>
    <n v="1"/>
    <n v="0.2"/>
    <n v="4.6193000000000026"/>
  </r>
  <r>
    <n v="7579"/>
    <s v="CA-2013-138597"/>
    <x v="0"/>
    <x v="122"/>
    <d v="2013-12-22T00:00:00"/>
    <s v="First Class"/>
    <s v="PN-18775"/>
    <s v="Parhena Norris"/>
    <s v="Home Office"/>
    <s v="United States"/>
    <s v="Omaha"/>
    <x v="8"/>
    <n v="68104"/>
    <s v="Central"/>
    <s v="FUR-CH-10004997"/>
    <x v="0"/>
    <x v="1"/>
    <s v="Hon Every-Day Series Multi-Task Chairs"/>
    <n v="563.93999999999994"/>
    <n v="3"/>
    <n v="0"/>
    <n v="112.78800000000001"/>
  </r>
  <r>
    <n v="7580"/>
    <s v="CA-2012-123113"/>
    <x v="1"/>
    <x v="521"/>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r>
  <r>
    <n v="7581"/>
    <s v="CA-2012-123113"/>
    <x v="1"/>
    <x v="521"/>
    <d v="2012-11-27T00:00:00"/>
    <s v="Second Class"/>
    <s v="AT-10735"/>
    <s v="Annie Thurman"/>
    <s v="Consumer"/>
    <s v="United States"/>
    <s v="Morristown"/>
    <x v="30"/>
    <n v="7960"/>
    <s v="East"/>
    <s v="OFF-AR-10004999"/>
    <x v="1"/>
    <x v="6"/>
    <s v="Newell 315"/>
    <n v="17.940000000000001"/>
    <n v="3"/>
    <n v="0"/>
    <n v="4.4850000000000003"/>
  </r>
  <r>
    <n v="7582"/>
    <s v="CA-2012-169656"/>
    <x v="1"/>
    <x v="863"/>
    <d v="2012-08-16T00:00:00"/>
    <s v="First Class"/>
    <s v="EJ-13720"/>
    <s v="Ed Jacobs"/>
    <s v="Consumer"/>
    <s v="United States"/>
    <s v="Philadelphia"/>
    <x v="9"/>
    <n v="19143"/>
    <s v="East"/>
    <s v="OFF-ST-10003816"/>
    <x v="1"/>
    <x v="4"/>
    <s v="Fellowes High-Stak Drawer Files"/>
    <n v="422.85599999999999"/>
    <n v="3"/>
    <n v="0.2"/>
    <n v="15.857099999999974"/>
  </r>
  <r>
    <n v="7583"/>
    <s v="CA-2012-142734"/>
    <x v="1"/>
    <x v="392"/>
    <d v="2012-04-21T00:00:00"/>
    <s v="Standard Class"/>
    <s v="DM-13345"/>
    <s v="Denise Monton"/>
    <s v="Corporate"/>
    <s v="United States"/>
    <s v="New York City"/>
    <x v="15"/>
    <n v="10024"/>
    <s v="East"/>
    <s v="FUR-CH-10003968"/>
    <x v="0"/>
    <x v="1"/>
    <s v="Novimex Turbo Task Chair"/>
    <n v="127.76400000000001"/>
    <n v="2"/>
    <n v="0.1"/>
    <n v="2.8392000000000017"/>
  </r>
  <r>
    <n v="7584"/>
    <s v="CA-2011-163223"/>
    <x v="2"/>
    <x v="90"/>
    <d v="2011-03-25T00:00:00"/>
    <s v="Standard Class"/>
    <s v="KH-16690"/>
    <s v="Kristen Hastings"/>
    <s v="Corporate"/>
    <s v="United States"/>
    <s v="Springfield"/>
    <x v="17"/>
    <n v="22153"/>
    <s v="South"/>
    <s v="TEC-PH-10000730"/>
    <x v="2"/>
    <x v="7"/>
    <s v="Samsung Galaxy S4 Active"/>
    <n v="3499.9300000000003"/>
    <n v="7"/>
    <n v="0"/>
    <n v="909.98180000000025"/>
  </r>
  <r>
    <n v="7585"/>
    <s v="CA-2011-163223"/>
    <x v="2"/>
    <x v="90"/>
    <d v="2011-03-25T00:00:00"/>
    <s v="Standard Class"/>
    <s v="KH-16690"/>
    <s v="Kristen Hastings"/>
    <s v="Corporate"/>
    <s v="United States"/>
    <s v="Springfield"/>
    <x v="17"/>
    <n v="22153"/>
    <s v="South"/>
    <s v="OFF-LA-10004409"/>
    <x v="1"/>
    <x v="2"/>
    <s v="Avery 492"/>
    <n v="14.399999999999999"/>
    <n v="5"/>
    <n v="0"/>
    <n v="6.6239999999999988"/>
  </r>
  <r>
    <n v="7586"/>
    <s v="CA-2011-163223"/>
    <x v="2"/>
    <x v="90"/>
    <d v="2011-03-25T00:00:00"/>
    <s v="Standard Class"/>
    <s v="KH-16690"/>
    <s v="Kristen Hastings"/>
    <s v="Corporate"/>
    <s v="United States"/>
    <s v="Springfield"/>
    <x v="17"/>
    <n v="22153"/>
    <s v="South"/>
    <s v="OFF-PA-10000675"/>
    <x v="1"/>
    <x v="10"/>
    <s v="Xerox 1919"/>
    <n v="122.97"/>
    <n v="3"/>
    <n v="0"/>
    <n v="60.255300000000005"/>
  </r>
  <r>
    <n v="7587"/>
    <s v="CA-2011-163223"/>
    <x v="2"/>
    <x v="90"/>
    <d v="2011-03-25T00:00:00"/>
    <s v="Standard Class"/>
    <s v="KH-16690"/>
    <s v="Kristen Hastings"/>
    <s v="Corporate"/>
    <s v="United States"/>
    <s v="Springfield"/>
    <x v="17"/>
    <n v="22153"/>
    <s v="South"/>
    <s v="OFF-AR-10001573"/>
    <x v="1"/>
    <x v="6"/>
    <s v="American Pencil"/>
    <n v="9.32"/>
    <n v="4"/>
    <n v="0"/>
    <n v="2.702799999999999"/>
  </r>
  <r>
    <n v="7588"/>
    <s v="CA-2011-163223"/>
    <x v="2"/>
    <x v="90"/>
    <d v="2011-03-25T00:00:00"/>
    <s v="Standard Class"/>
    <s v="KH-16690"/>
    <s v="Kristen Hastings"/>
    <s v="Corporate"/>
    <s v="United States"/>
    <s v="Springfield"/>
    <x v="17"/>
    <n v="22153"/>
    <s v="South"/>
    <s v="OFF-BI-10001597"/>
    <x v="1"/>
    <x v="8"/>
    <s v="Wilson Jones Ledger-Size, Piano-Hinge Binder, 2&quot;, Blue"/>
    <n v="122.94"/>
    <n v="3"/>
    <n v="0"/>
    <n v="59.011199999999988"/>
  </r>
  <r>
    <n v="7589"/>
    <s v="CA-2014-122945"/>
    <x v="3"/>
    <x v="673"/>
    <d v="2014-11-23T00:00:00"/>
    <s v="Standard Class"/>
    <s v="MB-18085"/>
    <s v="Mick Brown"/>
    <s v="Consumer"/>
    <s v="United States"/>
    <s v="Roseville"/>
    <x v="1"/>
    <n v="95661"/>
    <s v="West"/>
    <s v="FUR-FU-10001196"/>
    <x v="0"/>
    <x v="5"/>
    <s v="DAX Cubicle Frames - 8x10"/>
    <n v="17.309999999999999"/>
    <n v="3"/>
    <n v="0"/>
    <n v="5.1929999999999996"/>
  </r>
  <r>
    <n v="7590"/>
    <s v="CA-2012-139738"/>
    <x v="1"/>
    <x v="12"/>
    <d v="2012-09-29T00:00:00"/>
    <s v="Standard Class"/>
    <s v="DK-12895"/>
    <s v="Dana Kaydos"/>
    <s v="Consumer"/>
    <s v="United States"/>
    <s v="Rockford"/>
    <x v="10"/>
    <n v="61107"/>
    <s v="Central"/>
    <s v="OFF-AR-10004602"/>
    <x v="1"/>
    <x v="6"/>
    <s v="Boston KS Multi-Size Manual Pencil Sharpener"/>
    <n v="128.744"/>
    <n v="7"/>
    <n v="0.2"/>
    <n v="12.874400000000001"/>
  </r>
  <r>
    <n v="7591"/>
    <s v="CA-2013-158778"/>
    <x v="0"/>
    <x v="64"/>
    <d v="2013-09-10T00:00:00"/>
    <s v="Standard Class"/>
    <s v="DB-13210"/>
    <s v="Dean Braden"/>
    <s v="Consumer"/>
    <s v="United States"/>
    <s v="Philadelphia"/>
    <x v="9"/>
    <n v="19134"/>
    <s v="East"/>
    <s v="FUR-FU-10000260"/>
    <x v="0"/>
    <x v="5"/>
    <s v="6&quot; Cubicle Wall Clock, Black"/>
    <n v="58.248000000000005"/>
    <n v="9"/>
    <n v="0.2"/>
    <n v="11.649599999999996"/>
  </r>
  <r>
    <n v="7592"/>
    <s v="CA-2013-158778"/>
    <x v="0"/>
    <x v="64"/>
    <d v="2013-09-10T00:00:00"/>
    <s v="Standard Class"/>
    <s v="DB-13210"/>
    <s v="Dean Braden"/>
    <s v="Consumer"/>
    <s v="United States"/>
    <s v="Philadelphia"/>
    <x v="9"/>
    <n v="19134"/>
    <s v="East"/>
    <s v="FUR-CH-10001146"/>
    <x v="0"/>
    <x v="1"/>
    <s v="Global Task Chair, Black"/>
    <n v="71.245999999999995"/>
    <n v="2"/>
    <n v="0.3"/>
    <n v="-19.338199999999993"/>
  </r>
  <r>
    <n v="7593"/>
    <s v="CA-2013-158778"/>
    <x v="0"/>
    <x v="64"/>
    <d v="2013-09-10T00:00:00"/>
    <s v="Standard Class"/>
    <s v="DB-13210"/>
    <s v="Dean Braden"/>
    <s v="Consumer"/>
    <s v="United States"/>
    <s v="Philadelphia"/>
    <x v="9"/>
    <n v="19134"/>
    <s v="East"/>
    <s v="OFF-AR-10000896"/>
    <x v="1"/>
    <x v="6"/>
    <s v="Newell 329"/>
    <n v="7.8719999999999999"/>
    <n v="3"/>
    <n v="0.2"/>
    <n v="0.59039999999999937"/>
  </r>
  <r>
    <n v="7594"/>
    <s v="CA-2013-158778"/>
    <x v="0"/>
    <x v="64"/>
    <d v="2013-09-10T00:00:00"/>
    <s v="Standard Class"/>
    <s v="DB-13210"/>
    <s v="Dean Braden"/>
    <s v="Consumer"/>
    <s v="United States"/>
    <s v="Philadelphia"/>
    <x v="9"/>
    <n v="19134"/>
    <s v="East"/>
    <s v="FUR-CH-10000309"/>
    <x v="0"/>
    <x v="1"/>
    <s v="Global Comet Stacking Arm Chair"/>
    <n v="887.27099999999984"/>
    <n v="3"/>
    <n v="0.3"/>
    <n v="-63.376499999999965"/>
  </r>
  <r>
    <n v="7595"/>
    <s v="CA-2014-119655"/>
    <x v="3"/>
    <x v="693"/>
    <d v="2014-04-25T00:00:00"/>
    <s v="Standard Class"/>
    <s v="CV-12295"/>
    <s v="Christina VanderZanden"/>
    <s v="Consumer"/>
    <s v="United States"/>
    <s v="Detroit"/>
    <x v="12"/>
    <n v="48234"/>
    <s v="Central"/>
    <s v="OFF-BI-10001989"/>
    <x v="1"/>
    <x v="8"/>
    <s v="Premium Transparent Presentation Covers by GBC"/>
    <n v="146.86000000000001"/>
    <n v="7"/>
    <n v="0"/>
    <n v="70.492799999999988"/>
  </r>
  <r>
    <n v="7596"/>
    <s v="CA-2014-119655"/>
    <x v="3"/>
    <x v="693"/>
    <d v="2014-04-25T00:00:00"/>
    <s v="Standard Class"/>
    <s v="CV-12295"/>
    <s v="Christina VanderZanden"/>
    <s v="Consumer"/>
    <s v="United States"/>
    <s v="Detroit"/>
    <x v="12"/>
    <n v="48234"/>
    <s v="Central"/>
    <s v="OFF-BI-10001036"/>
    <x v="1"/>
    <x v="8"/>
    <s v="Cardinal EasyOpen D-Ring Binders"/>
    <n v="36.56"/>
    <n v="4"/>
    <n v="0"/>
    <n v="18.28"/>
  </r>
  <r>
    <n v="7597"/>
    <s v="CA-2012-164567"/>
    <x v="1"/>
    <x v="925"/>
    <d v="2012-06-19T00:00:00"/>
    <s v="Standard Class"/>
    <s v="GK-14620"/>
    <s v="Grace Kelly"/>
    <s v="Corporate"/>
    <s v="United States"/>
    <s v="Los Angeles"/>
    <x v="1"/>
    <n v="90004"/>
    <s v="West"/>
    <s v="TEC-PH-10002103"/>
    <x v="2"/>
    <x v="7"/>
    <s v="Jabra SPEAK 410"/>
    <n v="225.57599999999996"/>
    <n v="3"/>
    <n v="0.2"/>
    <n v="22.557600000000008"/>
  </r>
  <r>
    <n v="7598"/>
    <s v="CA-2011-131947"/>
    <x v="2"/>
    <x v="328"/>
    <d v="2011-09-22T00:00:00"/>
    <s v="Standard Class"/>
    <s v="JA-15970"/>
    <s v="Joseph Airdo"/>
    <s v="Consumer"/>
    <s v="United States"/>
    <s v="Springfield"/>
    <x v="21"/>
    <n v="97477"/>
    <s v="West"/>
    <s v="OFF-AR-10001473"/>
    <x v="1"/>
    <x v="6"/>
    <s v="Newell 313"/>
    <n v="5.2480000000000002"/>
    <n v="2"/>
    <n v="0.2"/>
    <n v="0.45920000000000027"/>
  </r>
  <r>
    <n v="7599"/>
    <s v="CA-2011-131947"/>
    <x v="2"/>
    <x v="328"/>
    <d v="2011-09-22T00:00:00"/>
    <s v="Standard Class"/>
    <s v="JA-15970"/>
    <s v="Joseph Airdo"/>
    <s v="Consumer"/>
    <s v="United States"/>
    <s v="Springfield"/>
    <x v="21"/>
    <n v="97477"/>
    <s v="West"/>
    <s v="OFF-AR-10000411"/>
    <x v="1"/>
    <x v="6"/>
    <s v="Boston 16701 Slimline Battery Pencil Sharpener"/>
    <n v="38.256"/>
    <n v="3"/>
    <n v="0.2"/>
    <n v="4.7819999999999947"/>
  </r>
  <r>
    <n v="7600"/>
    <s v="CA-2011-131947"/>
    <x v="2"/>
    <x v="328"/>
    <d v="2011-09-22T00:00:00"/>
    <s v="Standard Class"/>
    <s v="JA-15970"/>
    <s v="Joseph Airdo"/>
    <s v="Consumer"/>
    <s v="United States"/>
    <s v="Springfield"/>
    <x v="21"/>
    <n v="97477"/>
    <s v="West"/>
    <s v="OFF-PA-10000246"/>
    <x v="1"/>
    <x v="10"/>
    <s v="Riverleaf Stik-Withit Designer Note Cubes"/>
    <n v="40.24"/>
    <n v="5"/>
    <n v="0.2"/>
    <n v="13.078000000000001"/>
  </r>
  <r>
    <n v="7601"/>
    <s v="CA-2011-131947"/>
    <x v="2"/>
    <x v="328"/>
    <d v="2011-09-22T00:00:00"/>
    <s v="Standard Class"/>
    <s v="JA-15970"/>
    <s v="Joseph Airdo"/>
    <s v="Consumer"/>
    <s v="United States"/>
    <s v="Springfield"/>
    <x v="21"/>
    <n v="97477"/>
    <s v="West"/>
    <s v="TEC-MA-10004086"/>
    <x v="2"/>
    <x v="15"/>
    <s v="Plantronics Single Ear Headset"/>
    <n v="29.925000000000001"/>
    <n v="5"/>
    <n v="0.7"/>
    <n v="-21.944999999999993"/>
  </r>
  <r>
    <n v="7602"/>
    <s v="CA-2011-131947"/>
    <x v="2"/>
    <x v="328"/>
    <d v="2011-09-22T00:00:00"/>
    <s v="Standard Class"/>
    <s v="JA-15970"/>
    <s v="Joseph Airdo"/>
    <s v="Consumer"/>
    <s v="United States"/>
    <s v="Springfield"/>
    <x v="21"/>
    <n v="97477"/>
    <s v="West"/>
    <s v="OFF-PA-10003039"/>
    <x v="1"/>
    <x v="10"/>
    <s v="Xerox 1960"/>
    <n v="148.70400000000001"/>
    <n v="6"/>
    <n v="0.2"/>
    <n v="46.469999999999985"/>
  </r>
  <r>
    <n v="7603"/>
    <s v="CA-2011-131947"/>
    <x v="2"/>
    <x v="328"/>
    <d v="2011-09-22T00:00:00"/>
    <s v="Standard Class"/>
    <s v="JA-15970"/>
    <s v="Joseph Airdo"/>
    <s v="Consumer"/>
    <s v="United States"/>
    <s v="Springfield"/>
    <x v="21"/>
    <n v="97477"/>
    <s v="West"/>
    <s v="TEC-AC-10004633"/>
    <x v="2"/>
    <x v="11"/>
    <s v="Verbatim 25 GB 6x Blu-ray Single Layer Recordable Disc, 3/Pack"/>
    <n v="55.92"/>
    <n v="10"/>
    <n v="0.2"/>
    <n v="16.776000000000007"/>
  </r>
  <r>
    <n v="7604"/>
    <s v="CA-2013-152520"/>
    <x v="0"/>
    <x v="630"/>
    <d v="2013-07-13T00:00:00"/>
    <s v="Standard Class"/>
    <s v="TH-21115"/>
    <s v="Thea Hudgings"/>
    <s v="Corporate"/>
    <s v="United States"/>
    <s v="Providence"/>
    <x v="34"/>
    <n v="2908"/>
    <s v="East"/>
    <s v="OFF-PA-10000289"/>
    <x v="1"/>
    <x v="10"/>
    <s v="Xerox 213"/>
    <n v="12.96"/>
    <n v="2"/>
    <n v="0"/>
    <n v="6.2208000000000006"/>
  </r>
  <r>
    <n v="7605"/>
    <s v="CA-2013-101791"/>
    <x v="0"/>
    <x v="1022"/>
    <d v="2013-06-01T00:00:00"/>
    <s v="Standard Class"/>
    <s v="BS-11665"/>
    <s v="Brian Stugart"/>
    <s v="Consumer"/>
    <s v="United States"/>
    <s v="Chicago"/>
    <x v="10"/>
    <n v="60623"/>
    <s v="Central"/>
    <s v="FUR-FU-10003247"/>
    <x v="0"/>
    <x v="5"/>
    <s v="36X48 HARDFLOOR CHAIRMAT"/>
    <n v="25.176000000000002"/>
    <n v="3"/>
    <n v="0.6"/>
    <n v="-33.358199999999997"/>
  </r>
  <r>
    <n v="7606"/>
    <s v="CA-2013-101791"/>
    <x v="0"/>
    <x v="1022"/>
    <d v="2013-06-01T00:00:00"/>
    <s v="Standard Class"/>
    <s v="BS-11665"/>
    <s v="Brian Stugart"/>
    <s v="Consumer"/>
    <s v="United States"/>
    <s v="Chicago"/>
    <x v="10"/>
    <n v="60623"/>
    <s v="Central"/>
    <s v="FUR-FU-10002191"/>
    <x v="0"/>
    <x v="5"/>
    <s v="G.E. Halogen Desk Lamp Bulbs"/>
    <n v="5.5840000000000005"/>
    <n v="2"/>
    <n v="0.6"/>
    <n v="-1.6751999999999994"/>
  </r>
  <r>
    <n v="7607"/>
    <s v="CA-2013-101791"/>
    <x v="0"/>
    <x v="1022"/>
    <d v="2013-06-01T00:00:00"/>
    <s v="Standard Class"/>
    <s v="BS-11665"/>
    <s v="Brian Stugart"/>
    <s v="Consumer"/>
    <s v="United States"/>
    <s v="Chicago"/>
    <x v="10"/>
    <n v="60623"/>
    <s v="Central"/>
    <s v="OFF-ST-10001496"/>
    <x v="1"/>
    <x v="4"/>
    <s v="Standard Rollaway File with Lock"/>
    <n v="1297.3680000000002"/>
    <n v="9"/>
    <n v="0.2"/>
    <n v="97.302599999999984"/>
  </r>
  <r>
    <n v="7608"/>
    <s v="CA-2014-121195"/>
    <x v="3"/>
    <x v="165"/>
    <d v="2014-12-28T00:00:00"/>
    <s v="First Class"/>
    <s v="NS-18505"/>
    <s v="Neola Schneider"/>
    <s v="Consumer"/>
    <s v="United States"/>
    <s v="Dallas"/>
    <x v="5"/>
    <n v="75220"/>
    <s v="Central"/>
    <s v="OFF-ST-10000585"/>
    <x v="1"/>
    <x v="4"/>
    <s v="Economy Rollaway Files"/>
    <n v="264.32"/>
    <n v="2"/>
    <n v="0.2"/>
    <n v="19.823999999999998"/>
  </r>
  <r>
    <n v="7609"/>
    <s v="CA-2014-163209"/>
    <x v="3"/>
    <x v="898"/>
    <d v="2014-05-08T00:00:00"/>
    <s v="Standard Class"/>
    <s v="MK-18160"/>
    <s v="Mike Kennedy"/>
    <s v="Consumer"/>
    <s v="United States"/>
    <s v="San Francisco"/>
    <x v="1"/>
    <n v="94122"/>
    <s v="West"/>
    <s v="OFF-PA-10001166"/>
    <x v="1"/>
    <x v="10"/>
    <s v="Xerox 2"/>
    <n v="25.92"/>
    <n v="4"/>
    <n v="0"/>
    <n v="12.441600000000001"/>
  </r>
  <r>
    <n v="7610"/>
    <s v="CA-2014-163209"/>
    <x v="3"/>
    <x v="898"/>
    <d v="2014-05-08T00:00:00"/>
    <s v="Standard Class"/>
    <s v="MK-18160"/>
    <s v="Mike Kennedy"/>
    <s v="Consumer"/>
    <s v="United States"/>
    <s v="San Francisco"/>
    <x v="1"/>
    <n v="94122"/>
    <s v="West"/>
    <s v="OFF-AR-10003651"/>
    <x v="1"/>
    <x v="6"/>
    <s v="Newell 350"/>
    <n v="22.959999999999997"/>
    <n v="7"/>
    <n v="0"/>
    <n v="6.6583999999999968"/>
  </r>
  <r>
    <n v="7611"/>
    <s v="CA-2011-133354"/>
    <x v="2"/>
    <x v="1165"/>
    <d v="2011-02-25T00:00:00"/>
    <s v="First Class"/>
    <s v="SA-20830"/>
    <s v="Sue Ann Reed"/>
    <s v="Consumer"/>
    <s v="United States"/>
    <s v="Moreno Valley"/>
    <x v="1"/>
    <n v="92553"/>
    <s v="West"/>
    <s v="OFF-PA-10001800"/>
    <x v="1"/>
    <x v="10"/>
    <s v="Xerox 220"/>
    <n v="19.440000000000001"/>
    <n v="3"/>
    <n v="0"/>
    <n v="9.3312000000000008"/>
  </r>
  <r>
    <n v="7612"/>
    <s v="US-2012-130491"/>
    <x v="1"/>
    <x v="285"/>
    <d v="2012-02-11T00:00:00"/>
    <s v="First Class"/>
    <s v="BH-11710"/>
    <s v="Brosina Hoffman"/>
    <s v="Consumer"/>
    <s v="United States"/>
    <s v="Garden City"/>
    <x v="41"/>
    <n v="67846"/>
    <s v="Central"/>
    <s v="OFF-PA-10000791"/>
    <x v="1"/>
    <x v="10"/>
    <s v="Wirebound Message Books, Four 2 3/4 x 5 Forms per Page, 200 Sets per Book"/>
    <n v="9.5399999999999991"/>
    <n v="2"/>
    <n v="0"/>
    <n v="4.2929999999999993"/>
  </r>
  <r>
    <n v="7613"/>
    <s v="US-2012-130491"/>
    <x v="1"/>
    <x v="285"/>
    <d v="2012-02-11T00:00:00"/>
    <s v="First Class"/>
    <s v="BH-11710"/>
    <s v="Brosina Hoffman"/>
    <s v="Consumer"/>
    <s v="United States"/>
    <s v="Garden City"/>
    <x v="41"/>
    <n v="67846"/>
    <s v="Central"/>
    <s v="OFF-FA-10000134"/>
    <x v="1"/>
    <x v="13"/>
    <s v="Advantus Push Pins, Aluminum Head"/>
    <n v="5.81"/>
    <n v="1"/>
    <n v="0"/>
    <n v="1.8010999999999999"/>
  </r>
  <r>
    <n v="7614"/>
    <s v="US-2012-130491"/>
    <x v="1"/>
    <x v="285"/>
    <d v="2012-02-11T00:00:00"/>
    <s v="First Class"/>
    <s v="BH-11710"/>
    <s v="Brosina Hoffman"/>
    <s v="Consumer"/>
    <s v="United States"/>
    <s v="Garden City"/>
    <x v="41"/>
    <n v="67846"/>
    <s v="Central"/>
    <s v="OFF-AR-10001149"/>
    <x v="1"/>
    <x v="6"/>
    <s v="Sanford Colorific Colored Pencils, 12/Box"/>
    <n v="5.76"/>
    <n v="2"/>
    <n v="0"/>
    <n v="1.7279999999999998"/>
  </r>
  <r>
    <n v="7615"/>
    <s v="CA-2012-113740"/>
    <x v="1"/>
    <x v="252"/>
    <d v="2012-08-28T00:00:00"/>
    <s v="Second Class"/>
    <s v="SC-20380"/>
    <s v="Shahid Collister"/>
    <s v="Consumer"/>
    <s v="United States"/>
    <s v="New York City"/>
    <x v="15"/>
    <n v="10035"/>
    <s v="East"/>
    <s v="FUR-FU-10000010"/>
    <x v="0"/>
    <x v="5"/>
    <s v="DAX Value U-Channel Document Frames, Easel Back"/>
    <n v="14.91"/>
    <n v="3"/>
    <n v="0"/>
    <n v="4.6220999999999997"/>
  </r>
  <r>
    <n v="7616"/>
    <s v="CA-2011-148425"/>
    <x v="2"/>
    <x v="953"/>
    <d v="2011-12-04T00:00:00"/>
    <s v="Standard Class"/>
    <s v="RF-19345"/>
    <s v="Randy Ferguson"/>
    <s v="Corporate"/>
    <s v="United States"/>
    <s v="Orlando"/>
    <x v="2"/>
    <n v="32839"/>
    <s v="South"/>
    <s v="OFF-BI-10000201"/>
    <x v="1"/>
    <x v="8"/>
    <s v="Avery Triangle Shaped Sheet Lifters, Black, 2/Pack"/>
    <n v="6.6420000000000012"/>
    <n v="9"/>
    <n v="0.7"/>
    <n v="-4.427999999999999"/>
  </r>
  <r>
    <n v="7617"/>
    <s v="CA-2013-144309"/>
    <x v="0"/>
    <x v="107"/>
    <d v="2013-12-17T00:00:00"/>
    <s v="Standard Class"/>
    <s v="CM-12235"/>
    <s v="Chris McAfee"/>
    <s v="Consumer"/>
    <s v="United States"/>
    <s v="Watertown"/>
    <x v="15"/>
    <n v="13601"/>
    <s v="East"/>
    <s v="OFF-PA-10001776"/>
    <x v="1"/>
    <x v="10"/>
    <s v="Wirebound Message Books, Four 2 3/4&quot; x 5&quot; Forms per Page, 600 Sets per Book"/>
    <n v="18.54"/>
    <n v="2"/>
    <n v="0"/>
    <n v="8.7137999999999991"/>
  </r>
  <r>
    <n v="7618"/>
    <s v="CA-2013-144309"/>
    <x v="0"/>
    <x v="107"/>
    <d v="2013-12-17T00:00:00"/>
    <s v="Standard Class"/>
    <s v="CM-12235"/>
    <s v="Chris McAfee"/>
    <s v="Consumer"/>
    <s v="United States"/>
    <s v="Watertown"/>
    <x v="15"/>
    <n v="13601"/>
    <s v="East"/>
    <s v="OFF-BI-10003656"/>
    <x v="1"/>
    <x v="8"/>
    <s v="Fellowes PB200 Plastic Comb Binding Machine"/>
    <n v="679.96"/>
    <n v="5"/>
    <n v="0.2"/>
    <n v="220.98699999999997"/>
  </r>
  <r>
    <n v="7619"/>
    <s v="CA-2014-151225"/>
    <x v="3"/>
    <x v="855"/>
    <d v="2014-10-30T00:00:00"/>
    <s v="First Class"/>
    <s v="JM-15655"/>
    <s v="Jim Mitchum"/>
    <s v="Corporate"/>
    <s v="United States"/>
    <s v="Los Angeles"/>
    <x v="1"/>
    <n v="90032"/>
    <s v="West"/>
    <s v="FUR-TA-10001539"/>
    <x v="0"/>
    <x v="3"/>
    <s v="Chromcraft Rectangular Conference Tables"/>
    <n v="189.57600000000002"/>
    <n v="1"/>
    <n v="0.2"/>
    <n v="9.4787999999999784"/>
  </r>
  <r>
    <n v="7620"/>
    <s v="CA-2014-151225"/>
    <x v="3"/>
    <x v="855"/>
    <d v="2014-10-30T00:00:00"/>
    <s v="First Class"/>
    <s v="JM-15655"/>
    <s v="Jim Mitchum"/>
    <s v="Corporate"/>
    <s v="United States"/>
    <s v="Los Angeles"/>
    <x v="1"/>
    <n v="90032"/>
    <s v="West"/>
    <s v="TEC-PH-10004100"/>
    <x v="2"/>
    <x v="7"/>
    <s v="Griffin GC17055 Auxiliary Audio Cable"/>
    <n v="71.959999999999994"/>
    <n v="5"/>
    <n v="0.2"/>
    <n v="7.1960000000000015"/>
  </r>
  <r>
    <n v="7621"/>
    <s v="US-2011-144078"/>
    <x v="2"/>
    <x v="641"/>
    <d v="2011-11-29T00:00:00"/>
    <s v="Standard Class"/>
    <s v="RB-19435"/>
    <s v="Richard Bierner"/>
    <s v="Consumer"/>
    <s v="United States"/>
    <s v="Los Angeles"/>
    <x v="1"/>
    <n v="90004"/>
    <s v="West"/>
    <s v="TEC-PH-10001580"/>
    <x v="2"/>
    <x v="7"/>
    <s v="Logitech Mobile Speakerphone P710e - speaker phone"/>
    <n v="539.91999999999996"/>
    <n v="5"/>
    <n v="0.2"/>
    <n v="47.242999999999967"/>
  </r>
  <r>
    <n v="7622"/>
    <s v="US-2011-144078"/>
    <x v="2"/>
    <x v="641"/>
    <d v="2011-11-29T00:00:00"/>
    <s v="Standard Class"/>
    <s v="RB-19435"/>
    <s v="Richard Bierner"/>
    <s v="Consumer"/>
    <s v="United States"/>
    <s v="Los Angeles"/>
    <x v="1"/>
    <n v="90004"/>
    <s v="West"/>
    <s v="FUR-CH-10002335"/>
    <x v="0"/>
    <x v="1"/>
    <s v="Hon GuestStacker Chair"/>
    <n v="725.34400000000005"/>
    <n v="4"/>
    <n v="0.2"/>
    <n v="54.400800000000004"/>
  </r>
  <r>
    <n v="7623"/>
    <s v="US-2011-144078"/>
    <x v="2"/>
    <x v="641"/>
    <d v="2011-11-29T00:00:00"/>
    <s v="Standard Class"/>
    <s v="RB-19435"/>
    <s v="Richard Bierner"/>
    <s v="Consumer"/>
    <s v="United States"/>
    <s v="Los Angeles"/>
    <x v="1"/>
    <n v="90004"/>
    <s v="West"/>
    <s v="OFF-AR-10004707"/>
    <x v="1"/>
    <x v="6"/>
    <s v="Staples"/>
    <n v="7.4399999999999995"/>
    <n v="3"/>
    <n v="0"/>
    <n v="2.6039999999999996"/>
  </r>
  <r>
    <n v="7624"/>
    <s v="CA-2011-124464"/>
    <x v="2"/>
    <x v="686"/>
    <d v="2011-07-20T00:00:00"/>
    <s v="Standard Class"/>
    <s v="SS-20515"/>
    <s v="Shirley Schmidt"/>
    <s v="Home Office"/>
    <s v="United States"/>
    <s v="Newark"/>
    <x v="13"/>
    <n v="19711"/>
    <s v="East"/>
    <s v="OFF-AP-10000576"/>
    <x v="1"/>
    <x v="9"/>
    <s v="Belkin 7 Outlet SurgeMaster II"/>
    <n v="39.479999999999997"/>
    <n v="1"/>
    <n v="0"/>
    <n v="11.054400000000001"/>
  </r>
  <r>
    <n v="7625"/>
    <s v="CA-2012-136805"/>
    <x v="1"/>
    <x v="293"/>
    <d v="2012-05-27T00:00:00"/>
    <s v="Second Class"/>
    <s v="NM-18445"/>
    <s v="Nathan Mautz"/>
    <s v="Home Office"/>
    <s v="United States"/>
    <s v="Detroit"/>
    <x v="12"/>
    <n v="48234"/>
    <s v="Central"/>
    <s v="OFF-AP-10001394"/>
    <x v="1"/>
    <x v="9"/>
    <s v="Harmony Air Purifier"/>
    <n v="850.5"/>
    <n v="5"/>
    <n v="0.1"/>
    <n v="245.69999999999993"/>
  </r>
  <r>
    <n v="7626"/>
    <s v="CA-2012-136805"/>
    <x v="1"/>
    <x v="293"/>
    <d v="2012-05-27T00:00:00"/>
    <s v="Second Class"/>
    <s v="NM-18445"/>
    <s v="Nathan Mautz"/>
    <s v="Home Office"/>
    <s v="United States"/>
    <s v="Detroit"/>
    <x v="12"/>
    <n v="48234"/>
    <s v="Central"/>
    <s v="FUR-FU-10003724"/>
    <x v="0"/>
    <x v="5"/>
    <s v="Westinghouse Clip-On Gooseneck Lamps"/>
    <n v="75.33"/>
    <n v="9"/>
    <n v="0"/>
    <n v="19.585799999999999"/>
  </r>
  <r>
    <n v="7627"/>
    <s v="US-2012-159499"/>
    <x v="1"/>
    <x v="82"/>
    <d v="2012-11-23T00:00:00"/>
    <s v="Second Class"/>
    <s v="EM-14095"/>
    <s v="Eudokia Martin"/>
    <s v="Corporate"/>
    <s v="United States"/>
    <s v="Phoenix"/>
    <x v="16"/>
    <n v="85023"/>
    <s v="West"/>
    <s v="OFF-AP-10002867"/>
    <x v="1"/>
    <x v="9"/>
    <s v="Fellowes Command Center 5-outlet power strip"/>
    <n v="325.63200000000006"/>
    <n v="6"/>
    <n v="0.2"/>
    <n v="28.492799999999988"/>
  </r>
  <r>
    <n v="7628"/>
    <s v="US-2012-159499"/>
    <x v="1"/>
    <x v="82"/>
    <d v="2012-11-23T00:00:00"/>
    <s v="Second Class"/>
    <s v="EM-14095"/>
    <s v="Eudokia Martin"/>
    <s v="Corporate"/>
    <s v="United States"/>
    <s v="Phoenix"/>
    <x v="16"/>
    <n v="85023"/>
    <s v="West"/>
    <s v="TEC-AC-10002718"/>
    <x v="2"/>
    <x v="11"/>
    <s v="Belkin Standard 104 key USB Keyboard"/>
    <n v="23.344000000000001"/>
    <n v="2"/>
    <n v="0.2"/>
    <n v="-1.4590000000000014"/>
  </r>
  <r>
    <n v="7629"/>
    <s v="US-2012-159499"/>
    <x v="1"/>
    <x v="82"/>
    <d v="2012-11-23T00:00:00"/>
    <s v="Second Class"/>
    <s v="EM-14095"/>
    <s v="Eudokia Martin"/>
    <s v="Corporate"/>
    <s v="United States"/>
    <s v="Phoenix"/>
    <x v="16"/>
    <n v="85023"/>
    <s v="West"/>
    <s v="OFF-LA-10003121"/>
    <x v="1"/>
    <x v="2"/>
    <s v="Avery 506"/>
    <n v="16.520000000000003"/>
    <n v="5"/>
    <n v="0.2"/>
    <n v="5.368999999999998"/>
  </r>
  <r>
    <n v="7630"/>
    <s v="CA-2011-162089"/>
    <x v="2"/>
    <x v="809"/>
    <d v="2011-04-01T00:00:00"/>
    <s v="First Class"/>
    <s v="MP-17470"/>
    <s v="Mark Packer"/>
    <s v="Home Office"/>
    <s v="United States"/>
    <s v="Brownsville"/>
    <x v="5"/>
    <n v="78521"/>
    <s v="Central"/>
    <s v="OFF-EN-10002230"/>
    <x v="1"/>
    <x v="12"/>
    <s v="Airmail Envelopes"/>
    <n v="335.72"/>
    <n v="5"/>
    <n v="0.2"/>
    <n v="113.30549999999999"/>
  </r>
  <r>
    <n v="7631"/>
    <s v="CA-2011-162089"/>
    <x v="2"/>
    <x v="809"/>
    <d v="2011-04-01T00:00:00"/>
    <s v="First Class"/>
    <s v="MP-17470"/>
    <s v="Mark Packer"/>
    <s v="Home Office"/>
    <s v="United States"/>
    <s v="Brownsville"/>
    <x v="5"/>
    <n v="78521"/>
    <s v="Central"/>
    <s v="TEC-PH-10001819"/>
    <x v="2"/>
    <x v="7"/>
    <s v="Innergie mMini Combo Duo USB Travel Charging Kit"/>
    <n v="251.94400000000002"/>
    <n v="7"/>
    <n v="0.2"/>
    <n v="88.180399999999977"/>
  </r>
  <r>
    <n v="7632"/>
    <s v="CA-2011-162089"/>
    <x v="2"/>
    <x v="809"/>
    <d v="2011-04-01T00:00:00"/>
    <s v="First Class"/>
    <s v="MP-17470"/>
    <s v="Mark Packer"/>
    <s v="Home Office"/>
    <s v="United States"/>
    <s v="Brownsville"/>
    <x v="5"/>
    <n v="78521"/>
    <s v="Central"/>
    <s v="FUR-CH-10002304"/>
    <x v="0"/>
    <x v="1"/>
    <s v="Global Stack Chair without Arms, Black"/>
    <n v="127.30199999999999"/>
    <n v="7"/>
    <n v="0.3"/>
    <n v="-9.0929999999999964"/>
  </r>
  <r>
    <n v="7633"/>
    <s v="US-2014-158526"/>
    <x v="3"/>
    <x v="614"/>
    <d v="2015-01-02T00:00:00"/>
    <s v="Second Class"/>
    <s v="KH-16360"/>
    <s v="Katherine Hughes"/>
    <s v="Consumer"/>
    <s v="United States"/>
    <s v="Louisville"/>
    <x v="0"/>
    <n v="40214"/>
    <s v="South"/>
    <s v="FUR-CH-10002602"/>
    <x v="0"/>
    <x v="1"/>
    <s v="DMI Arturo Collection Mission-style Design Wood Chair"/>
    <n v="1207.8399999999999"/>
    <n v="8"/>
    <n v="0"/>
    <n v="314.03840000000002"/>
  </r>
  <r>
    <n v="7634"/>
    <s v="US-2014-158526"/>
    <x v="3"/>
    <x v="614"/>
    <d v="2015-01-02T00:00:00"/>
    <s v="Second Class"/>
    <s v="KH-16360"/>
    <s v="Katherine Hughes"/>
    <s v="Consumer"/>
    <s v="United States"/>
    <s v="Louisville"/>
    <x v="0"/>
    <n v="40214"/>
    <s v="South"/>
    <s v="OFF-BI-10002414"/>
    <x v="1"/>
    <x v="8"/>
    <s v="GBC ProClick Spines for 32-Hole Punch"/>
    <n v="12.53"/>
    <n v="1"/>
    <n v="0"/>
    <n v="5.8890999999999991"/>
  </r>
  <r>
    <n v="7635"/>
    <s v="US-2014-158526"/>
    <x v="3"/>
    <x v="614"/>
    <d v="2015-01-02T00:00:00"/>
    <s v="Second Class"/>
    <s v="KH-16360"/>
    <s v="Katherine Hughes"/>
    <s v="Consumer"/>
    <s v="United States"/>
    <s v="Louisville"/>
    <x v="0"/>
    <n v="40214"/>
    <s v="South"/>
    <s v="OFF-AR-10003696"/>
    <x v="1"/>
    <x v="6"/>
    <s v="Panasonic KP-350BK Electric Pencil Sharpener with Auto Stop"/>
    <n v="34.58"/>
    <n v="1"/>
    <n v="0"/>
    <n v="10.028199999999998"/>
  </r>
  <r>
    <n v="7636"/>
    <s v="US-2014-158526"/>
    <x v="3"/>
    <x v="614"/>
    <d v="2015-01-02T00:00:00"/>
    <s v="Second Class"/>
    <s v="KH-16360"/>
    <s v="Katherine Hughes"/>
    <s v="Consumer"/>
    <s v="United States"/>
    <s v="Louisville"/>
    <x v="0"/>
    <n v="40214"/>
    <s v="South"/>
    <s v="FUR-CH-10004495"/>
    <x v="0"/>
    <x v="1"/>
    <s v="Global Leather and Oak Executive Chair, Black"/>
    <n v="300.98"/>
    <n v="1"/>
    <n v="0"/>
    <n v="87.28419999999997"/>
  </r>
  <r>
    <n v="7637"/>
    <s v="US-2014-158526"/>
    <x v="3"/>
    <x v="614"/>
    <d v="2015-01-02T00:00:00"/>
    <s v="Second Class"/>
    <s v="KH-16360"/>
    <s v="Katherine Hughes"/>
    <s v="Consumer"/>
    <s v="United States"/>
    <s v="Louisville"/>
    <x v="0"/>
    <n v="40214"/>
    <s v="South"/>
    <s v="FUR-CH-10001270"/>
    <x v="0"/>
    <x v="1"/>
    <s v="Harbour Creations Steel Folding Chair"/>
    <n v="258.75"/>
    <n v="3"/>
    <n v="0"/>
    <n v="77.624999999999972"/>
  </r>
  <r>
    <n v="7638"/>
    <s v="CA-2014-104885"/>
    <x v="3"/>
    <x v="580"/>
    <d v="2014-03-09T00:00:00"/>
    <s v="Standard Class"/>
    <s v="DB-13555"/>
    <s v="Dorothy Badders"/>
    <s v="Corporate"/>
    <s v="United States"/>
    <s v="Newark"/>
    <x v="13"/>
    <n v="19711"/>
    <s v="East"/>
    <s v="OFF-AR-10001615"/>
    <x v="1"/>
    <x v="6"/>
    <s v="Newell 34"/>
    <n v="59.519999999999996"/>
    <n v="3"/>
    <n v="0"/>
    <n v="15.475200000000001"/>
  </r>
  <r>
    <n v="7639"/>
    <s v="CA-2014-104885"/>
    <x v="3"/>
    <x v="580"/>
    <d v="2014-03-09T00:00:00"/>
    <s v="Standard Class"/>
    <s v="DB-13555"/>
    <s v="Dorothy Badders"/>
    <s v="Corporate"/>
    <s v="United States"/>
    <s v="Newark"/>
    <x v="13"/>
    <n v="19711"/>
    <s v="East"/>
    <s v="OFF-EN-10003286"/>
    <x v="1"/>
    <x v="12"/>
    <s v="Staples"/>
    <n v="57.959999999999994"/>
    <n v="7"/>
    <n v="0"/>
    <n v="27.241199999999996"/>
  </r>
  <r>
    <n v="7640"/>
    <s v="CA-2014-104885"/>
    <x v="3"/>
    <x v="580"/>
    <d v="2014-03-09T00:00:00"/>
    <s v="Standard Class"/>
    <s v="DB-13555"/>
    <s v="Dorothy Badders"/>
    <s v="Corporate"/>
    <s v="United States"/>
    <s v="Newark"/>
    <x v="13"/>
    <n v="19711"/>
    <s v="East"/>
    <s v="FUR-BO-10003660"/>
    <x v="0"/>
    <x v="0"/>
    <s v="Bush Cubix Collection Bookcases, Fully Assembled"/>
    <n v="441.96"/>
    <n v="2"/>
    <n v="0"/>
    <n v="101.6508"/>
  </r>
  <r>
    <n v="7641"/>
    <s v="CA-2014-104885"/>
    <x v="3"/>
    <x v="580"/>
    <d v="2014-03-09T00:00:00"/>
    <s v="Standard Class"/>
    <s v="DB-13555"/>
    <s v="Dorothy Badders"/>
    <s v="Corporate"/>
    <s v="United States"/>
    <s v="Newark"/>
    <x v="13"/>
    <n v="19711"/>
    <s v="East"/>
    <s v="OFF-PA-10002764"/>
    <x v="1"/>
    <x v="10"/>
    <s v="Staples"/>
    <n v="68.039999999999992"/>
    <n v="6"/>
    <n v="0"/>
    <n v="33.339599999999997"/>
  </r>
  <r>
    <n v="7642"/>
    <s v="US-2013-157490"/>
    <x v="0"/>
    <x v="1099"/>
    <d v="2013-10-08T00:00:00"/>
    <s v="First Class"/>
    <s v="LB-16795"/>
    <s v="Laurel Beltran"/>
    <s v="Home Office"/>
    <s v="United States"/>
    <s v="Pueblo"/>
    <x v="22"/>
    <n v="81001"/>
    <s v="West"/>
    <s v="TEC-MA-10001695"/>
    <x v="2"/>
    <x v="15"/>
    <s v="Zebra GK420t Direct Thermal/Thermal Transfer Printer"/>
    <n v="703.71"/>
    <n v="6"/>
    <n v="0.7"/>
    <n v="-938.28"/>
  </r>
  <r>
    <n v="7643"/>
    <s v="US-2013-157490"/>
    <x v="0"/>
    <x v="1099"/>
    <d v="2013-10-08T00:00:00"/>
    <s v="First Class"/>
    <s v="LB-16795"/>
    <s v="Laurel Beltran"/>
    <s v="Home Office"/>
    <s v="United States"/>
    <s v="Pueblo"/>
    <x v="22"/>
    <n v="81001"/>
    <s v="West"/>
    <s v="OFF-BI-10002824"/>
    <x v="1"/>
    <x v="8"/>
    <s v="Recycled Easel Ring Binders"/>
    <n v="17.904000000000003"/>
    <n v="4"/>
    <n v="0.7"/>
    <n v="-14.920000000000002"/>
  </r>
  <r>
    <n v="7644"/>
    <s v="US-2013-157490"/>
    <x v="0"/>
    <x v="1099"/>
    <d v="2013-10-08T00:00:00"/>
    <s v="First Class"/>
    <s v="LB-16795"/>
    <s v="Laurel Beltran"/>
    <s v="Home Office"/>
    <s v="United States"/>
    <s v="Pueblo"/>
    <x v="22"/>
    <n v="81001"/>
    <s v="West"/>
    <s v="OFF-BI-10002571"/>
    <x v="1"/>
    <x v="8"/>
    <s v="Avery Framed View Binder, EZD Ring (Locking), Navy, 1 1/2&quot;"/>
    <n v="11.976000000000003"/>
    <n v="4"/>
    <n v="0.7"/>
    <n v="-9.1815999999999995"/>
  </r>
  <r>
    <n v="7645"/>
    <s v="US-2013-157490"/>
    <x v="0"/>
    <x v="1099"/>
    <d v="2013-10-08T00:00:00"/>
    <s v="First Class"/>
    <s v="LB-16795"/>
    <s v="Laurel Beltran"/>
    <s v="Home Office"/>
    <s v="United States"/>
    <s v="Pueblo"/>
    <x v="22"/>
    <n v="81001"/>
    <s v="West"/>
    <s v="TEC-AC-10001553"/>
    <x v="2"/>
    <x v="11"/>
    <s v="Memorex 25GB 6X Branded Blu-Ray Recordable Disc, 15/Pack"/>
    <n v="67.959999999999994"/>
    <n v="5"/>
    <n v="0.2"/>
    <n v="0.84950000000000259"/>
  </r>
  <r>
    <n v="7646"/>
    <s v="CA-2012-161452"/>
    <x v="1"/>
    <x v="57"/>
    <d v="2012-04-11T00:00:00"/>
    <s v="Standard Class"/>
    <s v="CA-11965"/>
    <s v="Carol Adams"/>
    <s v="Corporate"/>
    <s v="United States"/>
    <s v="Los Angeles"/>
    <x v="1"/>
    <n v="90036"/>
    <s v="West"/>
    <s v="FUR-CH-10003973"/>
    <x v="0"/>
    <x v="1"/>
    <s v="GuestStacker Chair with Chrome Finish Legs"/>
    <n v="892.22400000000005"/>
    <n v="3"/>
    <n v="0.2"/>
    <n v="89.222400000000022"/>
  </r>
  <r>
    <n v="7647"/>
    <s v="US-2011-115196"/>
    <x v="2"/>
    <x v="340"/>
    <d v="2011-09-13T00:00:00"/>
    <s v="Standard Class"/>
    <s v="DL-12925"/>
    <s v="Daniel Lacy"/>
    <s v="Consumer"/>
    <s v="United States"/>
    <s v="Greenville"/>
    <x v="3"/>
    <n v="27834"/>
    <s v="South"/>
    <s v="TEC-MA-10002073"/>
    <x v="2"/>
    <x v="15"/>
    <s v="3D Systems Cube Printer, 2nd Generation, White"/>
    <n v="1299.99"/>
    <n v="2"/>
    <n v="0.5"/>
    <n v="-571.99559999999997"/>
  </r>
  <r>
    <n v="7648"/>
    <s v="CA-2013-138968"/>
    <x v="0"/>
    <x v="543"/>
    <d v="2013-03-17T00:00:00"/>
    <s v="First Class"/>
    <s v="FC-14335"/>
    <s v="Fred Chung"/>
    <s v="Corporate"/>
    <s v="United States"/>
    <s v="San Francisco"/>
    <x v="1"/>
    <n v="94110"/>
    <s v="West"/>
    <s v="OFF-BI-10003529"/>
    <x v="1"/>
    <x v="8"/>
    <s v="Avery Round Ring Poly Binders"/>
    <n v="4.5439999999999996"/>
    <n v="2"/>
    <n v="0.2"/>
    <n v="1.6472"/>
  </r>
  <r>
    <n v="7649"/>
    <s v="CA-2013-138968"/>
    <x v="0"/>
    <x v="543"/>
    <d v="2013-03-17T00:00:00"/>
    <s v="First Class"/>
    <s v="FC-14335"/>
    <s v="Fred Chung"/>
    <s v="Corporate"/>
    <s v="United States"/>
    <s v="San Francisco"/>
    <x v="1"/>
    <n v="94110"/>
    <s v="West"/>
    <s v="FUR-CH-10000309"/>
    <x v="0"/>
    <x v="1"/>
    <s v="Global Comet Stacking Arm Chair"/>
    <n v="1352.0320000000002"/>
    <n v="4"/>
    <n v="0.2"/>
    <n v="84.501999999999953"/>
  </r>
  <r>
    <n v="7650"/>
    <s v="CA-2012-101889"/>
    <x v="1"/>
    <x v="17"/>
    <d v="2012-12-31T00:00:00"/>
    <s v="Standard Class"/>
    <s v="DB-13120"/>
    <s v="David Bremer"/>
    <s v="Corporate"/>
    <s v="United States"/>
    <s v="Marion"/>
    <x v="24"/>
    <n v="43302"/>
    <s v="East"/>
    <s v="FUR-TA-10004154"/>
    <x v="0"/>
    <x v="3"/>
    <s v="Riverside Furniture Oval Coffee Table, Oval End Table, End Table with Drawer"/>
    <n v="1548.9900000000002"/>
    <n v="9"/>
    <n v="0.4"/>
    <n v="-464.69700000000012"/>
  </r>
  <r>
    <n v="7651"/>
    <s v="CA-2012-101889"/>
    <x v="1"/>
    <x v="17"/>
    <d v="2012-12-31T00:00:00"/>
    <s v="Standard Class"/>
    <s v="DB-13120"/>
    <s v="David Bremer"/>
    <s v="Corporate"/>
    <s v="United States"/>
    <s v="Marion"/>
    <x v="24"/>
    <n v="43302"/>
    <s v="East"/>
    <s v="OFF-EN-10003286"/>
    <x v="1"/>
    <x v="12"/>
    <s v="Staples"/>
    <n v="19.872"/>
    <n v="3"/>
    <n v="0.2"/>
    <n v="6.7067999999999977"/>
  </r>
  <r>
    <n v="7652"/>
    <s v="CA-2014-110821"/>
    <x v="3"/>
    <x v="783"/>
    <d v="2014-08-09T00:00:00"/>
    <s v="First Class"/>
    <s v="CK-12205"/>
    <s v="Chloris Kastensmidt"/>
    <s v="Consumer"/>
    <s v="United States"/>
    <s v="Dallas"/>
    <x v="5"/>
    <n v="75081"/>
    <s v="Central"/>
    <s v="TEC-AC-10001552"/>
    <x v="2"/>
    <x v="11"/>
    <s v="Logitech K350 2.4Ghz Wireless Keyboard"/>
    <n v="119.44800000000001"/>
    <n v="3"/>
    <n v="0.2"/>
    <n v="-13.437900000000006"/>
  </r>
  <r>
    <n v="7653"/>
    <s v="CA-2014-110821"/>
    <x v="3"/>
    <x v="783"/>
    <d v="2014-08-09T00:00:00"/>
    <s v="First Class"/>
    <s v="CK-12205"/>
    <s v="Chloris Kastensmidt"/>
    <s v="Consumer"/>
    <s v="United States"/>
    <s v="Dallas"/>
    <x v="5"/>
    <n v="75081"/>
    <s v="Central"/>
    <s v="OFF-ST-10002790"/>
    <x v="1"/>
    <x v="4"/>
    <s v="Safco Industrial Shelving"/>
    <n v="118.16"/>
    <n v="2"/>
    <n v="0.2"/>
    <n v="-25.108999999999988"/>
  </r>
  <r>
    <n v="7654"/>
    <s v="CA-2012-121552"/>
    <x v="1"/>
    <x v="204"/>
    <d v="2012-03-27T00:00:00"/>
    <s v="Standard Class"/>
    <s v="FW-14395"/>
    <s v="Fred Wasserman"/>
    <s v="Corporate"/>
    <s v="United States"/>
    <s v="Huntsville"/>
    <x v="19"/>
    <n v="35810"/>
    <s v="South"/>
    <s v="OFF-AR-10003217"/>
    <x v="1"/>
    <x v="6"/>
    <s v="Newell 316"/>
    <n v="19.559999999999999"/>
    <n v="4"/>
    <n v="0"/>
    <n v="5.4768000000000008"/>
  </r>
  <r>
    <n v="7655"/>
    <s v="CA-2012-107685"/>
    <x v="1"/>
    <x v="672"/>
    <d v="2012-12-02T00:00:00"/>
    <s v="Second Class"/>
    <s v="JM-15865"/>
    <s v="John Murray"/>
    <s v="Consumer"/>
    <s v="United States"/>
    <s v="Las Vegas"/>
    <x v="33"/>
    <n v="89115"/>
    <s v="West"/>
    <s v="FUR-FU-10002813"/>
    <x v="0"/>
    <x v="5"/>
    <s v="DAX Contemporary Wood Frame with Silver Metal Mat, Desktop, 11 x 14 Size"/>
    <n v="80.959999999999994"/>
    <n v="4"/>
    <n v="0"/>
    <n v="29.145599999999995"/>
  </r>
  <r>
    <n v="7656"/>
    <s v="CA-2012-107685"/>
    <x v="1"/>
    <x v="672"/>
    <d v="2012-12-02T00:00:00"/>
    <s v="Second Class"/>
    <s v="JM-15865"/>
    <s v="John Murray"/>
    <s v="Consumer"/>
    <s v="United States"/>
    <s v="Las Vegas"/>
    <x v="33"/>
    <n v="89115"/>
    <s v="West"/>
    <s v="OFF-PA-10003848"/>
    <x v="1"/>
    <x v="10"/>
    <s v="Xerox 1997"/>
    <n v="25.92"/>
    <n v="4"/>
    <n v="0"/>
    <n v="12.441600000000001"/>
  </r>
  <r>
    <n v="7657"/>
    <s v="US-2011-120740"/>
    <x v="2"/>
    <x v="1166"/>
    <d v="2011-04-15T00:00:00"/>
    <s v="Same Day"/>
    <s v="PS-18970"/>
    <s v="Paul Stevenson"/>
    <s v="Home Office"/>
    <s v="United States"/>
    <s v="Los Angeles"/>
    <x v="1"/>
    <n v="90049"/>
    <s v="West"/>
    <s v="OFF-AP-10000240"/>
    <x v="1"/>
    <x v="9"/>
    <s v="Belkin F9G930V10-GRY 9 Outlet Surge"/>
    <n v="106.96"/>
    <n v="2"/>
    <n v="0"/>
    <n v="31.018399999999986"/>
  </r>
  <r>
    <n v="7658"/>
    <s v="US-2011-120740"/>
    <x v="2"/>
    <x v="1166"/>
    <d v="2011-04-15T00:00:00"/>
    <s v="Same Day"/>
    <s v="PS-18970"/>
    <s v="Paul Stevenson"/>
    <s v="Home Office"/>
    <s v="United States"/>
    <s v="Los Angeles"/>
    <x v="1"/>
    <n v="90049"/>
    <s v="West"/>
    <s v="FUR-FU-10004091"/>
    <x v="0"/>
    <x v="5"/>
    <s v="Howard Miller 13&quot; Diameter Goldtone Round Wall Clock"/>
    <n v="187.76"/>
    <n v="4"/>
    <n v="0"/>
    <n v="76.9816"/>
  </r>
  <r>
    <n v="7659"/>
    <s v="CA-2014-155740"/>
    <x v="3"/>
    <x v="245"/>
    <d v="2014-08-03T00:00:00"/>
    <s v="First Class"/>
    <s v="TC-21475"/>
    <s v="Tony Chapman"/>
    <s v="Home Office"/>
    <s v="United States"/>
    <s v="Lakewood"/>
    <x v="24"/>
    <n v="44107"/>
    <s v="East"/>
    <s v="OFF-BI-10001071"/>
    <x v="1"/>
    <x v="8"/>
    <s v="GBC ProClick Punch Binding System"/>
    <n v="76.77600000000001"/>
    <n v="4"/>
    <n v="0.7"/>
    <n v="-53.743199999999973"/>
  </r>
  <r>
    <n v="7660"/>
    <s v="CA-2014-146493"/>
    <x v="3"/>
    <x v="702"/>
    <d v="2014-06-06T00:00:00"/>
    <s v="Standard Class"/>
    <s v="CV-12805"/>
    <s v="Cynthia Voltz"/>
    <s v="Corporate"/>
    <s v="United States"/>
    <s v="Fremont"/>
    <x v="8"/>
    <n v="68025"/>
    <s v="Central"/>
    <s v="OFF-BI-10003676"/>
    <x v="1"/>
    <x v="8"/>
    <s v="GBC Standard Recycled Report Covers, Clear Plastic Sheets"/>
    <n v="53.9"/>
    <n v="5"/>
    <n v="0"/>
    <n v="25.871999999999996"/>
  </r>
  <r>
    <n v="7661"/>
    <s v="CA-2011-105417"/>
    <x v="2"/>
    <x v="1167"/>
    <d v="2011-01-13T00:00:00"/>
    <s v="Standard Class"/>
    <s v="VS-21820"/>
    <s v="Vivek Sundaresam"/>
    <s v="Consumer"/>
    <s v="United States"/>
    <s v="Huntsville"/>
    <x v="5"/>
    <n v="77340"/>
    <s v="Central"/>
    <s v="FUR-FU-10004864"/>
    <x v="0"/>
    <x v="5"/>
    <s v="Howard Miller 14-1/2&quot; Diameter Chrome Round Wall Clock"/>
    <n v="76.728000000000009"/>
    <n v="3"/>
    <n v="0.6"/>
    <n v="-53.709599999999988"/>
  </r>
  <r>
    <n v="7662"/>
    <s v="CA-2011-105417"/>
    <x v="2"/>
    <x v="1167"/>
    <d v="2011-01-13T00:00:00"/>
    <s v="Standard Class"/>
    <s v="VS-21820"/>
    <s v="Vivek Sundaresam"/>
    <s v="Consumer"/>
    <s v="United States"/>
    <s v="Huntsville"/>
    <x v="5"/>
    <n v="77340"/>
    <s v="Central"/>
    <s v="OFF-BI-10003708"/>
    <x v="1"/>
    <x v="8"/>
    <s v="Acco Four Pocket Poly Ring Binder with Label Holder, Smoke, 1&quot;"/>
    <n v="10.429999999999998"/>
    <n v="7"/>
    <n v="0.8"/>
    <n v="-18.252500000000005"/>
  </r>
  <r>
    <n v="7663"/>
    <s v="US-2014-141509"/>
    <x v="3"/>
    <x v="365"/>
    <d v="2014-10-02T00:00:00"/>
    <s v="First Class"/>
    <s v="SC-20575"/>
    <s v="Sonia Cooley"/>
    <s v="Consumer"/>
    <s v="United States"/>
    <s v="Los Angeles"/>
    <x v="1"/>
    <n v="90036"/>
    <s v="West"/>
    <s v="OFF-AR-10002067"/>
    <x v="1"/>
    <x v="6"/>
    <s v="Newell 334"/>
    <n v="99.2"/>
    <n v="5"/>
    <n v="0"/>
    <n v="25.792000000000002"/>
  </r>
  <r>
    <n v="7664"/>
    <s v="CA-2014-139493"/>
    <x v="3"/>
    <x v="1168"/>
    <d v="2014-09-20T00:00:00"/>
    <s v="Standard Class"/>
    <s v="SG-20605"/>
    <s v="Speros Goranitis"/>
    <s v="Consumer"/>
    <s v="United States"/>
    <s v="Asheville"/>
    <x v="3"/>
    <n v="28806"/>
    <s v="South"/>
    <s v="OFF-AR-10003158"/>
    <x v="1"/>
    <x v="6"/>
    <s v="Fluorescent Highlighters by Dixon"/>
    <n v="15.920000000000002"/>
    <n v="5"/>
    <n v="0.2"/>
    <n v="2.7859999999999978"/>
  </r>
  <r>
    <n v="7665"/>
    <s v="CA-2011-151967"/>
    <x v="2"/>
    <x v="68"/>
    <d v="2011-10-26T00:00:00"/>
    <s v="Standard Class"/>
    <s v="NB-18580"/>
    <s v="Nicole Brennan"/>
    <s v="Corporate"/>
    <s v="United States"/>
    <s v="Bossier City"/>
    <x v="28"/>
    <n v="71111"/>
    <s v="South"/>
    <s v="FUR-FU-10000193"/>
    <x v="0"/>
    <x v="5"/>
    <s v="Tenex Chairmats For Use with Hard Floors"/>
    <n v="129.91999999999999"/>
    <n v="4"/>
    <n v="0"/>
    <n v="10.393599999999992"/>
  </r>
  <r>
    <n v="7666"/>
    <s v="US-2013-140158"/>
    <x v="0"/>
    <x v="964"/>
    <d v="2013-10-09T00:00:00"/>
    <s v="Standard Class"/>
    <s v="DR-12940"/>
    <s v="Daniel Raglin"/>
    <s v="Home Office"/>
    <s v="United States"/>
    <s v="Providence"/>
    <x v="34"/>
    <n v="2908"/>
    <s v="East"/>
    <s v="OFF-BI-10000977"/>
    <x v="1"/>
    <x v="8"/>
    <s v="Ibico Plastic Spiral Binding Combs"/>
    <n v="30.4"/>
    <n v="1"/>
    <n v="0"/>
    <n v="13.983999999999998"/>
  </r>
  <r>
    <n v="7667"/>
    <s v="US-2013-140158"/>
    <x v="0"/>
    <x v="964"/>
    <d v="2013-10-09T00:00:00"/>
    <s v="Standard Class"/>
    <s v="DR-12940"/>
    <s v="Daniel Raglin"/>
    <s v="Home Office"/>
    <s v="United States"/>
    <s v="Providence"/>
    <x v="34"/>
    <n v="2908"/>
    <s v="East"/>
    <s v="TEC-CO-10001449"/>
    <x v="2"/>
    <x v="16"/>
    <s v="Hewlett Packard LaserJet 3310 Copier"/>
    <n v="5399.91"/>
    <n v="9"/>
    <n v="0"/>
    <n v="2591.9567999999999"/>
  </r>
  <r>
    <n v="7668"/>
    <s v="US-2013-140158"/>
    <x v="0"/>
    <x v="964"/>
    <d v="2013-10-09T00:00:00"/>
    <s v="Standard Class"/>
    <s v="DR-12940"/>
    <s v="Daniel Raglin"/>
    <s v="Home Office"/>
    <s v="United States"/>
    <s v="Providence"/>
    <x v="34"/>
    <n v="2908"/>
    <s v="East"/>
    <s v="OFF-ST-10000136"/>
    <x v="1"/>
    <x v="4"/>
    <s v="Letter Size File"/>
    <n v="119.10000000000001"/>
    <n v="3"/>
    <n v="0"/>
    <n v="34.538999999999994"/>
  </r>
  <r>
    <n v="7669"/>
    <s v="CA-2012-130974"/>
    <x v="1"/>
    <x v="154"/>
    <d v="2012-11-29T00:00:00"/>
    <s v="Second Class"/>
    <s v="MA-17560"/>
    <s v="Matt Abelman"/>
    <s v="Home Office"/>
    <s v="United States"/>
    <s v="Everett"/>
    <x v="31"/>
    <n v="2149"/>
    <s v="East"/>
    <s v="OFF-PA-10000743"/>
    <x v="1"/>
    <x v="10"/>
    <s v="Xerox 1977"/>
    <n v="40.08"/>
    <n v="6"/>
    <n v="0"/>
    <n v="19.238399999999999"/>
  </r>
  <r>
    <n v="7670"/>
    <s v="CA-2012-130974"/>
    <x v="1"/>
    <x v="154"/>
    <d v="2012-11-29T00:00:00"/>
    <s v="Second Class"/>
    <s v="MA-17560"/>
    <s v="Matt Abelman"/>
    <s v="Home Office"/>
    <s v="United States"/>
    <s v="Everett"/>
    <x v="31"/>
    <n v="2149"/>
    <s v="East"/>
    <s v="OFF-PA-10001019"/>
    <x v="1"/>
    <x v="10"/>
    <s v="Xerox 1884"/>
    <n v="59.94"/>
    <n v="3"/>
    <n v="0"/>
    <n v="28.171799999999998"/>
  </r>
  <r>
    <n v="7671"/>
    <s v="CA-2012-130974"/>
    <x v="1"/>
    <x v="154"/>
    <d v="2012-11-29T00:00:00"/>
    <s v="Second Class"/>
    <s v="MA-17560"/>
    <s v="Matt Abelman"/>
    <s v="Home Office"/>
    <s v="United States"/>
    <s v="Everett"/>
    <x v="31"/>
    <n v="2149"/>
    <s v="East"/>
    <s v="TEC-AC-10003095"/>
    <x v="2"/>
    <x v="11"/>
    <s v="Logitech G35 7.1-Channel Surround Sound Headset"/>
    <n v="259.98"/>
    <n v="2"/>
    <n v="0"/>
    <n v="88.393200000000007"/>
  </r>
  <r>
    <n v="7672"/>
    <s v="CA-2012-130974"/>
    <x v="1"/>
    <x v="154"/>
    <d v="2012-11-29T00:00:00"/>
    <s v="Second Class"/>
    <s v="MA-17560"/>
    <s v="Matt Abelman"/>
    <s v="Home Office"/>
    <s v="United States"/>
    <s v="Everett"/>
    <x v="31"/>
    <n v="2149"/>
    <s v="East"/>
    <s v="FUR-BO-10002916"/>
    <x v="0"/>
    <x v="0"/>
    <s v="Rush Hierlooms Collection 1&quot; Thick Stackable Bookcases"/>
    <n v="170.98"/>
    <n v="1"/>
    <n v="0"/>
    <n v="32.486199999999997"/>
  </r>
  <r>
    <n v="7673"/>
    <s v="CA-2012-130974"/>
    <x v="1"/>
    <x v="154"/>
    <d v="2012-11-29T00:00:00"/>
    <s v="Second Class"/>
    <s v="MA-17560"/>
    <s v="Matt Abelman"/>
    <s v="Home Office"/>
    <s v="United States"/>
    <s v="Everett"/>
    <x v="31"/>
    <n v="2149"/>
    <s v="East"/>
    <s v="FUR-FU-10002506"/>
    <x v="0"/>
    <x v="5"/>
    <s v="Tensor &quot;Hersey Kiss&quot; Styled Floor Lamp"/>
    <n v="38.97"/>
    <n v="3"/>
    <n v="0"/>
    <n v="4.6763999999999992"/>
  </r>
  <r>
    <n v="7674"/>
    <s v="CA-2012-130974"/>
    <x v="1"/>
    <x v="154"/>
    <d v="2012-11-29T00:00:00"/>
    <s v="Second Class"/>
    <s v="MA-17560"/>
    <s v="Matt Abelman"/>
    <s v="Home Office"/>
    <s v="United States"/>
    <s v="Everett"/>
    <x v="31"/>
    <n v="2149"/>
    <s v="East"/>
    <s v="OFF-PA-10003823"/>
    <x v="1"/>
    <x v="10"/>
    <s v="Xerox 197"/>
    <n v="154.9"/>
    <n v="5"/>
    <n v="0"/>
    <n v="69.704999999999998"/>
  </r>
  <r>
    <n v="7675"/>
    <s v="CA-2012-130974"/>
    <x v="1"/>
    <x v="154"/>
    <d v="2012-11-29T00:00:00"/>
    <s v="Second Class"/>
    <s v="MA-17560"/>
    <s v="Matt Abelman"/>
    <s v="Home Office"/>
    <s v="United States"/>
    <s v="Everett"/>
    <x v="31"/>
    <n v="2149"/>
    <s v="East"/>
    <s v="FUR-TA-10004619"/>
    <x v="0"/>
    <x v="3"/>
    <s v="Hon Non-Folding Utility Tables"/>
    <n v="446.06799999999998"/>
    <n v="4"/>
    <n v="0.3"/>
    <n v="0"/>
  </r>
  <r>
    <n v="7676"/>
    <s v="CA-2014-133487"/>
    <x v="3"/>
    <x v="636"/>
    <d v="2014-05-10T00:00:00"/>
    <s v="Second Class"/>
    <s v="TS-21655"/>
    <s v="Trudy Schmidt"/>
    <s v="Consumer"/>
    <s v="United States"/>
    <s v="Rancho Cucamonga"/>
    <x v="1"/>
    <n v="91730"/>
    <s v="West"/>
    <s v="OFF-AP-10001271"/>
    <x v="1"/>
    <x v="9"/>
    <s v="Eureka The Boss Cordless Rechargeable Stick Vac"/>
    <n v="152.94"/>
    <n v="3"/>
    <n v="0"/>
    <n v="41.293800000000005"/>
  </r>
  <r>
    <n v="7677"/>
    <s v="CA-2011-142951"/>
    <x v="2"/>
    <x v="1169"/>
    <d v="2011-10-08T00:00:00"/>
    <s v="Same Day"/>
    <s v="JG-15115"/>
    <s v="Jack Garza"/>
    <s v="Consumer"/>
    <s v="United States"/>
    <s v="Charlotte"/>
    <x v="3"/>
    <n v="28205"/>
    <s v="South"/>
    <s v="TEC-AC-10002331"/>
    <x v="2"/>
    <x v="11"/>
    <s v="Maxell 74 Minute CDR, 10/Pack"/>
    <n v="23.472000000000001"/>
    <n v="3"/>
    <n v="0.2"/>
    <n v="4.9877999999999982"/>
  </r>
  <r>
    <n v="7678"/>
    <s v="CA-2011-133592"/>
    <x v="2"/>
    <x v="520"/>
    <d v="2012-01-07T00:00:00"/>
    <s v="Standard Class"/>
    <s v="KM-16375"/>
    <s v="Katherine Murray"/>
    <s v="Home Office"/>
    <s v="United States"/>
    <s v="Providence"/>
    <x v="34"/>
    <n v="2908"/>
    <s v="East"/>
    <s v="OFF-PA-10003228"/>
    <x v="1"/>
    <x v="10"/>
    <s v="Xerox 1917"/>
    <n v="195.64"/>
    <n v="4"/>
    <n v="0"/>
    <n v="91.950799999999987"/>
  </r>
  <r>
    <n v="7679"/>
    <s v="CA-2011-133592"/>
    <x v="2"/>
    <x v="520"/>
    <d v="2012-01-07T00:00:00"/>
    <s v="Standard Class"/>
    <s v="KM-16375"/>
    <s v="Katherine Murray"/>
    <s v="Home Office"/>
    <s v="United States"/>
    <s v="Providence"/>
    <x v="34"/>
    <n v="2908"/>
    <s v="East"/>
    <s v="OFF-PA-10002586"/>
    <x v="1"/>
    <x v="10"/>
    <s v="Xerox 1970"/>
    <n v="14.940000000000001"/>
    <n v="3"/>
    <n v="0"/>
    <n v="7.0218000000000007"/>
  </r>
  <r>
    <n v="7680"/>
    <s v="CA-2011-133592"/>
    <x v="2"/>
    <x v="520"/>
    <d v="2012-01-07T00:00:00"/>
    <s v="Standard Class"/>
    <s v="KM-16375"/>
    <s v="Katherine Murray"/>
    <s v="Home Office"/>
    <s v="United States"/>
    <s v="Providence"/>
    <x v="34"/>
    <n v="2908"/>
    <s v="East"/>
    <s v="TEC-AC-10002049"/>
    <x v="2"/>
    <x v="11"/>
    <s v="Plantronics Savi W720 Multi-Device Wireless Headset System"/>
    <n v="1687.8"/>
    <n v="4"/>
    <n v="0"/>
    <n v="742.63200000000006"/>
  </r>
  <r>
    <n v="7681"/>
    <s v="CA-2011-133592"/>
    <x v="2"/>
    <x v="520"/>
    <d v="2012-01-07T00:00:00"/>
    <s v="Standard Class"/>
    <s v="KM-16375"/>
    <s v="Katherine Murray"/>
    <s v="Home Office"/>
    <s v="United States"/>
    <s v="Providence"/>
    <x v="34"/>
    <n v="2908"/>
    <s v="East"/>
    <s v="FUR-BO-10000362"/>
    <x v="0"/>
    <x v="0"/>
    <s v="Sauder Inglewood Library Bookcases"/>
    <n v="341.96"/>
    <n v="2"/>
    <n v="0"/>
    <n v="78.650800000000004"/>
  </r>
  <r>
    <n v="7682"/>
    <s v="CA-2011-133592"/>
    <x v="2"/>
    <x v="520"/>
    <d v="2012-01-07T00:00:00"/>
    <s v="Standard Class"/>
    <s v="KM-16375"/>
    <s v="Katherine Murray"/>
    <s v="Home Office"/>
    <s v="United States"/>
    <s v="Providence"/>
    <x v="34"/>
    <n v="2908"/>
    <s v="East"/>
    <s v="FUR-CH-10004218"/>
    <x v="0"/>
    <x v="1"/>
    <s v="Global Fabric Manager's Chair, Dark Gray"/>
    <n v="605.88"/>
    <n v="6"/>
    <n v="0"/>
    <n v="151.47000000000003"/>
  </r>
  <r>
    <n v="7683"/>
    <s v="CA-2012-120782"/>
    <x v="1"/>
    <x v="152"/>
    <d v="2012-05-01T00:00:00"/>
    <s v="First Class"/>
    <s v="SD-20485"/>
    <s v="Shirley Daniels"/>
    <s v="Home Office"/>
    <s v="United States"/>
    <s v="Midland"/>
    <x v="12"/>
    <n v="48640"/>
    <s v="Central"/>
    <s v="OFF-AP-10003779"/>
    <x v="1"/>
    <x v="9"/>
    <s v="Kensington 7 Outlet MasterPiece Power Center with Fax/Phone Line Protection"/>
    <n v="186.732"/>
    <n v="1"/>
    <n v="0.1"/>
    <n v="41.495999999999967"/>
  </r>
  <r>
    <n v="7684"/>
    <s v="CA-2012-120782"/>
    <x v="1"/>
    <x v="152"/>
    <d v="2012-05-01T00:00:00"/>
    <s v="First Class"/>
    <s v="SD-20485"/>
    <s v="Shirley Daniels"/>
    <s v="Home Office"/>
    <s v="United States"/>
    <s v="Midland"/>
    <x v="12"/>
    <n v="48640"/>
    <s v="Central"/>
    <s v="OFF-BI-10003527"/>
    <x v="1"/>
    <x v="8"/>
    <s v="Fellowes PB500 Electric Punch Plastic Comb Binding Machine with Manual Bind"/>
    <n v="3812.9700000000003"/>
    <n v="3"/>
    <n v="0"/>
    <n v="1906.4850000000001"/>
  </r>
  <r>
    <n v="7685"/>
    <s v="CA-2012-116876"/>
    <x v="1"/>
    <x v="966"/>
    <d v="2012-02-21T00:00:00"/>
    <s v="Standard Class"/>
    <s v="TT-21070"/>
    <s v="Ted Trevino"/>
    <s v="Consumer"/>
    <s v="United States"/>
    <s v="Rochester"/>
    <x v="15"/>
    <n v="14609"/>
    <s v="East"/>
    <s v="OFF-BI-10002897"/>
    <x v="1"/>
    <x v="8"/>
    <s v="Black Avery Memo-Size 3-Ring Binder, 5 1/2&quot; x 8 1/2&quot;"/>
    <n v="26.423999999999999"/>
    <n v="9"/>
    <n v="0.2"/>
    <n v="9.5786999999999995"/>
  </r>
  <r>
    <n v="7686"/>
    <s v="CA-2012-116876"/>
    <x v="1"/>
    <x v="966"/>
    <d v="2012-02-21T00:00:00"/>
    <s v="Standard Class"/>
    <s v="TT-21070"/>
    <s v="Ted Trevino"/>
    <s v="Consumer"/>
    <s v="United States"/>
    <s v="Rochester"/>
    <x v="15"/>
    <n v="14609"/>
    <s v="East"/>
    <s v="TEC-PH-10002584"/>
    <x v="2"/>
    <x v="7"/>
    <s v="Samsung Galaxy S4"/>
    <n v="625.99"/>
    <n v="1"/>
    <n v="0"/>
    <n v="187.79699999999997"/>
  </r>
  <r>
    <n v="7687"/>
    <s v="CA-2013-169838"/>
    <x v="0"/>
    <x v="881"/>
    <d v="2013-11-30T00:00:00"/>
    <s v="Standard Class"/>
    <s v="BB-11545"/>
    <s v="Brenda Bowman"/>
    <s v="Corporate"/>
    <s v="United States"/>
    <s v="Jackson"/>
    <x v="12"/>
    <n v="49201"/>
    <s v="Central"/>
    <s v="FUR-TA-10001095"/>
    <x v="0"/>
    <x v="3"/>
    <s v="Chromcraft Round Conference Tables"/>
    <n v="1568.61"/>
    <n v="9"/>
    <n v="0"/>
    <n v="329.40809999999999"/>
  </r>
  <r>
    <n v="7688"/>
    <s v="CA-2013-169838"/>
    <x v="0"/>
    <x v="881"/>
    <d v="2013-11-30T00:00:00"/>
    <s v="Standard Class"/>
    <s v="BB-11545"/>
    <s v="Brenda Bowman"/>
    <s v="Corporate"/>
    <s v="United States"/>
    <s v="Jackson"/>
    <x v="12"/>
    <n v="49201"/>
    <s v="Central"/>
    <s v="OFF-BI-10004002"/>
    <x v="1"/>
    <x v="8"/>
    <s v="Wilson Jones International Size A4 Ring Binders"/>
    <n v="17.3"/>
    <n v="1"/>
    <n v="0"/>
    <n v="8.3040000000000003"/>
  </r>
  <r>
    <n v="7689"/>
    <s v="CA-2013-169838"/>
    <x v="0"/>
    <x v="881"/>
    <d v="2013-11-30T00:00:00"/>
    <s v="Standard Class"/>
    <s v="BB-11545"/>
    <s v="Brenda Bowman"/>
    <s v="Corporate"/>
    <s v="United States"/>
    <s v="Jackson"/>
    <x v="12"/>
    <n v="49201"/>
    <s v="Central"/>
    <s v="TEC-AC-10004518"/>
    <x v="2"/>
    <x v="11"/>
    <s v="Memorex Mini Travel Drive 32 GB USB 2.0 Flash Drive"/>
    <n v="160"/>
    <n v="8"/>
    <n v="0"/>
    <n v="62.400000000000006"/>
  </r>
  <r>
    <n v="7690"/>
    <s v="US-2014-128951"/>
    <x v="3"/>
    <x v="663"/>
    <d v="2014-07-18T00:00:00"/>
    <s v="First Class"/>
    <s v="RS-19420"/>
    <s v="Ricardo Sperren"/>
    <s v="Corporate"/>
    <s v="United States"/>
    <s v="Suffolk"/>
    <x v="17"/>
    <n v="23434"/>
    <s v="South"/>
    <s v="OFF-AP-10002191"/>
    <x v="1"/>
    <x v="9"/>
    <s v="Belkin 8 Outlet SurgeMaster II Gold Surge Protector"/>
    <n v="179.94"/>
    <n v="3"/>
    <n v="0"/>
    <n v="50.383200000000009"/>
  </r>
  <r>
    <n v="7691"/>
    <s v="US-2014-128951"/>
    <x v="3"/>
    <x v="663"/>
    <d v="2014-07-18T00:00:00"/>
    <s v="First Class"/>
    <s v="RS-19420"/>
    <s v="Ricardo Sperren"/>
    <s v="Corporate"/>
    <s v="United States"/>
    <s v="Suffolk"/>
    <x v="17"/>
    <n v="23434"/>
    <s v="South"/>
    <s v="FUR-TA-10004575"/>
    <x v="0"/>
    <x v="3"/>
    <s v="Hon 5100 Series Wood Tables"/>
    <n v="872.94"/>
    <n v="3"/>
    <n v="0"/>
    <n v="157.12919999999997"/>
  </r>
  <r>
    <n v="7692"/>
    <s v="US-2014-128951"/>
    <x v="3"/>
    <x v="663"/>
    <d v="2014-07-18T00:00:00"/>
    <s v="First Class"/>
    <s v="RS-19420"/>
    <s v="Ricardo Sperren"/>
    <s v="Corporate"/>
    <s v="United States"/>
    <s v="Suffolk"/>
    <x v="17"/>
    <n v="23434"/>
    <s v="South"/>
    <s v="OFF-PA-10003177"/>
    <x v="1"/>
    <x v="10"/>
    <s v="Xerox 1999"/>
    <n v="12.96"/>
    <n v="2"/>
    <n v="0"/>
    <n v="6.2208000000000006"/>
  </r>
  <r>
    <n v="7693"/>
    <s v="CA-2011-102330"/>
    <x v="2"/>
    <x v="282"/>
    <d v="2012-01-03T00:00:00"/>
    <s v="Standard Class"/>
    <s v="AI-10855"/>
    <s v="Arianne Irving"/>
    <s v="Consumer"/>
    <s v="United States"/>
    <s v="Brentwood"/>
    <x v="1"/>
    <n v="94513"/>
    <s v="West"/>
    <s v="OFF-LA-10003923"/>
    <x v="1"/>
    <x v="2"/>
    <s v="Alphabetical Labels for Top Tab Filing"/>
    <n v="88.800000000000011"/>
    <n v="6"/>
    <n v="0"/>
    <n v="44.400000000000006"/>
  </r>
  <r>
    <n v="7694"/>
    <s v="CA-2011-102330"/>
    <x v="2"/>
    <x v="282"/>
    <d v="2012-01-03T00:00:00"/>
    <s v="Standard Class"/>
    <s v="AI-10855"/>
    <s v="Arianne Irving"/>
    <s v="Consumer"/>
    <s v="United States"/>
    <s v="Brentwood"/>
    <x v="1"/>
    <n v="94513"/>
    <s v="West"/>
    <s v="TEC-PH-10001051"/>
    <x v="2"/>
    <x v="7"/>
    <s v="HTC One"/>
    <n v="319.96800000000002"/>
    <n v="4"/>
    <n v="0.2"/>
    <n v="35.996399999999952"/>
  </r>
  <r>
    <n v="7695"/>
    <s v="CA-2013-118899"/>
    <x v="0"/>
    <x v="554"/>
    <d v="2013-03-23T00:00:00"/>
    <s v="Same Day"/>
    <s v="MC-17275"/>
    <s v="Marc Crier"/>
    <s v="Consumer"/>
    <s v="United States"/>
    <s v="Seattle"/>
    <x v="4"/>
    <n v="98103"/>
    <s v="West"/>
    <s v="FUR-CH-10004754"/>
    <x v="0"/>
    <x v="1"/>
    <s v="Global Stack Chair with Arms, Black"/>
    <n v="167.88800000000001"/>
    <n v="7"/>
    <n v="0.2"/>
    <n v="14.690199999999997"/>
  </r>
  <r>
    <n v="7696"/>
    <s v="CA-2014-107958"/>
    <x v="3"/>
    <x v="1170"/>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s v="CA-2014-107958"/>
    <x v="3"/>
    <x v="1170"/>
    <d v="2014-07-06T00:00:00"/>
    <s v="First Class"/>
    <s v="AH-10120"/>
    <s v="Adrian Hane"/>
    <s v="Home Office"/>
    <s v="United States"/>
    <s v="Houston"/>
    <x v="5"/>
    <n v="77036"/>
    <s v="Central"/>
    <s v="OFF-BI-10001787"/>
    <x v="1"/>
    <x v="8"/>
    <s v="Wilson Jones Four-Pocket Poly Binders"/>
    <n v="5.2319999999999984"/>
    <n v="4"/>
    <n v="0.8"/>
    <n v="-8.1096000000000004"/>
  </r>
  <r>
    <n v="7698"/>
    <s v="CA-2014-151799"/>
    <x v="3"/>
    <x v="817"/>
    <d v="2014-12-19T00:00:00"/>
    <s v="Standard Class"/>
    <s v="BF-11170"/>
    <s v="Ben Ferrer"/>
    <s v="Home Office"/>
    <s v="United States"/>
    <s v="Lawrence"/>
    <x v="31"/>
    <n v="1841"/>
    <s v="East"/>
    <s v="TEC-CO-10002313"/>
    <x v="2"/>
    <x v="16"/>
    <s v="Canon PC1080F Personal Copier"/>
    <n v="1199.98"/>
    <n v="2"/>
    <n v="0"/>
    <n v="467.99220000000003"/>
  </r>
  <r>
    <n v="7699"/>
    <s v="CA-2014-151799"/>
    <x v="3"/>
    <x v="817"/>
    <d v="2014-12-19T00:00:00"/>
    <s v="Standard Class"/>
    <s v="BF-11170"/>
    <s v="Ben Ferrer"/>
    <s v="Home Office"/>
    <s v="United States"/>
    <s v="Lawrence"/>
    <x v="31"/>
    <n v="1841"/>
    <s v="East"/>
    <s v="OFF-ST-10002790"/>
    <x v="1"/>
    <x v="4"/>
    <s v="Safco Industrial Shelving"/>
    <n v="73.849999999999994"/>
    <n v="1"/>
    <n v="0"/>
    <n v="2.2155000000000058"/>
  </r>
  <r>
    <n v="7700"/>
    <s v="CA-2014-151799"/>
    <x v="3"/>
    <x v="817"/>
    <d v="2014-12-19T00:00:00"/>
    <s v="Standard Class"/>
    <s v="BF-11170"/>
    <s v="Ben Ferrer"/>
    <s v="Home Office"/>
    <s v="United States"/>
    <s v="Lawrence"/>
    <x v="31"/>
    <n v="1841"/>
    <s v="East"/>
    <s v="OFF-SU-10001664"/>
    <x v="1"/>
    <x v="14"/>
    <s v="Acme Office Executive Series Stainless Steel Trimmers"/>
    <n v="25.71"/>
    <n v="3"/>
    <n v="0"/>
    <n v="6.6846000000000005"/>
  </r>
  <r>
    <n v="7701"/>
    <s v="CA-2014-151799"/>
    <x v="3"/>
    <x v="817"/>
    <d v="2014-12-19T00:00:00"/>
    <s v="Standard Class"/>
    <s v="BF-11170"/>
    <s v="Ben Ferrer"/>
    <s v="Home Office"/>
    <s v="United States"/>
    <s v="Lawrence"/>
    <x v="31"/>
    <n v="1841"/>
    <s v="East"/>
    <s v="OFF-FA-10001332"/>
    <x v="1"/>
    <x v="13"/>
    <s v="Acco Banker's Clasps, 5 3/4&quot;-Long"/>
    <n v="17.28"/>
    <n v="6"/>
    <n v="0"/>
    <n v="8.121599999999999"/>
  </r>
  <r>
    <n v="7702"/>
    <s v="CA-2014-151799"/>
    <x v="3"/>
    <x v="817"/>
    <d v="2014-12-19T00:00:00"/>
    <s v="Standard Class"/>
    <s v="BF-11170"/>
    <s v="Ben Ferrer"/>
    <s v="Home Office"/>
    <s v="United States"/>
    <s v="Lawrence"/>
    <x v="31"/>
    <n v="1841"/>
    <s v="East"/>
    <s v="FUR-TA-10003473"/>
    <x v="0"/>
    <x v="3"/>
    <s v="Bretford Rectangular Conference Table Tops"/>
    <n v="526.58199999999999"/>
    <n v="2"/>
    <n v="0.3"/>
    <n v="-52.658199999999965"/>
  </r>
  <r>
    <n v="7703"/>
    <s v="CA-2013-114601"/>
    <x v="0"/>
    <x v="370"/>
    <d v="2013-09-03T00:00:00"/>
    <s v="Standard Class"/>
    <s v="AA-10480"/>
    <s v="Andrew Allen"/>
    <s v="Consumer"/>
    <s v="United States"/>
    <s v="Detroit"/>
    <x v="12"/>
    <n v="48234"/>
    <s v="Central"/>
    <s v="OFF-PA-10000605"/>
    <x v="1"/>
    <x v="10"/>
    <s v="Xerox 1950"/>
    <n v="11.56"/>
    <n v="2"/>
    <n v="0"/>
    <n v="5.6644000000000005"/>
  </r>
  <r>
    <n v="7704"/>
    <s v="CA-2013-114601"/>
    <x v="0"/>
    <x v="370"/>
    <d v="2013-09-03T00:00:00"/>
    <s v="Standard Class"/>
    <s v="AA-10480"/>
    <s v="Andrew Allen"/>
    <s v="Consumer"/>
    <s v="United States"/>
    <s v="Detroit"/>
    <x v="12"/>
    <n v="48234"/>
    <s v="Central"/>
    <s v="TEC-PH-10002170"/>
    <x v="2"/>
    <x v="7"/>
    <s v="ClearSounds CSC500 Amplified Spirit Phone Corded phone"/>
    <n v="209.96999999999997"/>
    <n v="3"/>
    <n v="0"/>
    <n v="58.791600000000003"/>
  </r>
  <r>
    <n v="7705"/>
    <s v="CA-2013-114601"/>
    <x v="0"/>
    <x v="370"/>
    <d v="2013-09-03T00:00:00"/>
    <s v="Standard Class"/>
    <s v="AA-10480"/>
    <s v="Andrew Allen"/>
    <s v="Consumer"/>
    <s v="United States"/>
    <s v="Detroit"/>
    <x v="12"/>
    <n v="48234"/>
    <s v="Central"/>
    <s v="FUR-TA-10004147"/>
    <x v="0"/>
    <x v="3"/>
    <s v="Hon 4060 Series Tables"/>
    <n v="447.84"/>
    <n v="4"/>
    <n v="0"/>
    <n v="98.524799999999971"/>
  </r>
  <r>
    <n v="7706"/>
    <s v="CA-2013-114601"/>
    <x v="0"/>
    <x v="370"/>
    <d v="2013-09-03T00:00:00"/>
    <s v="Standard Class"/>
    <s v="AA-10480"/>
    <s v="Andrew Allen"/>
    <s v="Consumer"/>
    <s v="United States"/>
    <s v="Detroit"/>
    <x v="12"/>
    <n v="48234"/>
    <s v="Central"/>
    <s v="TEC-AC-10003911"/>
    <x v="2"/>
    <x v="11"/>
    <s v="NETGEAR AC1750 Dual Band Gigabit Smart WiFi Router"/>
    <n v="479.97"/>
    <n v="3"/>
    <n v="0"/>
    <n v="163.18979999999999"/>
  </r>
  <r>
    <n v="7707"/>
    <s v="CA-2013-114601"/>
    <x v="0"/>
    <x v="370"/>
    <d v="2013-09-03T00:00:00"/>
    <s v="Standard Class"/>
    <s v="AA-10480"/>
    <s v="Andrew Allen"/>
    <s v="Consumer"/>
    <s v="United States"/>
    <s v="Detroit"/>
    <x v="12"/>
    <n v="48234"/>
    <s v="Central"/>
    <s v="OFF-AR-10002578"/>
    <x v="1"/>
    <x v="6"/>
    <s v="Newell 335"/>
    <n v="8.64"/>
    <n v="3"/>
    <n v="0"/>
    <n v="2.5055999999999998"/>
  </r>
  <r>
    <n v="7708"/>
    <s v="CA-2014-100237"/>
    <x v="3"/>
    <x v="453"/>
    <d v="2014-10-20T00:00:00"/>
    <s v="Standard Class"/>
    <s v="SV-20815"/>
    <s v="Stuart Van"/>
    <s v="Corporate"/>
    <s v="United States"/>
    <s v="Orem"/>
    <x v="7"/>
    <n v="84057"/>
    <s v="West"/>
    <s v="OFF-AR-10001761"/>
    <x v="1"/>
    <x v="6"/>
    <s v="Avery Hi-Liter Smear-Safe Highlighters"/>
    <n v="11.68"/>
    <n v="2"/>
    <n v="0"/>
    <n v="4.2047999999999996"/>
  </r>
  <r>
    <n v="7709"/>
    <s v="CA-2011-139542"/>
    <x v="2"/>
    <x v="1089"/>
    <d v="2011-10-29T00:00:00"/>
    <s v="Standard Class"/>
    <s v="EH-14185"/>
    <s v="Evan Henry"/>
    <s v="Consumer"/>
    <s v="United States"/>
    <s v="Philadelphia"/>
    <x v="9"/>
    <n v="19120"/>
    <s v="East"/>
    <s v="TEC-AC-10001553"/>
    <x v="2"/>
    <x v="11"/>
    <s v="Memorex 25GB 6X Branded Blu-Ray Recordable Disc, 15/Pack"/>
    <n v="40.775999999999996"/>
    <n v="3"/>
    <n v="0.2"/>
    <n v="0.50970000000000049"/>
  </r>
  <r>
    <n v="7710"/>
    <s v="CA-2011-139542"/>
    <x v="2"/>
    <x v="1089"/>
    <d v="2011-10-29T00:00:00"/>
    <s v="Standard Class"/>
    <s v="EH-14185"/>
    <s v="Evan Henry"/>
    <s v="Consumer"/>
    <s v="United States"/>
    <s v="Philadelphia"/>
    <x v="9"/>
    <n v="19120"/>
    <s v="East"/>
    <s v="OFF-BI-10000309"/>
    <x v="1"/>
    <x v="8"/>
    <s v="GBC Twin Loop Wire Binding Elements, 9/16&quot; Spine, Black"/>
    <n v="13.698000000000002"/>
    <n v="3"/>
    <n v="0.7"/>
    <n v="-9.5885999999999996"/>
  </r>
  <r>
    <n v="7711"/>
    <s v="US-2012-142811"/>
    <x v="1"/>
    <x v="788"/>
    <d v="2012-04-07T00:00:00"/>
    <s v="Standard Class"/>
    <s v="JL-15850"/>
    <s v="John Lucas"/>
    <s v="Consumer"/>
    <s v="United States"/>
    <s v="Mesa"/>
    <x v="16"/>
    <n v="85204"/>
    <s v="West"/>
    <s v="TEC-PH-10003095"/>
    <x v="2"/>
    <x v="7"/>
    <s v="Samsung HM1900 Bluetooth Headset"/>
    <n v="87.8"/>
    <n v="5"/>
    <n v="0.2"/>
    <n v="32.924999999999997"/>
  </r>
  <r>
    <n v="7712"/>
    <s v="CA-2014-139353"/>
    <x v="3"/>
    <x v="960"/>
    <d v="2014-10-31T00:00:00"/>
    <s v="Second Class"/>
    <s v="JM-15250"/>
    <s v="Janet Martin"/>
    <s v="Consumer"/>
    <s v="United States"/>
    <s v="Fayetteville"/>
    <x v="3"/>
    <n v="28314"/>
    <s v="South"/>
    <s v="FUR-FU-10001876"/>
    <x v="0"/>
    <x v="5"/>
    <s v="Computer Room Manger, 14&quot;"/>
    <n v="77.951999999999998"/>
    <n v="3"/>
    <n v="0.2"/>
    <n v="15.590399999999995"/>
  </r>
  <r>
    <n v="7713"/>
    <s v="CA-2014-139353"/>
    <x v="3"/>
    <x v="960"/>
    <d v="2014-10-31T00:00:00"/>
    <s v="Second Class"/>
    <s v="JM-15250"/>
    <s v="Janet Martin"/>
    <s v="Consumer"/>
    <s v="United States"/>
    <s v="Fayetteville"/>
    <x v="3"/>
    <n v="28314"/>
    <s v="South"/>
    <s v="OFF-ST-10001522"/>
    <x v="1"/>
    <x v="4"/>
    <s v="Gould Plastics 18-Pocket Panel Bin, 34w x 5-1/4d x 20-1/2h"/>
    <n v="147.184"/>
    <n v="2"/>
    <n v="0.2"/>
    <n v="-29.436800000000012"/>
  </r>
  <r>
    <n v="7714"/>
    <s v="CA-2014-139353"/>
    <x v="3"/>
    <x v="960"/>
    <d v="2014-10-31T00:00:00"/>
    <s v="Second Class"/>
    <s v="JM-15250"/>
    <s v="Janet Martin"/>
    <s v="Consumer"/>
    <s v="United States"/>
    <s v="Fayetteville"/>
    <x v="3"/>
    <n v="28314"/>
    <s v="South"/>
    <s v="OFF-PA-10000300"/>
    <x v="1"/>
    <x v="10"/>
    <s v="Xerox 1936"/>
    <n v="47.952000000000005"/>
    <n v="3"/>
    <n v="0.2"/>
    <n v="16.183799999999998"/>
  </r>
  <r>
    <n v="7715"/>
    <s v="CA-2011-150203"/>
    <x v="2"/>
    <x v="29"/>
    <d v="2011-12-07T00:00:00"/>
    <s v="First Class"/>
    <s v="JB-15925"/>
    <s v="Joni Blumstein"/>
    <s v="Consumer"/>
    <s v="United States"/>
    <s v="Los Angeles"/>
    <x v="1"/>
    <n v="90032"/>
    <s v="West"/>
    <s v="OFF-AP-10001469"/>
    <x v="1"/>
    <x v="9"/>
    <s v="Fellowes 8 Outlet Superior Workstation Surge Protector"/>
    <n v="250.26"/>
    <n v="6"/>
    <n v="0"/>
    <n v="72.575399999999973"/>
  </r>
  <r>
    <n v="7716"/>
    <s v="US-2014-101518"/>
    <x v="3"/>
    <x v="132"/>
    <d v="2014-11-09T00:00:00"/>
    <s v="Standard Class"/>
    <s v="PB-19105"/>
    <s v="Peter Bühler"/>
    <s v="Consumer"/>
    <s v="United States"/>
    <s v="Philadelphia"/>
    <x v="9"/>
    <n v="19140"/>
    <s v="East"/>
    <s v="TEC-AC-10001553"/>
    <x v="2"/>
    <x v="11"/>
    <s v="Memorex 25GB 6X Branded Blu-Ray Recordable Disc, 15/Pack"/>
    <n v="40.775999999999996"/>
    <n v="3"/>
    <n v="0.2"/>
    <n v="0.50970000000000049"/>
  </r>
  <r>
    <n v="7717"/>
    <s v="CA-2012-149636"/>
    <x v="1"/>
    <x v="1171"/>
    <d v="2012-01-12T00:00:00"/>
    <s v="Standard Class"/>
    <s v="SP-20620"/>
    <s v="Stefania Perrino"/>
    <s v="Corporate"/>
    <s v="United States"/>
    <s v="Colorado Springs"/>
    <x v="22"/>
    <n v="80906"/>
    <s v="West"/>
    <s v="OFF-PA-10004041"/>
    <x v="1"/>
    <x v="10"/>
    <s v="It's Hot Message Books with Stickers, 2 3/4&quot; x 5&quot;"/>
    <n v="29.600000000000005"/>
    <n v="5"/>
    <n v="0.2"/>
    <n v="9.2499999999999964"/>
  </r>
  <r>
    <n v="7718"/>
    <s v="CA-2012-149636"/>
    <x v="1"/>
    <x v="1171"/>
    <d v="2012-01-12T00:00:00"/>
    <s v="Standard Class"/>
    <s v="SP-20620"/>
    <s v="Stefania Perrino"/>
    <s v="Corporate"/>
    <s v="United States"/>
    <s v="Colorado Springs"/>
    <x v="22"/>
    <n v="80906"/>
    <s v="West"/>
    <s v="OFF-BI-10002764"/>
    <x v="1"/>
    <x v="8"/>
    <s v="Recycled Pressboard Report Cover with Reinforced Top Hinge"/>
    <n v="1.9380000000000002"/>
    <n v="2"/>
    <n v="0.7"/>
    <n v="-1.3565999999999994"/>
  </r>
  <r>
    <n v="7719"/>
    <s v="US-2014-146213"/>
    <x v="3"/>
    <x v="428"/>
    <d v="2014-09-15T00:00:00"/>
    <s v="Standard Class"/>
    <s v="MC-17605"/>
    <s v="Matt Connell"/>
    <s v="Corporate"/>
    <s v="United States"/>
    <s v="Los Angeles"/>
    <x v="1"/>
    <n v="90032"/>
    <s v="West"/>
    <s v="TEC-AC-10001114"/>
    <x v="2"/>
    <x v="11"/>
    <s v="Microsoft Wireless Mobile Mouse 4000"/>
    <n v="159.96"/>
    <n v="4"/>
    <n v="0"/>
    <n v="51.18719999999999"/>
  </r>
  <r>
    <n v="7720"/>
    <s v="CA-2012-108588"/>
    <x v="1"/>
    <x v="956"/>
    <d v="2012-01-10T00:00:00"/>
    <s v="Standard Class"/>
    <s v="BG-11695"/>
    <s v="Brooke Gillingham"/>
    <s v="Corporate"/>
    <s v="United States"/>
    <s v="New York City"/>
    <x v="15"/>
    <n v="10009"/>
    <s v="East"/>
    <s v="OFF-AR-10001615"/>
    <x v="1"/>
    <x v="6"/>
    <s v="Newell 34"/>
    <n v="59.519999999999996"/>
    <n v="3"/>
    <n v="0"/>
    <n v="15.475200000000001"/>
  </r>
  <r>
    <n v="7721"/>
    <s v="CA-2012-108588"/>
    <x v="1"/>
    <x v="956"/>
    <d v="2012-01-10T00:00:00"/>
    <s v="Standard Class"/>
    <s v="BG-11695"/>
    <s v="Brooke Gillingham"/>
    <s v="Corporate"/>
    <s v="United States"/>
    <s v="New York City"/>
    <x v="15"/>
    <n v="10009"/>
    <s v="East"/>
    <s v="OFF-EN-10000461"/>
    <x v="1"/>
    <x v="12"/>
    <s v="#10- 4 1/8&quot; x 9 1/2&quot; Recycled Envelopes"/>
    <n v="17.48"/>
    <n v="2"/>
    <n v="0"/>
    <n v="8.2156000000000002"/>
  </r>
  <r>
    <n v="7722"/>
    <s v="CA-2012-108588"/>
    <x v="1"/>
    <x v="956"/>
    <d v="2012-01-10T00:00:00"/>
    <s v="Standard Class"/>
    <s v="BG-11695"/>
    <s v="Brooke Gillingham"/>
    <s v="Corporate"/>
    <s v="United States"/>
    <s v="New York City"/>
    <x v="15"/>
    <n v="10009"/>
    <s v="East"/>
    <s v="OFF-BI-10004506"/>
    <x v="1"/>
    <x v="8"/>
    <s v="Wilson Jones data.warehouse D-Ring Binders with DublLock"/>
    <n v="13.168000000000001"/>
    <n v="2"/>
    <n v="0.2"/>
    <n v="4.6088000000000005"/>
  </r>
  <r>
    <n v="7723"/>
    <s v="US-2014-138086"/>
    <x v="3"/>
    <x v="513"/>
    <d v="2014-04-21T00:00:00"/>
    <s v="Standard Class"/>
    <s v="JO-15550"/>
    <s v="Jesus Ocampo"/>
    <s v="Home Office"/>
    <s v="United States"/>
    <s v="San Francisco"/>
    <x v="1"/>
    <n v="94109"/>
    <s v="West"/>
    <s v="OFF-AP-10000027"/>
    <x v="1"/>
    <x v="9"/>
    <s v="Hoover Commercial SteamVac"/>
    <n v="40.74"/>
    <n v="3"/>
    <n v="0"/>
    <n v="12.222"/>
  </r>
  <r>
    <n v="7724"/>
    <s v="CA-2012-139374"/>
    <x v="1"/>
    <x v="229"/>
    <d v="2012-09-14T00:00:00"/>
    <s v="Standard Class"/>
    <s v="AR-10345"/>
    <s v="Alex Russell"/>
    <s v="Corporate"/>
    <s v="United States"/>
    <s v="Austin"/>
    <x v="5"/>
    <n v="78745"/>
    <s v="Central"/>
    <s v="FUR-CH-10003981"/>
    <x v="0"/>
    <x v="1"/>
    <s v="Global Commerce Series Low-Back Swivel/Tilt Chairs"/>
    <n v="179.886"/>
    <n v="1"/>
    <n v="0.3"/>
    <n v="-2.5698000000000292"/>
  </r>
  <r>
    <n v="7725"/>
    <s v="CA-2013-113978"/>
    <x v="0"/>
    <x v="477"/>
    <d v="2013-09-30T00:00:00"/>
    <s v="Standard Class"/>
    <s v="TS-21505"/>
    <s v="Tony Sayre"/>
    <s v="Consumer"/>
    <s v="United States"/>
    <s v="Cleveland"/>
    <x v="24"/>
    <n v="44105"/>
    <s v="East"/>
    <s v="OFF-AP-10003849"/>
    <x v="1"/>
    <x v="9"/>
    <s v="Hoover Shoulder Vac Commercial Portable Vacuum"/>
    <n v="286.25600000000003"/>
    <n v="1"/>
    <n v="0.2"/>
    <n v="17.890999999999977"/>
  </r>
  <r>
    <n v="7726"/>
    <s v="CA-2013-113978"/>
    <x v="0"/>
    <x v="477"/>
    <d v="2013-09-30T00:00:00"/>
    <s v="Standard Class"/>
    <s v="TS-21505"/>
    <s v="Tony Sayre"/>
    <s v="Consumer"/>
    <s v="United States"/>
    <s v="Cleveland"/>
    <x v="24"/>
    <n v="44105"/>
    <s v="East"/>
    <s v="OFF-ST-10004963"/>
    <x v="1"/>
    <x v="4"/>
    <s v="Eldon Gobal File Keepers"/>
    <n v="24.224000000000004"/>
    <n v="2"/>
    <n v="0.2"/>
    <n v="-4.8448000000000029"/>
  </r>
  <r>
    <n v="7727"/>
    <s v="CA-2013-113978"/>
    <x v="0"/>
    <x v="477"/>
    <d v="2013-09-30T00:00:00"/>
    <s v="Standard Class"/>
    <s v="TS-21505"/>
    <s v="Tony Sayre"/>
    <s v="Consumer"/>
    <s v="United States"/>
    <s v="Cleveland"/>
    <x v="24"/>
    <n v="44105"/>
    <s v="East"/>
    <s v="OFF-ST-10002574"/>
    <x v="1"/>
    <x v="4"/>
    <s v="SAFCO Commercial Wire Shelving, Black"/>
    <n v="331.536"/>
    <n v="3"/>
    <n v="0.2"/>
    <n v="-82.884"/>
  </r>
  <r>
    <n v="7728"/>
    <s v="US-2012-150231"/>
    <x v="1"/>
    <x v="199"/>
    <d v="2012-03-20T00:00:00"/>
    <s v="Second Class"/>
    <s v="JK-15640"/>
    <s v="Jim Kriz"/>
    <s v="Home Office"/>
    <s v="United States"/>
    <s v="New York City"/>
    <x v="15"/>
    <n v="10009"/>
    <s v="East"/>
    <s v="OFF-AR-10001761"/>
    <x v="1"/>
    <x v="6"/>
    <s v="Avery Hi-Liter Smear-Safe Highlighters"/>
    <n v="17.52"/>
    <n v="3"/>
    <n v="0"/>
    <n v="6.3071999999999999"/>
  </r>
  <r>
    <n v="7729"/>
    <s v="CA-2013-106915"/>
    <x v="0"/>
    <x v="491"/>
    <d v="2013-12-03T00:00:00"/>
    <s v="Standard Class"/>
    <s v="GA-14515"/>
    <s v="George Ashbrook"/>
    <s v="Consumer"/>
    <s v="United States"/>
    <s v="El Paso"/>
    <x v="5"/>
    <n v="79907"/>
    <s v="Central"/>
    <s v="OFF-AR-10000716"/>
    <x v="1"/>
    <x v="6"/>
    <s v="DIXON Ticonderoga Erasable Checking Pencils"/>
    <n v="17.856000000000002"/>
    <n v="4"/>
    <n v="0.2"/>
    <n v="4.2408000000000001"/>
  </r>
  <r>
    <n v="7730"/>
    <s v="US-2013-109260"/>
    <x v="0"/>
    <x v="182"/>
    <d v="2013-10-02T00:00:00"/>
    <s v="Standard Class"/>
    <s v="TN-21040"/>
    <s v="Tanja Norvell"/>
    <s v="Home Office"/>
    <s v="United States"/>
    <s v="Tallahassee"/>
    <x v="2"/>
    <n v="32303"/>
    <s v="South"/>
    <s v="TEC-AC-10002637"/>
    <x v="2"/>
    <x v="11"/>
    <s v="Logitech VX Revolution Cordless Laser Mouse for Notebooks (Black)"/>
    <n v="431.97600000000006"/>
    <n v="3"/>
    <n v="0.2"/>
    <n v="-75.59580000000004"/>
  </r>
  <r>
    <n v="7731"/>
    <s v="CA-2014-104850"/>
    <x v="3"/>
    <x v="487"/>
    <d v="2014-06-20T00:00:00"/>
    <s v="Standard Class"/>
    <s v="TW-21025"/>
    <s v="Tamara Willingham"/>
    <s v="Home Office"/>
    <s v="United States"/>
    <s v="Seattle"/>
    <x v="4"/>
    <n v="98103"/>
    <s v="West"/>
    <s v="FUR-CH-10003774"/>
    <x v="0"/>
    <x v="1"/>
    <s v="Global Wood Trimmed Manager's Task Chair, Khaki"/>
    <n v="291.13600000000002"/>
    <n v="4"/>
    <n v="0.2"/>
    <n v="-25.474400000000017"/>
  </r>
  <r>
    <n v="7732"/>
    <s v="CA-2014-140508"/>
    <x v="3"/>
    <x v="65"/>
    <d v="2014-09-22T00:00:00"/>
    <s v="First Class"/>
    <s v="PA-19060"/>
    <s v="Pete Armstrong"/>
    <s v="Home Office"/>
    <s v="United States"/>
    <s v="Dallas"/>
    <x v="5"/>
    <n v="75220"/>
    <s v="Central"/>
    <s v="OFF-EN-10000927"/>
    <x v="1"/>
    <x v="12"/>
    <s v="Jet-Pak Recycled Peel 'N' Seal Padded Mailers"/>
    <n v="114.84800000000001"/>
    <n v="4"/>
    <n v="0.2"/>
    <n v="35.889999999999986"/>
  </r>
  <r>
    <n v="7733"/>
    <s v="CA-2014-143294"/>
    <x v="3"/>
    <x v="455"/>
    <d v="2014-06-09T00:00:00"/>
    <s v="Standard Class"/>
    <s v="JD-15790"/>
    <s v="John Dryer"/>
    <s v="Consumer"/>
    <s v="United States"/>
    <s v="Houston"/>
    <x v="5"/>
    <n v="77070"/>
    <s v="Central"/>
    <s v="OFF-PA-10000743"/>
    <x v="1"/>
    <x v="10"/>
    <s v="Xerox 1977"/>
    <n v="10.688000000000001"/>
    <n v="2"/>
    <n v="0.2"/>
    <n v="3.7407999999999997"/>
  </r>
  <r>
    <n v="7734"/>
    <s v="CA-2013-165673"/>
    <x v="0"/>
    <x v="666"/>
    <d v="2013-05-20T00:00:00"/>
    <s v="Second Class"/>
    <s v="MN-17935"/>
    <s v="Michael Nguyen"/>
    <s v="Consumer"/>
    <s v="United States"/>
    <s v="Springfield"/>
    <x v="24"/>
    <n v="45503"/>
    <s v="East"/>
    <s v="OFF-PA-10000697"/>
    <x v="1"/>
    <x v="10"/>
    <s v="TOPS Voice Message Log Book, Flash Format"/>
    <n v="15.231999999999999"/>
    <n v="4"/>
    <n v="0.2"/>
    <n v="5.5215999999999994"/>
  </r>
  <r>
    <n v="7735"/>
    <s v="CA-2014-134418"/>
    <x v="3"/>
    <x v="175"/>
    <d v="2014-09-21T00:00:00"/>
    <s v="Standard Class"/>
    <s v="GM-14500"/>
    <s v="Gene McClure"/>
    <s v="Consumer"/>
    <s v="United States"/>
    <s v="Seattle"/>
    <x v="4"/>
    <n v="98103"/>
    <s v="West"/>
    <s v="OFF-AR-10004441"/>
    <x v="1"/>
    <x v="6"/>
    <s v="BIC Brite Liner Highlighters"/>
    <n v="12.419999999999998"/>
    <n v="3"/>
    <n v="0"/>
    <n v="5.2164000000000001"/>
  </r>
  <r>
    <n v="7736"/>
    <s v="US-2013-106313"/>
    <x v="0"/>
    <x v="250"/>
    <d v="2013-08-27T00:00:00"/>
    <s v="Standard Class"/>
    <s v="DG-13300"/>
    <s v="Deirdre Greer"/>
    <s v="Corporate"/>
    <s v="United States"/>
    <s v="Seattle"/>
    <x v="4"/>
    <n v="98105"/>
    <s v="West"/>
    <s v="OFF-PA-10001870"/>
    <x v="1"/>
    <x v="10"/>
    <s v="Xerox 202"/>
    <n v="19.440000000000001"/>
    <n v="3"/>
    <n v="0"/>
    <n v="9.3312000000000008"/>
  </r>
  <r>
    <n v="7737"/>
    <s v="CA-2011-105872"/>
    <x v="2"/>
    <x v="992"/>
    <d v="2011-06-06T00:00:00"/>
    <s v="Standard Class"/>
    <s v="JG-15160"/>
    <s v="James Galang"/>
    <s v="Consumer"/>
    <s v="United States"/>
    <s v="New York City"/>
    <x v="15"/>
    <n v="10024"/>
    <s v="East"/>
    <s v="OFF-BI-10003684"/>
    <x v="1"/>
    <x v="8"/>
    <s v="Wilson Jones Legal Size Ring Binders"/>
    <n v="70.367999999999995"/>
    <n v="4"/>
    <n v="0.2"/>
    <n v="26.387999999999998"/>
  </r>
  <r>
    <n v="7738"/>
    <s v="CA-2014-108287"/>
    <x v="3"/>
    <x v="404"/>
    <d v="2014-12-21T00:00:00"/>
    <s v="First Class"/>
    <s v="AG-10330"/>
    <s v="Alex Grayson"/>
    <s v="Consumer"/>
    <s v="United States"/>
    <s v="Charlotte"/>
    <x v="3"/>
    <n v="28205"/>
    <s v="South"/>
    <s v="OFF-AR-10001315"/>
    <x v="1"/>
    <x v="6"/>
    <s v="Newell 310"/>
    <n v="12.672000000000001"/>
    <n v="9"/>
    <n v="0.2"/>
    <n v="1.4255999999999993"/>
  </r>
  <r>
    <n v="7739"/>
    <s v="CA-2014-141103"/>
    <x v="3"/>
    <x v="245"/>
    <d v="2014-08-07T00:00:00"/>
    <s v="Standard Class"/>
    <s v="JF-15355"/>
    <s v="Jay Fein"/>
    <s v="Consumer"/>
    <s v="United States"/>
    <s v="Baltimore"/>
    <x v="39"/>
    <n v="21215"/>
    <s v="East"/>
    <s v="TEC-PH-10003589"/>
    <x v="2"/>
    <x v="7"/>
    <s v="invisibleSHIELD by ZAGG Smudge-Free Screen Protector"/>
    <n v="89.949999999999989"/>
    <n v="5"/>
    <n v="0"/>
    <n v="43.175999999999995"/>
  </r>
  <r>
    <n v="7740"/>
    <s v="CA-2011-154781"/>
    <x v="2"/>
    <x v="871"/>
    <d v="2011-11-26T00:00:00"/>
    <s v="Standard Class"/>
    <s v="SC-20680"/>
    <s v="Steve Carroll"/>
    <s v="Home Office"/>
    <s v="United States"/>
    <s v="San Francisco"/>
    <x v="1"/>
    <n v="94110"/>
    <s v="West"/>
    <s v="OFF-PA-10001609"/>
    <x v="1"/>
    <x v="10"/>
    <s v="Tops Wirebound Message Log Books"/>
    <n v="6.58"/>
    <n v="2"/>
    <n v="0"/>
    <n v="3.0267999999999997"/>
  </r>
  <r>
    <n v="7741"/>
    <s v="CA-2011-154781"/>
    <x v="2"/>
    <x v="871"/>
    <d v="2011-11-26T00:00:00"/>
    <s v="Standard Class"/>
    <s v="SC-20680"/>
    <s v="Steve Carroll"/>
    <s v="Home Office"/>
    <s v="United States"/>
    <s v="San Francisco"/>
    <x v="1"/>
    <n v="94110"/>
    <s v="West"/>
    <s v="TEC-AC-10000474"/>
    <x v="2"/>
    <x v="11"/>
    <s v="Kensington Expert Mouse Optical USB Trackball for PC or Mac"/>
    <n v="94.99"/>
    <n v="1"/>
    <n v="0"/>
    <n v="28.496999999999986"/>
  </r>
  <r>
    <n v="7742"/>
    <s v="CA-2012-147816"/>
    <x v="1"/>
    <x v="496"/>
    <d v="2012-09-26T00:00:00"/>
    <s v="Second Class"/>
    <s v="CM-11935"/>
    <s v="Carlos Meador"/>
    <s v="Consumer"/>
    <s v="United States"/>
    <s v="Tucson"/>
    <x v="16"/>
    <n v="85705"/>
    <s v="West"/>
    <s v="TEC-PH-10003095"/>
    <x v="2"/>
    <x v="7"/>
    <s v="Samsung HM1900 Bluetooth Headset"/>
    <n v="35.119999999999997"/>
    <n v="2"/>
    <n v="0.2"/>
    <n v="13.17"/>
  </r>
  <r>
    <n v="7743"/>
    <s v="CA-2014-105326"/>
    <x v="3"/>
    <x v="648"/>
    <d v="2014-08-28T00:00:00"/>
    <s v="Standard Class"/>
    <s v="KT-16480"/>
    <s v="Kean Thornton"/>
    <s v="Consumer"/>
    <s v="United States"/>
    <s v="Los Angeles"/>
    <x v="1"/>
    <n v="90036"/>
    <s v="West"/>
    <s v="OFF-PA-10001639"/>
    <x v="1"/>
    <x v="10"/>
    <s v="Xerox 203"/>
    <n v="25.92"/>
    <n v="4"/>
    <n v="0"/>
    <n v="12.441600000000001"/>
  </r>
  <r>
    <n v="7744"/>
    <s v="CA-2013-133613"/>
    <x v="0"/>
    <x v="26"/>
    <d v="2013-06-23T00:00:00"/>
    <s v="Standard Class"/>
    <s v="CP-12340"/>
    <s v="Christine Phan"/>
    <s v="Corporate"/>
    <s v="United States"/>
    <s v="Waterbury"/>
    <x v="29"/>
    <n v="6708"/>
    <s v="East"/>
    <s v="OFF-BI-10002003"/>
    <x v="1"/>
    <x v="8"/>
    <s v="Ibico Presentation Index for Binding Systems"/>
    <n v="7.96"/>
    <n v="2"/>
    <n v="0"/>
    <n v="3.7412000000000001"/>
  </r>
  <r>
    <n v="7745"/>
    <s v="CA-2013-133613"/>
    <x v="0"/>
    <x v="26"/>
    <d v="2013-06-23T00:00:00"/>
    <s v="Standard Class"/>
    <s v="CP-12340"/>
    <s v="Christine Phan"/>
    <s v="Corporate"/>
    <s v="United States"/>
    <s v="Waterbury"/>
    <x v="29"/>
    <n v="6708"/>
    <s v="East"/>
    <s v="TEC-PH-10004539"/>
    <x v="2"/>
    <x v="7"/>
    <s v="Wireless Extenders zBoost YX545 SOHO Signal Booster"/>
    <n v="566.97"/>
    <n v="3"/>
    <n v="0"/>
    <n v="153.08189999999999"/>
  </r>
  <r>
    <n v="7746"/>
    <s v="CA-2013-133613"/>
    <x v="0"/>
    <x v="26"/>
    <d v="2013-06-23T00:00:00"/>
    <s v="Standard Class"/>
    <s v="CP-12340"/>
    <s v="Christine Phan"/>
    <s v="Corporate"/>
    <s v="United States"/>
    <s v="Waterbury"/>
    <x v="29"/>
    <n v="6708"/>
    <s v="East"/>
    <s v="OFF-AR-10003829"/>
    <x v="1"/>
    <x v="6"/>
    <s v="Newell 35"/>
    <n v="9.84"/>
    <n v="3"/>
    <n v="0"/>
    <n v="2.8535999999999988"/>
  </r>
  <r>
    <n v="7747"/>
    <s v="CA-2012-109113"/>
    <x v="1"/>
    <x v="546"/>
    <d v="2012-12-23T00:00:00"/>
    <s v="Standard Class"/>
    <s v="EK-13795"/>
    <s v="Eileen Kiefer"/>
    <s v="Home Office"/>
    <s v="United States"/>
    <s v="Chicago"/>
    <x v="10"/>
    <n v="60610"/>
    <s v="Central"/>
    <s v="TEC-AC-10004761"/>
    <x v="2"/>
    <x v="11"/>
    <s v="Maxell 4.7GB DVD+RW 3/Pack"/>
    <n v="25.488"/>
    <n v="2"/>
    <n v="0.2"/>
    <n v="4.7789999999999999"/>
  </r>
  <r>
    <n v="7748"/>
    <s v="CA-2012-156153"/>
    <x v="1"/>
    <x v="70"/>
    <d v="2012-06-02T00:00:00"/>
    <s v="Second Class"/>
    <s v="CW-11905"/>
    <s v="Carl Weiss"/>
    <s v="Home Office"/>
    <s v="United States"/>
    <s v="Long Beach"/>
    <x v="15"/>
    <n v="11561"/>
    <s v="East"/>
    <s v="OFF-FA-10003472"/>
    <x v="1"/>
    <x v="13"/>
    <s v="Bagged Rubber Bands"/>
    <n v="7.5600000000000005"/>
    <n v="6"/>
    <n v="0"/>
    <n v="0.3024"/>
  </r>
  <r>
    <n v="7749"/>
    <s v="CA-2012-133242"/>
    <x v="1"/>
    <x v="652"/>
    <d v="2012-06-24T00:00:00"/>
    <s v="Standard Class"/>
    <s v="KH-16510"/>
    <s v="Keith Herrera"/>
    <s v="Consumer"/>
    <s v="United States"/>
    <s v="Arlington"/>
    <x v="17"/>
    <n v="22204"/>
    <s v="South"/>
    <s v="FUR-FU-10003464"/>
    <x v="0"/>
    <x v="5"/>
    <s v="Seth Thomas 8 1/2&quot; Cubicle Clock"/>
    <n v="60.84"/>
    <n v="3"/>
    <n v="0"/>
    <n v="19.468799999999998"/>
  </r>
  <r>
    <n v="7750"/>
    <s v="CA-2012-133242"/>
    <x v="1"/>
    <x v="652"/>
    <d v="2012-06-24T00:00:00"/>
    <s v="Standard Class"/>
    <s v="KH-16510"/>
    <s v="Keith Herrera"/>
    <s v="Consumer"/>
    <s v="United States"/>
    <s v="Arlington"/>
    <x v="17"/>
    <n v="22204"/>
    <s v="South"/>
    <s v="OFF-ST-10003716"/>
    <x v="1"/>
    <x v="4"/>
    <s v="Tennsco Double-Tier Lockers"/>
    <n v="450.04"/>
    <n v="2"/>
    <n v="0"/>
    <n v="58.505200000000002"/>
  </r>
  <r>
    <n v="7751"/>
    <s v="CA-2012-133242"/>
    <x v="1"/>
    <x v="652"/>
    <d v="2012-06-24T00:00:00"/>
    <s v="Standard Class"/>
    <s v="KH-16510"/>
    <s v="Keith Herrera"/>
    <s v="Consumer"/>
    <s v="United States"/>
    <s v="Arlington"/>
    <x v="17"/>
    <n v="22204"/>
    <s v="South"/>
    <s v="OFF-BI-10004002"/>
    <x v="1"/>
    <x v="8"/>
    <s v="Wilson Jones International Size A4 Ring Binders"/>
    <n v="34.6"/>
    <n v="2"/>
    <n v="0"/>
    <n v="16.608000000000001"/>
  </r>
  <r>
    <n v="7752"/>
    <s v="CA-2012-133242"/>
    <x v="1"/>
    <x v="652"/>
    <d v="2012-06-24T00:00:00"/>
    <s v="Standard Class"/>
    <s v="KH-16510"/>
    <s v="Keith Herrera"/>
    <s v="Consumer"/>
    <s v="United States"/>
    <s v="Arlington"/>
    <x v="17"/>
    <n v="22204"/>
    <s v="South"/>
    <s v="TEC-PH-10002496"/>
    <x v="2"/>
    <x v="7"/>
    <s v="Cisco SPA301"/>
    <n v="467.97"/>
    <n v="3"/>
    <n v="0"/>
    <n v="140.39099999999999"/>
  </r>
  <r>
    <n v="7753"/>
    <s v="CA-2012-133242"/>
    <x v="1"/>
    <x v="652"/>
    <d v="2012-06-24T00:00:00"/>
    <s v="Standard Class"/>
    <s v="KH-16510"/>
    <s v="Keith Herrera"/>
    <s v="Consumer"/>
    <s v="United States"/>
    <s v="Arlington"/>
    <x v="17"/>
    <n v="22204"/>
    <s v="South"/>
    <s v="OFF-BI-10004826"/>
    <x v="1"/>
    <x v="8"/>
    <s v="JM Magazine Binder"/>
    <n v="33.020000000000003"/>
    <n v="2"/>
    <n v="0"/>
    <n v="15.849600000000002"/>
  </r>
  <r>
    <n v="7754"/>
    <s v="CA-2012-158323"/>
    <x v="1"/>
    <x v="672"/>
    <d v="2012-12-03T00:00:00"/>
    <s v="First Class"/>
    <s v="AB-10600"/>
    <s v="Ann Blume"/>
    <s v="Corporate"/>
    <s v="United States"/>
    <s v="Jacksonville"/>
    <x v="3"/>
    <n v="28540"/>
    <s v="South"/>
    <s v="FUR-FU-10001546"/>
    <x v="0"/>
    <x v="5"/>
    <s v="Dana Swing-Arm Lamps"/>
    <n v="17.088000000000001"/>
    <n v="2"/>
    <n v="0.2"/>
    <n v="1.0679999999999996"/>
  </r>
  <r>
    <n v="7755"/>
    <s v="CA-2012-161795"/>
    <x v="1"/>
    <x v="379"/>
    <d v="2012-12-23T00:00:00"/>
    <s v="Second Class"/>
    <s v="AH-10075"/>
    <s v="Adam Hart"/>
    <s v="Corporate"/>
    <s v="United States"/>
    <s v="Columbus"/>
    <x v="24"/>
    <n v="43229"/>
    <s v="East"/>
    <s v="OFF-AR-10001919"/>
    <x v="1"/>
    <x v="6"/>
    <s v="OIC #2 Pencils, Medium Soft"/>
    <n v="3.008"/>
    <n v="2"/>
    <n v="0.2"/>
    <n v="0.33839999999999981"/>
  </r>
  <r>
    <n v="7756"/>
    <s v="CA-2014-100902"/>
    <x v="3"/>
    <x v="701"/>
    <d v="2014-11-22T00:00:00"/>
    <s v="Standard Class"/>
    <s v="CK-12595"/>
    <s v="Clytie Kelty"/>
    <s v="Consumer"/>
    <s v="United States"/>
    <s v="Charlotte"/>
    <x v="3"/>
    <n v="28205"/>
    <s v="South"/>
    <s v="OFF-PA-10002558"/>
    <x v="1"/>
    <x v="10"/>
    <s v="Xerox 1938"/>
    <n v="268.24"/>
    <n v="7"/>
    <n v="0.2"/>
    <n v="93.883999999999986"/>
  </r>
  <r>
    <n v="7757"/>
    <s v="CA-2014-100902"/>
    <x v="3"/>
    <x v="701"/>
    <d v="2014-11-22T00:00:00"/>
    <s v="Standard Class"/>
    <s v="CK-12595"/>
    <s v="Clytie Kelty"/>
    <s v="Consumer"/>
    <s v="United States"/>
    <s v="Charlotte"/>
    <x v="3"/>
    <n v="28205"/>
    <s v="South"/>
    <s v="TEC-AC-10003174"/>
    <x v="2"/>
    <x v="11"/>
    <s v="Plantronics S12 Corded Telephone Headset System"/>
    <n v="431.16000000000008"/>
    <n v="5"/>
    <n v="0.2"/>
    <n v="107.78999999999996"/>
  </r>
  <r>
    <n v="7758"/>
    <s v="CA-2014-112844"/>
    <x v="3"/>
    <x v="38"/>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000000000002"/>
  </r>
  <r>
    <n v="7759"/>
    <s v="CA-2014-112844"/>
    <x v="3"/>
    <x v="38"/>
    <d v="2014-11-17T00:00:00"/>
    <s v="Second Class"/>
    <s v="SP-20620"/>
    <s v="Stefania Perrino"/>
    <s v="Corporate"/>
    <s v="United States"/>
    <s v="Buffalo"/>
    <x v="15"/>
    <n v="14215"/>
    <s v="East"/>
    <s v="FUR-FU-10004845"/>
    <x v="0"/>
    <x v="5"/>
    <s v="Deflect-o EconoMat Nonstudded, No Bevel Mat"/>
    <n v="154.94999999999999"/>
    <n v="3"/>
    <n v="0"/>
    <n v="30.989999999999995"/>
  </r>
  <r>
    <n v="7760"/>
    <s v="CA-2013-158925"/>
    <x v="0"/>
    <x v="1057"/>
    <d v="2013-10-29T00:00:00"/>
    <s v="Standard Class"/>
    <s v="JP-15460"/>
    <s v="Jennifer Patt"/>
    <s v="Corporate"/>
    <s v="United States"/>
    <s v="Houston"/>
    <x v="5"/>
    <n v="77041"/>
    <s v="Central"/>
    <s v="OFF-PA-10003072"/>
    <x v="1"/>
    <x v="10"/>
    <s v="Eureka Recycled Copy Paper 8 1/2&quot; x 11&quot;, Ream"/>
    <n v="15.552000000000003"/>
    <n v="3"/>
    <n v="0.2"/>
    <n v="5.4432"/>
  </r>
  <r>
    <n v="7761"/>
    <s v="CA-2011-155390"/>
    <x v="2"/>
    <x v="776"/>
    <d v="2011-12-11T00:00:00"/>
    <s v="Standard Class"/>
    <s v="BG-11035"/>
    <s v="Barry Gonzalez"/>
    <s v="Consumer"/>
    <s v="United States"/>
    <s v="Memphis"/>
    <x v="18"/>
    <n v="38109"/>
    <s v="South"/>
    <s v="OFF-PA-10003641"/>
    <x v="1"/>
    <x v="10"/>
    <s v="Xerox 1909"/>
    <n v="42.207999999999998"/>
    <n v="2"/>
    <n v="0.2"/>
    <n v="13.717599999999997"/>
  </r>
  <r>
    <n v="7762"/>
    <s v="CA-2014-123071"/>
    <x v="3"/>
    <x v="734"/>
    <d v="2014-12-07T00:00:00"/>
    <s v="First Class"/>
    <s v="CC-12550"/>
    <s v="Clay Cheatham"/>
    <s v="Consumer"/>
    <s v="United States"/>
    <s v="Plano"/>
    <x v="5"/>
    <n v="75023"/>
    <s v="Central"/>
    <s v="OFF-PA-10003729"/>
    <x v="1"/>
    <x v="10"/>
    <s v="Xerox 1998"/>
    <n v="10.368000000000002"/>
    <n v="2"/>
    <n v="0.2"/>
    <n v="3.6288"/>
  </r>
  <r>
    <n v="7763"/>
    <s v="CA-2014-156391"/>
    <x v="3"/>
    <x v="986"/>
    <d v="2014-09-29T00:00:00"/>
    <s v="First Class"/>
    <s v="SL-20155"/>
    <s v="Sara Luxemburg"/>
    <s v="Home Office"/>
    <s v="United States"/>
    <s v="Salem"/>
    <x v="21"/>
    <n v="97301"/>
    <s v="West"/>
    <s v="OFF-AR-10003251"/>
    <x v="1"/>
    <x v="6"/>
    <s v="Prang Drawing Pencil Set"/>
    <n v="2.2239999999999998"/>
    <n v="1"/>
    <n v="0.2"/>
    <n v="0.55599999999999994"/>
  </r>
  <r>
    <n v="7764"/>
    <s v="CA-2012-103093"/>
    <x v="1"/>
    <x v="302"/>
    <d v="2012-02-07T00:00:00"/>
    <s v="Standard Class"/>
    <s v="FO-14305"/>
    <s v="Frank Olsen"/>
    <s v="Consumer"/>
    <s v="United States"/>
    <s v="Columbus"/>
    <x v="32"/>
    <n v="31907"/>
    <s v="South"/>
    <s v="OFF-EN-10003286"/>
    <x v="1"/>
    <x v="12"/>
    <s v="Staples"/>
    <n v="74.52"/>
    <n v="9"/>
    <n v="0"/>
    <n v="35.024399999999993"/>
  </r>
  <r>
    <n v="7765"/>
    <s v="US-2014-118941"/>
    <x v="3"/>
    <x v="801"/>
    <d v="2014-08-13T00:00:00"/>
    <s v="Same Day"/>
    <s v="BB-11545"/>
    <s v="Brenda Bowman"/>
    <s v="Corporate"/>
    <s v="United States"/>
    <s v="Columbia"/>
    <x v="39"/>
    <n v="21044"/>
    <s v="East"/>
    <s v="OFF-AR-10004078"/>
    <x v="1"/>
    <x v="6"/>
    <s v="Newell 312"/>
    <n v="17.52"/>
    <n v="3"/>
    <n v="0"/>
    <n v="5.2559999999999993"/>
  </r>
  <r>
    <n v="7766"/>
    <s v="US-2014-118941"/>
    <x v="3"/>
    <x v="801"/>
    <d v="2014-08-13T00:00:00"/>
    <s v="Same Day"/>
    <s v="BB-11545"/>
    <s v="Brenda Bowman"/>
    <s v="Corporate"/>
    <s v="United States"/>
    <s v="Columbia"/>
    <x v="39"/>
    <n v="21044"/>
    <s v="East"/>
    <s v="FUR-CH-10002331"/>
    <x v="0"/>
    <x v="1"/>
    <s v="Hon 4700 Series Mobuis Mid-Back Task Chairs with Adjustable Arms"/>
    <n v="1779.9"/>
    <n v="5"/>
    <n v="0"/>
    <n v="373.77899999999983"/>
  </r>
  <r>
    <n v="7767"/>
    <s v="US-2014-118941"/>
    <x v="3"/>
    <x v="801"/>
    <d v="2014-08-13T00:00:00"/>
    <s v="Same Day"/>
    <s v="BB-11545"/>
    <s v="Brenda Bowman"/>
    <s v="Corporate"/>
    <s v="United States"/>
    <s v="Columbia"/>
    <x v="39"/>
    <n v="21044"/>
    <s v="East"/>
    <s v="OFF-AR-10001953"/>
    <x v="1"/>
    <x v="6"/>
    <s v="Boston 1645 Deluxe Heavier-Duty Electric Pencil Sharpener"/>
    <n v="219.89999999999998"/>
    <n v="5"/>
    <n v="0"/>
    <n v="59.373000000000005"/>
  </r>
  <r>
    <n v="7768"/>
    <s v="CA-2012-169299"/>
    <x v="1"/>
    <x v="252"/>
    <d v="2012-08-26T00:00:00"/>
    <s v="First Class"/>
    <s v="DO-13435"/>
    <s v="Denny Ordway"/>
    <s v="Consumer"/>
    <s v="United States"/>
    <s v="Portland"/>
    <x v="21"/>
    <n v="97206"/>
    <s v="West"/>
    <s v="OFF-AR-10002053"/>
    <x v="1"/>
    <x v="6"/>
    <s v="Premium Writing Pencils, Soft, #2 by Central Association for the Blind"/>
    <n v="7.1519999999999992"/>
    <n v="3"/>
    <n v="0.2"/>
    <n v="0.71520000000000028"/>
  </r>
  <r>
    <n v="7769"/>
    <s v="CA-2014-154088"/>
    <x v="3"/>
    <x v="105"/>
    <d v="2014-11-18T00:00:00"/>
    <s v="Standard Class"/>
    <s v="LB-16735"/>
    <s v="Larry Blacks"/>
    <s v="Consumer"/>
    <s v="United States"/>
    <s v="Tallahassee"/>
    <x v="2"/>
    <n v="32303"/>
    <s v="South"/>
    <s v="OFF-PA-10003651"/>
    <x v="1"/>
    <x v="10"/>
    <s v="Xerox 1968"/>
    <n v="26.720000000000002"/>
    <n v="5"/>
    <n v="0.2"/>
    <n v="9.3520000000000003"/>
  </r>
  <r>
    <n v="7770"/>
    <s v="CA-2013-155978"/>
    <x v="0"/>
    <x v="1147"/>
    <d v="2013-08-02T00:00:00"/>
    <s v="Same Day"/>
    <s v="TS-21205"/>
    <s v="Thomas Seio"/>
    <s v="Corporate"/>
    <s v="United States"/>
    <s v="Riverside"/>
    <x v="1"/>
    <n v="92503"/>
    <s v="West"/>
    <s v="TEC-PH-10002885"/>
    <x v="2"/>
    <x v="7"/>
    <s v="Apple iPhone 5"/>
    <n v="1039.7280000000001"/>
    <n v="2"/>
    <n v="0.2"/>
    <n v="90.976200000000063"/>
  </r>
  <r>
    <n v="7771"/>
    <s v="CA-2013-155978"/>
    <x v="0"/>
    <x v="1147"/>
    <d v="2013-08-02T00:00:00"/>
    <s v="Same Day"/>
    <s v="TS-21205"/>
    <s v="Thomas Seio"/>
    <s v="Corporate"/>
    <s v="United States"/>
    <s v="Riverside"/>
    <x v="1"/>
    <n v="92503"/>
    <s v="West"/>
    <s v="OFF-AP-10002892"/>
    <x v="1"/>
    <x v="9"/>
    <s v="Belkin F5C206VTEL 6 Outlet Surge"/>
    <n v="45.96"/>
    <n v="2"/>
    <n v="0"/>
    <n v="13.787999999999997"/>
  </r>
  <r>
    <n v="7772"/>
    <s v="CA-2013-108196"/>
    <x v="0"/>
    <x v="881"/>
    <d v="2013-12-03T00:00:00"/>
    <s v="Standard Class"/>
    <s v="CS-12505"/>
    <s v="Cindy Stewart"/>
    <s v="Consumer"/>
    <s v="United States"/>
    <s v="Lancaster"/>
    <x v="24"/>
    <n v="43130"/>
    <s v="East"/>
    <s v="OFF-BI-10000545"/>
    <x v="1"/>
    <x v="8"/>
    <s v="GBC Ibimaster 500 Manual ProClick Binding System"/>
    <n v="456.58800000000008"/>
    <n v="2"/>
    <n v="0.7"/>
    <n v="-304.39200000000005"/>
  </r>
  <r>
    <n v="7773"/>
    <s v="CA-2013-108196"/>
    <x v="0"/>
    <x v="881"/>
    <d v="2013-12-03T00:00:00"/>
    <s v="Standard Class"/>
    <s v="CS-12505"/>
    <s v="Cindy Stewart"/>
    <s v="Consumer"/>
    <s v="United States"/>
    <s v="Lancaster"/>
    <x v="24"/>
    <n v="43130"/>
    <s v="East"/>
    <s v="TEC-MA-10000418"/>
    <x v="2"/>
    <x v="15"/>
    <s v="Cubify CubeX 3D Printer Double Head Print"/>
    <n v="4499.9850000000006"/>
    <n v="5"/>
    <n v="0.7"/>
    <n v="-6599.978000000001"/>
  </r>
  <r>
    <n v="7774"/>
    <s v="CA-2013-108196"/>
    <x v="0"/>
    <x v="881"/>
    <d v="2013-12-03T00:00:00"/>
    <s v="Standard Class"/>
    <s v="CS-12505"/>
    <s v="Cindy Stewart"/>
    <s v="Consumer"/>
    <s v="United States"/>
    <s v="Lancaster"/>
    <x v="24"/>
    <n v="43130"/>
    <s v="East"/>
    <s v="TEC-AC-10000926"/>
    <x v="2"/>
    <x v="11"/>
    <s v="NETGEAR RangeMax WNR1000 Wireless Router"/>
    <n v="59.975999999999999"/>
    <n v="3"/>
    <n v="0.2"/>
    <n v="11.995199999999997"/>
  </r>
  <r>
    <n v="7775"/>
    <s v="CA-2013-152800"/>
    <x v="0"/>
    <x v="1172"/>
    <d v="2013-04-16T00:00:00"/>
    <s v="First Class"/>
    <s v="SP-20920"/>
    <s v="Susan Pistek"/>
    <s v="Consumer"/>
    <s v="United States"/>
    <s v="San Francisco"/>
    <x v="1"/>
    <n v="94109"/>
    <s v="West"/>
    <s v="OFF-EN-10001509"/>
    <x v="1"/>
    <x v="12"/>
    <s v="Poly String Tie Envelopes"/>
    <n v="6.12"/>
    <n v="3"/>
    <n v="0"/>
    <n v="2.8763999999999994"/>
  </r>
  <r>
    <n v="7776"/>
    <s v="CA-2011-166961"/>
    <x v="2"/>
    <x v="422"/>
    <d v="2011-12-31T00:00:00"/>
    <s v="Standard Class"/>
    <s v="CD-12790"/>
    <s v="Cynthia Delaney"/>
    <s v="Home Office"/>
    <s v="United States"/>
    <s v="Moreno Valley"/>
    <x v="1"/>
    <n v="92553"/>
    <s v="West"/>
    <s v="OFF-AP-10001366"/>
    <x v="1"/>
    <x v="9"/>
    <s v="Staples"/>
    <n v="10.98"/>
    <n v="1"/>
    <n v="0"/>
    <n v="2.9646000000000008"/>
  </r>
  <r>
    <n v="7777"/>
    <s v="CA-2011-166961"/>
    <x v="2"/>
    <x v="422"/>
    <d v="2011-12-31T00:00:00"/>
    <s v="Standard Class"/>
    <s v="CD-12790"/>
    <s v="Cynthia Delaney"/>
    <s v="Home Office"/>
    <s v="United States"/>
    <s v="Moreno Valley"/>
    <x v="1"/>
    <n v="92553"/>
    <s v="West"/>
    <s v="OFF-FA-10003485"/>
    <x v="1"/>
    <x v="13"/>
    <s v="Staples"/>
    <n v="7.86"/>
    <n v="3"/>
    <n v="0"/>
    <n v="3.6156000000000001"/>
  </r>
  <r>
    <n v="7778"/>
    <s v="CA-2011-166961"/>
    <x v="2"/>
    <x v="422"/>
    <d v="2011-12-31T00:00:00"/>
    <s v="Standard Class"/>
    <s v="CD-12790"/>
    <s v="Cynthia Delaney"/>
    <s v="Home Office"/>
    <s v="United States"/>
    <s v="Moreno Valley"/>
    <x v="1"/>
    <n v="92553"/>
    <s v="West"/>
    <s v="OFF-ST-10004507"/>
    <x v="1"/>
    <x v="4"/>
    <s v="Advantus Rolling Storage Box"/>
    <n v="51.449999999999996"/>
    <n v="3"/>
    <n v="0"/>
    <n v="13.891499999999999"/>
  </r>
  <r>
    <n v="7779"/>
    <s v="CA-2011-166961"/>
    <x v="2"/>
    <x v="422"/>
    <d v="2011-12-31T00:00:00"/>
    <s v="Standard Class"/>
    <s v="CD-12790"/>
    <s v="Cynthia Delaney"/>
    <s v="Home Office"/>
    <s v="United States"/>
    <s v="Moreno Valley"/>
    <x v="1"/>
    <n v="92553"/>
    <s v="West"/>
    <s v="OFF-BI-10002353"/>
    <x v="1"/>
    <x v="8"/>
    <s v="GBC VeloBind Cover Sets"/>
    <n v="37.055999999999997"/>
    <n v="3"/>
    <n v="0.2"/>
    <n v="13.896000000000001"/>
  </r>
  <r>
    <n v="7780"/>
    <s v="CA-2013-139381"/>
    <x v="0"/>
    <x v="724"/>
    <d v="2013-04-23T00:00:00"/>
    <s v="Standard Class"/>
    <s v="RF-19840"/>
    <s v="Roy Französisch"/>
    <s v="Consumer"/>
    <s v="United States"/>
    <s v="Chesapeake"/>
    <x v="17"/>
    <n v="23320"/>
    <s v="South"/>
    <s v="OFF-AP-10001271"/>
    <x v="1"/>
    <x v="9"/>
    <s v="Eureka The Boss Cordless Rechargeable Stick Vac"/>
    <n v="203.92"/>
    <n v="4"/>
    <n v="0"/>
    <n v="55.058400000000006"/>
  </r>
  <r>
    <n v="7781"/>
    <s v="CA-2013-139381"/>
    <x v="0"/>
    <x v="724"/>
    <d v="2013-04-23T00:00:00"/>
    <s v="Standard Class"/>
    <s v="RF-19840"/>
    <s v="Roy Französisch"/>
    <s v="Consumer"/>
    <s v="United States"/>
    <s v="Chesapeake"/>
    <x v="17"/>
    <n v="23320"/>
    <s v="South"/>
    <s v="TEC-PH-10004924"/>
    <x v="2"/>
    <x v="7"/>
    <s v="SKILCRAFT Telephone Shoulder Rest, 2&quot; x 6.5&quot; x 2.5&quot;, Black"/>
    <n v="29.56"/>
    <n v="4"/>
    <n v="0"/>
    <n v="7.9812000000000012"/>
  </r>
  <r>
    <n v="7782"/>
    <s v="CA-2012-132136"/>
    <x v="1"/>
    <x v="936"/>
    <d v="2012-03-12T00:00:00"/>
    <s v="Standard Class"/>
    <s v="FO-14305"/>
    <s v="Frank Olsen"/>
    <s v="Consumer"/>
    <s v="United States"/>
    <s v="Chicago"/>
    <x v="10"/>
    <n v="60623"/>
    <s v="Central"/>
    <s v="OFF-BI-10002706"/>
    <x v="1"/>
    <x v="8"/>
    <s v="Avery Premier Heavy-Duty Binder with Round Locking Rings"/>
    <n v="8.5679999999999978"/>
    <n v="3"/>
    <n v="0.8"/>
    <n v="-14.5656"/>
  </r>
  <r>
    <n v="7783"/>
    <s v="CA-2013-162236"/>
    <x v="0"/>
    <x v="254"/>
    <d v="2013-11-07T00:00:00"/>
    <s v="Second Class"/>
    <s v="ER-13855"/>
    <s v="Elpida Rittenbach"/>
    <s v="Corporate"/>
    <s v="United States"/>
    <s v="Charlotte"/>
    <x v="3"/>
    <n v="28205"/>
    <s v="South"/>
    <s v="OFF-ST-10003442"/>
    <x v="1"/>
    <x v="4"/>
    <s v="Eldon Portable Mobile Manager"/>
    <n v="45.248000000000005"/>
    <n v="2"/>
    <n v="0.2"/>
    <n v="3.9591999999999992"/>
  </r>
  <r>
    <n v="7784"/>
    <s v="CA-2013-162236"/>
    <x v="0"/>
    <x v="254"/>
    <d v="2013-11-07T00:00:00"/>
    <s v="Second Class"/>
    <s v="ER-13855"/>
    <s v="Elpida Rittenbach"/>
    <s v="Corporate"/>
    <s v="United States"/>
    <s v="Charlotte"/>
    <x v="3"/>
    <n v="28205"/>
    <s v="South"/>
    <s v="FUR-TA-10002533"/>
    <x v="0"/>
    <x v="3"/>
    <s v="BPI Conference Tables"/>
    <n v="876.30000000000007"/>
    <n v="10"/>
    <n v="0.4"/>
    <n v="-292.10000000000014"/>
  </r>
  <r>
    <n v="7785"/>
    <s v="CA-2013-162236"/>
    <x v="0"/>
    <x v="254"/>
    <d v="2013-11-07T00:00:00"/>
    <s v="Second Class"/>
    <s v="ER-13855"/>
    <s v="Elpida Rittenbach"/>
    <s v="Corporate"/>
    <s v="United States"/>
    <s v="Charlotte"/>
    <x v="3"/>
    <n v="28205"/>
    <s v="South"/>
    <s v="OFF-SU-10003505"/>
    <x v="1"/>
    <x v="14"/>
    <s v="Premier Electric Letter Opener"/>
    <n v="185.376"/>
    <n v="2"/>
    <n v="0.2"/>
    <n v="-34.758000000000017"/>
  </r>
  <r>
    <n v="7786"/>
    <s v="US-2011-111353"/>
    <x v="2"/>
    <x v="503"/>
    <d v="2011-12-06T00:00:00"/>
    <s v="Standard Class"/>
    <s v="PB-19150"/>
    <s v="Philip Brown"/>
    <s v="Consumer"/>
    <s v="United States"/>
    <s v="New York City"/>
    <x v="15"/>
    <n v="10009"/>
    <s v="East"/>
    <s v="OFF-LA-10002762"/>
    <x v="1"/>
    <x v="2"/>
    <s v="Avery 485"/>
    <n v="25.06"/>
    <n v="2"/>
    <n v="0"/>
    <n v="11.778199999999998"/>
  </r>
  <r>
    <n v="7787"/>
    <s v="US-2013-117037"/>
    <x v="0"/>
    <x v="624"/>
    <d v="2013-05-21T00:00:00"/>
    <s v="First Class"/>
    <s v="LW-17215"/>
    <s v="Luke Weiss"/>
    <s v="Consumer"/>
    <s v="United States"/>
    <s v="Chicago"/>
    <x v="10"/>
    <n v="60653"/>
    <s v="Central"/>
    <s v="OFF-BI-10000279"/>
    <x v="1"/>
    <x v="8"/>
    <s v="Acco Recycled 2&quot; Capacity Laser Printer Hanging Data Binders"/>
    <n v="2.8899999999999992"/>
    <n v="1"/>
    <n v="0.8"/>
    <n v="-4.7685000000000013"/>
  </r>
  <r>
    <n v="7788"/>
    <s v="US-2013-117037"/>
    <x v="0"/>
    <x v="624"/>
    <d v="2013-05-21T00:00:00"/>
    <s v="First Class"/>
    <s v="LW-17215"/>
    <s v="Luke Weiss"/>
    <s v="Consumer"/>
    <s v="United States"/>
    <s v="Chicago"/>
    <x v="10"/>
    <n v="60653"/>
    <s v="Central"/>
    <s v="OFF-FA-10000936"/>
    <x v="1"/>
    <x v="13"/>
    <s v="Acco Hot Clips Clips to Go"/>
    <n v="7.8960000000000008"/>
    <n v="3"/>
    <n v="0.2"/>
    <n v="2.4674999999999994"/>
  </r>
  <r>
    <n v="7789"/>
    <s v="US-2013-117037"/>
    <x v="0"/>
    <x v="624"/>
    <d v="2013-05-21T00:00:00"/>
    <s v="First Class"/>
    <s v="LW-17215"/>
    <s v="Luke Weiss"/>
    <s v="Consumer"/>
    <s v="United States"/>
    <s v="Chicago"/>
    <x v="10"/>
    <n v="60653"/>
    <s v="Central"/>
    <s v="FUR-FU-10004973"/>
    <x v="0"/>
    <x v="5"/>
    <s v="Flat Face Poster Frame"/>
    <n v="22.608000000000001"/>
    <n v="3"/>
    <n v="0.6"/>
    <n v="-10.173599999999997"/>
  </r>
  <r>
    <n v="7790"/>
    <s v="US-2013-117037"/>
    <x v="0"/>
    <x v="624"/>
    <d v="2013-05-21T00:00:00"/>
    <s v="First Class"/>
    <s v="LW-17215"/>
    <s v="Luke Weiss"/>
    <s v="Consumer"/>
    <s v="United States"/>
    <s v="Chicago"/>
    <x v="10"/>
    <n v="60653"/>
    <s v="Central"/>
    <s v="OFF-PA-10000791"/>
    <x v="1"/>
    <x v="10"/>
    <s v="Wirebound Message Books, Four 2 3/4 x 5 Forms per Page, 200 Sets per Book"/>
    <n v="30.527999999999999"/>
    <n v="8"/>
    <n v="0.2"/>
    <n v="9.5399999999999974"/>
  </r>
  <r>
    <n v="7791"/>
    <s v="CA-2014-160801"/>
    <x v="3"/>
    <x v="20"/>
    <d v="2014-09-20T00:00:00"/>
    <s v="Same Day"/>
    <s v="FG-14260"/>
    <s v="Frank Gastineau"/>
    <s v="Home Office"/>
    <s v="United States"/>
    <s v="Philadelphia"/>
    <x v="9"/>
    <n v="19120"/>
    <s v="East"/>
    <s v="OFF-BI-10001132"/>
    <x v="1"/>
    <x v="8"/>
    <s v="Acco PRESSTEX Data Binder with Storage Hooks, Dark Blue, 9 1/2&quot; X 11&quot;"/>
    <n v="4.8420000000000005"/>
    <n v="3"/>
    <n v="0.7"/>
    <n v="-3.3893999999999984"/>
  </r>
  <r>
    <n v="7792"/>
    <s v="CA-2013-108364"/>
    <x v="0"/>
    <x v="1054"/>
    <d v="2013-12-25T00:00:00"/>
    <s v="Standard Class"/>
    <s v="BP-11050"/>
    <s v="Barry Pond"/>
    <s v="Corporate"/>
    <s v="United States"/>
    <s v="Chicago"/>
    <x v="10"/>
    <n v="60623"/>
    <s v="Central"/>
    <s v="OFF-BI-10002012"/>
    <x v="1"/>
    <x v="8"/>
    <s v="Wilson Jones Easy Flow II Sheet Lifters"/>
    <n v="1.7999999999999996"/>
    <n v="5"/>
    <n v="0.8"/>
    <n v="-2.8800000000000008"/>
  </r>
  <r>
    <n v="7793"/>
    <s v="CA-2014-169362"/>
    <x v="3"/>
    <x v="386"/>
    <d v="2014-10-16T00:00:00"/>
    <s v="First Class"/>
    <s v="SP-20860"/>
    <s v="Sung Pak"/>
    <s v="Corporate"/>
    <s v="United States"/>
    <s v="Dallas"/>
    <x v="5"/>
    <n v="75217"/>
    <s v="Central"/>
    <s v="TEC-AC-10001383"/>
    <x v="2"/>
    <x v="11"/>
    <s v="Logitech Wireless Touch Keyboard K400"/>
    <n v="39.984000000000002"/>
    <n v="2"/>
    <n v="0.2"/>
    <n v="-1.4994000000000067"/>
  </r>
  <r>
    <n v="7794"/>
    <s v="CA-2012-127481"/>
    <x v="1"/>
    <x v="295"/>
    <d v="2012-12-15T00:00:00"/>
    <s v="Second Class"/>
    <s v="JD-15895"/>
    <s v="Jonathan Doherty"/>
    <s v="Corporate"/>
    <s v="United States"/>
    <s v="Las Vegas"/>
    <x v="33"/>
    <n v="89115"/>
    <s v="West"/>
    <s v="OFF-PA-10002036"/>
    <x v="1"/>
    <x v="10"/>
    <s v="Xerox 1930"/>
    <n v="32.400000000000006"/>
    <n v="5"/>
    <n v="0"/>
    <n v="15.876000000000001"/>
  </r>
  <r>
    <n v="7795"/>
    <s v="CA-2012-127481"/>
    <x v="1"/>
    <x v="295"/>
    <d v="2012-12-15T00:00:00"/>
    <s v="Second Class"/>
    <s v="JD-15895"/>
    <s v="Jonathan Doherty"/>
    <s v="Corporate"/>
    <s v="United States"/>
    <s v="Las Vegas"/>
    <x v="33"/>
    <n v="89115"/>
    <s v="West"/>
    <s v="OFF-PA-10002377"/>
    <x v="1"/>
    <x v="10"/>
    <s v="Xerox 1916"/>
    <n v="97.88"/>
    <n v="2"/>
    <n v="0"/>
    <n v="48.94"/>
  </r>
  <r>
    <n v="7796"/>
    <s v="CA-2012-112711"/>
    <x v="1"/>
    <x v="984"/>
    <d v="2012-07-18T00:00:00"/>
    <s v="Standard Class"/>
    <s v="FM-14380"/>
    <s v="Fred McMath"/>
    <s v="Consumer"/>
    <s v="United States"/>
    <s v="Amarillo"/>
    <x v="5"/>
    <n v="79109"/>
    <s v="Central"/>
    <s v="TEC-PH-10000526"/>
    <x v="2"/>
    <x v="7"/>
    <s v="Vtech CS6719"/>
    <n v="307.16800000000001"/>
    <n v="4"/>
    <n v="0.2"/>
    <n v="30.716800000000006"/>
  </r>
  <r>
    <n v="7797"/>
    <s v="US-2012-145121"/>
    <x v="1"/>
    <x v="653"/>
    <d v="2012-10-06T00:00:00"/>
    <s v="Standard Class"/>
    <s v="MP-17965"/>
    <s v="Michael Paige"/>
    <s v="Corporate"/>
    <s v="United States"/>
    <s v="Middletown"/>
    <x v="29"/>
    <n v="6457"/>
    <s v="East"/>
    <s v="OFF-BI-10001078"/>
    <x v="1"/>
    <x v="8"/>
    <s v="Acco PRESSTEX Data Binder with Storage Hooks, Dark Blue, 14 7/8&quot; X 11&quot;"/>
    <n v="26.9"/>
    <n v="5"/>
    <n v="0"/>
    <n v="13.181000000000001"/>
  </r>
  <r>
    <n v="7798"/>
    <s v="CA-2014-166184"/>
    <x v="3"/>
    <x v="668"/>
    <d v="2014-03-28T00:00:00"/>
    <s v="First Class"/>
    <s v="HR-14830"/>
    <s v="Harold Ryan"/>
    <s v="Corporate"/>
    <s v="United States"/>
    <s v="New York City"/>
    <x v="15"/>
    <n v="10035"/>
    <s v="East"/>
    <s v="OFF-EN-10004483"/>
    <x v="1"/>
    <x v="12"/>
    <s v="#10 White Business Envelopes,4 1/8 x 9 1/2"/>
    <n v="47.01"/>
    <n v="3"/>
    <n v="0"/>
    <n v="22.094699999999996"/>
  </r>
  <r>
    <n v="7799"/>
    <s v="CA-2014-166184"/>
    <x v="3"/>
    <x v="668"/>
    <d v="2014-03-28T00:00:00"/>
    <s v="First Class"/>
    <s v="HR-14830"/>
    <s v="Harold Ryan"/>
    <s v="Corporate"/>
    <s v="United States"/>
    <s v="New York City"/>
    <x v="15"/>
    <n v="10035"/>
    <s v="East"/>
    <s v="TEC-PH-10002624"/>
    <x v="2"/>
    <x v="7"/>
    <s v="Samsung Galaxy S4 Mini"/>
    <n v="469.99"/>
    <n v="1"/>
    <n v="0"/>
    <n v="136.29709999999994"/>
  </r>
  <r>
    <n v="7800"/>
    <s v="CA-2014-166184"/>
    <x v="3"/>
    <x v="668"/>
    <d v="2014-03-28T00:00:00"/>
    <s v="First Class"/>
    <s v="HR-14830"/>
    <s v="Harold Ryan"/>
    <s v="Corporate"/>
    <s v="United States"/>
    <s v="New York City"/>
    <x v="15"/>
    <n v="10035"/>
    <s v="East"/>
    <s v="FUR-CH-10003396"/>
    <x v="0"/>
    <x v="1"/>
    <s v="Global Deluxe Steno Chair"/>
    <n v="207.84600000000003"/>
    <n v="3"/>
    <n v="0.1"/>
    <n v="2.3093999999999895"/>
  </r>
  <r>
    <n v="7801"/>
    <s v="CA-2014-157413"/>
    <x v="3"/>
    <x v="702"/>
    <d v="2014-06-07T00:00:00"/>
    <s v="Standard Class"/>
    <s v="BW-11065"/>
    <s v="Barry Weirich"/>
    <s v="Consumer"/>
    <s v="United States"/>
    <s v="Philadelphia"/>
    <x v="9"/>
    <n v="19120"/>
    <s v="East"/>
    <s v="OFF-ST-10002756"/>
    <x v="1"/>
    <x v="4"/>
    <s v="Tennsco Stur-D-Stor Boltless Shelving, 5 Shelves, 24&quot; Deep, Sand"/>
    <n v="324.74400000000003"/>
    <n v="3"/>
    <n v="0.2"/>
    <n v="-77.126699999999971"/>
  </r>
  <r>
    <n v="7802"/>
    <s v="CA-2011-143637"/>
    <x v="2"/>
    <x v="977"/>
    <d v="2011-03-29T00:00:00"/>
    <s v="Second Class"/>
    <s v="MS-17710"/>
    <s v="Maurice Satty"/>
    <s v="Consumer"/>
    <s v="United States"/>
    <s v="Fresno"/>
    <x v="1"/>
    <n v="93727"/>
    <s v="West"/>
    <s v="FUR-FU-10002813"/>
    <x v="0"/>
    <x v="5"/>
    <s v="DAX Contemporary Wood Frame with Silver Metal Mat, Desktop, 11 x 14 Size"/>
    <n v="40.479999999999997"/>
    <n v="2"/>
    <n v="0"/>
    <n v="14.572799999999997"/>
  </r>
  <r>
    <n v="7803"/>
    <s v="CA-2012-102260"/>
    <x v="1"/>
    <x v="357"/>
    <d v="2012-09-26T00:00:00"/>
    <s v="Standard Class"/>
    <s v="SJ-20125"/>
    <s v="Sanjit Jacobs"/>
    <s v="Home Office"/>
    <s v="United States"/>
    <s v="Franklin"/>
    <x v="18"/>
    <n v="37064"/>
    <s v="South"/>
    <s v="OFF-LA-10003714"/>
    <x v="1"/>
    <x v="2"/>
    <s v="Avery 510"/>
    <n v="12"/>
    <n v="4"/>
    <n v="0.2"/>
    <n v="4.1999999999999993"/>
  </r>
  <r>
    <n v="7804"/>
    <s v="CA-2012-102260"/>
    <x v="1"/>
    <x v="357"/>
    <d v="2012-09-26T00:00:00"/>
    <s v="Standard Class"/>
    <s v="SJ-20125"/>
    <s v="Sanjit Jacobs"/>
    <s v="Home Office"/>
    <s v="United States"/>
    <s v="Franklin"/>
    <x v="18"/>
    <n v="37064"/>
    <s v="South"/>
    <s v="OFF-ST-10003716"/>
    <x v="1"/>
    <x v="4"/>
    <s v="Tennsco Double-Tier Lockers"/>
    <n v="720.06400000000008"/>
    <n v="4"/>
    <n v="0.2"/>
    <n v="-63.005600000000015"/>
  </r>
  <r>
    <n v="7805"/>
    <s v="CA-2012-102260"/>
    <x v="1"/>
    <x v="357"/>
    <d v="2012-09-26T00:00:00"/>
    <s v="Standard Class"/>
    <s v="SJ-20125"/>
    <s v="Sanjit Jacobs"/>
    <s v="Home Office"/>
    <s v="United States"/>
    <s v="Franklin"/>
    <x v="18"/>
    <n v="37064"/>
    <s v="South"/>
    <s v="OFF-ST-10002289"/>
    <x v="1"/>
    <x v="4"/>
    <s v="Safco Wire Cube Shelving System, For Use as 4 or 5 14&quot; Cubes, Black"/>
    <n v="25.424000000000003"/>
    <n v="1"/>
    <n v="0.2"/>
    <n v="-4.7670000000000021"/>
  </r>
  <r>
    <n v="7806"/>
    <s v="CA-2012-102260"/>
    <x v="1"/>
    <x v="357"/>
    <d v="2012-09-26T00:00:00"/>
    <s v="Standard Class"/>
    <s v="SJ-20125"/>
    <s v="Sanjit Jacobs"/>
    <s v="Home Office"/>
    <s v="United States"/>
    <s v="Franklin"/>
    <x v="18"/>
    <n v="37064"/>
    <s v="South"/>
    <s v="OFF-AR-10001315"/>
    <x v="1"/>
    <x v="6"/>
    <s v="Newell 310"/>
    <n v="2.8160000000000003"/>
    <n v="2"/>
    <n v="0.2"/>
    <n v="0.31679999999999986"/>
  </r>
  <r>
    <n v="7807"/>
    <s v="CA-2012-102260"/>
    <x v="1"/>
    <x v="357"/>
    <d v="2012-09-26T00:00:00"/>
    <s v="Standard Class"/>
    <s v="SJ-20125"/>
    <s v="Sanjit Jacobs"/>
    <s v="Home Office"/>
    <s v="United States"/>
    <s v="Franklin"/>
    <x v="18"/>
    <n v="37064"/>
    <s v="South"/>
    <s v="OFF-BI-10000042"/>
    <x v="1"/>
    <x v="8"/>
    <s v="Pressboard Data Binder, Crimson, 12&quot; X 8 1/2&quot;"/>
    <n v="3.2040000000000002"/>
    <n v="2"/>
    <n v="0.7"/>
    <n v="-2.5631999999999993"/>
  </r>
  <r>
    <n v="7808"/>
    <s v="US-2013-137295"/>
    <x v="0"/>
    <x v="1134"/>
    <d v="2013-01-13T00:00:00"/>
    <s v="Standard Class"/>
    <s v="VS-21820"/>
    <s v="Vivek Sundaresam"/>
    <s v="Consumer"/>
    <s v="United States"/>
    <s v="Raleigh"/>
    <x v="3"/>
    <n v="27604"/>
    <s v="South"/>
    <s v="OFF-BI-10004236"/>
    <x v="1"/>
    <x v="8"/>
    <s v="XtraLife ClearVue Slant-D Ring Binder, White, 3&quot;"/>
    <n v="30.828000000000007"/>
    <n v="7"/>
    <n v="0.7"/>
    <n v="-24.662400000000005"/>
  </r>
  <r>
    <n v="7809"/>
    <s v="US-2013-137295"/>
    <x v="0"/>
    <x v="1134"/>
    <d v="2013-01-13T00:00:00"/>
    <s v="Standard Class"/>
    <s v="VS-21820"/>
    <s v="Vivek Sundaresam"/>
    <s v="Consumer"/>
    <s v="United States"/>
    <s v="Raleigh"/>
    <x v="3"/>
    <n v="27604"/>
    <s v="South"/>
    <s v="OFF-AR-10001955"/>
    <x v="1"/>
    <x v="6"/>
    <s v="Newell 319"/>
    <n v="47.616"/>
    <n v="3"/>
    <n v="0.2"/>
    <n v="5.9519999999999946"/>
  </r>
  <r>
    <n v="7810"/>
    <s v="US-2013-137295"/>
    <x v="0"/>
    <x v="1134"/>
    <d v="2013-01-13T00:00:00"/>
    <s v="Standard Class"/>
    <s v="VS-21820"/>
    <s v="Vivek Sundaresam"/>
    <s v="Consumer"/>
    <s v="United States"/>
    <s v="Raleigh"/>
    <x v="3"/>
    <n v="27604"/>
    <s v="South"/>
    <s v="TEC-PH-10004080"/>
    <x v="2"/>
    <x v="7"/>
    <s v="Avaya 5410 Digital phone"/>
    <n v="108.78399999999999"/>
    <n v="2"/>
    <n v="0.2"/>
    <n v="10.878399999999999"/>
  </r>
  <r>
    <n v="7811"/>
    <s v="CA-2013-134334"/>
    <x v="0"/>
    <x v="1173"/>
    <d v="2013-02-15T00:00:00"/>
    <s v="First Class"/>
    <s v="DK-13090"/>
    <s v="Dave Kipp"/>
    <s v="Consumer"/>
    <s v="United States"/>
    <s v="Clinton"/>
    <x v="39"/>
    <n v="20735"/>
    <s v="East"/>
    <s v="OFF-PA-10000791"/>
    <x v="1"/>
    <x v="10"/>
    <s v="Wirebound Message Books, Four 2 3/4 x 5 Forms per Page, 200 Sets per Book"/>
    <n v="4.7699999999999996"/>
    <n v="1"/>
    <n v="0"/>
    <n v="2.1464999999999996"/>
  </r>
  <r>
    <n v="7812"/>
    <s v="CA-2013-134334"/>
    <x v="0"/>
    <x v="1173"/>
    <d v="2013-02-15T00:00:00"/>
    <s v="First Class"/>
    <s v="DK-13090"/>
    <s v="Dave Kipp"/>
    <s v="Consumer"/>
    <s v="United States"/>
    <s v="Clinton"/>
    <x v="39"/>
    <n v="20735"/>
    <s v="East"/>
    <s v="OFF-AR-10001770"/>
    <x v="1"/>
    <x v="6"/>
    <s v="Economy #2 Pencils"/>
    <n v="7.98"/>
    <n v="3"/>
    <n v="0"/>
    <n v="2.0747999999999998"/>
  </r>
  <r>
    <n v="7813"/>
    <s v="CA-2013-134334"/>
    <x v="0"/>
    <x v="1173"/>
    <d v="2013-02-15T00:00:00"/>
    <s v="First Class"/>
    <s v="DK-13090"/>
    <s v="Dave Kipp"/>
    <s v="Consumer"/>
    <s v="United States"/>
    <s v="Clinton"/>
    <x v="39"/>
    <n v="20735"/>
    <s v="East"/>
    <s v="FUR-TA-10002356"/>
    <x v="0"/>
    <x v="3"/>
    <s v="Bevis Boat-Shaped Conference Table"/>
    <n v="550.43100000000004"/>
    <n v="3"/>
    <n v="0.3"/>
    <n v="-47.179800000000029"/>
  </r>
  <r>
    <n v="7814"/>
    <s v="CA-2013-134334"/>
    <x v="0"/>
    <x v="1173"/>
    <d v="2013-02-15T00:00:00"/>
    <s v="First Class"/>
    <s v="DK-13090"/>
    <s v="Dave Kipp"/>
    <s v="Consumer"/>
    <s v="United States"/>
    <s v="Clinton"/>
    <x v="39"/>
    <n v="20735"/>
    <s v="East"/>
    <s v="FUR-FU-10003274"/>
    <x v="0"/>
    <x v="5"/>
    <s v="Regeneration Desk Collection"/>
    <n v="10.56"/>
    <n v="6"/>
    <n v="0"/>
    <n v="4.6464000000000008"/>
  </r>
  <r>
    <n v="7815"/>
    <s v="US-2014-109316"/>
    <x v="3"/>
    <x v="110"/>
    <d v="2014-06-11T00:00:00"/>
    <s v="First Class"/>
    <s v="MG-17680"/>
    <s v="Maureen Gastineau"/>
    <s v="Home Office"/>
    <s v="United States"/>
    <s v="Los Angeles"/>
    <x v="1"/>
    <n v="90049"/>
    <s v="West"/>
    <s v="FUR-BO-10004834"/>
    <x v="0"/>
    <x v="0"/>
    <s v="Riverside Palais Royal Lawyers Bookcase, Royale Cherry Finish"/>
    <n v="1497.6659999999999"/>
    <n v="2"/>
    <n v="0.15"/>
    <n v="140.95680000000004"/>
  </r>
  <r>
    <n v="7816"/>
    <s v="US-2014-109316"/>
    <x v="3"/>
    <x v="110"/>
    <d v="2014-06-11T00:00:00"/>
    <s v="First Class"/>
    <s v="MG-17680"/>
    <s v="Maureen Gastineau"/>
    <s v="Home Office"/>
    <s v="United States"/>
    <s v="Los Angeles"/>
    <x v="1"/>
    <n v="90049"/>
    <s v="West"/>
    <s v="TEC-PH-10000307"/>
    <x v="2"/>
    <x v="7"/>
    <s v="Shocksock Galaxy S4 Armband"/>
    <n v="17.52"/>
    <n v="2"/>
    <n v="0.2"/>
    <n v="-3.5040000000000022"/>
  </r>
  <r>
    <n v="7817"/>
    <s v="CA-2013-138478"/>
    <x v="0"/>
    <x v="147"/>
    <d v="2013-10-27T00:00:00"/>
    <s v="Second Class"/>
    <s v="DP-13390"/>
    <s v="Dennis Pardue"/>
    <s v="Home Office"/>
    <s v="United States"/>
    <s v="North Las Vegas"/>
    <x v="33"/>
    <n v="89031"/>
    <s v="West"/>
    <s v="OFF-AR-10002240"/>
    <x v="1"/>
    <x v="6"/>
    <s v="Panasonic KP-150 Electric Pencil Sharpener"/>
    <n v="113.22"/>
    <n v="3"/>
    <n v="0"/>
    <n v="29.437200000000001"/>
  </r>
  <r>
    <n v="7818"/>
    <s v="CA-2013-138478"/>
    <x v="0"/>
    <x v="147"/>
    <d v="2013-10-27T00:00:00"/>
    <s v="Second Class"/>
    <s v="DP-13390"/>
    <s v="Dennis Pardue"/>
    <s v="Home Office"/>
    <s v="United States"/>
    <s v="North Las Vegas"/>
    <x v="33"/>
    <n v="89031"/>
    <s v="West"/>
    <s v="OFF-PA-10001801"/>
    <x v="1"/>
    <x v="10"/>
    <s v="Xerox 193"/>
    <n v="35.880000000000003"/>
    <n v="6"/>
    <n v="0"/>
    <n v="17.581200000000003"/>
  </r>
  <r>
    <n v="7819"/>
    <s v="CA-2013-138478"/>
    <x v="0"/>
    <x v="147"/>
    <d v="2013-10-27T00:00:00"/>
    <s v="Second Class"/>
    <s v="DP-13390"/>
    <s v="Dennis Pardue"/>
    <s v="Home Office"/>
    <s v="United States"/>
    <s v="North Las Vegas"/>
    <x v="33"/>
    <n v="89031"/>
    <s v="West"/>
    <s v="OFF-BI-10001120"/>
    <x v="1"/>
    <x v="8"/>
    <s v="Ibico EPK-21 Electric Binding System"/>
    <n v="4535.9760000000006"/>
    <n v="3"/>
    <n v="0.2"/>
    <n v="1644.2912999999999"/>
  </r>
  <r>
    <n v="7820"/>
    <s v="CA-2014-150469"/>
    <x v="3"/>
    <x v="795"/>
    <d v="2014-01-31T00:00:00"/>
    <s v="Standard Class"/>
    <s v="CJ-12010"/>
    <s v="Caroline Jumper"/>
    <s v="Consumer"/>
    <s v="United States"/>
    <s v="San Francisco"/>
    <x v="1"/>
    <n v="94109"/>
    <s v="West"/>
    <s v="OFF-FA-10000611"/>
    <x v="1"/>
    <x v="13"/>
    <s v="Binder Clips by OIC"/>
    <n v="11.84"/>
    <n v="8"/>
    <n v="0"/>
    <n v="5.6831999999999994"/>
  </r>
  <r>
    <n v="7821"/>
    <s v="CA-2014-152436"/>
    <x v="3"/>
    <x v="166"/>
    <d v="2014-12-11T00:00:00"/>
    <s v="Second Class"/>
    <s v="CW-11905"/>
    <s v="Carl Weiss"/>
    <s v="Home Office"/>
    <s v="United States"/>
    <s v="Cranston"/>
    <x v="34"/>
    <n v="2920"/>
    <s v="East"/>
    <s v="OFF-ST-10000036"/>
    <x v="1"/>
    <x v="4"/>
    <s v="Recycled Data-Pak for Archival Bound Computer Printouts, 12-1/2 x 12-1/2 x 16"/>
    <n v="592.74"/>
    <n v="6"/>
    <n v="0"/>
    <n v="160.03979999999999"/>
  </r>
  <r>
    <n v="7822"/>
    <s v="CA-2013-169334"/>
    <x v="0"/>
    <x v="147"/>
    <d v="2013-10-25T00:00:00"/>
    <s v="Second Class"/>
    <s v="GW-14605"/>
    <s v="Giulietta Weimer"/>
    <s v="Consumer"/>
    <s v="United States"/>
    <s v="Jackson"/>
    <x v="18"/>
    <n v="38301"/>
    <s v="South"/>
    <s v="OFF-ST-10004950"/>
    <x v="1"/>
    <x v="4"/>
    <s v="Tenex Personal Filing Tote With Secure Closure Lid, Black/Frost"/>
    <n v="111.67200000000001"/>
    <n v="9"/>
    <n v="0.2"/>
    <n v="6.9794999999999909"/>
  </r>
  <r>
    <n v="7823"/>
    <s v="US-2011-115413"/>
    <x v="2"/>
    <x v="86"/>
    <d v="2011-09-01T00:00:00"/>
    <s v="Standard Class"/>
    <s v="PP-18955"/>
    <s v="Paul Prost"/>
    <s v="Home Office"/>
    <s v="United States"/>
    <s v="Newark"/>
    <x v="13"/>
    <n v="19711"/>
    <s v="East"/>
    <s v="OFF-AR-10003770"/>
    <x v="1"/>
    <x v="6"/>
    <s v="Newell 340"/>
    <n v="8.64"/>
    <n v="3"/>
    <n v="0"/>
    <n v="2.5055999999999998"/>
  </r>
  <r>
    <n v="7824"/>
    <s v="US-2011-115413"/>
    <x v="2"/>
    <x v="86"/>
    <d v="2011-09-01T00:00:00"/>
    <s v="Standard Class"/>
    <s v="PP-18955"/>
    <s v="Paul Prost"/>
    <s v="Home Office"/>
    <s v="United States"/>
    <s v="Newark"/>
    <x v="13"/>
    <n v="19711"/>
    <s v="East"/>
    <s v="TEC-AC-10002800"/>
    <x v="2"/>
    <x v="11"/>
    <s v="Plantronics Audio 478 Stereo USB Headset"/>
    <n v="149.97"/>
    <n v="3"/>
    <n v="0"/>
    <n v="52.489499999999992"/>
  </r>
  <r>
    <n v="7825"/>
    <s v="CA-2011-125150"/>
    <x v="2"/>
    <x v="1174"/>
    <d v="2011-05-23T00:00:00"/>
    <s v="Standard Class"/>
    <s v="PW-19030"/>
    <s v="Pauline Webber"/>
    <s v="Corporate"/>
    <s v="United States"/>
    <s v="Los Angeles"/>
    <x v="1"/>
    <n v="90036"/>
    <s v="West"/>
    <s v="FUR-CH-10002439"/>
    <x v="0"/>
    <x v="1"/>
    <s v="Iceberg Nesting Folding Chair, 19w x 6d x 43h"/>
    <n v="232.88"/>
    <n v="5"/>
    <n v="0.2"/>
    <n v="17.466000000000008"/>
  </r>
  <r>
    <n v="7826"/>
    <s v="CA-2012-127327"/>
    <x v="1"/>
    <x v="302"/>
    <d v="2012-02-07T00:00:00"/>
    <s v="Standard Class"/>
    <s v="PW-19030"/>
    <s v="Pauline Webber"/>
    <s v="Corporate"/>
    <s v="United States"/>
    <s v="Rome"/>
    <x v="15"/>
    <n v="13440"/>
    <s v="East"/>
    <s v="FUR-CH-10004218"/>
    <x v="0"/>
    <x v="1"/>
    <s v="Global Fabric Manager's Chair, Dark Gray"/>
    <n v="90.882000000000005"/>
    <n v="1"/>
    <n v="0.1"/>
    <n v="15.147000000000004"/>
  </r>
  <r>
    <n v="7827"/>
    <s v="CA-2014-117114"/>
    <x v="3"/>
    <x v="1108"/>
    <d v="2014-11-06T00:00:00"/>
    <s v="Standard Class"/>
    <s v="CY-12745"/>
    <s v="Craig Yedwab"/>
    <s v="Corporate"/>
    <s v="United States"/>
    <s v="Chicago"/>
    <x v="10"/>
    <n v="60610"/>
    <s v="Central"/>
    <s v="TEC-PH-10004042"/>
    <x v="2"/>
    <x v="7"/>
    <s v="ClearOne Communications CHAT 70 OC Speaker Phone"/>
    <n v="508.76800000000003"/>
    <n v="4"/>
    <n v="0.2"/>
    <n v="38.157600000000002"/>
  </r>
  <r>
    <n v="7828"/>
    <s v="CA-2014-117114"/>
    <x v="3"/>
    <x v="1108"/>
    <d v="2014-11-06T00:00:00"/>
    <s v="Standard Class"/>
    <s v="CY-12745"/>
    <s v="Craig Yedwab"/>
    <s v="Corporate"/>
    <s v="United States"/>
    <s v="Chicago"/>
    <x v="10"/>
    <n v="60610"/>
    <s v="Central"/>
    <s v="OFF-EN-10001137"/>
    <x v="1"/>
    <x v="12"/>
    <s v="#10 Gummed Flap White Envelopes, 100/Box"/>
    <n v="9.9120000000000008"/>
    <n v="3"/>
    <n v="0.2"/>
    <n v="3.2213999999999996"/>
  </r>
  <r>
    <n v="7829"/>
    <s v="CA-2012-137302"/>
    <x v="1"/>
    <x v="33"/>
    <d v="2012-05-01T00:00:00"/>
    <s v="Standard Class"/>
    <s v="BW-11110"/>
    <s v="Bart Watters"/>
    <s v="Corporate"/>
    <s v="United States"/>
    <s v="San Diego"/>
    <x v="1"/>
    <n v="92105"/>
    <s v="West"/>
    <s v="FUR-CH-10002017"/>
    <x v="0"/>
    <x v="1"/>
    <s v="SAFCO Optional Arm Kit for Workspace Cribbage Stacking Chair"/>
    <n v="63.936000000000007"/>
    <n v="3"/>
    <n v="0.2"/>
    <n v="6.3935999999999957"/>
  </r>
  <r>
    <n v="7830"/>
    <s v="CA-2012-137302"/>
    <x v="1"/>
    <x v="33"/>
    <d v="2012-05-01T00:00:00"/>
    <s v="Standard Class"/>
    <s v="BW-11110"/>
    <s v="Bart Watters"/>
    <s v="Corporate"/>
    <s v="United States"/>
    <s v="San Diego"/>
    <x v="1"/>
    <n v="92105"/>
    <s v="West"/>
    <s v="OFF-AR-10000588"/>
    <x v="1"/>
    <x v="6"/>
    <s v="Newell 345"/>
    <n v="59.519999999999996"/>
    <n v="3"/>
    <n v="0"/>
    <n v="15.475200000000001"/>
  </r>
  <r>
    <n v="7831"/>
    <s v="CA-2012-137302"/>
    <x v="1"/>
    <x v="33"/>
    <d v="2012-05-01T00:00:00"/>
    <s v="Standard Class"/>
    <s v="BW-11110"/>
    <s v="Bart Watters"/>
    <s v="Corporate"/>
    <s v="United States"/>
    <s v="San Diego"/>
    <x v="1"/>
    <n v="92105"/>
    <s v="West"/>
    <s v="TEC-PH-10003174"/>
    <x v="2"/>
    <x v="7"/>
    <s v="RCA ViSYS 25825 Wireless digital phone"/>
    <n v="311.97600000000006"/>
    <n v="3"/>
    <n v="0.2"/>
    <n v="38.996999999999986"/>
  </r>
  <r>
    <n v="7832"/>
    <s v="CA-2012-137302"/>
    <x v="1"/>
    <x v="33"/>
    <d v="2012-05-01T00:00:00"/>
    <s v="Standard Class"/>
    <s v="BW-11110"/>
    <s v="Bart Watters"/>
    <s v="Corporate"/>
    <s v="United States"/>
    <s v="San Diego"/>
    <x v="1"/>
    <n v="92105"/>
    <s v="West"/>
    <s v="OFF-BI-10001524"/>
    <x v="1"/>
    <x v="8"/>
    <s v="GBC Premium Transparent Covers with Diagonal Lined Pattern"/>
    <n v="50.352000000000004"/>
    <n v="3"/>
    <n v="0.2"/>
    <n v="17.623199999999997"/>
  </r>
  <r>
    <n v="7833"/>
    <s v="CA-2013-112382"/>
    <x v="0"/>
    <x v="195"/>
    <d v="2013-05-14T00:00:00"/>
    <s v="Standard Class"/>
    <s v="MB-18085"/>
    <s v="Mick Brown"/>
    <s v="Consumer"/>
    <s v="United States"/>
    <s v="Houston"/>
    <x v="5"/>
    <n v="77036"/>
    <s v="Central"/>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s v="Home Office"/>
    <s v="United States"/>
    <s v="West Palm Beach"/>
    <x v="2"/>
    <n v="33407"/>
    <s v="South"/>
    <s v="OFF-AR-10004757"/>
    <x v="1"/>
    <x v="6"/>
    <s v="Crayola Colored Pencils"/>
    <n v="13.120000000000001"/>
    <n v="5"/>
    <n v="0.2"/>
    <n v="2.1319999999999988"/>
  </r>
  <r>
    <n v="7835"/>
    <s v="CA-2012-106257"/>
    <x v="1"/>
    <x v="657"/>
    <d v="2012-04-17T00:00:00"/>
    <s v="Second Class"/>
    <s v="EB-14110"/>
    <s v="Eugene Barchas"/>
    <s v="Consumer"/>
    <s v="United States"/>
    <s v="Los Angeles"/>
    <x v="1"/>
    <n v="90045"/>
    <s v="West"/>
    <s v="FUR-TA-10002530"/>
    <x v="0"/>
    <x v="3"/>
    <s v="Iceberg OfficeWorks 42&quot; Round Tables"/>
    <n v="241.56799999999998"/>
    <n v="2"/>
    <n v="0.2"/>
    <n v="-15.098000000000013"/>
  </r>
  <r>
    <n v="7836"/>
    <s v="CA-2012-106257"/>
    <x v="1"/>
    <x v="657"/>
    <d v="2012-04-17T00:00:00"/>
    <s v="Second Class"/>
    <s v="EB-14110"/>
    <s v="Eugene Barchas"/>
    <s v="Consumer"/>
    <s v="United States"/>
    <s v="Los Angeles"/>
    <x v="1"/>
    <n v="90045"/>
    <s v="West"/>
    <s v="TEC-PH-10001494"/>
    <x v="2"/>
    <x v="7"/>
    <s v="Polycom CX600 IP Phone VoIP phone"/>
    <n v="479.92"/>
    <n v="2"/>
    <n v="0.2"/>
    <n v="41.993000000000009"/>
  </r>
  <r>
    <n v="7837"/>
    <s v="CA-2012-149083"/>
    <x v="1"/>
    <x v="12"/>
    <d v="2012-09-30T00:00:00"/>
    <s v="Standard Class"/>
    <s v="SH-19975"/>
    <s v="Sally Hughsby"/>
    <s v="Corporate"/>
    <s v="United States"/>
    <s v="Seattle"/>
    <x v="4"/>
    <n v="98103"/>
    <s v="West"/>
    <s v="FUR-CH-10004289"/>
    <x v="0"/>
    <x v="1"/>
    <s v="Global Super Steno Chair"/>
    <n v="307.13600000000002"/>
    <n v="4"/>
    <n v="0.2"/>
    <n v="-11.51760000000003"/>
  </r>
  <r>
    <n v="7838"/>
    <s v="CA-2012-149083"/>
    <x v="1"/>
    <x v="12"/>
    <d v="2012-09-30T00:00:00"/>
    <s v="Standard Class"/>
    <s v="SH-19975"/>
    <s v="Sally Hughsby"/>
    <s v="Corporate"/>
    <s v="United States"/>
    <s v="Seattle"/>
    <x v="4"/>
    <n v="98103"/>
    <s v="West"/>
    <s v="OFF-LA-10002945"/>
    <x v="1"/>
    <x v="2"/>
    <s v="Permanent Self-Adhesive File Folder Labels for Typewriters, 1 1/8 x 3 1/2, White"/>
    <n v="12.6"/>
    <n v="2"/>
    <n v="0"/>
    <n v="5.7959999999999994"/>
  </r>
  <r>
    <n v="7839"/>
    <s v="CA-2012-149083"/>
    <x v="1"/>
    <x v="12"/>
    <d v="2012-09-30T00:00:00"/>
    <s v="Standard Class"/>
    <s v="SH-19975"/>
    <s v="Sally Hughsby"/>
    <s v="Corporate"/>
    <s v="United States"/>
    <s v="Seattle"/>
    <x v="4"/>
    <n v="98103"/>
    <s v="West"/>
    <s v="TEC-AC-10002567"/>
    <x v="2"/>
    <x v="11"/>
    <s v="Logitech G602 Wireless Gaming Mouse"/>
    <n v="159.97999999999999"/>
    <n v="2"/>
    <n v="0"/>
    <n v="57.592799999999997"/>
  </r>
  <r>
    <n v="7840"/>
    <s v="US-2011-137869"/>
    <x v="2"/>
    <x v="1176"/>
    <d v="2011-04-02T00:00:00"/>
    <s v="Standard Class"/>
    <s v="CV-12295"/>
    <s v="Christina VanderZanden"/>
    <s v="Consumer"/>
    <s v="United States"/>
    <s v="Des Moines"/>
    <x v="23"/>
    <n v="50315"/>
    <s v="Central"/>
    <s v="OFF-EN-10001509"/>
    <x v="1"/>
    <x v="12"/>
    <s v="Poly String Tie Envelopes"/>
    <n v="6.12"/>
    <n v="3"/>
    <n v="0"/>
    <n v="2.8763999999999994"/>
  </r>
  <r>
    <n v="7841"/>
    <s v="US-2011-137869"/>
    <x v="2"/>
    <x v="1176"/>
    <d v="2011-04-02T00:00:00"/>
    <s v="Standard Class"/>
    <s v="CV-12295"/>
    <s v="Christina VanderZanden"/>
    <s v="Consumer"/>
    <s v="United States"/>
    <s v="Des Moines"/>
    <x v="23"/>
    <n v="50315"/>
    <s v="Central"/>
    <s v="FUR-TA-10003954"/>
    <x v="0"/>
    <x v="3"/>
    <s v="Hon 94000 Series Round Tables"/>
    <n v="1184.72"/>
    <n v="4"/>
    <n v="0"/>
    <n v="106.62480000000005"/>
  </r>
  <r>
    <n v="7842"/>
    <s v="CA-2013-116603"/>
    <x v="0"/>
    <x v="19"/>
    <d v="2013-07-23T00:00:00"/>
    <s v="Standard Class"/>
    <s v="AT-10735"/>
    <s v="Annie Thurman"/>
    <s v="Consumer"/>
    <s v="United States"/>
    <s v="New York City"/>
    <x v="15"/>
    <n v="10024"/>
    <s v="East"/>
    <s v="OFF-AP-10002892"/>
    <x v="1"/>
    <x v="9"/>
    <s v="Belkin F5C206VTEL 6 Outlet Surge"/>
    <n v="45.96"/>
    <n v="2"/>
    <n v="0"/>
    <n v="13.787999999999997"/>
  </r>
  <r>
    <n v="7843"/>
    <s v="CA-2011-158470"/>
    <x v="2"/>
    <x v="987"/>
    <d v="2011-04-23T00:00:00"/>
    <s v="Second Class"/>
    <s v="AG-10390"/>
    <s v="Allen Goldenen"/>
    <s v="Consumer"/>
    <s v="United States"/>
    <s v="Arlington"/>
    <x v="17"/>
    <n v="22204"/>
    <s v="South"/>
    <s v="OFF-BI-10003638"/>
    <x v="1"/>
    <x v="8"/>
    <s v="GBC Durable Plastic Covers"/>
    <n v="58.050000000000004"/>
    <n v="3"/>
    <n v="0"/>
    <n v="26.702999999999999"/>
  </r>
  <r>
    <n v="7844"/>
    <s v="CA-2011-158470"/>
    <x v="2"/>
    <x v="987"/>
    <d v="2011-04-23T00:00:00"/>
    <s v="Second Class"/>
    <s v="AG-10390"/>
    <s v="Allen Goldenen"/>
    <s v="Consumer"/>
    <s v="United States"/>
    <s v="Arlington"/>
    <x v="17"/>
    <n v="22204"/>
    <s v="South"/>
    <s v="OFF-PA-10001569"/>
    <x v="1"/>
    <x v="10"/>
    <s v="Xerox 232"/>
    <n v="71.28"/>
    <n v="11"/>
    <n v="0"/>
    <n v="34.214400000000005"/>
  </r>
  <r>
    <n v="7845"/>
    <s v="US-2014-123834"/>
    <x v="3"/>
    <x v="246"/>
    <d v="2014-07-26T00:00:00"/>
    <s v="Standard Class"/>
    <s v="GM-14500"/>
    <s v="Gene McClure"/>
    <s v="Consumer"/>
    <s v="United States"/>
    <s v="Pharr"/>
    <x v="5"/>
    <n v="78577"/>
    <s v="Central"/>
    <s v="FUR-TA-10001676"/>
    <x v="0"/>
    <x v="3"/>
    <s v="Hon 61000 Series Interactive Training Tables"/>
    <n v="124.404"/>
    <n v="4"/>
    <n v="0.3"/>
    <n v="-21.3264"/>
  </r>
  <r>
    <n v="7846"/>
    <s v="CA-2012-125976"/>
    <x v="1"/>
    <x v="874"/>
    <d v="2012-10-02T00:00:00"/>
    <s v="Standard Class"/>
    <s v="JK-15205"/>
    <s v="Jamie Kunitz"/>
    <s v="Consumer"/>
    <s v="United States"/>
    <s v="Arlington"/>
    <x v="17"/>
    <n v="22204"/>
    <s v="South"/>
    <s v="OFF-PA-10001125"/>
    <x v="1"/>
    <x v="10"/>
    <s v="Xerox 1988"/>
    <n v="154.9"/>
    <n v="5"/>
    <n v="0"/>
    <n v="69.704999999999998"/>
  </r>
  <r>
    <n v="7847"/>
    <s v="CA-2012-125976"/>
    <x v="1"/>
    <x v="874"/>
    <d v="2012-10-02T00:00:00"/>
    <s v="Standard Class"/>
    <s v="JK-15205"/>
    <s v="Jamie Kunitz"/>
    <s v="Consumer"/>
    <s v="United States"/>
    <s v="Arlington"/>
    <x v="17"/>
    <n v="22204"/>
    <s v="South"/>
    <s v="TEC-PH-10002496"/>
    <x v="2"/>
    <x v="7"/>
    <s v="Cisco SPA301"/>
    <n v="1871.88"/>
    <n v="12"/>
    <n v="0"/>
    <n v="561.56399999999996"/>
  </r>
  <r>
    <n v="7848"/>
    <s v="CA-2013-128706"/>
    <x v="0"/>
    <x v="535"/>
    <d v="2013-03-03T00:00:00"/>
    <s v="Standard Class"/>
    <s v="DW-13540"/>
    <s v="Don Weiss"/>
    <s v="Consumer"/>
    <s v="United States"/>
    <s v="Houston"/>
    <x v="5"/>
    <n v="77070"/>
    <s v="Central"/>
    <s v="FUR-FU-10004053"/>
    <x v="0"/>
    <x v="5"/>
    <s v="DAX Two-Tone Silver Metal Document Frame"/>
    <n v="16.192"/>
    <n v="2"/>
    <n v="0.6"/>
    <n v="-6.8815999999999953"/>
  </r>
  <r>
    <n v="7849"/>
    <s v="CA-2013-104311"/>
    <x v="0"/>
    <x v="440"/>
    <d v="2013-05-07T00:00:00"/>
    <s v="Standard Class"/>
    <s v="AS-10090"/>
    <s v="Adam Shillingsburg"/>
    <s v="Consumer"/>
    <s v="United States"/>
    <s v="Irving"/>
    <x v="5"/>
    <n v="75061"/>
    <s v="Central"/>
    <s v="OFF-ST-10000321"/>
    <x v="1"/>
    <x v="4"/>
    <s v="Akro Stacking Bins"/>
    <n v="18.936"/>
    <n v="3"/>
    <n v="0.2"/>
    <n v="-3.787200000000003"/>
  </r>
  <r>
    <n v="7850"/>
    <s v="CA-2013-104311"/>
    <x v="0"/>
    <x v="440"/>
    <d v="2013-05-07T00:00:00"/>
    <s v="Standard Class"/>
    <s v="AS-10090"/>
    <s v="Adam Shillingsburg"/>
    <s v="Consumer"/>
    <s v="United States"/>
    <s v="Irving"/>
    <x v="5"/>
    <n v="75061"/>
    <s v="Central"/>
    <s v="OFF-ST-10002957"/>
    <x v="1"/>
    <x v="4"/>
    <s v="Sterilite Show Offs Storage Containers"/>
    <n v="12.672000000000001"/>
    <n v="3"/>
    <n v="0.2"/>
    <n v="-3.1680000000000001"/>
  </r>
  <r>
    <n v="7851"/>
    <s v="CA-2013-104311"/>
    <x v="0"/>
    <x v="440"/>
    <d v="2013-05-07T00:00:00"/>
    <s v="Standard Class"/>
    <s v="AS-10090"/>
    <s v="Adam Shillingsburg"/>
    <s v="Consumer"/>
    <s v="United States"/>
    <s v="Irving"/>
    <x v="5"/>
    <n v="75061"/>
    <s v="Central"/>
    <s v="OFF-LA-10000973"/>
    <x v="1"/>
    <x v="2"/>
    <s v="Avery 502"/>
    <n v="5.04"/>
    <n v="2"/>
    <n v="0.2"/>
    <n v="1.764"/>
  </r>
  <r>
    <n v="7852"/>
    <s v="CA-2011-169649"/>
    <x v="2"/>
    <x v="337"/>
    <d v="2011-12-15T00:00:00"/>
    <s v="Standard Class"/>
    <s v="TS-21205"/>
    <s v="Thomas Seio"/>
    <s v="Corporate"/>
    <s v="United States"/>
    <s v="Chicago"/>
    <x v="10"/>
    <n v="60653"/>
    <s v="Central"/>
    <s v="OFF-PA-10000143"/>
    <x v="1"/>
    <x v="10"/>
    <s v="Astroparche Fine Business Paper"/>
    <n v="8.4480000000000004"/>
    <n v="2"/>
    <n v="0.2"/>
    <n v="2.9568000000000003"/>
  </r>
  <r>
    <n v="7853"/>
    <s v="CA-2011-169649"/>
    <x v="2"/>
    <x v="337"/>
    <d v="2011-12-15T00:00:00"/>
    <s v="Standard Class"/>
    <s v="TS-21205"/>
    <s v="Thomas Seio"/>
    <s v="Corporate"/>
    <s v="United States"/>
    <s v="Chicago"/>
    <x v="10"/>
    <n v="60653"/>
    <s v="Central"/>
    <s v="OFF-AP-10003287"/>
    <x v="1"/>
    <x v="9"/>
    <s v="Tripp Lite TLP810NET Broadband Surge for Modem/Fax"/>
    <n v="20.387999999999995"/>
    <n v="2"/>
    <n v="0.8"/>
    <n v="-53.008800000000008"/>
  </r>
  <r>
    <n v="7854"/>
    <s v="CA-2012-144890"/>
    <x v="1"/>
    <x v="707"/>
    <d v="2012-12-29T00:00:00"/>
    <s v="Standard Class"/>
    <s v="SM-20320"/>
    <s v="Sean Miller"/>
    <s v="Home Office"/>
    <s v="United States"/>
    <s v="Los Angeles"/>
    <x v="1"/>
    <n v="90049"/>
    <s v="West"/>
    <s v="OFF-PA-10001526"/>
    <x v="1"/>
    <x v="10"/>
    <s v="Xerox 1949"/>
    <n v="9.9600000000000009"/>
    <n v="2"/>
    <n v="0"/>
    <n v="4.8804000000000007"/>
  </r>
  <r>
    <n v="7855"/>
    <s v="CA-2014-135587"/>
    <x v="3"/>
    <x v="226"/>
    <d v="2014-12-13T00:00:00"/>
    <s v="Standard Class"/>
    <s v="BH-11710"/>
    <s v="Brosina Hoffman"/>
    <s v="Consumer"/>
    <s v="United States"/>
    <s v="Hattiesburg"/>
    <x v="35"/>
    <n v="39401"/>
    <s v="South"/>
    <s v="OFF-AP-10004540"/>
    <x v="1"/>
    <x v="9"/>
    <s v="Eureka The Boss Lite 10-Amp Upright Vacuum, Blue"/>
    <n v="320.64"/>
    <n v="4"/>
    <n v="0"/>
    <n v="89.779200000000003"/>
  </r>
  <r>
    <n v="7856"/>
    <s v="CA-2014-135587"/>
    <x v="3"/>
    <x v="226"/>
    <d v="2014-12-13T00:00:00"/>
    <s v="Standard Class"/>
    <s v="BH-11710"/>
    <s v="Brosina Hoffman"/>
    <s v="Consumer"/>
    <s v="United States"/>
    <s v="Hattiesburg"/>
    <x v="35"/>
    <n v="39401"/>
    <s v="South"/>
    <s v="TEC-AC-10001266"/>
    <x v="2"/>
    <x v="11"/>
    <s v="Memorex Micro Travel Drive 8 GB"/>
    <n v="52"/>
    <n v="4"/>
    <n v="0"/>
    <n v="23.4"/>
  </r>
  <r>
    <n v="7857"/>
    <s v="CA-2011-103429"/>
    <x v="2"/>
    <x v="992"/>
    <d v="2011-06-01T00:00:00"/>
    <s v="First Class"/>
    <s v="LW-16825"/>
    <s v="Laurel Workman"/>
    <s v="Corporate"/>
    <s v="United States"/>
    <s v="New York City"/>
    <x v="15"/>
    <n v="10024"/>
    <s v="East"/>
    <s v="OFF-BI-10004233"/>
    <x v="1"/>
    <x v="8"/>
    <s v="GBC Pre-Punched Binding Paper, Plastic, White, 8-1/2&quot; x 11&quot;"/>
    <n v="25.584000000000003"/>
    <n v="2"/>
    <n v="0.2"/>
    <n v="8.9543999999999997"/>
  </r>
  <r>
    <n v="7858"/>
    <s v="CA-2011-103429"/>
    <x v="2"/>
    <x v="992"/>
    <d v="2011-06-01T00:00:00"/>
    <s v="First Class"/>
    <s v="LW-16825"/>
    <s v="Laurel Workman"/>
    <s v="Corporate"/>
    <s v="United States"/>
    <s v="New York City"/>
    <x v="15"/>
    <n v="10024"/>
    <s v="East"/>
    <s v="TEC-PH-10003505"/>
    <x v="2"/>
    <x v="7"/>
    <s v="Geemarc AmpliPOWER60"/>
    <n v="464"/>
    <n v="5"/>
    <n v="0"/>
    <n v="134.55999999999995"/>
  </r>
  <r>
    <n v="7859"/>
    <s v="CA-2011-103429"/>
    <x v="2"/>
    <x v="992"/>
    <d v="2011-06-01T00:00:00"/>
    <s v="First Class"/>
    <s v="LW-16825"/>
    <s v="Laurel Workman"/>
    <s v="Corporate"/>
    <s v="United States"/>
    <s v="New York City"/>
    <x v="15"/>
    <n v="10024"/>
    <s v="East"/>
    <s v="OFF-AP-10001005"/>
    <x v="1"/>
    <x v="9"/>
    <s v="Honeywell Quietcare HEPA Air Cleaner"/>
    <n v="235.95000000000002"/>
    <n v="3"/>
    <n v="0"/>
    <n v="77.863499999999988"/>
  </r>
  <r>
    <n v="7860"/>
    <s v="CA-2011-103429"/>
    <x v="2"/>
    <x v="992"/>
    <d v="2011-06-01T00:00:00"/>
    <s v="First Class"/>
    <s v="LW-16825"/>
    <s v="Laurel Workman"/>
    <s v="Corporate"/>
    <s v="United States"/>
    <s v="New York City"/>
    <x v="15"/>
    <n v="10024"/>
    <s v="East"/>
    <s v="OFF-PA-10001712"/>
    <x v="1"/>
    <x v="10"/>
    <s v="Xerox 1948"/>
    <n v="39.96"/>
    <n v="4"/>
    <n v="0"/>
    <n v="17.981999999999999"/>
  </r>
  <r>
    <n v="7861"/>
    <s v="CA-2014-152261"/>
    <x v="3"/>
    <x v="580"/>
    <d v="2014-03-07T00:00:00"/>
    <s v="Standard Class"/>
    <s v="JA-15970"/>
    <s v="Joseph Airdo"/>
    <s v="Consumer"/>
    <s v="United States"/>
    <s v="Cuyahoga Falls"/>
    <x v="24"/>
    <n v="44221"/>
    <s v="East"/>
    <s v="OFF-BI-10002353"/>
    <x v="1"/>
    <x v="8"/>
    <s v="GBC VeloBind Cover Sets"/>
    <n v="18.528000000000002"/>
    <n v="4"/>
    <n v="0.7"/>
    <n v="-12.352"/>
  </r>
  <r>
    <n v="7862"/>
    <s v="CA-2012-142993"/>
    <x v="1"/>
    <x v="88"/>
    <d v="2012-10-17T00:00:00"/>
    <s v="Standard Class"/>
    <s v="KA-16525"/>
    <s v="Kelly Andreada"/>
    <s v="Consumer"/>
    <s v="United States"/>
    <s v="Seattle"/>
    <x v="4"/>
    <n v="98103"/>
    <s v="West"/>
    <s v="TEC-AC-10003038"/>
    <x v="2"/>
    <x v="11"/>
    <s v="Kingston Digital DataTraveler 16GB USB 2.0"/>
    <n v="17.899999999999999"/>
    <n v="2"/>
    <n v="0"/>
    <n v="3.400999999999998"/>
  </r>
  <r>
    <n v="7863"/>
    <s v="CA-2012-142993"/>
    <x v="1"/>
    <x v="88"/>
    <d v="2012-10-17T00:00:00"/>
    <s v="Standard Class"/>
    <s v="KA-16525"/>
    <s v="Kelly Andreada"/>
    <s v="Consumer"/>
    <s v="United States"/>
    <s v="Seattle"/>
    <x v="4"/>
    <n v="98103"/>
    <s v="West"/>
    <s v="OFF-ST-10000934"/>
    <x v="1"/>
    <x v="4"/>
    <s v="Contico 72&quot;H Heavy-Duty Storage System"/>
    <n v="81.96"/>
    <n v="2"/>
    <n v="0"/>
    <n v="0"/>
  </r>
  <r>
    <n v="7864"/>
    <s v="CA-2012-143364"/>
    <x v="1"/>
    <x v="1177"/>
    <d v="2012-07-19T00:00:00"/>
    <s v="Second Class"/>
    <s v="TG-21310"/>
    <s v="Toby Gnade"/>
    <s v="Consumer"/>
    <s v="United States"/>
    <s v="Mesa"/>
    <x v="16"/>
    <n v="85204"/>
    <s v="West"/>
    <s v="OFF-ST-10002743"/>
    <x v="1"/>
    <x v="4"/>
    <s v="SAFCO Boltless Steel Shelving"/>
    <n v="272.73599999999999"/>
    <n v="3"/>
    <n v="0.2"/>
    <n v="-64.774800000000013"/>
  </r>
  <r>
    <n v="7865"/>
    <s v="CA-2012-143364"/>
    <x v="1"/>
    <x v="1177"/>
    <d v="2012-07-19T00:00:00"/>
    <s v="Second Class"/>
    <s v="TG-21310"/>
    <s v="Toby Gnade"/>
    <s v="Consumer"/>
    <s v="United States"/>
    <s v="Mesa"/>
    <x v="16"/>
    <n v="85204"/>
    <s v="West"/>
    <s v="OFF-PA-10001846"/>
    <x v="1"/>
    <x v="10"/>
    <s v="Xerox 1899"/>
    <n v="18.496000000000002"/>
    <n v="4"/>
    <n v="0.2"/>
    <n v="6.7048000000000005"/>
  </r>
  <r>
    <n v="7866"/>
    <s v="CA-2012-143364"/>
    <x v="1"/>
    <x v="1177"/>
    <d v="2012-07-19T00:00:00"/>
    <s v="Second Class"/>
    <s v="TG-21310"/>
    <s v="Toby Gnade"/>
    <s v="Consumer"/>
    <s v="United States"/>
    <s v="Mesa"/>
    <x v="16"/>
    <n v="85204"/>
    <s v="West"/>
    <s v="FUR-CH-10004287"/>
    <x v="0"/>
    <x v="1"/>
    <s v="SAFCO Arco Folding Chair"/>
    <n v="441.92"/>
    <n v="2"/>
    <n v="0.2"/>
    <n v="49.715999999999966"/>
  </r>
  <r>
    <n v="7867"/>
    <s v="CA-2012-143364"/>
    <x v="1"/>
    <x v="1177"/>
    <d v="2012-07-19T00:00:00"/>
    <s v="Second Class"/>
    <s v="TG-21310"/>
    <s v="Toby Gnade"/>
    <s v="Consumer"/>
    <s v="United States"/>
    <s v="Mesa"/>
    <x v="16"/>
    <n v="85204"/>
    <s v="West"/>
    <s v="FUR-BO-10001608"/>
    <x v="0"/>
    <x v="0"/>
    <s v="Hon Metal Bookcases, Black"/>
    <n v="127.76400000000002"/>
    <n v="6"/>
    <n v="0.7"/>
    <n v="-191.64599999999996"/>
  </r>
  <r>
    <n v="7868"/>
    <s v="CA-2011-100972"/>
    <x v="2"/>
    <x v="84"/>
    <d v="2011-11-24T00:00:00"/>
    <s v="Second Class"/>
    <s v="DB-13360"/>
    <s v="Dennis Bolton"/>
    <s v="Home Office"/>
    <s v="United States"/>
    <s v="Salt Lake City"/>
    <x v="7"/>
    <n v="84106"/>
    <s v="West"/>
    <s v="OFF-PA-10000357"/>
    <x v="1"/>
    <x v="10"/>
    <s v="Xerox 1888"/>
    <n v="166.44"/>
    <n v="3"/>
    <n v="0"/>
    <n v="79.891199999999998"/>
  </r>
  <r>
    <n v="7869"/>
    <s v="CA-2013-136994"/>
    <x v="0"/>
    <x v="1022"/>
    <d v="2013-06-03T00:00:00"/>
    <s v="Standard Class"/>
    <s v="LS-17245"/>
    <s v="Lynn Smith"/>
    <s v="Consumer"/>
    <s v="United States"/>
    <s v="Los Angeles"/>
    <x v="1"/>
    <n v="90045"/>
    <s v="West"/>
    <s v="OFF-PA-10000575"/>
    <x v="1"/>
    <x v="10"/>
    <s v="Wirebound Message Books, Four 2 3/4 x 5 White Forms per Page"/>
    <n v="13.38"/>
    <n v="2"/>
    <n v="0"/>
    <n v="6.1547999999999998"/>
  </r>
  <r>
    <n v="7870"/>
    <s v="US-2014-166233"/>
    <x v="3"/>
    <x v="445"/>
    <d v="2014-07-10T00:00:00"/>
    <s v="Standard Class"/>
    <s v="MO-17950"/>
    <s v="Michael Oakman"/>
    <s v="Consumer"/>
    <s v="United States"/>
    <s v="Jacksonville"/>
    <x v="3"/>
    <n v="28540"/>
    <s v="South"/>
    <s v="TEC-AC-10002167"/>
    <x v="2"/>
    <x v="11"/>
    <s v="Imation 8gb Micro Traveldrive Usb 2.0 Flash Drive"/>
    <n v="24"/>
    <n v="2"/>
    <n v="0.2"/>
    <n v="-2.6999999999999993"/>
  </r>
  <r>
    <n v="7871"/>
    <s v="CA-2014-122112"/>
    <x v="3"/>
    <x v="145"/>
    <d v="2014-09-30T00:00:00"/>
    <s v="Standard Class"/>
    <s v="CA-11965"/>
    <s v="Carol Adams"/>
    <s v="Corporate"/>
    <s v="United States"/>
    <s v="Lakewood"/>
    <x v="24"/>
    <n v="44107"/>
    <s v="East"/>
    <s v="OFF-EN-10004459"/>
    <x v="1"/>
    <x v="12"/>
    <s v="Security-Tint Envelopes"/>
    <n v="24.448"/>
    <n v="4"/>
    <n v="0.2"/>
    <n v="8.8623999999999992"/>
  </r>
  <r>
    <n v="7872"/>
    <s v="CA-2013-101672"/>
    <x v="0"/>
    <x v="339"/>
    <d v="2013-10-08T00:00:00"/>
    <s v="Standard Class"/>
    <s v="DB-12910"/>
    <s v="Daniel Byrd"/>
    <s v="Home Office"/>
    <s v="United States"/>
    <s v="Lake Forest"/>
    <x v="1"/>
    <n v="92630"/>
    <s v="West"/>
    <s v="OFF-LA-10002271"/>
    <x v="1"/>
    <x v="2"/>
    <s v="Smead Alpha-Z Color-Coded Second Alphabetical Labels and Starter Set"/>
    <n v="6.16"/>
    <n v="2"/>
    <n v="0"/>
    <n v="2.9567999999999999"/>
  </r>
  <r>
    <n v="7873"/>
    <s v="CA-2013-101672"/>
    <x v="0"/>
    <x v="339"/>
    <d v="2013-10-08T00:00:00"/>
    <s v="Standard Class"/>
    <s v="DB-12910"/>
    <s v="Daniel Byrd"/>
    <s v="Home Office"/>
    <s v="United States"/>
    <s v="Lake Forest"/>
    <x v="1"/>
    <n v="92630"/>
    <s v="West"/>
    <s v="FUR-CH-10004063"/>
    <x v="0"/>
    <x v="1"/>
    <s v="Global Deluxe High-Back Manager's Chair"/>
    <n v="915.13600000000008"/>
    <n v="4"/>
    <n v="0.2"/>
    <n v="102.95279999999988"/>
  </r>
  <r>
    <n v="7874"/>
    <s v="CA-2013-101672"/>
    <x v="0"/>
    <x v="339"/>
    <d v="2013-10-08T00:00:00"/>
    <s v="Standard Class"/>
    <s v="DB-12910"/>
    <s v="Daniel Byrd"/>
    <s v="Home Office"/>
    <s v="United States"/>
    <s v="Lake Forest"/>
    <x v="1"/>
    <n v="92630"/>
    <s v="West"/>
    <s v="OFF-PA-10004610"/>
    <x v="1"/>
    <x v="10"/>
    <s v="Xerox 1900"/>
    <n v="8.56"/>
    <n v="2"/>
    <n v="0"/>
    <n v="3.8519999999999994"/>
  </r>
  <r>
    <n v="7875"/>
    <s v="CA-2013-101672"/>
    <x v="0"/>
    <x v="339"/>
    <d v="2013-10-08T00:00:00"/>
    <s v="Standard Class"/>
    <s v="DB-12910"/>
    <s v="Daniel Byrd"/>
    <s v="Home Office"/>
    <s v="United States"/>
    <s v="Lake Forest"/>
    <x v="1"/>
    <n v="92630"/>
    <s v="West"/>
    <s v="OFF-PA-10001878"/>
    <x v="1"/>
    <x v="10"/>
    <s v="Xerox 1891"/>
    <n v="97.82"/>
    <n v="2"/>
    <n v="0"/>
    <n v="45.975399999999993"/>
  </r>
  <r>
    <n v="7876"/>
    <s v="CA-2014-168403"/>
    <x v="3"/>
    <x v="428"/>
    <d v="2014-09-16T00:00:00"/>
    <s v="Standard Class"/>
    <s v="DK-12835"/>
    <s v="Damala Kotsonis"/>
    <s v="Corporate"/>
    <s v="United States"/>
    <s v="Portland"/>
    <x v="21"/>
    <n v="97206"/>
    <s v="West"/>
    <s v="OFF-PA-10002036"/>
    <x v="1"/>
    <x v="10"/>
    <s v="Xerox 1930"/>
    <n v="31.104000000000006"/>
    <n v="6"/>
    <n v="0.2"/>
    <n v="11.2752"/>
  </r>
  <r>
    <n v="7877"/>
    <s v="CA-2014-168403"/>
    <x v="3"/>
    <x v="428"/>
    <d v="2014-09-16T00:00:00"/>
    <s v="Standard Class"/>
    <s v="DK-12835"/>
    <s v="Damala Kotsonis"/>
    <s v="Corporate"/>
    <s v="United States"/>
    <s v="Portland"/>
    <x v="21"/>
    <n v="97206"/>
    <s v="West"/>
    <s v="OFF-AP-10003278"/>
    <x v="1"/>
    <x v="9"/>
    <s v="Belkin 7-Outlet SurgeMaster Home Series"/>
    <n v="11.176000000000002"/>
    <n v="1"/>
    <n v="0.2"/>
    <n v="0.8382000000000005"/>
  </r>
  <r>
    <n v="7878"/>
    <s v="CA-2012-148705"/>
    <x v="1"/>
    <x v="899"/>
    <d v="2012-03-18T00:00:00"/>
    <s v="Standard Class"/>
    <s v="EB-14170"/>
    <s v="Evan Bailliet"/>
    <s v="Consumer"/>
    <s v="United States"/>
    <s v="Charlotte"/>
    <x v="3"/>
    <n v="28205"/>
    <s v="South"/>
    <s v="OFF-LA-10001641"/>
    <x v="1"/>
    <x v="2"/>
    <s v="Avery 518"/>
    <n v="5.04"/>
    <n v="2"/>
    <n v="0.2"/>
    <n v="1.764"/>
  </r>
  <r>
    <n v="7879"/>
    <s v="CA-2013-160241"/>
    <x v="0"/>
    <x v="896"/>
    <d v="2013-12-05T00:00:00"/>
    <s v="Second Class"/>
    <s v="DR-12940"/>
    <s v="Daniel Raglin"/>
    <s v="Home Office"/>
    <s v="United States"/>
    <s v="Aurora"/>
    <x v="10"/>
    <n v="60505"/>
    <s v="Central"/>
    <s v="FUR-FU-10003806"/>
    <x v="0"/>
    <x v="5"/>
    <s v="Tenex Chairmat w/ Average Lip, 45&quot; x 53&quot;"/>
    <n v="242.17600000000004"/>
    <n v="4"/>
    <n v="0.6"/>
    <n v="-302.72000000000003"/>
  </r>
  <r>
    <n v="7880"/>
    <s v="CA-2013-155747"/>
    <x v="0"/>
    <x v="403"/>
    <d v="2013-06-22T00:00:00"/>
    <s v="Standard Class"/>
    <s v="JS-15685"/>
    <s v="Jim Sink"/>
    <s v="Corporate"/>
    <s v="United States"/>
    <s v="Philadelphia"/>
    <x v="9"/>
    <n v="19140"/>
    <s v="East"/>
    <s v="FUR-TA-10003392"/>
    <x v="0"/>
    <x v="3"/>
    <s v="Global Adaptabilities Conference Tables"/>
    <n v="337.17599999999999"/>
    <n v="2"/>
    <n v="0.4"/>
    <n v="-118.01160000000002"/>
  </r>
  <r>
    <n v="7881"/>
    <s v="CA-2014-118017"/>
    <x v="3"/>
    <x v="734"/>
    <d v="2014-12-07T00:00:00"/>
    <s v="Second Class"/>
    <s v="LC-16870"/>
    <s v="Lena Cacioppo"/>
    <s v="Consumer"/>
    <s v="United States"/>
    <s v="Thornton"/>
    <x v="22"/>
    <n v="80229"/>
    <s v="West"/>
    <s v="OFF-AR-10003856"/>
    <x v="1"/>
    <x v="6"/>
    <s v="Newell 344"/>
    <n v="13.343999999999998"/>
    <n v="6"/>
    <n v="0.2"/>
    <n v="1.0007999999999999"/>
  </r>
  <r>
    <n v="7882"/>
    <s v="CA-2014-118017"/>
    <x v="3"/>
    <x v="734"/>
    <d v="2014-12-07T00:00:00"/>
    <s v="Second Class"/>
    <s v="LC-16870"/>
    <s v="Lena Cacioppo"/>
    <s v="Consumer"/>
    <s v="United States"/>
    <s v="Thornton"/>
    <x v="22"/>
    <n v="80229"/>
    <s v="West"/>
    <s v="TEC-AC-10002006"/>
    <x v="2"/>
    <x v="11"/>
    <s v="Memorex Micro Travel Drive 16 GB"/>
    <n v="76.75200000000001"/>
    <n v="6"/>
    <n v="0.2"/>
    <n v="10.553399999999993"/>
  </r>
  <r>
    <n v="7883"/>
    <s v="CA-2014-118017"/>
    <x v="3"/>
    <x v="734"/>
    <d v="2014-12-07T00:00:00"/>
    <s v="Second Class"/>
    <s v="LC-16870"/>
    <s v="Lena Cacioppo"/>
    <s v="Consumer"/>
    <s v="United States"/>
    <s v="Thornton"/>
    <x v="22"/>
    <n v="80229"/>
    <s v="West"/>
    <s v="TEC-AC-10002006"/>
    <x v="2"/>
    <x v="11"/>
    <s v="Memorex Micro Travel Drive 16 GB"/>
    <n v="102.33600000000001"/>
    <n v="8"/>
    <n v="0.2"/>
    <n v="14.07119999999999"/>
  </r>
  <r>
    <n v="7884"/>
    <s v="CA-2014-118017"/>
    <x v="3"/>
    <x v="734"/>
    <d v="2014-12-07T00:00:00"/>
    <s v="Second Class"/>
    <s v="LC-16870"/>
    <s v="Lena Cacioppo"/>
    <s v="Consumer"/>
    <s v="United States"/>
    <s v="Thornton"/>
    <x v="22"/>
    <n v="80229"/>
    <s v="West"/>
    <s v="OFF-PA-10002246"/>
    <x v="1"/>
    <x v="10"/>
    <s v="Wirebound Four 2-3/4 x 5 Forms per Page, 400 Sets per Book"/>
    <n v="10.32"/>
    <n v="2"/>
    <n v="0.2"/>
    <n v="3.7409999999999997"/>
  </r>
  <r>
    <n v="7885"/>
    <s v="CA-2014-118017"/>
    <x v="3"/>
    <x v="734"/>
    <d v="2014-12-07T00:00:00"/>
    <s v="Second Class"/>
    <s v="LC-16870"/>
    <s v="Lena Cacioppo"/>
    <s v="Consumer"/>
    <s v="United States"/>
    <s v="Thornton"/>
    <x v="22"/>
    <n v="80229"/>
    <s v="West"/>
    <s v="OFF-SU-10004782"/>
    <x v="1"/>
    <x v="14"/>
    <s v="Elite 5&quot; Scissors"/>
    <n v="47.32"/>
    <n v="7"/>
    <n v="0.2"/>
    <n v="5.9149999999999938"/>
  </r>
  <r>
    <n v="7886"/>
    <s v="CA-2014-118017"/>
    <x v="3"/>
    <x v="734"/>
    <d v="2014-12-07T00:00:00"/>
    <s v="Second Class"/>
    <s v="LC-16870"/>
    <s v="Lena Cacioppo"/>
    <s v="Consumer"/>
    <s v="United States"/>
    <s v="Thornton"/>
    <x v="22"/>
    <n v="80229"/>
    <s v="West"/>
    <s v="FUR-FU-10004351"/>
    <x v="0"/>
    <x v="5"/>
    <s v="Staples"/>
    <n v="23.376000000000001"/>
    <n v="3"/>
    <n v="0.2"/>
    <n v="7.0128000000000013"/>
  </r>
  <r>
    <n v="7887"/>
    <s v="CA-2014-118017"/>
    <x v="3"/>
    <x v="734"/>
    <d v="2014-12-07T00:00:00"/>
    <s v="Second Class"/>
    <s v="LC-16870"/>
    <s v="Lena Cacioppo"/>
    <s v="Consumer"/>
    <s v="United States"/>
    <s v="Thornton"/>
    <x v="22"/>
    <n v="80229"/>
    <s v="West"/>
    <s v="FUR-FU-10004270"/>
    <x v="0"/>
    <x v="5"/>
    <s v="Eldon Image Series Desk Accessories, Burgundy"/>
    <n v="16.72"/>
    <n v="5"/>
    <n v="0.2"/>
    <n v="3.3439999999999994"/>
  </r>
  <r>
    <n v="7888"/>
    <s v="CA-2014-118017"/>
    <x v="3"/>
    <x v="734"/>
    <d v="2014-12-07T00:00:00"/>
    <s v="Second Class"/>
    <s v="LC-16870"/>
    <s v="Lena Cacioppo"/>
    <s v="Consumer"/>
    <s v="United States"/>
    <s v="Thornton"/>
    <x v="22"/>
    <n v="80229"/>
    <s v="West"/>
    <s v="FUR-FU-10004053"/>
    <x v="0"/>
    <x v="5"/>
    <s v="DAX Two-Tone Silver Metal Document Frame"/>
    <n v="16.192"/>
    <n v="1"/>
    <n v="0.2"/>
    <n v="4.6552000000000007"/>
  </r>
  <r>
    <n v="7889"/>
    <s v="CA-2013-113117"/>
    <x v="0"/>
    <x v="765"/>
    <d v="2013-08-23T00:00:00"/>
    <s v="Standard Class"/>
    <s v="JP-15520"/>
    <s v="Jeremy Pistek"/>
    <s v="Consumer"/>
    <s v="United States"/>
    <s v="Davis"/>
    <x v="1"/>
    <n v="95616"/>
    <s v="West"/>
    <s v="OFF-PA-10000019"/>
    <x v="1"/>
    <x v="10"/>
    <s v="Xerox 1931"/>
    <n v="32.400000000000006"/>
    <n v="5"/>
    <n v="0"/>
    <n v="15.552000000000001"/>
  </r>
  <r>
    <n v="7890"/>
    <s v="CA-2013-148684"/>
    <x v="0"/>
    <x v="591"/>
    <d v="2013-12-30T00:00:00"/>
    <s v="Standard Class"/>
    <s v="TS-21655"/>
    <s v="Trudy Schmidt"/>
    <s v="Consumer"/>
    <s v="United States"/>
    <s v="Fayetteville"/>
    <x v="36"/>
    <n v="72701"/>
    <s v="South"/>
    <s v="OFF-AR-10003811"/>
    <x v="1"/>
    <x v="6"/>
    <s v="Newell 327"/>
    <n v="19.89"/>
    <n v="9"/>
    <n v="0"/>
    <n v="5.3703000000000003"/>
  </r>
  <r>
    <n v="7891"/>
    <s v="CA-2013-148684"/>
    <x v="0"/>
    <x v="591"/>
    <d v="2013-12-30T00:00:00"/>
    <s v="Standard Class"/>
    <s v="TS-21655"/>
    <s v="Trudy Schmidt"/>
    <s v="Consumer"/>
    <s v="United States"/>
    <s v="Fayetteville"/>
    <x v="36"/>
    <n v="72701"/>
    <s v="South"/>
    <s v="TEC-AC-10001838"/>
    <x v="2"/>
    <x v="11"/>
    <s v="Razer Tiamat Over Ear 7.1 Surround Sound PC Gaming Headset"/>
    <n v="399.98"/>
    <n v="2"/>
    <n v="0"/>
    <n v="171.99140000000003"/>
  </r>
  <r>
    <n v="7892"/>
    <s v="CA-2013-148684"/>
    <x v="0"/>
    <x v="591"/>
    <d v="2013-12-30T00:00:00"/>
    <s v="Standard Class"/>
    <s v="TS-21655"/>
    <s v="Trudy Schmidt"/>
    <s v="Consumer"/>
    <s v="United States"/>
    <s v="Fayetteville"/>
    <x v="36"/>
    <n v="72701"/>
    <s v="South"/>
    <s v="FUR-FU-10003553"/>
    <x v="0"/>
    <x v="5"/>
    <s v="Howard Miller 13-1/2&quot; Diameter Rosebrook Wall Clock"/>
    <n v="343.84999999999997"/>
    <n v="5"/>
    <n v="0"/>
    <n v="137.54000000000002"/>
  </r>
  <r>
    <n v="7893"/>
    <s v="CA-2013-148684"/>
    <x v="0"/>
    <x v="591"/>
    <d v="2013-12-30T00:00:00"/>
    <s v="Standard Class"/>
    <s v="TS-21655"/>
    <s v="Trudy Schmidt"/>
    <s v="Consumer"/>
    <s v="United States"/>
    <s v="Fayetteville"/>
    <x v="36"/>
    <n v="72701"/>
    <s v="South"/>
    <s v="OFF-PA-10003302"/>
    <x v="1"/>
    <x v="10"/>
    <s v="Xerox 1906"/>
    <n v="106.32"/>
    <n v="3"/>
    <n v="0"/>
    <n v="49.970399999999991"/>
  </r>
  <r>
    <n v="7894"/>
    <s v="CA-2014-125367"/>
    <x v="3"/>
    <x v="283"/>
    <d v="2014-07-31T00:00:00"/>
    <s v="Standard Class"/>
    <s v="NM-18445"/>
    <s v="Nathan Mautz"/>
    <s v="Home Office"/>
    <s v="United States"/>
    <s v="New York City"/>
    <x v="15"/>
    <n v="10011"/>
    <s v="East"/>
    <s v="OFF-BI-10002412"/>
    <x v="1"/>
    <x v="8"/>
    <s v="Wilson Jones “Snap” Scratch Pad Binder Tool for Ring Binders"/>
    <n v="13.919999999999998"/>
    <n v="3"/>
    <n v="0.2"/>
    <n v="4.3500000000000005"/>
  </r>
  <r>
    <n v="7895"/>
    <s v="CA-2014-124744"/>
    <x v="3"/>
    <x v="548"/>
    <d v="2014-06-26T00:00:00"/>
    <s v="Standard Class"/>
    <s v="EH-14125"/>
    <s v="Eugene Hildebrand"/>
    <s v="Home Office"/>
    <s v="United States"/>
    <s v="Wheeling"/>
    <x v="48"/>
    <n v="26003"/>
    <s v="East"/>
    <s v="OFF-BI-10002852"/>
    <x v="1"/>
    <x v="8"/>
    <s v="Ibico Standard Transparent Covers"/>
    <n v="82.4"/>
    <n v="5"/>
    <n v="0"/>
    <n v="40.376000000000005"/>
  </r>
  <r>
    <n v="7896"/>
    <s v="CA-2014-124744"/>
    <x v="3"/>
    <x v="548"/>
    <d v="2014-06-26T00:00:00"/>
    <s v="Standard Class"/>
    <s v="EH-14125"/>
    <s v="Eugene Hildebrand"/>
    <s v="Home Office"/>
    <s v="United States"/>
    <s v="Wheeling"/>
    <x v="48"/>
    <n v="26003"/>
    <s v="East"/>
    <s v="OFF-BI-10000145"/>
    <x v="1"/>
    <x v="8"/>
    <s v="Zipper Ring Binder Pockets"/>
    <n v="6.24"/>
    <n v="2"/>
    <n v="0"/>
    <n v="3.0575999999999999"/>
  </r>
  <r>
    <n v="7897"/>
    <s v="CA-2014-124744"/>
    <x v="3"/>
    <x v="548"/>
    <d v="2014-06-26T00:00:00"/>
    <s v="Standard Class"/>
    <s v="EH-14125"/>
    <s v="Eugene Hildebrand"/>
    <s v="Home Office"/>
    <s v="United States"/>
    <s v="Wheeling"/>
    <x v="48"/>
    <n v="26003"/>
    <s v="East"/>
    <s v="OFF-PA-10001970"/>
    <x v="1"/>
    <x v="10"/>
    <s v="Xerox 1908"/>
    <n v="447.84"/>
    <n v="8"/>
    <n v="0"/>
    <n v="219.44159999999999"/>
  </r>
  <r>
    <n v="7898"/>
    <s v="CA-2014-128363"/>
    <x v="3"/>
    <x v="802"/>
    <d v="2014-08-19T00:00:00"/>
    <s v="Standard Class"/>
    <s v="DC-12850"/>
    <s v="Dan Campbell"/>
    <s v="Consumer"/>
    <s v="United States"/>
    <s v="Memphis"/>
    <x v="18"/>
    <n v="38109"/>
    <s v="South"/>
    <s v="OFF-AP-10001563"/>
    <x v="1"/>
    <x v="9"/>
    <s v="Belkin Premiere Surge Master II 8-outlet surge protector"/>
    <n v="272.048"/>
    <n v="7"/>
    <n v="0.2"/>
    <n v="30.605399999999946"/>
  </r>
  <r>
    <n v="7899"/>
    <s v="CA-2014-128363"/>
    <x v="3"/>
    <x v="802"/>
    <d v="2014-08-19T00:00:00"/>
    <s v="Standard Class"/>
    <s v="DC-12850"/>
    <s v="Dan Campbell"/>
    <s v="Consumer"/>
    <s v="United States"/>
    <s v="Memphis"/>
    <x v="18"/>
    <n v="38109"/>
    <s v="South"/>
    <s v="OFF-BI-10001359"/>
    <x v="1"/>
    <x v="8"/>
    <s v="GBC DocuBind TL300 Electric Binding System"/>
    <n v="1614.5820000000003"/>
    <n v="6"/>
    <n v="0.7"/>
    <n v="-1237.8461999999995"/>
  </r>
  <r>
    <n v="7900"/>
    <s v="CA-2014-128363"/>
    <x v="3"/>
    <x v="802"/>
    <d v="2014-08-19T00:00:00"/>
    <s v="Standard Class"/>
    <s v="DC-12850"/>
    <s v="Dan Campbell"/>
    <s v="Consumer"/>
    <s v="United States"/>
    <s v="Memphis"/>
    <x v="18"/>
    <n v="38109"/>
    <s v="South"/>
    <s v="OFF-FA-10003495"/>
    <x v="1"/>
    <x v="13"/>
    <s v="Staples"/>
    <n v="24.320000000000004"/>
    <n v="5"/>
    <n v="0.2"/>
    <n v="9.1199999999999974"/>
  </r>
  <r>
    <n v="7901"/>
    <s v="CA-2014-128363"/>
    <x v="3"/>
    <x v="802"/>
    <d v="2014-08-19T00:00:00"/>
    <s v="Standard Class"/>
    <s v="DC-12850"/>
    <s v="Dan Campbell"/>
    <s v="Consumer"/>
    <s v="United States"/>
    <s v="Memphis"/>
    <x v="18"/>
    <n v="38109"/>
    <s v="South"/>
    <s v="TEC-AC-10003709"/>
    <x v="2"/>
    <x v="11"/>
    <s v="Maxell 4.7GB DVD-R 5/Pack"/>
    <n v="1.5840000000000001"/>
    <n v="2"/>
    <n v="0.2"/>
    <n v="0.47520000000000018"/>
  </r>
  <r>
    <n v="7902"/>
    <s v="CA-2014-128363"/>
    <x v="3"/>
    <x v="802"/>
    <d v="2014-08-19T00:00:00"/>
    <s v="Standard Class"/>
    <s v="DC-12850"/>
    <s v="Dan Campbell"/>
    <s v="Consumer"/>
    <s v="United States"/>
    <s v="Memphis"/>
    <x v="18"/>
    <n v="38109"/>
    <s v="South"/>
    <s v="FUR-FU-10003268"/>
    <x v="0"/>
    <x v="5"/>
    <s v="Eldon Radial Chair Mat for Low to Medium Pile Carpets"/>
    <n v="31.983999999999998"/>
    <n v="1"/>
    <n v="0.2"/>
    <n v="0"/>
  </r>
  <r>
    <n v="7903"/>
    <s v="CA-2014-128363"/>
    <x v="3"/>
    <x v="802"/>
    <d v="2014-08-19T00:00:00"/>
    <s v="Standard Class"/>
    <s v="DC-12850"/>
    <s v="Dan Campbell"/>
    <s v="Consumer"/>
    <s v="United States"/>
    <s v="Memphis"/>
    <x v="18"/>
    <n v="38109"/>
    <s v="South"/>
    <s v="OFF-EN-10003845"/>
    <x v="1"/>
    <x v="12"/>
    <s v="Colored Envelopes"/>
    <n v="14.76"/>
    <n v="5"/>
    <n v="0.2"/>
    <n v="4.7969999999999988"/>
  </r>
  <r>
    <n v="7904"/>
    <s v="CA-2014-128363"/>
    <x v="3"/>
    <x v="802"/>
    <d v="2014-08-19T00:00:00"/>
    <s v="Standard Class"/>
    <s v="DC-12850"/>
    <s v="Dan Campbell"/>
    <s v="Consumer"/>
    <s v="United States"/>
    <s v="Memphis"/>
    <x v="18"/>
    <n v="38109"/>
    <s v="South"/>
    <s v="FUR-CH-10002073"/>
    <x v="0"/>
    <x v="1"/>
    <s v="Hon Olson Stacker Chairs"/>
    <n v="423.64799999999997"/>
    <n v="2"/>
    <n v="0.2"/>
    <n v="47.660399999999967"/>
  </r>
  <r>
    <n v="7905"/>
    <s v="CA-2012-126669"/>
    <x v="1"/>
    <x v="209"/>
    <d v="2012-11-13T00:00:00"/>
    <s v="Standard Class"/>
    <s v="DO-13645"/>
    <s v="Doug O'Connell"/>
    <s v="Consumer"/>
    <s v="United States"/>
    <s v="Houston"/>
    <x v="5"/>
    <n v="77036"/>
    <s v="Central"/>
    <s v="OFF-PA-10001357"/>
    <x v="1"/>
    <x v="10"/>
    <s v="Xerox 1886"/>
    <n v="76.64"/>
    <n v="2"/>
    <n v="0.2"/>
    <n v="26.823999999999995"/>
  </r>
  <r>
    <n v="7906"/>
    <s v="US-2012-118766"/>
    <x v="1"/>
    <x v="52"/>
    <d v="2012-10-22T00:00:00"/>
    <s v="Standard Class"/>
    <s v="LS-16975"/>
    <s v="Lindsay Shagiari"/>
    <s v="Home Office"/>
    <s v="United States"/>
    <s v="Dallas"/>
    <x v="5"/>
    <n v="75217"/>
    <s v="Central"/>
    <s v="OFF-EN-10001415"/>
    <x v="1"/>
    <x v="12"/>
    <s v="Staples"/>
    <n v="4.4640000000000004"/>
    <n v="1"/>
    <n v="0.2"/>
    <n v="1.6739999999999999"/>
  </r>
  <r>
    <n v="7907"/>
    <s v="US-2012-118766"/>
    <x v="1"/>
    <x v="52"/>
    <d v="2012-10-22T00:00:00"/>
    <s v="Standard Class"/>
    <s v="LS-16975"/>
    <s v="Lindsay Shagiari"/>
    <s v="Home Office"/>
    <s v="United States"/>
    <s v="Dallas"/>
    <x v="5"/>
    <n v="75217"/>
    <s v="Central"/>
    <s v="OFF-BI-10002813"/>
    <x v="1"/>
    <x v="8"/>
    <s v="Avery Reinforcements for Hole-Punch Pages"/>
    <n v="3.9599999999999991"/>
    <n v="10"/>
    <n v="0.8"/>
    <n v="-6.93"/>
  </r>
  <r>
    <n v="7908"/>
    <s v="CA-2013-112585"/>
    <x v="0"/>
    <x v="679"/>
    <d v="2013-08-03T00:00:00"/>
    <s v="First Class"/>
    <s v="RW-19630"/>
    <s v="Rob Williams"/>
    <s v="Corporate"/>
    <s v="United States"/>
    <s v="San Francisco"/>
    <x v="1"/>
    <n v="94122"/>
    <s v="West"/>
    <s v="OFF-AP-10003849"/>
    <x v="1"/>
    <x v="9"/>
    <s v="Hoover Shoulder Vac Commercial Portable Vacuum"/>
    <n v="715.64"/>
    <n v="2"/>
    <n v="0"/>
    <n v="178.90999999999997"/>
  </r>
  <r>
    <n v="7909"/>
    <s v="CA-2013-149762"/>
    <x v="0"/>
    <x v="275"/>
    <d v="2013-12-08T00:00:00"/>
    <s v="Standard Class"/>
    <s v="RD-19720"/>
    <s v="Roger Demir"/>
    <s v="Consumer"/>
    <s v="United States"/>
    <s v="Morgan Hill"/>
    <x v="1"/>
    <n v="95037"/>
    <s v="West"/>
    <s v="FUR-TA-10004147"/>
    <x v="0"/>
    <x v="3"/>
    <s v="Hon 4060 Series Tables"/>
    <n v="268.70400000000001"/>
    <n v="3"/>
    <n v="0.2"/>
    <n v="6.717599999999976"/>
  </r>
  <r>
    <n v="7910"/>
    <s v="CA-2013-149762"/>
    <x v="0"/>
    <x v="275"/>
    <d v="2013-12-08T00:00:00"/>
    <s v="Standard Class"/>
    <s v="RD-19720"/>
    <s v="Roger Demir"/>
    <s v="Consumer"/>
    <s v="United States"/>
    <s v="Morgan Hill"/>
    <x v="1"/>
    <n v="95037"/>
    <s v="West"/>
    <s v="OFF-AR-10001662"/>
    <x v="1"/>
    <x v="6"/>
    <s v="Rogers Handheld Barrel Pencil Sharpener"/>
    <n v="21.92"/>
    <n v="8"/>
    <n v="0"/>
    <n v="5.9184000000000019"/>
  </r>
  <r>
    <n v="7911"/>
    <s v="CA-2013-149762"/>
    <x v="0"/>
    <x v="275"/>
    <d v="2013-12-08T00:00:00"/>
    <s v="Standard Class"/>
    <s v="RD-19720"/>
    <s v="Roger Demir"/>
    <s v="Consumer"/>
    <s v="United States"/>
    <s v="Morgan Hill"/>
    <x v="1"/>
    <n v="95037"/>
    <s v="West"/>
    <s v="OFF-ST-10001558"/>
    <x v="1"/>
    <x v="4"/>
    <s v="Acco Perma 4000 Stacking Storage Drawers"/>
    <n v="48.72"/>
    <n v="3"/>
    <n v="0"/>
    <n v="7.3079999999999998"/>
  </r>
  <r>
    <n v="7912"/>
    <s v="CA-2013-149762"/>
    <x v="0"/>
    <x v="275"/>
    <d v="2013-12-08T00:00:00"/>
    <s v="Standard Class"/>
    <s v="RD-19720"/>
    <s v="Roger Demir"/>
    <s v="Consumer"/>
    <s v="United States"/>
    <s v="Morgan Hill"/>
    <x v="1"/>
    <n v="95037"/>
    <s v="West"/>
    <s v="FUR-BO-10001337"/>
    <x v="0"/>
    <x v="0"/>
    <s v="O'Sullivan Living Dimensions 2-Shelf Bookcases"/>
    <n v="205.666"/>
    <n v="2"/>
    <n v="0.15"/>
    <n v="-12.097999999999999"/>
  </r>
  <r>
    <n v="7913"/>
    <s v="CA-2013-167605"/>
    <x v="0"/>
    <x v="236"/>
    <d v="2013-05-01T00:00:00"/>
    <s v="Second Class"/>
    <s v="RB-19570"/>
    <s v="Rob Beeghly"/>
    <s v="Consumer"/>
    <s v="United States"/>
    <s v="Saint Charles"/>
    <x v="10"/>
    <n v="60174"/>
    <s v="Central"/>
    <s v="FUR-FU-10001602"/>
    <x v="0"/>
    <x v="5"/>
    <s v="Eldon Delta Triangular Chair Mat, 52&quot; x 58&quot;, Clear"/>
    <n v="30.344000000000001"/>
    <n v="2"/>
    <n v="0.6"/>
    <n v="-31.861200000000004"/>
  </r>
  <r>
    <n v="7914"/>
    <s v="US-2014-105697"/>
    <x v="3"/>
    <x v="326"/>
    <d v="2014-08-28T00:00:00"/>
    <s v="First Class"/>
    <s v="JE-15715"/>
    <s v="Joe Elijah"/>
    <s v="Consumer"/>
    <s v="United States"/>
    <s v="Cleveland"/>
    <x v="24"/>
    <n v="44105"/>
    <s v="East"/>
    <s v="OFF-ST-10003996"/>
    <x v="1"/>
    <x v="4"/>
    <s v="Letter/Legal File Tote with Clear Snap-On Lid, Black Granite"/>
    <n v="25.695999999999998"/>
    <n v="2"/>
    <n v="0.2"/>
    <n v="1.9271999999999991"/>
  </r>
  <r>
    <n v="7915"/>
    <s v="CA-2014-165323"/>
    <x v="3"/>
    <x v="46"/>
    <d v="2014-06-22T00:00:00"/>
    <s v="Standard Class"/>
    <s v="SR-20740"/>
    <s v="Steven Roelle"/>
    <s v="Home Office"/>
    <s v="United States"/>
    <s v="New York City"/>
    <x v="15"/>
    <n v="10024"/>
    <s v="East"/>
    <s v="TEC-MA-10003673"/>
    <x v="2"/>
    <x v="15"/>
    <s v="Hewlett-Packard Desktjet 6988DT Refurbished Printer"/>
    <n v="3404.5"/>
    <n v="5"/>
    <n v="0"/>
    <n v="1668.2049999999999"/>
  </r>
  <r>
    <n v="7916"/>
    <s v="CA-2014-165323"/>
    <x v="3"/>
    <x v="46"/>
    <d v="2014-06-22T00:00:00"/>
    <s v="Standard Class"/>
    <s v="SR-20740"/>
    <s v="Steven Roelle"/>
    <s v="Home Office"/>
    <s v="United States"/>
    <s v="New York City"/>
    <x v="15"/>
    <n v="10024"/>
    <s v="East"/>
    <s v="TEC-AC-10004992"/>
    <x v="2"/>
    <x v="11"/>
    <s v="Kingston Digital DataTraveler 64GB USB 2.0"/>
    <n v="101.34"/>
    <n v="3"/>
    <n v="0"/>
    <n v="8.1071999999999917"/>
  </r>
  <r>
    <n v="7917"/>
    <s v="CA-2012-110891"/>
    <x v="1"/>
    <x v="312"/>
    <d v="2012-11-24T00:00:00"/>
    <s v="Standard Class"/>
    <s v="PO-19195"/>
    <s v="Phillina Ober"/>
    <s v="Home Office"/>
    <s v="United States"/>
    <s v="Philadelphia"/>
    <x v="9"/>
    <n v="19140"/>
    <s v="East"/>
    <s v="FUR-CH-10002880"/>
    <x v="0"/>
    <x v="1"/>
    <s v="Global High-Back Leather Tilter, Burgundy"/>
    <n v="344.37199999999996"/>
    <n v="4"/>
    <n v="0.3"/>
    <n v="-93.472400000000022"/>
  </r>
  <r>
    <n v="7918"/>
    <s v="CA-2014-100783"/>
    <x v="3"/>
    <x v="507"/>
    <d v="2014-09-09T00:00:00"/>
    <s v="Second Class"/>
    <s v="JK-16120"/>
    <s v="Julie Kriz"/>
    <s v="Home Office"/>
    <s v="United States"/>
    <s v="Garland"/>
    <x v="5"/>
    <n v="75043"/>
    <s v="Central"/>
    <s v="OFF-AR-10000380"/>
    <x v="1"/>
    <x v="6"/>
    <s v="Hunt PowerHouse Electric Pencil Sharpener, Blue"/>
    <n v="30.384"/>
    <n v="1"/>
    <n v="0.2"/>
    <n v="3.7979999999999947"/>
  </r>
  <r>
    <n v="7919"/>
    <s v="CA-2012-152513"/>
    <x v="1"/>
    <x v="433"/>
    <d v="2012-07-08T00:00:00"/>
    <s v="Second Class"/>
    <s v="JP-16135"/>
    <s v="Julie Prescott"/>
    <s v="Home Office"/>
    <s v="United States"/>
    <s v="San Diego"/>
    <x v="1"/>
    <n v="92024"/>
    <s v="West"/>
    <s v="OFF-BI-10002706"/>
    <x v="1"/>
    <x v="8"/>
    <s v="Avery Premier Heavy-Duty Binder with Round Locking Rings"/>
    <n v="22.847999999999999"/>
    <n v="2"/>
    <n v="0.2"/>
    <n v="7.4255999999999993"/>
  </r>
  <r>
    <n v="7920"/>
    <s v="CA-2014-139822"/>
    <x v="3"/>
    <x v="175"/>
    <d v="2014-09-22T00:00:00"/>
    <s v="Standard Class"/>
    <s v="Dp-13240"/>
    <s v="Dean percer"/>
    <s v="Home Office"/>
    <s v="United States"/>
    <s v="Waterbury"/>
    <x v="29"/>
    <n v="6708"/>
    <s v="East"/>
    <s v="OFF-ST-10000943"/>
    <x v="1"/>
    <x v="4"/>
    <s v="Eldon ProFile File 'N Store Portable File Tub Letter/Legal Size Black"/>
    <n v="38.619999999999997"/>
    <n v="2"/>
    <n v="0"/>
    <n v="10.813600000000001"/>
  </r>
  <r>
    <n v="7921"/>
    <s v="CA-2014-139822"/>
    <x v="3"/>
    <x v="175"/>
    <d v="2014-09-22T00:00:00"/>
    <s v="Standard Class"/>
    <s v="Dp-13240"/>
    <s v="Dean percer"/>
    <s v="Home Office"/>
    <s v="United States"/>
    <s v="Waterbury"/>
    <x v="29"/>
    <n v="6708"/>
    <s v="East"/>
    <s v="TEC-AC-10001090"/>
    <x v="2"/>
    <x v="11"/>
    <s v="Micro Innovations Wireless Classic Keyboard with Mouse"/>
    <n v="59.98"/>
    <n v="2"/>
    <n v="0"/>
    <n v="10.796399999999998"/>
  </r>
  <r>
    <n v="7922"/>
    <s v="CA-2014-107713"/>
    <x v="3"/>
    <x v="677"/>
    <d v="2014-03-18T00:00:00"/>
    <s v="Standard Class"/>
    <s v="JB-16000"/>
    <s v="Joy Bell-"/>
    <s v="Consumer"/>
    <s v="United States"/>
    <s v="Columbia"/>
    <x v="39"/>
    <n v="21044"/>
    <s v="East"/>
    <s v="OFF-BI-10002026"/>
    <x v="1"/>
    <x v="8"/>
    <s v="Avery Arch Ring Binders"/>
    <n v="174.3"/>
    <n v="3"/>
    <n v="0"/>
    <n v="81.920999999999992"/>
  </r>
  <r>
    <n v="7923"/>
    <s v="CA-2014-134096"/>
    <x v="3"/>
    <x v="241"/>
    <d v="2014-09-30T00:00:00"/>
    <s v="Standard Class"/>
    <s v="PP-18955"/>
    <s v="Paul Prost"/>
    <s v="Home Office"/>
    <s v="United States"/>
    <s v="Hollywood"/>
    <x v="2"/>
    <n v="33021"/>
    <s v="South"/>
    <s v="TEC-PH-10000526"/>
    <x v="2"/>
    <x v="7"/>
    <s v="Vtech CS6719"/>
    <n v="383.96000000000004"/>
    <n v="5"/>
    <n v="0.2"/>
    <n v="38.396000000000015"/>
  </r>
  <r>
    <n v="7924"/>
    <s v="CA-2014-134096"/>
    <x v="3"/>
    <x v="241"/>
    <d v="2014-09-30T00:00:00"/>
    <s v="Standard Class"/>
    <s v="PP-18955"/>
    <s v="Paul Prost"/>
    <s v="Home Office"/>
    <s v="United States"/>
    <s v="Hollywood"/>
    <x v="2"/>
    <n v="33021"/>
    <s v="South"/>
    <s v="OFF-BI-10004002"/>
    <x v="1"/>
    <x v="8"/>
    <s v="Wilson Jones International Size A4 Ring Binders"/>
    <n v="15.570000000000004"/>
    <n v="3"/>
    <n v="0.7"/>
    <n v="-11.417999999999999"/>
  </r>
  <r>
    <n v="7925"/>
    <s v="CA-2013-125843"/>
    <x v="0"/>
    <x v="572"/>
    <d v="2013-08-17T00:00:00"/>
    <s v="First Class"/>
    <s v="RF-19840"/>
    <s v="Roy Französisch"/>
    <s v="Consumer"/>
    <s v="United States"/>
    <s v="Springfield"/>
    <x v="17"/>
    <n v="22153"/>
    <s v="South"/>
    <s v="OFF-BI-10002309"/>
    <x v="1"/>
    <x v="8"/>
    <s v="Avery Heavy-Duty EZD  Binder With Locking Rings"/>
    <n v="22.32"/>
    <n v="4"/>
    <n v="0"/>
    <n v="10.7136"/>
  </r>
  <r>
    <n v="7926"/>
    <s v="CA-2013-125843"/>
    <x v="0"/>
    <x v="572"/>
    <d v="2013-08-17T00:00:00"/>
    <s v="First Class"/>
    <s v="RF-19840"/>
    <s v="Roy Französisch"/>
    <s v="Consumer"/>
    <s v="United States"/>
    <s v="Springfield"/>
    <x v="17"/>
    <n v="22153"/>
    <s v="South"/>
    <s v="OFF-LA-10003923"/>
    <x v="1"/>
    <x v="2"/>
    <s v="Alphabetical Labels for Top Tab Filing"/>
    <n v="103.60000000000001"/>
    <n v="7"/>
    <n v="0"/>
    <n v="51.800000000000004"/>
  </r>
  <r>
    <n v="7927"/>
    <s v="CA-2014-120404"/>
    <x v="3"/>
    <x v="225"/>
    <d v="2014-11-25T00:00:00"/>
    <s v="Second Class"/>
    <s v="KH-16330"/>
    <s v="Katharine Harms"/>
    <s v="Corporate"/>
    <s v="United States"/>
    <s v="New York City"/>
    <x v="15"/>
    <n v="10035"/>
    <s v="East"/>
    <s v="TEC-AC-10003433"/>
    <x v="2"/>
    <x v="11"/>
    <s v="Maxell 4.7GB DVD+R 5/Pack"/>
    <n v="2.9699999999999998"/>
    <n v="3"/>
    <n v="0"/>
    <n v="1.3365"/>
  </r>
  <r>
    <n v="7928"/>
    <s v="CA-2014-120404"/>
    <x v="3"/>
    <x v="225"/>
    <d v="2014-11-25T00:00:00"/>
    <s v="Second Class"/>
    <s v="KH-16330"/>
    <s v="Katharine Harms"/>
    <s v="Corporate"/>
    <s v="United States"/>
    <s v="New York City"/>
    <x v="15"/>
    <n v="10035"/>
    <s v="East"/>
    <s v="TEC-PH-10001363"/>
    <x v="2"/>
    <x v="7"/>
    <s v="Apple iPhone 5S"/>
    <n v="569.99"/>
    <n v="1"/>
    <n v="0"/>
    <n v="170.99699999999996"/>
  </r>
  <r>
    <n v="7929"/>
    <s v="CA-2014-120404"/>
    <x v="3"/>
    <x v="225"/>
    <d v="2014-11-25T00:00:00"/>
    <s v="Second Class"/>
    <s v="KH-16330"/>
    <s v="Katharine Harms"/>
    <s v="Corporate"/>
    <s v="United States"/>
    <s v="New York City"/>
    <x v="15"/>
    <n v="10035"/>
    <s v="East"/>
    <s v="FUR-FU-10000820"/>
    <x v="0"/>
    <x v="5"/>
    <s v="Tensor Brushed Steel Torchiere Floor Lamp"/>
    <n v="50.97"/>
    <n v="3"/>
    <n v="0"/>
    <n v="9.1745999999999981"/>
  </r>
  <r>
    <n v="7930"/>
    <s v="CA-2014-167549"/>
    <x v="3"/>
    <x v="800"/>
    <d v="2014-07-28T00:00:00"/>
    <s v="First Class"/>
    <s v="EM-14200"/>
    <s v="Evan Minnotte"/>
    <s v="Home Office"/>
    <s v="United States"/>
    <s v="Dallas"/>
    <x v="5"/>
    <n v="75217"/>
    <s v="Central"/>
    <s v="FUR-TA-10004767"/>
    <x v="0"/>
    <x v="3"/>
    <s v="Safco Drafting Table"/>
    <n v="298.11599999999999"/>
    <n v="6"/>
    <n v="0.3"/>
    <n v="-4.2588000000000363"/>
  </r>
  <r>
    <n v="7931"/>
    <s v="CA-2013-120082"/>
    <x v="0"/>
    <x v="869"/>
    <d v="2013-03-28T00:00:00"/>
    <s v="Second Class"/>
    <s v="DK-12835"/>
    <s v="Damala Kotsonis"/>
    <s v="Corporate"/>
    <s v="United States"/>
    <s v="New York City"/>
    <x v="15"/>
    <n v="10024"/>
    <s v="East"/>
    <s v="OFF-AR-10001955"/>
    <x v="1"/>
    <x v="6"/>
    <s v="Newell 319"/>
    <n v="59.519999999999996"/>
    <n v="3"/>
    <n v="0"/>
    <n v="17.855999999999995"/>
  </r>
  <r>
    <n v="7932"/>
    <s v="US-2013-168095"/>
    <x v="0"/>
    <x v="692"/>
    <d v="2013-07-21T00:00:00"/>
    <s v="Standard Class"/>
    <s v="MC-17425"/>
    <s v="Mark Cousins"/>
    <s v="Corporate"/>
    <s v="United States"/>
    <s v="Portland"/>
    <x v="21"/>
    <n v="97206"/>
    <s v="West"/>
    <s v="FUR-CH-10004886"/>
    <x v="0"/>
    <x v="1"/>
    <s v="Bevis Steel Folding Chairs"/>
    <n v="230.28000000000003"/>
    <n v="3"/>
    <n v="0.2"/>
    <n v="23.027999999999992"/>
  </r>
  <r>
    <n v="7933"/>
    <s v="US-2013-168095"/>
    <x v="0"/>
    <x v="692"/>
    <d v="2013-07-21T00:00:00"/>
    <s v="Standard Class"/>
    <s v="MC-17425"/>
    <s v="Mark Cousins"/>
    <s v="Corporate"/>
    <s v="United States"/>
    <s v="Portland"/>
    <x v="21"/>
    <n v="97206"/>
    <s v="West"/>
    <s v="OFF-PA-10003641"/>
    <x v="1"/>
    <x v="10"/>
    <s v="Xerox 1909"/>
    <n v="105.52"/>
    <n v="5"/>
    <n v="0.2"/>
    <n v="34.293999999999997"/>
  </r>
  <r>
    <n v="7934"/>
    <s v="CA-2014-166093"/>
    <x v="3"/>
    <x v="629"/>
    <d v="2014-08-25T00:00:00"/>
    <s v="Standard Class"/>
    <s v="RW-19540"/>
    <s v="Rick Wilson"/>
    <s v="Corporate"/>
    <s v="United States"/>
    <s v="Brentwood"/>
    <x v="1"/>
    <n v="94513"/>
    <s v="West"/>
    <s v="OFF-EN-10003134"/>
    <x v="1"/>
    <x v="12"/>
    <s v="Staples"/>
    <n v="23.36"/>
    <n v="2"/>
    <n v="0"/>
    <n v="11.68"/>
  </r>
  <r>
    <n v="7935"/>
    <s v="CA-2014-166093"/>
    <x v="3"/>
    <x v="629"/>
    <d v="2014-08-25T00:00:00"/>
    <s v="Standard Class"/>
    <s v="RW-19540"/>
    <s v="Rick Wilson"/>
    <s v="Corporate"/>
    <s v="United States"/>
    <s v="Brentwood"/>
    <x v="1"/>
    <n v="94513"/>
    <s v="West"/>
    <s v="TEC-PH-10002564"/>
    <x v="2"/>
    <x v="7"/>
    <s v="OtterBox Defender Series Case - Samsung Galaxy S4"/>
    <n v="71.975999999999999"/>
    <n v="3"/>
    <n v="0.2"/>
    <n v="8.9969999999999892"/>
  </r>
  <r>
    <n v="7936"/>
    <s v="CA-2014-166093"/>
    <x v="3"/>
    <x v="629"/>
    <d v="2014-08-25T00:00:00"/>
    <s v="Standard Class"/>
    <s v="RW-19540"/>
    <s v="Rick Wilson"/>
    <s v="Corporate"/>
    <s v="United States"/>
    <s v="Brentwood"/>
    <x v="1"/>
    <n v="94513"/>
    <s v="West"/>
    <s v="OFF-PA-10003893"/>
    <x v="1"/>
    <x v="10"/>
    <s v="Xerox 1962"/>
    <n v="8.56"/>
    <n v="2"/>
    <n v="0"/>
    <n v="3.8519999999999994"/>
  </r>
  <r>
    <n v="7937"/>
    <s v="CA-2014-166093"/>
    <x v="3"/>
    <x v="629"/>
    <d v="2014-08-25T00:00:00"/>
    <s v="Standard Class"/>
    <s v="RW-19540"/>
    <s v="Rick Wilson"/>
    <s v="Corporate"/>
    <s v="United States"/>
    <s v="Brentwood"/>
    <x v="1"/>
    <n v="94513"/>
    <s v="West"/>
    <s v="OFF-BI-10000174"/>
    <x v="1"/>
    <x v="8"/>
    <s v="Wilson Jones Clip &amp; Carry Folder Binder Tool for Ring Binders, Clear"/>
    <n v="13.919999999999998"/>
    <n v="3"/>
    <n v="0.2"/>
    <n v="4.8720000000000008"/>
  </r>
  <r>
    <n v="7938"/>
    <s v="CA-2014-166093"/>
    <x v="3"/>
    <x v="629"/>
    <d v="2014-08-25T00:00:00"/>
    <s v="Standard Class"/>
    <s v="RW-19540"/>
    <s v="Rick Wilson"/>
    <s v="Corporate"/>
    <s v="United States"/>
    <s v="Brentwood"/>
    <x v="1"/>
    <n v="94513"/>
    <s v="West"/>
    <s v="OFF-AP-10001058"/>
    <x v="1"/>
    <x v="9"/>
    <s v="Sanyo 2.5 Cubic Foot Mid-Size Office Refrigerators"/>
    <n v="2518.29"/>
    <n v="9"/>
    <n v="0"/>
    <n v="654.7553999999999"/>
  </r>
  <r>
    <n v="7939"/>
    <s v="CA-2014-166093"/>
    <x v="3"/>
    <x v="629"/>
    <d v="2014-08-25T00:00:00"/>
    <s v="Standard Class"/>
    <s v="RW-19540"/>
    <s v="Rick Wilson"/>
    <s v="Corporate"/>
    <s v="United States"/>
    <s v="Brentwood"/>
    <x v="1"/>
    <n v="94513"/>
    <s v="West"/>
    <s v="OFF-ST-10001496"/>
    <x v="1"/>
    <x v="4"/>
    <s v="Standard Rollaway File with Lock"/>
    <n v="540.56999999999994"/>
    <n v="3"/>
    <n v="0"/>
    <n v="140.54820000000001"/>
  </r>
  <r>
    <n v="7940"/>
    <s v="CA-2014-166093"/>
    <x v="3"/>
    <x v="629"/>
    <d v="2014-08-25T00:00:00"/>
    <s v="Standard Class"/>
    <s v="RW-19540"/>
    <s v="Rick Wilson"/>
    <s v="Corporate"/>
    <s v="United States"/>
    <s v="Brentwood"/>
    <x v="1"/>
    <n v="94513"/>
    <s v="West"/>
    <s v="OFF-BI-10004230"/>
    <x v="1"/>
    <x v="8"/>
    <s v="GBC Recycled Grain Textured Covers"/>
    <n v="221.05600000000001"/>
    <n v="8"/>
    <n v="0.2"/>
    <n v="77.369599999999991"/>
  </r>
  <r>
    <n v="7941"/>
    <s v="CA-2013-146325"/>
    <x v="0"/>
    <x v="882"/>
    <d v="2013-12-18T00:00:00"/>
    <s v="First Class"/>
    <s v="DS-13180"/>
    <s v="David Smith"/>
    <s v="Corporate"/>
    <s v="United States"/>
    <s v="San Diego"/>
    <x v="1"/>
    <n v="92037"/>
    <s v="West"/>
    <s v="FUR-CH-10001146"/>
    <x v="0"/>
    <x v="1"/>
    <s v="Global Task Chair, Black"/>
    <n v="81.424000000000007"/>
    <n v="2"/>
    <n v="0.2"/>
    <n v="-9.1601999999999961"/>
  </r>
  <r>
    <n v="7942"/>
    <s v="CA-2013-146325"/>
    <x v="0"/>
    <x v="882"/>
    <d v="2013-12-18T00:00:00"/>
    <s v="First Class"/>
    <s v="DS-13180"/>
    <s v="David Smith"/>
    <s v="Corporate"/>
    <s v="United States"/>
    <s v="San Diego"/>
    <x v="1"/>
    <n v="92037"/>
    <s v="West"/>
    <s v="OFF-ST-10001590"/>
    <x v="1"/>
    <x v="4"/>
    <s v="Tenex Personal Project File with Scoop Front Design, Black"/>
    <n v="134.80000000000001"/>
    <n v="10"/>
    <n v="0"/>
    <n v="35.047999999999995"/>
  </r>
  <r>
    <n v="7943"/>
    <s v="CA-2014-134194"/>
    <x v="3"/>
    <x v="53"/>
    <d v="2015-01-02T00:00:00"/>
    <s v="Standard Class"/>
    <s v="GA-14725"/>
    <s v="Guy Armstrong"/>
    <s v="Consumer"/>
    <s v="United States"/>
    <s v="Dallas"/>
    <x v="5"/>
    <n v="75081"/>
    <s v="Central"/>
    <s v="OFF-BI-10003684"/>
    <x v="1"/>
    <x v="8"/>
    <s v="Wilson Jones Legal Size Ring Binders"/>
    <n v="39.581999999999987"/>
    <n v="9"/>
    <n v="0.8"/>
    <n v="-59.372999999999976"/>
  </r>
  <r>
    <n v="7944"/>
    <s v="CA-2014-134194"/>
    <x v="3"/>
    <x v="53"/>
    <d v="2015-01-02T00:00:00"/>
    <s v="Standard Class"/>
    <s v="GA-14725"/>
    <s v="Guy Armstrong"/>
    <s v="Consumer"/>
    <s v="United States"/>
    <s v="Dallas"/>
    <x v="5"/>
    <n v="75081"/>
    <s v="Central"/>
    <s v="OFF-SU-10000946"/>
    <x v="1"/>
    <x v="14"/>
    <s v="Staples"/>
    <n v="44.688000000000002"/>
    <n v="7"/>
    <n v="0.2"/>
    <n v="5.0273999999999965"/>
  </r>
  <r>
    <n v="7945"/>
    <s v="CA-2014-134194"/>
    <x v="3"/>
    <x v="53"/>
    <d v="2015-01-02T00:00:00"/>
    <s v="Standard Class"/>
    <s v="GA-14725"/>
    <s v="Guy Armstrong"/>
    <s v="Consumer"/>
    <s v="United States"/>
    <s v="Dallas"/>
    <x v="5"/>
    <n v="75081"/>
    <s v="Central"/>
    <s v="OFF-AR-10001615"/>
    <x v="1"/>
    <x v="6"/>
    <s v="Newell 34"/>
    <n v="31.744"/>
    <n v="2"/>
    <n v="0.2"/>
    <n v="2.3808000000000007"/>
  </r>
  <r>
    <n v="7946"/>
    <s v="CA-2014-134194"/>
    <x v="3"/>
    <x v="53"/>
    <d v="2015-01-02T00:00:00"/>
    <s v="Standard Class"/>
    <s v="GA-14725"/>
    <s v="Guy Armstrong"/>
    <s v="Consumer"/>
    <s v="United States"/>
    <s v="Dallas"/>
    <x v="5"/>
    <n v="75081"/>
    <s v="Central"/>
    <s v="OFF-BI-10001597"/>
    <x v="1"/>
    <x v="8"/>
    <s v="Wilson Jones Ledger-Size, Piano-Hinge Binder, 2&quot;, Blue"/>
    <n v="40.97999999999999"/>
    <n v="5"/>
    <n v="0.8"/>
    <n v="-65.567999999999998"/>
  </r>
  <r>
    <n v="7947"/>
    <s v="CA-2014-134194"/>
    <x v="3"/>
    <x v="53"/>
    <d v="2015-01-02T00:00:00"/>
    <s v="Standard Class"/>
    <s v="GA-14725"/>
    <s v="Guy Armstrong"/>
    <s v="Consumer"/>
    <s v="United States"/>
    <s v="Dallas"/>
    <x v="5"/>
    <n v="75081"/>
    <s v="Central"/>
    <s v="OFF-BI-10001116"/>
    <x v="1"/>
    <x v="8"/>
    <s v="Wilson Jones 1&quot; Hanging DublLock Ring Binders"/>
    <n v="3.1679999999999993"/>
    <n v="3"/>
    <n v="0.8"/>
    <n v="-5.0687999999999995"/>
  </r>
  <r>
    <n v="7948"/>
    <s v="CA-2011-131009"/>
    <x v="2"/>
    <x v="72"/>
    <d v="2011-03-05T00:00:00"/>
    <s v="Standard Class"/>
    <s v="SC-20380"/>
    <s v="Shahid Collister"/>
    <s v="Consumer"/>
    <s v="United States"/>
    <s v="El Paso"/>
    <x v="5"/>
    <n v="79907"/>
    <s v="Central"/>
    <s v="OFF-FA-10004395"/>
    <x v="1"/>
    <x v="13"/>
    <s v="Plymouth Boxed Rubber Bands by Plymouth"/>
    <n v="18.84"/>
    <n v="5"/>
    <n v="0.2"/>
    <n v="-3.5324999999999998"/>
  </r>
  <r>
    <n v="7949"/>
    <s v="CA-2011-131009"/>
    <x v="2"/>
    <x v="72"/>
    <d v="2011-03-05T00:00:00"/>
    <s v="Standard Class"/>
    <s v="SC-20380"/>
    <s v="Shahid Collister"/>
    <s v="Consumer"/>
    <s v="United States"/>
    <s v="El Paso"/>
    <x v="5"/>
    <n v="79907"/>
    <s v="Central"/>
    <s v="FUR-CH-10001270"/>
    <x v="0"/>
    <x v="1"/>
    <s v="Harbour Creations Steel Folding Chair"/>
    <n v="362.24999999999994"/>
    <n v="6"/>
    <n v="0.3"/>
    <n v="0"/>
  </r>
  <r>
    <n v="7950"/>
    <s v="CA-2011-131009"/>
    <x v="2"/>
    <x v="72"/>
    <d v="2011-03-05T00:00:00"/>
    <s v="Standard Class"/>
    <s v="SC-20380"/>
    <s v="Shahid Collister"/>
    <s v="Consumer"/>
    <s v="United States"/>
    <s v="El Paso"/>
    <x v="5"/>
    <n v="79907"/>
    <s v="Central"/>
    <s v="FUR-FU-10001095"/>
    <x v="0"/>
    <x v="5"/>
    <s v="DAX Black Cherry Wood-Tone Poster Frame"/>
    <n v="63.552000000000007"/>
    <n v="6"/>
    <n v="0.6"/>
    <n v="-34.953600000000002"/>
  </r>
  <r>
    <n v="7951"/>
    <s v="CA-2011-131009"/>
    <x v="2"/>
    <x v="72"/>
    <d v="2011-03-05T00:00:00"/>
    <s v="Standard Class"/>
    <s v="SC-20380"/>
    <s v="Shahid Collister"/>
    <s v="Consumer"/>
    <s v="United States"/>
    <s v="El Paso"/>
    <x v="5"/>
    <n v="79907"/>
    <s v="Central"/>
    <s v="OFF-ST-10001469"/>
    <x v="1"/>
    <x v="4"/>
    <s v="Fellowes Bankers Box Recycled Super Stor/Drawer"/>
    <n v="129.55199999999999"/>
    <n v="3"/>
    <n v="0.2"/>
    <n v="-22.671600000000005"/>
  </r>
  <r>
    <n v="7952"/>
    <s v="CA-2012-145814"/>
    <x v="1"/>
    <x v="902"/>
    <d v="2012-11-24T00:00:00"/>
    <s v="Standard Class"/>
    <s v="KD-16345"/>
    <s v="Katherine Ducich"/>
    <s v="Consumer"/>
    <s v="United States"/>
    <s v="New York City"/>
    <x v="15"/>
    <n v="10035"/>
    <s v="East"/>
    <s v="OFF-BI-10003196"/>
    <x v="1"/>
    <x v="8"/>
    <s v="Accohide Poly Flexible Ring Binders"/>
    <n v="5.9840000000000009"/>
    <n v="2"/>
    <n v="0.2"/>
    <n v="2.2439999999999998"/>
  </r>
  <r>
    <n v="7953"/>
    <s v="CA-2012-145814"/>
    <x v="1"/>
    <x v="902"/>
    <d v="2012-11-24T00:00:00"/>
    <s v="Standard Class"/>
    <s v="KD-16345"/>
    <s v="Katherine Ducich"/>
    <s v="Consumer"/>
    <s v="United States"/>
    <s v="New York City"/>
    <x v="15"/>
    <n v="10035"/>
    <s v="East"/>
    <s v="TEC-PH-10002200"/>
    <x v="2"/>
    <x v="7"/>
    <s v="Aastra 6757i CT Wireless VoIP phone"/>
    <n v="861.76"/>
    <n v="4"/>
    <n v="0"/>
    <n v="249.91039999999998"/>
  </r>
  <r>
    <n v="7954"/>
    <s v="CA-2011-138359"/>
    <x v="2"/>
    <x v="470"/>
    <d v="2011-04-06T00:00:00"/>
    <s v="Standard Class"/>
    <s v="KH-16330"/>
    <s v="Katharine Harms"/>
    <s v="Corporate"/>
    <s v="United States"/>
    <s v="Revere"/>
    <x v="31"/>
    <n v="2151"/>
    <s v="East"/>
    <s v="OFF-ST-10000636"/>
    <x v="1"/>
    <x v="4"/>
    <s v="Rogers Profile Extra Capacity Storage Tub"/>
    <n v="66.959999999999994"/>
    <n v="4"/>
    <n v="0"/>
    <n v="2.6783999999999963"/>
  </r>
  <r>
    <n v="7955"/>
    <s v="CA-2011-138359"/>
    <x v="2"/>
    <x v="470"/>
    <d v="2011-04-06T00:00:00"/>
    <s v="Standard Class"/>
    <s v="KH-16330"/>
    <s v="Katharine Harms"/>
    <s v="Corporate"/>
    <s v="United States"/>
    <s v="Revere"/>
    <x v="31"/>
    <n v="2151"/>
    <s v="East"/>
    <s v="OFF-BI-10000145"/>
    <x v="1"/>
    <x v="8"/>
    <s v="Zipper Ring Binder Pockets"/>
    <n v="6.24"/>
    <n v="2"/>
    <n v="0"/>
    <n v="3.0575999999999999"/>
  </r>
  <r>
    <n v="7956"/>
    <s v="CA-2014-131807"/>
    <x v="3"/>
    <x v="361"/>
    <d v="2014-10-11T00:00:00"/>
    <s v="Standard Class"/>
    <s v="GG-14650"/>
    <s v="Greg Guthrie"/>
    <s v="Corporate"/>
    <s v="United States"/>
    <s v="Chico"/>
    <x v="1"/>
    <n v="95928"/>
    <s v="West"/>
    <s v="FUR-CH-10001190"/>
    <x v="0"/>
    <x v="1"/>
    <s v="Global Deluxe High-Back Office Chair in Storm"/>
    <n v="435.16800000000006"/>
    <n v="4"/>
    <n v="0.2"/>
    <n v="-59.835600000000042"/>
  </r>
  <r>
    <n v="7957"/>
    <s v="CA-2014-131807"/>
    <x v="3"/>
    <x v="361"/>
    <d v="2014-10-11T00:00:00"/>
    <s v="Standard Class"/>
    <s v="GG-14650"/>
    <s v="Greg Guthrie"/>
    <s v="Corporate"/>
    <s v="United States"/>
    <s v="Chico"/>
    <x v="1"/>
    <n v="95928"/>
    <s v="West"/>
    <s v="OFF-FA-10002780"/>
    <x v="1"/>
    <x v="13"/>
    <s v="Staples"/>
    <n v="14.9"/>
    <n v="5"/>
    <n v="0"/>
    <n v="6.8539999999999992"/>
  </r>
  <r>
    <n v="7958"/>
    <s v="CA-2014-131807"/>
    <x v="3"/>
    <x v="361"/>
    <d v="2014-10-11T00:00:00"/>
    <s v="Standard Class"/>
    <s v="GG-14650"/>
    <s v="Greg Guthrie"/>
    <s v="Corporate"/>
    <s v="United States"/>
    <s v="Chico"/>
    <x v="1"/>
    <n v="95928"/>
    <s v="West"/>
    <s v="OFF-AP-10004052"/>
    <x v="1"/>
    <x v="9"/>
    <s v="Hoover Replacement Belts For Soft Guard &amp; Commercial Ltweight Upright Vacs, 2/Pk"/>
    <n v="15.8"/>
    <n v="4"/>
    <n v="0"/>
    <n v="4.1080000000000005"/>
  </r>
  <r>
    <n v="7959"/>
    <s v="CA-2014-131807"/>
    <x v="3"/>
    <x v="361"/>
    <d v="2014-10-11T00:00:00"/>
    <s v="Standard Class"/>
    <s v="GG-14650"/>
    <s v="Greg Guthrie"/>
    <s v="Corporate"/>
    <s v="United States"/>
    <s v="Chico"/>
    <x v="1"/>
    <n v="95928"/>
    <s v="West"/>
    <s v="FUR-FU-10004666"/>
    <x v="0"/>
    <x v="5"/>
    <s v="DAX Clear Channel Poster Frame"/>
    <n v="72.900000000000006"/>
    <n v="5"/>
    <n v="0"/>
    <n v="26.973000000000003"/>
  </r>
  <r>
    <n v="7960"/>
    <s v="CA-2014-131807"/>
    <x v="3"/>
    <x v="361"/>
    <d v="2014-10-11T00:00:00"/>
    <s v="Standard Class"/>
    <s v="GG-14650"/>
    <s v="Greg Guthrie"/>
    <s v="Corporate"/>
    <s v="United States"/>
    <s v="Chico"/>
    <x v="1"/>
    <n v="95928"/>
    <s v="West"/>
    <s v="FUR-TA-10004086"/>
    <x v="0"/>
    <x v="3"/>
    <s v="KI Adjustable-Height Table"/>
    <n v="206.35200000000003"/>
    <n v="3"/>
    <n v="0.2"/>
    <n v="5.1587999999999852"/>
  </r>
  <r>
    <n v="7961"/>
    <s v="CA-2014-131807"/>
    <x v="3"/>
    <x v="361"/>
    <d v="2014-10-11T00:00:00"/>
    <s v="Standard Class"/>
    <s v="GG-14650"/>
    <s v="Greg Guthrie"/>
    <s v="Corporate"/>
    <s v="United States"/>
    <s v="Chico"/>
    <x v="1"/>
    <n v="95928"/>
    <s v="West"/>
    <s v="TEC-PH-10000702"/>
    <x v="2"/>
    <x v="7"/>
    <s v="Square Credit Card Reader, 4 1/2&quot; x 4 1/2&quot; x 1&quot;, White"/>
    <n v="7.9920000000000009"/>
    <n v="1"/>
    <n v="0.2"/>
    <n v="2.6972999999999994"/>
  </r>
  <r>
    <n v="7962"/>
    <s v="CA-2014-104864"/>
    <x v="3"/>
    <x v="551"/>
    <d v="2014-11-24T00:00:00"/>
    <s v="Second Class"/>
    <s v="JS-15685"/>
    <s v="Jim Sink"/>
    <s v="Corporate"/>
    <s v="United States"/>
    <s v="Miramar"/>
    <x v="2"/>
    <n v="33023"/>
    <s v="South"/>
    <s v="OFF-ST-10002301"/>
    <x v="1"/>
    <x v="4"/>
    <s v="Tennsco Commercial Shelving"/>
    <n v="81.360000000000014"/>
    <n v="5"/>
    <n v="0.2"/>
    <n v="-19.323000000000011"/>
  </r>
  <r>
    <n v="7963"/>
    <s v="CA-2014-104864"/>
    <x v="3"/>
    <x v="551"/>
    <d v="2014-11-24T00:00:00"/>
    <s v="Second Class"/>
    <s v="JS-15685"/>
    <s v="Jim Sink"/>
    <s v="Corporate"/>
    <s v="United States"/>
    <s v="Miramar"/>
    <x v="2"/>
    <n v="33023"/>
    <s v="South"/>
    <s v="OFF-BI-10001636"/>
    <x v="1"/>
    <x v="8"/>
    <s v="Ibico Plastic and Wire Spiral Binding Combs"/>
    <n v="20.232000000000003"/>
    <n v="8"/>
    <n v="0.7"/>
    <n v="-16.185600000000001"/>
  </r>
  <r>
    <n v="7964"/>
    <s v="CA-2014-104864"/>
    <x v="3"/>
    <x v="551"/>
    <d v="2014-11-24T00:00:00"/>
    <s v="Second Class"/>
    <s v="JS-15685"/>
    <s v="Jim Sink"/>
    <s v="Corporate"/>
    <s v="United States"/>
    <s v="Miramar"/>
    <x v="2"/>
    <n v="33023"/>
    <s v="South"/>
    <s v="OFF-AP-10002684"/>
    <x v="1"/>
    <x v="9"/>
    <s v="Acco 7-Outlet Masterpiece Power Center, Wihtout Fax/Phone Line Protection"/>
    <n v="389.05600000000004"/>
    <n v="4"/>
    <n v="0.2"/>
    <n v="48.631999999999948"/>
  </r>
  <r>
    <n v="7965"/>
    <s v="CA-2014-104864"/>
    <x v="3"/>
    <x v="551"/>
    <d v="2014-11-24T00:00:00"/>
    <s v="Second Class"/>
    <s v="JS-15685"/>
    <s v="Jim Sink"/>
    <s v="Corporate"/>
    <s v="United States"/>
    <s v="Miramar"/>
    <x v="2"/>
    <n v="33023"/>
    <s v="South"/>
    <s v="OFF-PA-10004609"/>
    <x v="1"/>
    <x v="10"/>
    <s v="Xerox 221"/>
    <n v="20.736000000000004"/>
    <n v="4"/>
    <n v="0.2"/>
    <n v="7.2576000000000001"/>
  </r>
  <r>
    <n v="7966"/>
    <s v="CA-2014-104864"/>
    <x v="3"/>
    <x v="551"/>
    <d v="2014-11-24T00:00:00"/>
    <s v="Second Class"/>
    <s v="JS-15685"/>
    <s v="Jim Sink"/>
    <s v="Corporate"/>
    <s v="United States"/>
    <s v="Miramar"/>
    <x v="2"/>
    <n v="33023"/>
    <s v="South"/>
    <s v="OFF-PA-10003309"/>
    <x v="1"/>
    <x v="10"/>
    <s v="Xerox 211"/>
    <n v="41.472000000000008"/>
    <n v="8"/>
    <n v="0.2"/>
    <n v="14.5152"/>
  </r>
  <r>
    <n v="7967"/>
    <s v="CA-2012-138219"/>
    <x v="1"/>
    <x v="391"/>
    <d v="2012-03-30T00:00:00"/>
    <s v="Standard Class"/>
    <s v="BP-11095"/>
    <s v="Bart Pistole"/>
    <s v="Corporate"/>
    <s v="United States"/>
    <s v="Los Angeles"/>
    <x v="1"/>
    <n v="90049"/>
    <s v="West"/>
    <s v="OFF-PA-10000380"/>
    <x v="1"/>
    <x v="10"/>
    <s v="REDIFORM Incoming/Outgoing Call Register, 11&quot; X 8 1/2&quot;, 100 Messages"/>
    <n v="33.36"/>
    <n v="4"/>
    <n v="0"/>
    <n v="16.68"/>
  </r>
  <r>
    <n v="7968"/>
    <s v="CA-2013-157707"/>
    <x v="0"/>
    <x v="1155"/>
    <d v="2013-10-13T00:00:00"/>
    <s v="First Class"/>
    <s v="CC-12610"/>
    <s v="Corey Catlett"/>
    <s v="Corporate"/>
    <s v="United States"/>
    <s v="Denver"/>
    <x v="22"/>
    <n v="80219"/>
    <s v="West"/>
    <s v="FUR-BO-10001567"/>
    <x v="0"/>
    <x v="0"/>
    <s v="Bush Westfield Collection Bookcases, Dark Cherry Finish, Fully Assembled"/>
    <n v="90.882000000000005"/>
    <n v="3"/>
    <n v="0.7"/>
    <n v="-190.85220000000004"/>
  </r>
  <r>
    <n v="7969"/>
    <s v="CA-2013-157707"/>
    <x v="0"/>
    <x v="1155"/>
    <d v="2013-10-13T00:00:00"/>
    <s v="First Class"/>
    <s v="CC-12610"/>
    <s v="Corey Catlett"/>
    <s v="Corporate"/>
    <s v="United States"/>
    <s v="Denver"/>
    <x v="22"/>
    <n v="80219"/>
    <s v="West"/>
    <s v="TEC-PH-10002583"/>
    <x v="2"/>
    <x v="7"/>
    <s v="iOttie HLCRIO102 Car Mount"/>
    <n v="15.991999999999999"/>
    <n v="1"/>
    <n v="0.2"/>
    <n v="-2.9985000000000022"/>
  </r>
  <r>
    <n v="7970"/>
    <s v="CA-2013-157707"/>
    <x v="0"/>
    <x v="1155"/>
    <d v="2013-10-13T00:00:00"/>
    <s v="First Class"/>
    <s v="CC-12610"/>
    <s v="Corey Catlett"/>
    <s v="Corporate"/>
    <s v="United States"/>
    <s v="Denver"/>
    <x v="22"/>
    <n v="80219"/>
    <s v="West"/>
    <s v="FUR-CH-10004853"/>
    <x v="0"/>
    <x v="1"/>
    <s v="Global Manager's Adjustable Task Chair, Storm"/>
    <n v="120.78399999999999"/>
    <n v="1"/>
    <n v="0.2"/>
    <n v="13.588199999999986"/>
  </r>
  <r>
    <n v="7971"/>
    <s v="US-2012-126753"/>
    <x v="1"/>
    <x v="748"/>
    <d v="2012-08-20T00:00:00"/>
    <s v="Standard Class"/>
    <s v="SP-20860"/>
    <s v="Sung Pak"/>
    <s v="Corporate"/>
    <s v="United States"/>
    <s v="Philadelphia"/>
    <x v="9"/>
    <n v="19134"/>
    <s v="East"/>
    <s v="TEC-PH-10003580"/>
    <x v="2"/>
    <x v="7"/>
    <s v="Cisco IP Phone 7961G-GE VoIP phone"/>
    <n v="519.79200000000003"/>
    <n v="4"/>
    <n v="0.4"/>
    <n v="-112.62159999999994"/>
  </r>
  <r>
    <n v="7972"/>
    <s v="US-2012-126753"/>
    <x v="1"/>
    <x v="748"/>
    <d v="2012-08-20T00:00:00"/>
    <s v="Standard Class"/>
    <s v="SP-20860"/>
    <s v="Sung Pak"/>
    <s v="Corporate"/>
    <s v="United States"/>
    <s v="Philadelphia"/>
    <x v="9"/>
    <n v="19134"/>
    <s v="East"/>
    <s v="TEC-AC-10004227"/>
    <x v="2"/>
    <x v="11"/>
    <s v="SanDisk Ultra 16 GB MicroSDHC Class 10 Memory Card"/>
    <n v="31.176000000000002"/>
    <n v="3"/>
    <n v="0.2"/>
    <n v="-5.4558000000000035"/>
  </r>
  <r>
    <n v="7973"/>
    <s v="US-2012-126753"/>
    <x v="1"/>
    <x v="748"/>
    <d v="2012-08-20T00:00:00"/>
    <s v="Standard Class"/>
    <s v="SP-20860"/>
    <s v="Sung Pak"/>
    <s v="Corporate"/>
    <s v="United States"/>
    <s v="Philadelphia"/>
    <x v="9"/>
    <n v="19134"/>
    <s v="East"/>
    <s v="OFF-PA-10002787"/>
    <x v="1"/>
    <x v="10"/>
    <s v="Xerox 227"/>
    <n v="10.368000000000002"/>
    <n v="2"/>
    <n v="0.2"/>
    <n v="3.6288"/>
  </r>
  <r>
    <n v="7974"/>
    <s v="US-2012-126753"/>
    <x v="1"/>
    <x v="748"/>
    <d v="2012-08-20T00:00:00"/>
    <s v="Standard Class"/>
    <s v="SP-20860"/>
    <s v="Sung Pak"/>
    <s v="Corporate"/>
    <s v="United States"/>
    <s v="Philadelphia"/>
    <x v="9"/>
    <n v="19134"/>
    <s v="East"/>
    <s v="OFF-BI-10003981"/>
    <x v="1"/>
    <x v="8"/>
    <s v="Avery Durable Plastic 1&quot; Binders"/>
    <n v="2.7240000000000006"/>
    <n v="2"/>
    <n v="0.7"/>
    <n v="-1.9067999999999996"/>
  </r>
  <r>
    <n v="7975"/>
    <s v="US-2012-126753"/>
    <x v="1"/>
    <x v="748"/>
    <d v="2012-08-20T00:00:00"/>
    <s v="Standard Class"/>
    <s v="SP-20860"/>
    <s v="Sung Pak"/>
    <s v="Corporate"/>
    <s v="United States"/>
    <s v="Philadelphia"/>
    <x v="9"/>
    <n v="19134"/>
    <s v="East"/>
    <s v="FUR-FU-10001488"/>
    <x v="0"/>
    <x v="5"/>
    <s v="Tenex 46&quot; x 60&quot; Computer Anti-Static Chairmat, Rectangular Shaped"/>
    <n v="254.35200000000003"/>
    <n v="3"/>
    <n v="0.2"/>
    <n v="0"/>
  </r>
  <r>
    <n v="7976"/>
    <s v="US-2012-126753"/>
    <x v="1"/>
    <x v="748"/>
    <d v="2012-08-20T00:00:00"/>
    <s v="Standard Class"/>
    <s v="SP-20860"/>
    <s v="Sung Pak"/>
    <s v="Corporate"/>
    <s v="United States"/>
    <s v="Philadelphia"/>
    <x v="9"/>
    <n v="19134"/>
    <s v="East"/>
    <s v="OFF-BI-10003727"/>
    <x v="1"/>
    <x v="8"/>
    <s v="Avery Durable Slant Ring Binders With Label Holder"/>
    <n v="3.762"/>
    <n v="3"/>
    <n v="0.7"/>
    <n v="-2.758799999999999"/>
  </r>
  <r>
    <n v="7977"/>
    <s v="US-2012-126753"/>
    <x v="1"/>
    <x v="748"/>
    <d v="2012-08-20T00:00:00"/>
    <s v="Standard Class"/>
    <s v="SP-20860"/>
    <s v="Sung Pak"/>
    <s v="Corporate"/>
    <s v="United States"/>
    <s v="Philadelphia"/>
    <x v="9"/>
    <n v="19134"/>
    <s v="East"/>
    <s v="OFF-PA-10000130"/>
    <x v="1"/>
    <x v="10"/>
    <s v="Xerox 199"/>
    <n v="10.272000000000002"/>
    <n v="3"/>
    <n v="0.2"/>
    <n v="3.2099999999999982"/>
  </r>
  <r>
    <n v="7978"/>
    <s v="CA-2011-166051"/>
    <x v="2"/>
    <x v="1178"/>
    <d v="2011-06-05T00:00:00"/>
    <s v="Standard Class"/>
    <s v="JK-15625"/>
    <s v="Jim Karlsson"/>
    <s v="Consumer"/>
    <s v="United States"/>
    <s v="Jackson"/>
    <x v="35"/>
    <n v="39212"/>
    <s v="South"/>
    <s v="TEC-PH-10002680"/>
    <x v="2"/>
    <x v="7"/>
    <s v="Samsung Galaxy Note 3"/>
    <n v="659.97"/>
    <n v="3"/>
    <n v="0"/>
    <n v="197.99099999999996"/>
  </r>
  <r>
    <n v="7979"/>
    <s v="CA-2011-166051"/>
    <x v="2"/>
    <x v="1178"/>
    <d v="2011-06-05T00:00:00"/>
    <s v="Standard Class"/>
    <s v="JK-15625"/>
    <s v="Jim Karlsson"/>
    <s v="Consumer"/>
    <s v="United States"/>
    <s v="Jackson"/>
    <x v="35"/>
    <n v="39212"/>
    <s v="South"/>
    <s v="TEC-PH-10002538"/>
    <x v="2"/>
    <x v="7"/>
    <s v="Grandstream GXP1160 VoIP phone"/>
    <n v="113.72999999999999"/>
    <n v="3"/>
    <n v="0"/>
    <n v="32.981699999999989"/>
  </r>
  <r>
    <n v="7980"/>
    <s v="CA-2012-113040"/>
    <x v="1"/>
    <x v="375"/>
    <d v="2012-08-31T00:00:00"/>
    <s v="Standard Class"/>
    <s v="CC-12100"/>
    <s v="Chad Cunningham"/>
    <s v="Home Office"/>
    <s v="United States"/>
    <s v="Los Angeles"/>
    <x v="1"/>
    <n v="90045"/>
    <s v="West"/>
    <s v="OFF-BI-10001249"/>
    <x v="1"/>
    <x v="8"/>
    <s v="Avery Heavy-Duty EZD View Binder with Locking Rings"/>
    <n v="5.1040000000000001"/>
    <n v="1"/>
    <n v="0.2"/>
    <n v="1.6587999999999996"/>
  </r>
  <r>
    <n v="7981"/>
    <s v="CA-2011-103800"/>
    <x v="2"/>
    <x v="1179"/>
    <d v="2011-01-08T00:00:00"/>
    <s v="Standard Class"/>
    <s v="DP-13000"/>
    <s v="Darren Powers"/>
    <s v="Consumer"/>
    <s v="United States"/>
    <s v="Houston"/>
    <x v="5"/>
    <n v="77095"/>
    <s v="Central"/>
    <s v="OFF-PA-10000174"/>
    <x v="1"/>
    <x v="10"/>
    <s v="Message Book, Wirebound, Four 5 1/2&quot; X 4&quot; Forms/Pg., 200 Dupl. Sets/Book"/>
    <n v="16.448"/>
    <n v="2"/>
    <n v="0.2"/>
    <n v="5.5511999999999979"/>
  </r>
  <r>
    <n v="7982"/>
    <s v="CA-2011-113383"/>
    <x v="2"/>
    <x v="1076"/>
    <d v="2011-09-13T00:00:00"/>
    <s v="First Class"/>
    <s v="SF-20065"/>
    <s v="Sandra Flanagan"/>
    <s v="Consumer"/>
    <s v="United States"/>
    <s v="Clifton"/>
    <x v="30"/>
    <n v="7011"/>
    <s v="East"/>
    <s v="OFF-AP-10004532"/>
    <x v="1"/>
    <x v="9"/>
    <s v="Kensington 6 Outlet Guardian Standard Surge Protector"/>
    <n v="81.92"/>
    <n v="4"/>
    <n v="0"/>
    <n v="22.118400000000001"/>
  </r>
  <r>
    <n v="7983"/>
    <s v="CA-2011-113383"/>
    <x v="2"/>
    <x v="1076"/>
    <d v="2011-09-13T00:00:00"/>
    <s v="First Class"/>
    <s v="SF-20065"/>
    <s v="Sandra Flanagan"/>
    <s v="Consumer"/>
    <s v="United States"/>
    <s v="Clifton"/>
    <x v="30"/>
    <n v="7011"/>
    <s v="East"/>
    <s v="FUR-FU-10001986"/>
    <x v="0"/>
    <x v="5"/>
    <s v="Dana Fluorescent Magnifying Lamp, White, 36&quot;"/>
    <n v="254.89999999999998"/>
    <n v="5"/>
    <n v="0"/>
    <n v="76.469999999999985"/>
  </r>
  <r>
    <n v="7984"/>
    <s v="CA-2014-152499"/>
    <x v="3"/>
    <x v="203"/>
    <d v="2014-01-26T00:00:00"/>
    <s v="Second Class"/>
    <s v="EH-13765"/>
    <s v="Edward Hooks"/>
    <s v="Corporate"/>
    <s v="United States"/>
    <s v="Chicago"/>
    <x v="10"/>
    <n v="60623"/>
    <s v="Central"/>
    <s v="OFF-FA-10002975"/>
    <x v="1"/>
    <x v="13"/>
    <s v="Staples"/>
    <n v="15.120000000000001"/>
    <n v="5"/>
    <n v="0.2"/>
    <n v="4.9139999999999988"/>
  </r>
  <r>
    <n v="7985"/>
    <s v="CA-2014-152499"/>
    <x v="3"/>
    <x v="203"/>
    <d v="2014-01-26T00:00:00"/>
    <s v="Second Class"/>
    <s v="EH-13765"/>
    <s v="Edward Hooks"/>
    <s v="Corporate"/>
    <s v="United States"/>
    <s v="Chicago"/>
    <x v="10"/>
    <n v="60623"/>
    <s v="Central"/>
    <s v="OFF-AR-10003481"/>
    <x v="1"/>
    <x v="6"/>
    <s v="Newell 348"/>
    <n v="7.8719999999999999"/>
    <n v="3"/>
    <n v="0.2"/>
    <n v="0.88559999999999883"/>
  </r>
  <r>
    <n v="7986"/>
    <s v="CA-2013-151498"/>
    <x v="0"/>
    <x v="438"/>
    <d v="2013-04-25T00:00:00"/>
    <s v="First Class"/>
    <s v="DN-13690"/>
    <s v="Duane Noonan"/>
    <s v="Consumer"/>
    <s v="United States"/>
    <s v="Seattle"/>
    <x v="4"/>
    <n v="98115"/>
    <s v="West"/>
    <s v="OFF-BI-10004967"/>
    <x v="1"/>
    <x v="8"/>
    <s v="Round Ring Binders"/>
    <n v="8.32"/>
    <n v="5"/>
    <n v="0.2"/>
    <n v="2.8079999999999998"/>
  </r>
  <r>
    <n v="7987"/>
    <s v="CA-2013-137939"/>
    <x v="0"/>
    <x v="1180"/>
    <d v="2013-07-24T00:00:00"/>
    <s v="Second Class"/>
    <s v="PJ-19015"/>
    <s v="Pauline Johnson"/>
    <s v="Consumer"/>
    <s v="United States"/>
    <s v="Long Beach"/>
    <x v="15"/>
    <n v="11561"/>
    <s v="East"/>
    <s v="TEC-PH-10003589"/>
    <x v="2"/>
    <x v="7"/>
    <s v="invisibleSHIELD by ZAGG Smudge-Free Screen Protector"/>
    <n v="89.949999999999989"/>
    <n v="5"/>
    <n v="0"/>
    <n v="43.175999999999995"/>
  </r>
  <r>
    <n v="7988"/>
    <s v="US-2013-117793"/>
    <x v="0"/>
    <x v="828"/>
    <d v="2013-08-30T00:00:00"/>
    <s v="Standard Class"/>
    <s v="MA-17560"/>
    <s v="Matt Abelman"/>
    <s v="Home Office"/>
    <s v="United States"/>
    <s v="Sheboygan"/>
    <x v="6"/>
    <n v="53081"/>
    <s v="Central"/>
    <s v="OFF-LA-10002945"/>
    <x v="1"/>
    <x v="2"/>
    <s v="Permanent Self-Adhesive File Folder Labels for Typewriters, 1 1/8 x 3 1/2, White"/>
    <n v="25.2"/>
    <n v="4"/>
    <n v="0"/>
    <n v="11.591999999999999"/>
  </r>
  <r>
    <n v="7989"/>
    <s v="US-2013-117793"/>
    <x v="0"/>
    <x v="828"/>
    <d v="2013-08-30T00:00:00"/>
    <s v="Standard Class"/>
    <s v="MA-17560"/>
    <s v="Matt Abelman"/>
    <s v="Home Office"/>
    <s v="United States"/>
    <s v="Sheboygan"/>
    <x v="6"/>
    <n v="53081"/>
    <s v="Central"/>
    <s v="OFF-LA-10003537"/>
    <x v="1"/>
    <x v="2"/>
    <s v="Avery 515"/>
    <n v="37.589999999999996"/>
    <n v="3"/>
    <n v="0"/>
    <n v="17.667299999999997"/>
  </r>
  <r>
    <n v="7990"/>
    <s v="US-2013-117793"/>
    <x v="0"/>
    <x v="828"/>
    <d v="2013-08-30T00:00:00"/>
    <s v="Standard Class"/>
    <s v="MA-17560"/>
    <s v="Matt Abelman"/>
    <s v="Home Office"/>
    <s v="United States"/>
    <s v="Sheboygan"/>
    <x v="6"/>
    <n v="53081"/>
    <s v="Central"/>
    <s v="OFF-ST-10002406"/>
    <x v="1"/>
    <x v="4"/>
    <s v="Pizazz Global Quick File"/>
    <n v="14.97"/>
    <n v="1"/>
    <n v="0"/>
    <n v="4.1916000000000011"/>
  </r>
  <r>
    <n v="7991"/>
    <s v="US-2013-117793"/>
    <x v="0"/>
    <x v="828"/>
    <d v="2013-08-30T00:00:00"/>
    <s v="Standard Class"/>
    <s v="MA-17560"/>
    <s v="Matt Abelman"/>
    <s v="Home Office"/>
    <s v="United States"/>
    <s v="Sheboygan"/>
    <x v="6"/>
    <n v="53081"/>
    <s v="Central"/>
    <s v="TEC-AC-10003433"/>
    <x v="2"/>
    <x v="11"/>
    <s v="Maxell 4.7GB DVD+R 5/Pack"/>
    <n v="1.98"/>
    <n v="2"/>
    <n v="0"/>
    <n v="0.89100000000000001"/>
  </r>
  <r>
    <n v="7992"/>
    <s v="CA-2013-133872"/>
    <x v="0"/>
    <x v="403"/>
    <d v="2013-06-18T00:00:00"/>
    <s v="First Class"/>
    <s v="VM-21835"/>
    <s v="Vivian Mathis"/>
    <s v="Consumer"/>
    <s v="United States"/>
    <s v="Boca Raton"/>
    <x v="2"/>
    <n v="33433"/>
    <s v="South"/>
    <s v="OFF-BI-10002082"/>
    <x v="1"/>
    <x v="8"/>
    <s v="GBC Twin Loop Wire Binding Elements"/>
    <n v="39.936000000000007"/>
    <n v="4"/>
    <n v="0.7"/>
    <n v="-26.623999999999995"/>
  </r>
  <r>
    <n v="7993"/>
    <s v="CA-2013-133872"/>
    <x v="0"/>
    <x v="403"/>
    <d v="2013-06-18T00:00:00"/>
    <s v="First Class"/>
    <s v="VM-21835"/>
    <s v="Vivian Mathis"/>
    <s v="Consumer"/>
    <s v="United States"/>
    <s v="Boca Raton"/>
    <x v="2"/>
    <n v="33433"/>
    <s v="South"/>
    <s v="TEC-AC-10000521"/>
    <x v="2"/>
    <x v="11"/>
    <s v="Verbatim Slim CD and DVD Storage Cases, 50/Pack"/>
    <n v="18.463999999999999"/>
    <n v="2"/>
    <n v="0.2"/>
    <n v="2.3079999999999998"/>
  </r>
  <r>
    <n v="7994"/>
    <s v="US-2012-165743"/>
    <x v="1"/>
    <x v="312"/>
    <d v="2012-11-23T00:00:00"/>
    <s v="Second Class"/>
    <s v="MM-18055"/>
    <s v="Michelle Moray"/>
    <s v="Consumer"/>
    <s v="United States"/>
    <s v="Aurora"/>
    <x v="22"/>
    <n v="80013"/>
    <s v="West"/>
    <s v="OFF-BI-10001982"/>
    <x v="1"/>
    <x v="8"/>
    <s v="Wilson Jones Custom Binder Spines &amp; Labels"/>
    <n v="4.8960000000000008"/>
    <n v="3"/>
    <n v="0.7"/>
    <n v="-3.4271999999999991"/>
  </r>
  <r>
    <n v="7995"/>
    <s v="US-2012-165743"/>
    <x v="1"/>
    <x v="312"/>
    <d v="2012-11-23T00:00:00"/>
    <s v="Second Class"/>
    <s v="MM-18055"/>
    <s v="Michelle Moray"/>
    <s v="Consumer"/>
    <s v="United States"/>
    <s v="Aurora"/>
    <x v="22"/>
    <n v="80013"/>
    <s v="West"/>
    <s v="FUR-BO-10002268"/>
    <x v="0"/>
    <x v="0"/>
    <s v="Sauder Barrister Bookcases"/>
    <n v="145.76400000000001"/>
    <n v="6"/>
    <n v="0.7"/>
    <n v="-247.79879999999997"/>
  </r>
  <r>
    <n v="7996"/>
    <s v="US-2012-165743"/>
    <x v="1"/>
    <x v="312"/>
    <d v="2012-11-23T00:00:00"/>
    <s v="Second Class"/>
    <s v="MM-18055"/>
    <s v="Michelle Moray"/>
    <s v="Consumer"/>
    <s v="United States"/>
    <s v="Aurora"/>
    <x v="22"/>
    <n v="80013"/>
    <s v="West"/>
    <s v="OFF-BI-10001758"/>
    <x v="1"/>
    <x v="8"/>
    <s v="Wilson Jones 14 Line Acrylic Coated Pressboard Data Binders"/>
    <n v="9.6120000000000001"/>
    <n v="6"/>
    <n v="0.7"/>
    <n v="-7.3691999999999993"/>
  </r>
  <r>
    <n v="7997"/>
    <s v="US-2014-105998"/>
    <x v="3"/>
    <x v="132"/>
    <d v="2014-11-06T00:00:00"/>
    <s v="First Class"/>
    <s v="CR-12580"/>
    <s v="Clay Rozendal"/>
    <s v="Home Office"/>
    <s v="United States"/>
    <s v="San Diego"/>
    <x v="1"/>
    <n v="92037"/>
    <s v="West"/>
    <s v="TEC-AC-10004469"/>
    <x v="2"/>
    <x v="11"/>
    <s v="Microsoft Sculpt Comfort Mouse"/>
    <n v="199.75"/>
    <n v="5"/>
    <n v="0"/>
    <n v="87.890000000000015"/>
  </r>
  <r>
    <n v="7998"/>
    <s v="US-2014-105998"/>
    <x v="3"/>
    <x v="132"/>
    <d v="2014-11-06T00:00:00"/>
    <s v="First Class"/>
    <s v="CR-12580"/>
    <s v="Clay Rozendal"/>
    <s v="Home Office"/>
    <s v="United States"/>
    <s v="San Diego"/>
    <x v="1"/>
    <n v="92037"/>
    <s v="West"/>
    <s v="FUR-TA-10001095"/>
    <x v="0"/>
    <x v="3"/>
    <s v="Chromcraft Round Conference Tables"/>
    <n v="1673.1839999999997"/>
    <n v="12"/>
    <n v="0.2"/>
    <n v="20.914800000000014"/>
  </r>
  <r>
    <n v="7999"/>
    <s v="US-2011-148194"/>
    <x v="2"/>
    <x v="417"/>
    <d v="2011-05-07T00:00:00"/>
    <s v="First Class"/>
    <s v="BS-11365"/>
    <s v="Bill Shonely"/>
    <s v="Corporate"/>
    <s v="United States"/>
    <s v="Seattle"/>
    <x v="4"/>
    <n v="98105"/>
    <s v="West"/>
    <s v="FUR-FU-10001852"/>
    <x v="0"/>
    <x v="5"/>
    <s v="Eldon Regeneration Recycled Desk Accessories, Smoke"/>
    <n v="12.18"/>
    <n v="7"/>
    <n v="0"/>
    <n v="3.8975999999999997"/>
  </r>
  <r>
    <n v="8000"/>
    <s v="US-2011-148194"/>
    <x v="2"/>
    <x v="417"/>
    <d v="2011-05-07T00:00:00"/>
    <s v="First Class"/>
    <s v="BS-11365"/>
    <s v="Bill Shonely"/>
    <s v="Corporate"/>
    <s v="United States"/>
    <s v="Seattle"/>
    <x v="4"/>
    <n v="98105"/>
    <s v="West"/>
    <s v="OFF-AP-10000696"/>
    <x v="1"/>
    <x v="9"/>
    <s v="Holmes Odor Grabber"/>
    <n v="57.68"/>
    <n v="4"/>
    <n v="0"/>
    <n v="19.034399999999998"/>
  </r>
  <r>
    <n v="8001"/>
    <s v="US-2012-151407"/>
    <x v="1"/>
    <x v="627"/>
    <d v="2012-11-12T00:00:00"/>
    <s v="Standard Class"/>
    <s v="RD-19585"/>
    <s v="Rob Dowd"/>
    <s v="Consumer"/>
    <s v="United States"/>
    <s v="Dubuque"/>
    <x v="23"/>
    <n v="52001"/>
    <s v="Central"/>
    <s v="TEC-PH-10003885"/>
    <x v="2"/>
    <x v="7"/>
    <s v="Cisco SPA508G"/>
    <n v="263.95999999999998"/>
    <n v="4"/>
    <n v="0"/>
    <n v="76.548399999999987"/>
  </r>
  <r>
    <n v="8002"/>
    <s v="CA-2012-110870"/>
    <x v="1"/>
    <x v="295"/>
    <d v="2012-12-15T00:00:00"/>
    <s v="First Class"/>
    <s v="KD-16270"/>
    <s v="Karen Daniels"/>
    <s v="Consumer"/>
    <s v="United States"/>
    <s v="Los Angeles"/>
    <x v="1"/>
    <n v="90032"/>
    <s v="West"/>
    <s v="TEC-AC-10002926"/>
    <x v="2"/>
    <x v="11"/>
    <s v="Logitech Wireless Marathon Mouse M705"/>
    <n v="299.94"/>
    <n v="6"/>
    <n v="0"/>
    <n v="128.97420000000002"/>
  </r>
  <r>
    <n v="8003"/>
    <s v="CA-2012-110870"/>
    <x v="1"/>
    <x v="295"/>
    <d v="2012-12-15T00:00:00"/>
    <s v="First Class"/>
    <s v="KD-16270"/>
    <s v="Karen Daniels"/>
    <s v="Consumer"/>
    <s v="United States"/>
    <s v="Los Angeles"/>
    <x v="1"/>
    <n v="90032"/>
    <s v="West"/>
    <s v="OFF-SU-10001225"/>
    <x v="1"/>
    <x v="14"/>
    <s v="Staples"/>
    <n v="25.76"/>
    <n v="7"/>
    <n v="0"/>
    <n v="0.51519999999999921"/>
  </r>
  <r>
    <n v="8004"/>
    <s v="CA-2011-143210"/>
    <x v="2"/>
    <x v="588"/>
    <d v="2011-12-03T00:00:00"/>
    <s v="First Class"/>
    <s v="AA-10645"/>
    <s v="Anna Andreadi"/>
    <s v="Consumer"/>
    <s v="United States"/>
    <s v="Lowell"/>
    <x v="31"/>
    <n v="1852"/>
    <s v="East"/>
    <s v="TEC-PH-10004434"/>
    <x v="2"/>
    <x v="7"/>
    <s v="Cisco IP Phone 7961G VoIP phone - Dark gray"/>
    <n v="271.89999999999998"/>
    <n v="2"/>
    <n v="0"/>
    <n v="78.850999999999971"/>
  </r>
  <r>
    <n v="8005"/>
    <s v="CA-2011-143210"/>
    <x v="2"/>
    <x v="588"/>
    <d v="2011-12-03T00:00:00"/>
    <s v="First Class"/>
    <s v="AA-10645"/>
    <s v="Anna Andreadi"/>
    <s v="Consumer"/>
    <s v="United States"/>
    <s v="Lowell"/>
    <x v="31"/>
    <n v="1852"/>
    <s v="East"/>
    <s v="FUR-FU-10003878"/>
    <x v="0"/>
    <x v="5"/>
    <s v="Linden 10&quot; Round Wall Clock, Black"/>
    <n v="45.839999999999996"/>
    <n v="3"/>
    <n v="0"/>
    <n v="15.585599999999999"/>
  </r>
  <r>
    <n v="8006"/>
    <s v="CA-2011-143210"/>
    <x v="2"/>
    <x v="588"/>
    <d v="2011-12-03T00:00:00"/>
    <s v="First Class"/>
    <s v="AA-10645"/>
    <s v="Anna Andreadi"/>
    <s v="Consumer"/>
    <s v="United States"/>
    <s v="Lowell"/>
    <x v="31"/>
    <n v="1852"/>
    <s v="East"/>
    <s v="FUR-FU-10002268"/>
    <x v="0"/>
    <x v="5"/>
    <s v="Ultra Door Push Plate"/>
    <n v="9.82"/>
    <n v="2"/>
    <n v="0"/>
    <n v="3.2405999999999997"/>
  </r>
  <r>
    <n v="8007"/>
    <s v="CA-2013-139808"/>
    <x v="0"/>
    <x v="877"/>
    <d v="2013-10-12T00:00:00"/>
    <s v="Standard Class"/>
    <s v="MC-18100"/>
    <s v="Mick Crebagga"/>
    <s v="Consumer"/>
    <s v="United States"/>
    <s v="Marysville"/>
    <x v="4"/>
    <n v="98270"/>
    <s v="West"/>
    <s v="OFF-FA-10001883"/>
    <x v="1"/>
    <x v="13"/>
    <s v="Alliance Super-Size Bands, Assorted Sizes"/>
    <n v="93.36"/>
    <n v="12"/>
    <n v="0"/>
    <n v="0.93359999999999843"/>
  </r>
  <r>
    <n v="8008"/>
    <s v="CA-2012-110863"/>
    <x v="1"/>
    <x v="972"/>
    <d v="2012-11-24T00:00:00"/>
    <s v="Standard Class"/>
    <s v="AA-10645"/>
    <s v="Anna Andreadi"/>
    <s v="Consumer"/>
    <s v="United States"/>
    <s v="Oklahoma City"/>
    <x v="26"/>
    <n v="73120"/>
    <s v="Central"/>
    <s v="OFF-ST-10002756"/>
    <x v="1"/>
    <x v="4"/>
    <s v="Tennsco Stur-D-Stor Boltless Shelving, 5 Shelves, 24&quot; Deep, Sand"/>
    <n v="541.24"/>
    <n v="4"/>
    <n v="0"/>
    <n v="5.4124000000000478"/>
  </r>
  <r>
    <n v="8009"/>
    <s v="CA-2012-110863"/>
    <x v="1"/>
    <x v="972"/>
    <d v="2012-11-24T00:00:00"/>
    <s v="Standard Class"/>
    <s v="AA-10645"/>
    <s v="Anna Andreadi"/>
    <s v="Consumer"/>
    <s v="United States"/>
    <s v="Oklahoma City"/>
    <x v="26"/>
    <n v="73120"/>
    <s v="Central"/>
    <s v="OFF-PA-10000474"/>
    <x v="1"/>
    <x v="10"/>
    <s v="Staples"/>
    <n v="106.32"/>
    <n v="3"/>
    <n v="0"/>
    <n v="49.970399999999991"/>
  </r>
  <r>
    <n v="8010"/>
    <s v="CA-2012-110863"/>
    <x v="1"/>
    <x v="972"/>
    <d v="2012-11-24T00:00:00"/>
    <s v="Standard Class"/>
    <s v="AA-10645"/>
    <s v="Anna Andreadi"/>
    <s v="Consumer"/>
    <s v="United States"/>
    <s v="Oklahoma City"/>
    <x v="26"/>
    <n v="73120"/>
    <s v="Central"/>
    <s v="FUR-CH-10002073"/>
    <x v="0"/>
    <x v="1"/>
    <s v="Hon Olson Stacker Chairs"/>
    <n v="1323.8999999999999"/>
    <n v="5"/>
    <n v="0"/>
    <n v="383.93099999999993"/>
  </r>
  <r>
    <n v="8011"/>
    <s v="CA-2011-127859"/>
    <x v="2"/>
    <x v="461"/>
    <d v="2011-03-20T00:00:00"/>
    <s v="Second Class"/>
    <s v="QJ-19255"/>
    <s v="Quincy Jones"/>
    <s v="Corporate"/>
    <s v="United States"/>
    <s v="Philadelphia"/>
    <x v="9"/>
    <n v="19134"/>
    <s v="East"/>
    <s v="OFF-PA-10003641"/>
    <x v="1"/>
    <x v="10"/>
    <s v="Xerox 1909"/>
    <n v="126.624"/>
    <n v="6"/>
    <n v="0.2"/>
    <n v="41.152799999999992"/>
  </r>
  <r>
    <n v="8012"/>
    <s v="US-2012-136427"/>
    <x v="1"/>
    <x v="782"/>
    <d v="2012-06-23T00:00:00"/>
    <s v="First Class"/>
    <s v="JM-16195"/>
    <s v="Justin MacKendrick"/>
    <s v="Consumer"/>
    <s v="United States"/>
    <s v="Aurora"/>
    <x v="22"/>
    <n v="80013"/>
    <s v="West"/>
    <s v="TEC-PH-10002070"/>
    <x v="2"/>
    <x v="7"/>
    <s v="Griffin GC36547 PowerJolt SE Lightning Charger"/>
    <n v="125.944"/>
    <n v="7"/>
    <n v="0.2"/>
    <n v="15.742999999999984"/>
  </r>
  <r>
    <n v="8013"/>
    <s v="CA-2014-120138"/>
    <x v="3"/>
    <x v="1126"/>
    <d v="2014-05-26T00:00:00"/>
    <s v="Same Day"/>
    <s v="TB-21625"/>
    <s v="Trudy Brown"/>
    <s v="Consumer"/>
    <s v="United States"/>
    <s v="New York City"/>
    <x v="15"/>
    <n v="10009"/>
    <s v="East"/>
    <s v="OFF-BI-10004519"/>
    <x v="1"/>
    <x v="8"/>
    <s v="GBC DocuBind P100 Manual Binding Machine"/>
    <n v="663.92"/>
    <n v="5"/>
    <n v="0.2"/>
    <n v="207.47499999999994"/>
  </r>
  <r>
    <n v="8014"/>
    <s v="CA-2014-120138"/>
    <x v="3"/>
    <x v="1126"/>
    <d v="2014-05-26T00:00:00"/>
    <s v="Same Day"/>
    <s v="TB-21625"/>
    <s v="Trudy Brown"/>
    <s v="Consumer"/>
    <s v="United States"/>
    <s v="New York City"/>
    <x v="15"/>
    <n v="10009"/>
    <s v="East"/>
    <s v="TEC-AC-10002167"/>
    <x v="2"/>
    <x v="11"/>
    <s v="Imation 8gb Micro Traveldrive Usb 2.0 Flash Drive"/>
    <n v="120"/>
    <n v="8"/>
    <n v="0"/>
    <n v="13.200000000000003"/>
  </r>
  <r>
    <n v="8015"/>
    <s v="CA-2014-120138"/>
    <x v="3"/>
    <x v="1126"/>
    <d v="2014-05-26T00:00:00"/>
    <s v="Same Day"/>
    <s v="TB-21625"/>
    <s v="Trudy Brown"/>
    <s v="Consumer"/>
    <s v="United States"/>
    <s v="New York City"/>
    <x v="15"/>
    <n v="10009"/>
    <s v="East"/>
    <s v="OFF-FA-10000936"/>
    <x v="1"/>
    <x v="13"/>
    <s v="Acco Hot Clips Clips to Go"/>
    <n v="3.29"/>
    <n v="1"/>
    <n v="0"/>
    <n v="1.4804999999999999"/>
  </r>
  <r>
    <n v="8016"/>
    <s v="CA-2014-120138"/>
    <x v="3"/>
    <x v="1126"/>
    <d v="2014-05-26T00:00:00"/>
    <s v="Same Day"/>
    <s v="TB-21625"/>
    <s v="Trudy Brown"/>
    <s v="Consumer"/>
    <s v="United States"/>
    <s v="New York City"/>
    <x v="15"/>
    <n v="10009"/>
    <s v="East"/>
    <s v="FUR-FU-10000732"/>
    <x v="0"/>
    <x v="5"/>
    <s v="Eldon 200 Class Desk Accessories"/>
    <n v="18.84"/>
    <n v="3"/>
    <n v="0"/>
    <n v="6.0287999999999995"/>
  </r>
  <r>
    <n v="8017"/>
    <s v="US-2011-131870"/>
    <x v="2"/>
    <x v="340"/>
    <d v="2011-09-11T00:00:00"/>
    <s v="First Class"/>
    <s v="NF-18595"/>
    <s v="Nicole Fjeld"/>
    <s v="Home Office"/>
    <s v="United States"/>
    <s v="Lancaster"/>
    <x v="24"/>
    <n v="43130"/>
    <s v="East"/>
    <s v="FUR-FU-10002501"/>
    <x v="0"/>
    <x v="5"/>
    <s v="Nu-Dell Executive Frame"/>
    <n v="60.672000000000011"/>
    <n v="6"/>
    <n v="0.2"/>
    <n v="12.892799999999998"/>
  </r>
  <r>
    <n v="8018"/>
    <s v="US-2011-131870"/>
    <x v="2"/>
    <x v="340"/>
    <d v="2011-09-11T00:00:00"/>
    <s v="First Class"/>
    <s v="NF-18595"/>
    <s v="Nicole Fjeld"/>
    <s v="Home Office"/>
    <s v="United States"/>
    <s v="Lancaster"/>
    <x v="24"/>
    <n v="43130"/>
    <s v="East"/>
    <s v="OFF-AR-10000634"/>
    <x v="1"/>
    <x v="6"/>
    <s v="Newell 320"/>
    <n v="30.816000000000003"/>
    <n v="9"/>
    <n v="0.2"/>
    <n v="2.6964000000000006"/>
  </r>
  <r>
    <n v="8019"/>
    <s v="CA-2014-114804"/>
    <x v="3"/>
    <x v="161"/>
    <d v="2014-10-20T00:00:00"/>
    <s v="Second Class"/>
    <s v="BF-11020"/>
    <s v="Barry Französisch"/>
    <s v="Corporate"/>
    <s v="United States"/>
    <s v="Modesto"/>
    <x v="1"/>
    <n v="95351"/>
    <s v="West"/>
    <s v="TEC-PH-10001700"/>
    <x v="2"/>
    <x v="7"/>
    <s v="Panasonic KX-TG6844B Expandable Digital Cordless Telephone"/>
    <n v="52.792000000000002"/>
    <n v="1"/>
    <n v="0.2"/>
    <n v="4.6193000000000026"/>
  </r>
  <r>
    <n v="8020"/>
    <s v="CA-2014-167227"/>
    <x v="3"/>
    <x v="808"/>
    <d v="2014-11-06T00:00:00"/>
    <s v="First Class"/>
    <s v="NP-18670"/>
    <s v="Nora Paige"/>
    <s v="Consumer"/>
    <s v="United States"/>
    <s v="Saint Louis"/>
    <x v="25"/>
    <n v="63116"/>
    <s v="Central"/>
    <s v="OFF-AP-10001962"/>
    <x v="1"/>
    <x v="9"/>
    <s v="Black &amp; Decker Filter for Double Action Dustbuster Cordless Vac BLDV7210"/>
    <n v="83.9"/>
    <n v="10"/>
    <n v="0"/>
    <n v="20.975000000000001"/>
  </r>
  <r>
    <n v="8021"/>
    <s v="CA-2014-167227"/>
    <x v="3"/>
    <x v="808"/>
    <d v="2014-11-06T00:00:00"/>
    <s v="First Class"/>
    <s v="NP-18670"/>
    <s v="Nora Paige"/>
    <s v="Consumer"/>
    <s v="United States"/>
    <s v="Saint Louis"/>
    <x v="25"/>
    <n v="63116"/>
    <s v="Central"/>
    <s v="OFF-PA-10001838"/>
    <x v="1"/>
    <x v="10"/>
    <s v="Adams Telephone Message Book W/Dividers/Space For Phone Numbers, 5 1/4&quot;X8 1/2&quot;, 300/Messages"/>
    <n v="11.76"/>
    <n v="2"/>
    <n v="0"/>
    <n v="5.7623999999999995"/>
  </r>
  <r>
    <n v="8022"/>
    <s v="CA-2011-129189"/>
    <x v="2"/>
    <x v="609"/>
    <d v="2011-07-25T00:00:00"/>
    <s v="Standard Class"/>
    <s v="HM-14860"/>
    <s v="Harry Marie"/>
    <s v="Corporate"/>
    <s v="United States"/>
    <s v="Dallas"/>
    <x v="5"/>
    <n v="75217"/>
    <s v="Central"/>
    <s v="OFF-AP-10000124"/>
    <x v="1"/>
    <x v="9"/>
    <s v="Acco 6 Outlet Guardian Basic Surge Suppressor"/>
    <n v="4.9919999999999991"/>
    <n v="3"/>
    <n v="0.8"/>
    <n v="-12.979200000000002"/>
  </r>
  <r>
    <n v="8023"/>
    <s v="CA-2011-129189"/>
    <x v="2"/>
    <x v="609"/>
    <d v="2011-07-25T00:00:00"/>
    <s v="Standard Class"/>
    <s v="HM-14860"/>
    <s v="Harry Marie"/>
    <s v="Corporate"/>
    <s v="United States"/>
    <s v="Dallas"/>
    <x v="5"/>
    <n v="75217"/>
    <s v="Central"/>
    <s v="OFF-EN-10003567"/>
    <x v="1"/>
    <x v="12"/>
    <s v="Inter-Office Recycled Envelopes, Brown Kraft, Button-String,10&quot; x 13&quot; , 100/Box"/>
    <n v="87.92"/>
    <n v="5"/>
    <n v="0.2"/>
    <n v="29.673000000000005"/>
  </r>
  <r>
    <n v="8024"/>
    <s v="CA-2011-129189"/>
    <x v="2"/>
    <x v="609"/>
    <d v="2011-07-25T00:00:00"/>
    <s v="Standard Class"/>
    <s v="HM-14860"/>
    <s v="Harry Marie"/>
    <s v="Corporate"/>
    <s v="United States"/>
    <s v="Dallas"/>
    <x v="5"/>
    <n v="75217"/>
    <s v="Central"/>
    <s v="FUR-CH-10004997"/>
    <x v="0"/>
    <x v="1"/>
    <s v="Hon Every-Day Series Multi-Task Chairs"/>
    <n v="657.93"/>
    <n v="5"/>
    <n v="0.3"/>
    <n v="-93.989999999999952"/>
  </r>
  <r>
    <n v="8025"/>
    <s v="CA-2011-129189"/>
    <x v="2"/>
    <x v="609"/>
    <d v="2011-07-25T00:00:00"/>
    <s v="Standard Class"/>
    <s v="HM-14860"/>
    <s v="Harry Marie"/>
    <s v="Corporate"/>
    <s v="United States"/>
    <s v="Dallas"/>
    <x v="5"/>
    <n v="75217"/>
    <s v="Central"/>
    <s v="OFF-BI-10000494"/>
    <x v="1"/>
    <x v="8"/>
    <s v="Acco Economy Flexible Poly Round Ring Binder"/>
    <n v="1.0439999999999998"/>
    <n v="1"/>
    <n v="0.8"/>
    <n v="-1.8270000000000004"/>
  </r>
  <r>
    <n v="8026"/>
    <s v="CA-2012-132465"/>
    <x v="1"/>
    <x v="861"/>
    <d v="2012-09-15T00:00:00"/>
    <s v="Second Class"/>
    <s v="DM-13525"/>
    <s v="Don Miller"/>
    <s v="Corporate"/>
    <s v="United States"/>
    <s v="New York City"/>
    <x v="15"/>
    <n v="10035"/>
    <s v="East"/>
    <s v="FUR-FU-10000277"/>
    <x v="0"/>
    <x v="5"/>
    <s v="Deflect-o DuraMat Antistatic Studded Beveled Mat for Medium Pile Carpeting"/>
    <n v="210.68"/>
    <n v="2"/>
    <n v="0"/>
    <n v="50.563199999999995"/>
  </r>
  <r>
    <n v="8027"/>
    <s v="CA-2012-132465"/>
    <x v="1"/>
    <x v="861"/>
    <d v="2012-09-15T00:00:00"/>
    <s v="Second Class"/>
    <s v="DM-13525"/>
    <s v="Don Miller"/>
    <s v="Corporate"/>
    <s v="United States"/>
    <s v="New York City"/>
    <x v="15"/>
    <n v="10035"/>
    <s v="East"/>
    <s v="OFF-ST-10003641"/>
    <x v="1"/>
    <x v="4"/>
    <s v="Space Solutions Industrial Galvanized Steel Shelving."/>
    <n v="78.8"/>
    <n v="1"/>
    <n v="0"/>
    <n v="1.5760000000000076"/>
  </r>
  <r>
    <n v="8028"/>
    <s v="CA-2012-132465"/>
    <x v="1"/>
    <x v="861"/>
    <d v="2012-09-15T00:00:00"/>
    <s v="Second Class"/>
    <s v="DM-13525"/>
    <s v="Don Miller"/>
    <s v="Corporate"/>
    <s v="United States"/>
    <s v="New York City"/>
    <x v="15"/>
    <n v="10035"/>
    <s v="East"/>
    <s v="TEC-AC-10001998"/>
    <x v="2"/>
    <x v="11"/>
    <s v="Logitech LS21 Speaker System - PC Multimedia - 2.1-CH - Wired"/>
    <n v="19.989999999999998"/>
    <n v="1"/>
    <n v="0"/>
    <n v="6.796599999999998"/>
  </r>
  <r>
    <n v="8029"/>
    <s v="CA-2012-132465"/>
    <x v="1"/>
    <x v="861"/>
    <d v="2012-09-15T00:00:00"/>
    <s v="Second Class"/>
    <s v="DM-13525"/>
    <s v="Don Miller"/>
    <s v="Corporate"/>
    <s v="United States"/>
    <s v="New York City"/>
    <x v="15"/>
    <n v="10035"/>
    <s v="East"/>
    <s v="OFF-ST-10001932"/>
    <x v="1"/>
    <x v="4"/>
    <s v="Fellowes Staxonsteel Drawer Files"/>
    <n v="772.68"/>
    <n v="4"/>
    <n v="0"/>
    <n v="108.17520000000002"/>
  </r>
  <r>
    <n v="8030"/>
    <s v="CA-2013-166373"/>
    <x v="0"/>
    <x v="147"/>
    <d v="2013-10-26T00:00:00"/>
    <s v="Standard Class"/>
    <s v="JF-15565"/>
    <s v="Jill Fjeld"/>
    <s v="Consumer"/>
    <s v="United States"/>
    <s v="San Antonio"/>
    <x v="5"/>
    <n v="78207"/>
    <s v="Central"/>
    <s v="TEC-AC-10002323"/>
    <x v="2"/>
    <x v="11"/>
    <s v="SanDisk Ultra 32 GB MicroSDHC Class 10 Memory Card"/>
    <n v="106.08000000000001"/>
    <n v="6"/>
    <n v="0.2"/>
    <n v="-9.2819999999999965"/>
  </r>
  <r>
    <n v="8031"/>
    <s v="CA-2013-158806"/>
    <x v="0"/>
    <x v="676"/>
    <d v="2013-01-11T00:00:00"/>
    <s v="Standard Class"/>
    <s v="NM-18520"/>
    <s v="Neoma Murray"/>
    <s v="Consumer"/>
    <s v="United States"/>
    <s v="Amarillo"/>
    <x v="5"/>
    <n v="79109"/>
    <s v="Central"/>
    <s v="FUR-FU-10004270"/>
    <x v="0"/>
    <x v="5"/>
    <s v="Executive Impressions 13&quot; Clairmont Wall Clock"/>
    <n v="23.076000000000001"/>
    <n v="3"/>
    <n v="0.6"/>
    <n v="-10.961100000000002"/>
  </r>
  <r>
    <n v="8032"/>
    <s v="CA-2013-158806"/>
    <x v="0"/>
    <x v="676"/>
    <d v="2013-01-11T00:00:00"/>
    <s v="Standard Class"/>
    <s v="NM-18520"/>
    <s v="Neoma Murray"/>
    <s v="Consumer"/>
    <s v="United States"/>
    <s v="Amarillo"/>
    <x v="5"/>
    <n v="79109"/>
    <s v="Central"/>
    <s v="OFF-PA-10004621"/>
    <x v="1"/>
    <x v="10"/>
    <s v="Xerox 212"/>
    <n v="25.920000000000005"/>
    <n v="5"/>
    <n v="0.2"/>
    <n v="9.0719999999999992"/>
  </r>
  <r>
    <n v="8033"/>
    <s v="CA-2012-119690"/>
    <x v="1"/>
    <x v="608"/>
    <d v="2012-06-28T00:00:00"/>
    <s v="First Class"/>
    <s v="MV-17485"/>
    <s v="Mark Van Huff"/>
    <s v="Consumer"/>
    <s v="United States"/>
    <s v="Houston"/>
    <x v="5"/>
    <n v="77041"/>
    <s v="Central"/>
    <s v="OFF-PA-10001019"/>
    <x v="1"/>
    <x v="10"/>
    <s v="Xerox 1884"/>
    <n v="47.952000000000005"/>
    <n v="3"/>
    <n v="0.2"/>
    <n v="16.183799999999998"/>
  </r>
  <r>
    <n v="8034"/>
    <s v="CA-2012-119690"/>
    <x v="1"/>
    <x v="608"/>
    <d v="2012-06-28T00:00:00"/>
    <s v="First Class"/>
    <s v="MV-17485"/>
    <s v="Mark Van Huff"/>
    <s v="Consumer"/>
    <s v="United States"/>
    <s v="Houston"/>
    <x v="5"/>
    <n v="77041"/>
    <s v="Central"/>
    <s v="OFF-BI-10000201"/>
    <x v="1"/>
    <x v="8"/>
    <s v="Avery Triangle Shaped Sheet Lifters, Black, 2/Pack"/>
    <n v="0.98399999999999976"/>
    <n v="2"/>
    <n v="0.8"/>
    <n v="-1.476"/>
  </r>
  <r>
    <n v="8035"/>
    <s v="CA-2012-119690"/>
    <x v="1"/>
    <x v="608"/>
    <d v="2012-06-28T00:00:00"/>
    <s v="First Class"/>
    <s v="MV-17485"/>
    <s v="Mark Van Huff"/>
    <s v="Consumer"/>
    <s v="United States"/>
    <s v="Houston"/>
    <x v="5"/>
    <n v="77041"/>
    <s v="Central"/>
    <s v="FUR-FU-10004587"/>
    <x v="0"/>
    <x v="5"/>
    <s v="GE General Use Halogen Bulbs, 100 Watts, 1 Bulb per Pack"/>
    <n v="75.384000000000015"/>
    <n v="9"/>
    <n v="0.6"/>
    <n v="-20.730599999999995"/>
  </r>
  <r>
    <n v="8036"/>
    <s v="CA-2012-119690"/>
    <x v="1"/>
    <x v="608"/>
    <d v="2012-06-28T00:00:00"/>
    <s v="First Class"/>
    <s v="MV-17485"/>
    <s v="Mark Van Huff"/>
    <s v="Consumer"/>
    <s v="United States"/>
    <s v="Houston"/>
    <x v="5"/>
    <n v="77041"/>
    <s v="Central"/>
    <s v="OFF-LA-10001613"/>
    <x v="1"/>
    <x v="2"/>
    <s v="Avery File Folder Labels"/>
    <n v="4.6079999999999997"/>
    <n v="2"/>
    <n v="0.2"/>
    <n v="1.6704000000000001"/>
  </r>
  <r>
    <n v="8037"/>
    <s v="CA-2012-153738"/>
    <x v="1"/>
    <x v="1181"/>
    <d v="2012-09-22T00:00:00"/>
    <s v="First Class"/>
    <s v="AG-10270"/>
    <s v="Alejandro Grove"/>
    <s v="Consumer"/>
    <s v="United States"/>
    <s v="Lawrence"/>
    <x v="31"/>
    <n v="1841"/>
    <s v="East"/>
    <s v="OFF-BI-10001308"/>
    <x v="1"/>
    <x v="8"/>
    <s v="GBC Standard Plastic Binding Systems' Combs"/>
    <n v="37.68"/>
    <n v="6"/>
    <n v="0"/>
    <n v="16.955999999999996"/>
  </r>
  <r>
    <n v="8038"/>
    <s v="CA-2014-169012"/>
    <x v="3"/>
    <x v="815"/>
    <d v="2014-07-15T00:00:00"/>
    <s v="Standard Class"/>
    <s v="BF-11275"/>
    <s v="Beth Fritzler"/>
    <s v="Corporate"/>
    <s v="United States"/>
    <s v="Columbus"/>
    <x v="32"/>
    <n v="31907"/>
    <s v="South"/>
    <s v="OFF-AP-10003278"/>
    <x v="1"/>
    <x v="9"/>
    <s v="Belkin 7-Outlet SurgeMaster Home Series"/>
    <n v="41.910000000000004"/>
    <n v="3"/>
    <n v="0"/>
    <n v="10.896600000000003"/>
  </r>
  <r>
    <n v="8039"/>
    <s v="CA-2014-109393"/>
    <x v="3"/>
    <x v="160"/>
    <d v="2014-07-03T00:00:00"/>
    <s v="Second Class"/>
    <s v="JC-15775"/>
    <s v="John Castell"/>
    <s v="Consumer"/>
    <s v="United States"/>
    <s v="Los Angeles"/>
    <x v="1"/>
    <n v="90032"/>
    <s v="West"/>
    <s v="FUR-BO-10003966"/>
    <x v="0"/>
    <x v="0"/>
    <s v="Sauder Facets Collection Library, Sky Alder Finish"/>
    <n v="435.99900000000002"/>
    <n v="3"/>
    <n v="0.15"/>
    <n v="5.1293999999999755"/>
  </r>
  <r>
    <n v="8040"/>
    <s v="CA-2014-121489"/>
    <x v="3"/>
    <x v="170"/>
    <d v="2014-08-26T00:00:00"/>
    <s v="Second Class"/>
    <s v="CM-11815"/>
    <s v="Candace McMahon"/>
    <s v="Corporate"/>
    <s v="United States"/>
    <s v="Seattle"/>
    <x v="4"/>
    <n v="98115"/>
    <s v="West"/>
    <s v="FUR-CH-10004698"/>
    <x v="0"/>
    <x v="1"/>
    <s v="Padded Folding Chairs, Black, 4/Carton"/>
    <n v="388.70400000000006"/>
    <n v="6"/>
    <n v="0.2"/>
    <n v="38.870400000000018"/>
  </r>
  <r>
    <n v="8041"/>
    <s v="CA-2014-121489"/>
    <x v="3"/>
    <x v="170"/>
    <d v="2014-08-26T00:00:00"/>
    <s v="Second Class"/>
    <s v="CM-11815"/>
    <s v="Candace McMahon"/>
    <s v="Corporate"/>
    <s v="United States"/>
    <s v="Seattle"/>
    <x v="4"/>
    <n v="98115"/>
    <s v="West"/>
    <s v="OFF-ST-10000025"/>
    <x v="1"/>
    <x v="4"/>
    <s v="Fellowes Stor/Drawer Steel Plus Storage Drawers"/>
    <n v="572.58000000000004"/>
    <n v="6"/>
    <n v="0"/>
    <n v="34.354799999999955"/>
  </r>
  <r>
    <n v="8042"/>
    <s v="CA-2014-121489"/>
    <x v="3"/>
    <x v="170"/>
    <d v="2014-08-26T00:00:00"/>
    <s v="Second Class"/>
    <s v="CM-11815"/>
    <s v="Candace McMahon"/>
    <s v="Corporate"/>
    <s v="United States"/>
    <s v="Seattle"/>
    <x v="4"/>
    <n v="98115"/>
    <s v="West"/>
    <s v="TEC-AC-10000682"/>
    <x v="2"/>
    <x v="11"/>
    <s v="Kensington K72356US Mouse-in-a-Box USB Desktop Mouse"/>
    <n v="33.18"/>
    <n v="2"/>
    <n v="0"/>
    <n v="11.613"/>
  </r>
  <r>
    <n v="8043"/>
    <s v="US-2014-133081"/>
    <x v="3"/>
    <x v="825"/>
    <d v="2014-03-16T00:00:00"/>
    <s v="Standard Class"/>
    <s v="PV-18985"/>
    <s v="Paul Van Hugh"/>
    <s v="Home Office"/>
    <s v="United States"/>
    <s v="Cambridge"/>
    <x v="31"/>
    <n v="2138"/>
    <s v="East"/>
    <s v="TEC-AC-10001772"/>
    <x v="2"/>
    <x v="11"/>
    <s v="Memorex Mini Travel Drive 16 GB USB 2.0 Flash Drive"/>
    <n v="63.88"/>
    <n v="4"/>
    <n v="0"/>
    <n v="24.913200000000003"/>
  </r>
  <r>
    <n v="8044"/>
    <s v="US-2014-133081"/>
    <x v="3"/>
    <x v="825"/>
    <d v="2014-03-16T00:00:00"/>
    <s v="Standard Class"/>
    <s v="PV-18985"/>
    <s v="Paul Van Hugh"/>
    <s v="Home Office"/>
    <s v="United States"/>
    <s v="Cambridge"/>
    <x v="31"/>
    <n v="2138"/>
    <s v="East"/>
    <s v="FUR-FU-10001379"/>
    <x v="0"/>
    <x v="5"/>
    <s v="Executive Impressions 16-1/2&quot; Circular Wall Clock"/>
    <n v="26.72"/>
    <n v="1"/>
    <n v="0"/>
    <n v="11.756800000000002"/>
  </r>
  <r>
    <n v="8045"/>
    <s v="CA-2014-165008"/>
    <x v="3"/>
    <x v="175"/>
    <d v="2014-09-18T00:00:00"/>
    <s v="Second Class"/>
    <s v="DO-13645"/>
    <s v="Doug O'Connell"/>
    <s v="Consumer"/>
    <s v="United States"/>
    <s v="Salt Lake City"/>
    <x v="7"/>
    <n v="84106"/>
    <s v="West"/>
    <s v="OFF-BI-10002794"/>
    <x v="1"/>
    <x v="8"/>
    <s v="Avery Trapezoid Ring Binder, 3&quot; Capacity, Black, 1040 sheets"/>
    <n v="295.05599999999998"/>
    <n v="9"/>
    <n v="0.2"/>
    <n v="106.95779999999998"/>
  </r>
  <r>
    <n v="8046"/>
    <s v="CA-2013-145611"/>
    <x v="0"/>
    <x v="873"/>
    <d v="2013-09-25T00:00:00"/>
    <s v="Standard Class"/>
    <s v="HA-14905"/>
    <s v="Helen Abelman"/>
    <s v="Consumer"/>
    <s v="United States"/>
    <s v="New York City"/>
    <x v="15"/>
    <n v="10035"/>
    <s v="East"/>
    <s v="OFF-AP-10001005"/>
    <x v="1"/>
    <x v="9"/>
    <s v="Honeywell Quietcare HEPA Air Cleaner"/>
    <n v="393.25"/>
    <n v="5"/>
    <n v="0"/>
    <n v="129.77249999999998"/>
  </r>
  <r>
    <n v="8047"/>
    <s v="CA-2013-113600"/>
    <x v="0"/>
    <x v="272"/>
    <d v="2013-12-18T00:00:00"/>
    <s v="Second Class"/>
    <s v="SH-20395"/>
    <s v="Shahid Hopkins"/>
    <s v="Consumer"/>
    <s v="United States"/>
    <s v="Cuyahoga Falls"/>
    <x v="24"/>
    <n v="44221"/>
    <s v="East"/>
    <s v="OFF-BI-10000201"/>
    <x v="1"/>
    <x v="8"/>
    <s v="Avery Triangle Shaped Sheet Lifters, Black, 2/Pack"/>
    <n v="2.2140000000000004"/>
    <n v="3"/>
    <n v="0.7"/>
    <n v="-1.4760000000000004"/>
  </r>
  <r>
    <n v="8048"/>
    <s v="CA-2014-130834"/>
    <x v="3"/>
    <x v="132"/>
    <d v="2014-11-07T00:00:00"/>
    <s v="Second Class"/>
    <s v="JM-16195"/>
    <s v="Justin MacKendrick"/>
    <s v="Consumer"/>
    <s v="United States"/>
    <s v="Wilmington"/>
    <x v="3"/>
    <n v="28403"/>
    <s v="South"/>
    <s v="OFF-PA-10003673"/>
    <x v="1"/>
    <x v="10"/>
    <s v="Strathmore Photo Mount Cards"/>
    <n v="16.272000000000002"/>
    <n v="3"/>
    <n v="0.2"/>
    <n v="5.2883999999999984"/>
  </r>
  <r>
    <n v="8049"/>
    <s v="CA-2013-168543"/>
    <x v="0"/>
    <x v="894"/>
    <d v="2013-07-08T00:00:00"/>
    <s v="Standard Class"/>
    <s v="DK-13225"/>
    <s v="Dean Katz"/>
    <s v="Corporate"/>
    <s v="United States"/>
    <s v="New York City"/>
    <x v="15"/>
    <n v="10035"/>
    <s v="East"/>
    <s v="OFF-AP-10000938"/>
    <x v="1"/>
    <x v="9"/>
    <s v="Avanti 1.7 Cu. Ft. Refrigerator"/>
    <n v="706.86"/>
    <n v="7"/>
    <n v="0"/>
    <n v="197.92079999999999"/>
  </r>
  <r>
    <n v="8050"/>
    <s v="CA-2011-144974"/>
    <x v="2"/>
    <x v="467"/>
    <d v="2011-09-30T00:00:00"/>
    <s v="Standard Class"/>
    <s v="CM-12715"/>
    <s v="Craig Molinari"/>
    <s v="Corporate"/>
    <s v="United States"/>
    <s v="Philadelphia"/>
    <x v="9"/>
    <n v="19140"/>
    <s v="East"/>
    <s v="OFF-BI-10003274"/>
    <x v="1"/>
    <x v="8"/>
    <s v="Avery Durable Slant Ring Binders, No Labels"/>
    <n v="5.9700000000000006"/>
    <n v="5"/>
    <n v="0.7"/>
    <n v="-4.577"/>
  </r>
  <r>
    <n v="8051"/>
    <s v="CA-2011-144974"/>
    <x v="2"/>
    <x v="467"/>
    <d v="2011-09-30T00:00:00"/>
    <s v="Standard Class"/>
    <s v="CM-12715"/>
    <s v="Craig Molinari"/>
    <s v="Corporate"/>
    <s v="United States"/>
    <s v="Philadelphia"/>
    <x v="9"/>
    <n v="19140"/>
    <s v="East"/>
    <s v="FUR-FU-10001095"/>
    <x v="0"/>
    <x v="5"/>
    <s v="DAX Black Cherry Wood-Tone Poster Frame"/>
    <n v="21.184000000000001"/>
    <n v="1"/>
    <n v="0.2"/>
    <n v="4.7664"/>
  </r>
  <r>
    <n v="8052"/>
    <s v="CA-2011-144974"/>
    <x v="2"/>
    <x v="467"/>
    <d v="2011-09-30T00:00:00"/>
    <s v="Standard Class"/>
    <s v="CM-12715"/>
    <s v="Craig Molinari"/>
    <s v="Corporate"/>
    <s v="United States"/>
    <s v="Philadelphia"/>
    <x v="9"/>
    <n v="19140"/>
    <s v="East"/>
    <s v="OFF-AP-10001492"/>
    <x v="1"/>
    <x v="9"/>
    <s v="Acco Six-Outlet Power Strip, 4' Cord Length"/>
    <n v="41.375999999999998"/>
    <n v="6"/>
    <n v="0.2"/>
    <n v="3.1032000000000011"/>
  </r>
  <r>
    <n v="8053"/>
    <s v="CA-2011-109904"/>
    <x v="2"/>
    <x v="686"/>
    <d v="2011-07-17T00:00:00"/>
    <s v="Second Class"/>
    <s v="BF-10975"/>
    <s v="Barbara Fisher"/>
    <s v="Corporate"/>
    <s v="United States"/>
    <s v="New York City"/>
    <x v="15"/>
    <n v="10009"/>
    <s v="East"/>
    <s v="OFF-AR-10004999"/>
    <x v="1"/>
    <x v="6"/>
    <s v="Newell 315"/>
    <n v="17.940000000000001"/>
    <n v="3"/>
    <n v="0"/>
    <n v="4.4850000000000003"/>
  </r>
  <r>
    <n v="8054"/>
    <s v="CA-2014-152205"/>
    <x v="3"/>
    <x v="394"/>
    <d v="2014-10-06T00:00:00"/>
    <s v="Standard Class"/>
    <s v="SF-20965"/>
    <s v="Sylvia Foulston"/>
    <s v="Corporate"/>
    <s v="United States"/>
    <s v="Philadelphia"/>
    <x v="9"/>
    <n v="19134"/>
    <s v="East"/>
    <s v="OFF-BI-10004094"/>
    <x v="1"/>
    <x v="8"/>
    <s v="GBC Standard Plastic Binding Systems Combs"/>
    <n v="2.6550000000000002"/>
    <n v="1"/>
    <n v="0.7"/>
    <n v="-1.8584999999999994"/>
  </r>
  <r>
    <n v="8055"/>
    <s v="CA-2012-121188"/>
    <x v="1"/>
    <x v="834"/>
    <d v="2012-09-04T00:00:00"/>
    <s v="Standard Class"/>
    <s v="CB-12025"/>
    <s v="Cassandra Brandow"/>
    <s v="Consumer"/>
    <s v="United States"/>
    <s v="Los Angeles"/>
    <x v="1"/>
    <n v="90049"/>
    <s v="West"/>
    <s v="OFF-ST-10001490"/>
    <x v="1"/>
    <x v="4"/>
    <s v="Hot File 7-Pocket, Floor Stand"/>
    <n v="892.35"/>
    <n v="5"/>
    <n v="0"/>
    <n v="267.70499999999993"/>
  </r>
  <r>
    <n v="8056"/>
    <s v="CA-2012-121188"/>
    <x v="1"/>
    <x v="834"/>
    <d v="2012-09-04T00:00:00"/>
    <s v="Standard Class"/>
    <s v="CB-12025"/>
    <s v="Cassandra Brandow"/>
    <s v="Consumer"/>
    <s v="United States"/>
    <s v="Los Angeles"/>
    <x v="1"/>
    <n v="90049"/>
    <s v="West"/>
    <s v="FUR-BO-10004695"/>
    <x v="0"/>
    <x v="0"/>
    <s v="O'Sullivan 2-Door Barrister Bookcase in Odessa Pine"/>
    <n v="307.666"/>
    <n v="2"/>
    <n v="0.15"/>
    <n v="28.956799999999973"/>
  </r>
  <r>
    <n v="8057"/>
    <s v="CA-2012-121188"/>
    <x v="1"/>
    <x v="834"/>
    <d v="2012-09-04T00:00:00"/>
    <s v="Standard Class"/>
    <s v="CB-12025"/>
    <s v="Cassandra Brandow"/>
    <s v="Consumer"/>
    <s v="United States"/>
    <s v="Los Angeles"/>
    <x v="1"/>
    <n v="90049"/>
    <s v="West"/>
    <s v="OFF-ST-10000736"/>
    <x v="1"/>
    <x v="4"/>
    <s v="Carina Double Wide Media Storage Towers in Natural &amp; Black"/>
    <n v="728.82"/>
    <n v="9"/>
    <n v="0"/>
    <n v="29.152799999999971"/>
  </r>
  <r>
    <n v="8058"/>
    <s v="CA-2012-121188"/>
    <x v="1"/>
    <x v="834"/>
    <d v="2012-09-04T00:00:00"/>
    <s v="Standard Class"/>
    <s v="CB-12025"/>
    <s v="Cassandra Brandow"/>
    <s v="Consumer"/>
    <s v="United States"/>
    <s v="Los Angeles"/>
    <x v="1"/>
    <n v="90049"/>
    <s v="West"/>
    <s v="OFF-BI-10001617"/>
    <x v="1"/>
    <x v="8"/>
    <s v="GBC Wire Binding Combs"/>
    <n v="41.36"/>
    <n v="5"/>
    <n v="0.2"/>
    <n v="13.959"/>
  </r>
  <r>
    <n v="8059"/>
    <s v="CA-2012-121188"/>
    <x v="1"/>
    <x v="834"/>
    <d v="2012-09-04T00:00:00"/>
    <s v="Standard Class"/>
    <s v="CB-12025"/>
    <s v="Cassandra Brandow"/>
    <s v="Consumer"/>
    <s v="United States"/>
    <s v="Los Angeles"/>
    <x v="1"/>
    <n v="90049"/>
    <s v="West"/>
    <s v="TEC-PH-10003589"/>
    <x v="2"/>
    <x v="7"/>
    <s v="invisibleSHIELD by ZAGG Smudge-Free Screen Protector"/>
    <n v="43.176000000000002"/>
    <n v="3"/>
    <n v="0.2"/>
    <n v="15.111599999999999"/>
  </r>
  <r>
    <n v="8060"/>
    <s v="CA-2012-121188"/>
    <x v="1"/>
    <x v="834"/>
    <d v="2012-09-04T00:00:00"/>
    <s v="Standard Class"/>
    <s v="CB-12025"/>
    <s v="Cassandra Brandow"/>
    <s v="Consumer"/>
    <s v="United States"/>
    <s v="Los Angeles"/>
    <x v="1"/>
    <n v="90049"/>
    <s v="West"/>
    <s v="FUR-FU-10003981"/>
    <x v="0"/>
    <x v="5"/>
    <s v="Eldon Wave Desk Accessories"/>
    <n v="4.16"/>
    <n v="2"/>
    <n v="0"/>
    <n v="1.7472000000000003"/>
  </r>
  <r>
    <n v="8061"/>
    <s v="CA-2012-156013"/>
    <x v="1"/>
    <x v="1181"/>
    <d v="2012-09-26T00:00:00"/>
    <s v="Standard Class"/>
    <s v="TC-20980"/>
    <s v="Tamara Chand"/>
    <s v="Corporate"/>
    <s v="United States"/>
    <s v="Long Beach"/>
    <x v="15"/>
    <n v="11561"/>
    <s v="East"/>
    <s v="OFF-PA-10001970"/>
    <x v="1"/>
    <x v="10"/>
    <s v="Xerox 1881"/>
    <n v="61.4"/>
    <n v="5"/>
    <n v="0"/>
    <n v="28.857999999999997"/>
  </r>
  <r>
    <n v="8062"/>
    <s v="CA-2012-156013"/>
    <x v="1"/>
    <x v="1181"/>
    <d v="2012-09-26T00:00:00"/>
    <s v="Standard Class"/>
    <s v="TC-20980"/>
    <s v="Tamara Chand"/>
    <s v="Corporate"/>
    <s v="United States"/>
    <s v="Long Beach"/>
    <x v="15"/>
    <n v="11561"/>
    <s v="East"/>
    <s v="OFF-BI-10002437"/>
    <x v="1"/>
    <x v="8"/>
    <s v="Recycled Premium Regency Composition Covers"/>
    <n v="24.448"/>
    <n v="2"/>
    <n v="0.2"/>
    <n v="8.8623999999999992"/>
  </r>
  <r>
    <n v="8063"/>
    <s v="CA-2013-132997"/>
    <x v="0"/>
    <x v="77"/>
    <d v="2013-11-10T00:00:00"/>
    <s v="First Class"/>
    <s v="LW-17215"/>
    <s v="Luke Weiss"/>
    <s v="Consumer"/>
    <s v="United States"/>
    <s v="Rochester"/>
    <x v="15"/>
    <n v="14609"/>
    <s v="East"/>
    <s v="TEC-PH-10000586"/>
    <x v="2"/>
    <x v="7"/>
    <s v="AT&amp;T SB67148 SynJ"/>
    <n v="263.95999999999998"/>
    <n v="4"/>
    <n v="0"/>
    <n v="71.269200000000012"/>
  </r>
  <r>
    <n v="8064"/>
    <s v="CA-2013-132997"/>
    <x v="0"/>
    <x v="77"/>
    <d v="2013-11-10T00:00:00"/>
    <s v="First Class"/>
    <s v="LW-17215"/>
    <s v="Luke Weiss"/>
    <s v="Consumer"/>
    <s v="United States"/>
    <s v="Rochester"/>
    <x v="15"/>
    <n v="14609"/>
    <s v="East"/>
    <s v="TEC-PH-10003811"/>
    <x v="2"/>
    <x v="7"/>
    <s v="Jabra Supreme Plus Driver Edition Headset"/>
    <n v="359.96999999999997"/>
    <n v="3"/>
    <n v="0"/>
    <n v="100.7916"/>
  </r>
  <r>
    <n v="8065"/>
    <s v="CA-2013-132997"/>
    <x v="0"/>
    <x v="77"/>
    <d v="2013-11-10T00:00:00"/>
    <s v="First Class"/>
    <s v="LW-17215"/>
    <s v="Luke Weiss"/>
    <s v="Consumer"/>
    <s v="United States"/>
    <s v="Rochester"/>
    <x v="15"/>
    <n v="14609"/>
    <s v="East"/>
    <s v="OFF-PA-10004983"/>
    <x v="1"/>
    <x v="10"/>
    <s v="Xerox 23"/>
    <n v="12.96"/>
    <n v="2"/>
    <n v="0"/>
    <n v="6.2208000000000006"/>
  </r>
  <r>
    <n v="8066"/>
    <s v="CA-2013-132997"/>
    <x v="0"/>
    <x v="77"/>
    <d v="2013-11-10T00:00:00"/>
    <s v="First Class"/>
    <s v="LW-17215"/>
    <s v="Luke Weiss"/>
    <s v="Consumer"/>
    <s v="United States"/>
    <s v="Rochester"/>
    <x v="15"/>
    <n v="14609"/>
    <s v="East"/>
    <s v="OFF-ST-10003479"/>
    <x v="1"/>
    <x v="4"/>
    <s v="Eldon Base for stackable storage shelf, platinum"/>
    <n v="116.82"/>
    <n v="3"/>
    <n v="0"/>
    <n v="5.8409999999999869"/>
  </r>
  <r>
    <n v="8067"/>
    <s v="CA-2013-132997"/>
    <x v="0"/>
    <x v="77"/>
    <d v="2013-11-10T00:00:00"/>
    <s v="First Class"/>
    <s v="LW-17215"/>
    <s v="Luke Weiss"/>
    <s v="Consumer"/>
    <s v="United States"/>
    <s v="Rochester"/>
    <x v="15"/>
    <n v="14609"/>
    <s v="East"/>
    <s v="OFF-BI-10004318"/>
    <x v="1"/>
    <x v="8"/>
    <s v="Ibico EB-19 Dual Function Manual Binding System"/>
    <n v="276.78400000000005"/>
    <n v="2"/>
    <n v="0.2"/>
    <n v="89.954799999999992"/>
  </r>
  <r>
    <n v="8068"/>
    <s v="US-2012-160563"/>
    <x v="1"/>
    <x v="1182"/>
    <d v="2012-10-24T00:00:00"/>
    <s v="Standard Class"/>
    <s v="NS-18640"/>
    <s v="Noel Staavos"/>
    <s v="Corporate"/>
    <s v="United States"/>
    <s v="San Francisco"/>
    <x v="1"/>
    <n v="94109"/>
    <s v="West"/>
    <s v="TEC-AC-10002567"/>
    <x v="2"/>
    <x v="11"/>
    <s v="Logitech G602 Wireless Gaming Mouse"/>
    <n v="239.96999999999997"/>
    <n v="3"/>
    <n v="0"/>
    <n v="86.389199999999988"/>
  </r>
  <r>
    <n v="8069"/>
    <s v="US-2012-160563"/>
    <x v="1"/>
    <x v="1182"/>
    <d v="2012-10-24T00:00:00"/>
    <s v="Standard Class"/>
    <s v="NS-18640"/>
    <s v="Noel Staavos"/>
    <s v="Corporate"/>
    <s v="United States"/>
    <s v="San Francisco"/>
    <x v="1"/>
    <n v="94109"/>
    <s v="West"/>
    <s v="FUR-FU-10001731"/>
    <x v="0"/>
    <x v="5"/>
    <s v="Acrylic Self-Standing Desk Frames"/>
    <n v="16.02"/>
    <n v="6"/>
    <n v="0"/>
    <n v="6.0876000000000001"/>
  </r>
  <r>
    <n v="8070"/>
    <s v="CA-2014-151750"/>
    <x v="3"/>
    <x v="314"/>
    <d v="2014-01-06T00:00:00"/>
    <s v="Standard Class"/>
    <s v="JM-15250"/>
    <s v="Janet Martin"/>
    <s v="Consumer"/>
    <s v="United States"/>
    <s v="Huntsville"/>
    <x v="5"/>
    <n v="77340"/>
    <s v="Central"/>
    <s v="OFF-ST-10002743"/>
    <x v="1"/>
    <x v="4"/>
    <s v="SAFCO Boltless Steel Shelving"/>
    <n v="454.56000000000006"/>
    <n v="5"/>
    <n v="0.2"/>
    <n v="-107.95800000000004"/>
  </r>
  <r>
    <n v="8071"/>
    <s v="CA-2014-151750"/>
    <x v="3"/>
    <x v="3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50000000002"/>
  </r>
  <r>
    <n v="8072"/>
    <s v="CA-2014-151750"/>
    <x v="3"/>
    <x v="314"/>
    <d v="2014-01-06T00:00:00"/>
    <s v="Standard Class"/>
    <s v="JM-15250"/>
    <s v="Janet Martin"/>
    <s v="Consumer"/>
    <s v="United States"/>
    <s v="Huntsville"/>
    <x v="5"/>
    <n v="77340"/>
    <s v="Central"/>
    <s v="FUR-CH-10003199"/>
    <x v="0"/>
    <x v="1"/>
    <s v="Office Star - Contemporary Task Swivel Chair"/>
    <n v="310.74399999999997"/>
    <n v="4"/>
    <n v="0.3"/>
    <n v="-26.635199999999998"/>
  </r>
  <r>
    <n v="8073"/>
    <s v="CA-2014-151750"/>
    <x v="3"/>
    <x v="314"/>
    <d v="2014-01-06T00:00:00"/>
    <s v="Standard Class"/>
    <s v="JM-15250"/>
    <s v="Janet Martin"/>
    <s v="Consumer"/>
    <s v="United States"/>
    <s v="Huntsville"/>
    <x v="5"/>
    <n v="77340"/>
    <s v="Central"/>
    <s v="OFF-AR-10003158"/>
    <x v="1"/>
    <x v="6"/>
    <s v="Fluorescent Highlighters by Dixon"/>
    <n v="12.736000000000001"/>
    <n v="4"/>
    <n v="0.2"/>
    <n v="2.2287999999999988"/>
  </r>
  <r>
    <n v="8074"/>
    <s v="CA-2014-151750"/>
    <x v="3"/>
    <x v="314"/>
    <d v="2014-01-06T00:00:00"/>
    <s v="Standard Class"/>
    <s v="JM-15250"/>
    <s v="Janet Martin"/>
    <s v="Consumer"/>
    <s v="United States"/>
    <s v="Huntsville"/>
    <x v="5"/>
    <n v="77340"/>
    <s v="Central"/>
    <s v="OFF-BI-10000301"/>
    <x v="1"/>
    <x v="8"/>
    <s v="GBC Instant Report Kit"/>
    <n v="6.469999999999998"/>
    <n v="5"/>
    <n v="0.8"/>
    <n v="-9.7050000000000018"/>
  </r>
  <r>
    <n v="8075"/>
    <s v="CA-2014-151750"/>
    <x v="3"/>
    <x v="314"/>
    <d v="2014-01-06T00:00:00"/>
    <s v="Standard Class"/>
    <s v="JM-15250"/>
    <s v="Janet Martin"/>
    <s v="Consumer"/>
    <s v="United States"/>
    <s v="Huntsville"/>
    <x v="5"/>
    <n v="77340"/>
    <s v="Central"/>
    <s v="OFF-BI-10000343"/>
    <x v="1"/>
    <x v="8"/>
    <s v="Pressboard Covers with Storage Hooks, 9 1/2&quot; x 11&quot;, Light Blue"/>
    <n v="13.747999999999998"/>
    <n v="14"/>
    <n v="0.8"/>
    <n v="-22.684200000000004"/>
  </r>
  <r>
    <n v="8076"/>
    <s v="CA-2014-151750"/>
    <x v="3"/>
    <x v="314"/>
    <d v="2014-01-06T00:00:00"/>
    <s v="Standard Class"/>
    <s v="JM-15250"/>
    <s v="Janet Martin"/>
    <s v="Consumer"/>
    <s v="United States"/>
    <s v="Huntsville"/>
    <x v="5"/>
    <n v="77340"/>
    <s v="Central"/>
    <s v="OFF-AP-10004708"/>
    <x v="1"/>
    <x v="9"/>
    <s v="Fellowes Superior 10 Outlet Split Surge Protector"/>
    <n v="15.223999999999997"/>
    <n v="2"/>
    <n v="0.8"/>
    <n v="-38.821200000000012"/>
  </r>
  <r>
    <n v="8077"/>
    <s v="CA-2012-106187"/>
    <x v="1"/>
    <x v="537"/>
    <d v="2012-06-29T00:00:00"/>
    <s v="Standard Class"/>
    <s v="RF-19345"/>
    <s v="Randy Ferguson"/>
    <s v="Corporate"/>
    <s v="United States"/>
    <s v="East Point"/>
    <x v="32"/>
    <n v="30344"/>
    <s v="South"/>
    <s v="FUR-FU-10000794"/>
    <x v="0"/>
    <x v="5"/>
    <s v="Eldon Stackable Tray, Side-Load, Legal, Smoke"/>
    <n v="27.42"/>
    <n v="3"/>
    <n v="0"/>
    <n v="9.3227999999999991"/>
  </r>
  <r>
    <n v="8078"/>
    <s v="CA-2012-106187"/>
    <x v="1"/>
    <x v="537"/>
    <d v="2012-06-29T00:00:00"/>
    <s v="Standard Class"/>
    <s v="RF-19345"/>
    <s v="Randy Ferguson"/>
    <s v="Corporate"/>
    <s v="United States"/>
    <s v="East Point"/>
    <x v="32"/>
    <n v="30344"/>
    <s v="South"/>
    <s v="OFF-BI-10004519"/>
    <x v="1"/>
    <x v="8"/>
    <s v="GBC DocuBind P100 Manual Binding Machine"/>
    <n v="165.98"/>
    <n v="1"/>
    <n v="0"/>
    <n v="74.690999999999988"/>
  </r>
  <r>
    <n v="8079"/>
    <s v="CA-2012-106187"/>
    <x v="1"/>
    <x v="537"/>
    <d v="2012-06-29T00:00:00"/>
    <s v="Standard Class"/>
    <s v="RF-19345"/>
    <s v="Randy Ferguson"/>
    <s v="Corporate"/>
    <s v="United States"/>
    <s v="East Point"/>
    <x v="32"/>
    <n v="30344"/>
    <s v="South"/>
    <s v="TEC-AC-10001590"/>
    <x v="2"/>
    <x v="11"/>
    <s v="Dell Slim USB Multimedia Keyboard"/>
    <n v="75"/>
    <n v="3"/>
    <n v="0"/>
    <n v="18"/>
  </r>
  <r>
    <n v="8080"/>
    <s v="US-2013-164945"/>
    <x v="0"/>
    <x v="441"/>
    <d v="2013-11-28T00:00:00"/>
    <s v="Standard Class"/>
    <s v="CA-12055"/>
    <s v="Cathy Armstrong"/>
    <s v="Home Office"/>
    <s v="United States"/>
    <s v="New York City"/>
    <x v="15"/>
    <n v="10009"/>
    <s v="East"/>
    <s v="OFF-BI-10001524"/>
    <x v="1"/>
    <x v="8"/>
    <s v="GBC Premium Transparent Covers with Diagonal Lined Pattern"/>
    <n v="134.27200000000002"/>
    <n v="8"/>
    <n v="0.2"/>
    <n v="46.99519999999999"/>
  </r>
  <r>
    <n v="8081"/>
    <s v="CA-2012-150714"/>
    <x v="1"/>
    <x v="662"/>
    <d v="2012-11-01T00:00:00"/>
    <s v="Standard Class"/>
    <s v="KH-16690"/>
    <s v="Kristen Hastings"/>
    <s v="Corporate"/>
    <s v="United States"/>
    <s v="Springfield"/>
    <x v="21"/>
    <n v="97477"/>
    <s v="West"/>
    <s v="OFF-LA-10001474"/>
    <x v="1"/>
    <x v="2"/>
    <s v="Avery 477"/>
    <n v="146.54400000000001"/>
    <n v="6"/>
    <n v="0.2"/>
    <n v="47.626799999999996"/>
  </r>
  <r>
    <n v="8082"/>
    <s v="CA-2012-150714"/>
    <x v="1"/>
    <x v="662"/>
    <d v="2012-11-01T00:00:00"/>
    <s v="Standard Class"/>
    <s v="KH-16690"/>
    <s v="Kristen Hastings"/>
    <s v="Corporate"/>
    <s v="United States"/>
    <s v="Springfield"/>
    <x v="21"/>
    <n v="97477"/>
    <s v="West"/>
    <s v="OFF-PA-10001497"/>
    <x v="1"/>
    <x v="10"/>
    <s v="Xerox 1914"/>
    <n v="131.904"/>
    <n v="3"/>
    <n v="0.2"/>
    <n v="47.815200000000004"/>
  </r>
  <r>
    <n v="8083"/>
    <s v="CA-2012-150714"/>
    <x v="1"/>
    <x v="662"/>
    <d v="2012-11-01T00:00:00"/>
    <s v="Standard Class"/>
    <s v="KH-16690"/>
    <s v="Kristen Hastings"/>
    <s v="Corporate"/>
    <s v="United States"/>
    <s v="Springfield"/>
    <x v="21"/>
    <n v="97477"/>
    <s v="West"/>
    <s v="OFF-AP-10003287"/>
    <x v="1"/>
    <x v="9"/>
    <s v="Tripp Lite TLP810NET Broadband Surge for Modem/Fax"/>
    <n v="203.88000000000002"/>
    <n v="5"/>
    <n v="0.2"/>
    <n v="20.387999999999998"/>
  </r>
  <r>
    <n v="8084"/>
    <s v="CA-2012-150714"/>
    <x v="1"/>
    <x v="662"/>
    <d v="2012-11-01T00:00:00"/>
    <s v="Standard Class"/>
    <s v="KH-16690"/>
    <s v="Kristen Hastings"/>
    <s v="Corporate"/>
    <s v="United States"/>
    <s v="Springfield"/>
    <x v="21"/>
    <n v="97477"/>
    <s v="West"/>
    <s v="OFF-BI-10002982"/>
    <x v="1"/>
    <x v="8"/>
    <s v="Avery Self-Adhesive Photo Pockets for Polaroid Photos"/>
    <n v="14.301000000000002"/>
    <n v="7"/>
    <n v="0.7"/>
    <n v="-10.487400000000001"/>
  </r>
  <r>
    <n v="8085"/>
    <s v="CA-2012-150714"/>
    <x v="1"/>
    <x v="662"/>
    <d v="2012-11-01T00:00:00"/>
    <s v="Standard Class"/>
    <s v="KH-16690"/>
    <s v="Kristen Hastings"/>
    <s v="Corporate"/>
    <s v="United States"/>
    <s v="Springfield"/>
    <x v="21"/>
    <n v="97477"/>
    <s v="West"/>
    <s v="OFF-ST-10001809"/>
    <x v="1"/>
    <x v="4"/>
    <s v="Fellowes Officeware Wire Shelving"/>
    <n v="718.6400000000001"/>
    <n v="10"/>
    <n v="0.2"/>
    <n v="-161.69400000000005"/>
  </r>
  <r>
    <n v="8086"/>
    <s v="CA-2013-105753"/>
    <x v="0"/>
    <x v="201"/>
    <d v="2013-10-27T00:00:00"/>
    <s v="Standard Class"/>
    <s v="LC-16960"/>
    <s v="Lindsay Castell"/>
    <s v="Home Office"/>
    <s v="United States"/>
    <s v="Arlington"/>
    <x v="17"/>
    <n v="22204"/>
    <s v="South"/>
    <s v="FUR-FU-10000246"/>
    <x v="0"/>
    <x v="5"/>
    <s v="Aluminum Document Frame"/>
    <n v="61.1"/>
    <n v="5"/>
    <n v="0"/>
    <n v="18.329999999999991"/>
  </r>
  <r>
    <n v="8087"/>
    <s v="CA-2014-120894"/>
    <x v="3"/>
    <x v="1045"/>
    <d v="2014-05-03T00:00:00"/>
    <s v="Standard Class"/>
    <s v="JL-15130"/>
    <s v="Jack Lebron"/>
    <s v="Consumer"/>
    <s v="United States"/>
    <s v="Wilmington"/>
    <x v="3"/>
    <n v="28403"/>
    <s v="South"/>
    <s v="OFF-AP-10000252"/>
    <x v="1"/>
    <x v="9"/>
    <s v="Harmony HEPA Quiet Air Purifiers"/>
    <n v="28.08"/>
    <n v="3"/>
    <n v="0.2"/>
    <n v="5.2650000000000006"/>
  </r>
  <r>
    <n v="8088"/>
    <s v="CA-2013-106621"/>
    <x v="0"/>
    <x v="321"/>
    <d v="2013-10-02T00:00:00"/>
    <s v="Second Class"/>
    <s v="DM-12955"/>
    <s v="Dario Medina"/>
    <s v="Corporate"/>
    <s v="United States"/>
    <s v="Yuma"/>
    <x v="16"/>
    <n v="85364"/>
    <s v="West"/>
    <s v="OFF-AR-10002375"/>
    <x v="1"/>
    <x v="6"/>
    <s v="Newell 351"/>
    <n v="10.496"/>
    <n v="4"/>
    <n v="0.2"/>
    <n v="1.1807999999999983"/>
  </r>
  <r>
    <n v="8089"/>
    <s v="CA-2012-107020"/>
    <x v="1"/>
    <x v="848"/>
    <d v="2012-07-14T00:00:00"/>
    <s v="Standard Class"/>
    <s v="MV-18190"/>
    <s v="Mike Vittorini"/>
    <s v="Consumer"/>
    <s v="United States"/>
    <s v="San Bernardino"/>
    <x v="1"/>
    <n v="92404"/>
    <s v="West"/>
    <s v="OFF-BI-10003719"/>
    <x v="1"/>
    <x v="8"/>
    <s v="Large Capacity Hanging Post Binders"/>
    <n v="39.92"/>
    <n v="2"/>
    <n v="0.2"/>
    <n v="12.973999999999997"/>
  </r>
  <r>
    <n v="8090"/>
    <s v="US-2012-117492"/>
    <x v="1"/>
    <x v="976"/>
    <d v="2012-08-09T00:00:00"/>
    <s v="First Class"/>
    <s v="NS-18640"/>
    <s v="Noel Staavos"/>
    <s v="Corporate"/>
    <s v="United States"/>
    <s v="Baltimore"/>
    <x v="39"/>
    <n v="21215"/>
    <s v="East"/>
    <s v="OFF-AP-10001492"/>
    <x v="1"/>
    <x v="9"/>
    <s v="Acco Six-Outlet Power Strip, 4' Cord Length"/>
    <n v="77.58"/>
    <n v="9"/>
    <n v="0"/>
    <n v="20.1708"/>
  </r>
  <r>
    <n v="8091"/>
    <s v="CA-2011-101392"/>
    <x v="2"/>
    <x v="1035"/>
    <d v="2011-12-13T00:00:00"/>
    <s v="Standard Class"/>
    <s v="AS-10630"/>
    <s v="Ann Steele"/>
    <s v="Home Office"/>
    <s v="United States"/>
    <s v="Seattle"/>
    <x v="4"/>
    <n v="98103"/>
    <s v="West"/>
    <s v="OFF-ST-10000532"/>
    <x v="1"/>
    <x v="4"/>
    <s v="Advantus Rolling Drawer Organizers"/>
    <n v="269.35999999999996"/>
    <n v="7"/>
    <n v="0"/>
    <n v="70.033599999999993"/>
  </r>
  <r>
    <n v="8092"/>
    <s v="CA-2012-127502"/>
    <x v="1"/>
    <x v="895"/>
    <d v="2012-12-14T00:00:00"/>
    <s v="Standard Class"/>
    <s v="MT-17815"/>
    <s v="Meg Tillman"/>
    <s v="Consumer"/>
    <s v="United States"/>
    <s v="San Francisco"/>
    <x v="1"/>
    <n v="94110"/>
    <s v="West"/>
    <s v="OFF-LA-10001613"/>
    <x v="1"/>
    <x v="2"/>
    <s v="Avery File Folder Labels"/>
    <n v="5.76"/>
    <n v="2"/>
    <n v="0"/>
    <n v="2.8224"/>
  </r>
  <r>
    <n v="8093"/>
    <s v="CA-2014-143658"/>
    <x v="3"/>
    <x v="1183"/>
    <d v="2014-11-14T00:00:00"/>
    <s v="Second Class"/>
    <s v="SR-20425"/>
    <s v="Sharelle Roach"/>
    <s v="Home Office"/>
    <s v="United States"/>
    <s v="New York City"/>
    <x v="15"/>
    <n v="10035"/>
    <s v="East"/>
    <s v="OFF-AR-10002818"/>
    <x v="1"/>
    <x v="6"/>
    <s v="Panasonic KP-310 Heavy-Duty Electric Pencil Sharpener"/>
    <n v="109.9"/>
    <n v="5"/>
    <n v="0"/>
    <n v="32.97"/>
  </r>
  <r>
    <n v="8094"/>
    <s v="CA-2014-133046"/>
    <x v="3"/>
    <x v="944"/>
    <d v="2014-08-02T00:00:00"/>
    <s v="Second Class"/>
    <s v="DK-13375"/>
    <s v="Dennis Kane"/>
    <s v="Consumer"/>
    <s v="United States"/>
    <s v="Seattle"/>
    <x v="4"/>
    <n v="98115"/>
    <s v="West"/>
    <s v="FUR-FU-10001940"/>
    <x v="0"/>
    <x v="5"/>
    <s v="Staples"/>
    <n v="23.88"/>
    <n v="3"/>
    <n v="0"/>
    <n v="10.507200000000001"/>
  </r>
  <r>
    <n v="8095"/>
    <s v="CA-2014-133046"/>
    <x v="3"/>
    <x v="944"/>
    <d v="2014-08-02T00:00:00"/>
    <s v="Second Class"/>
    <s v="DK-13375"/>
    <s v="Dennis Kane"/>
    <s v="Consumer"/>
    <s v="United States"/>
    <s v="Seattle"/>
    <x v="4"/>
    <n v="98115"/>
    <s v="West"/>
    <s v="OFF-PA-10003883"/>
    <x v="1"/>
    <x v="10"/>
    <s v="Message Book, Phone, Wirebound Standard Line Memo, 2 3/4&quot; X 5&quot;"/>
    <n v="26.2"/>
    <n v="4"/>
    <n v="0"/>
    <n v="12.052"/>
  </r>
  <r>
    <n v="8096"/>
    <s v="CA-2014-133046"/>
    <x v="3"/>
    <x v="944"/>
    <d v="2014-08-02T00:00:00"/>
    <s v="Second Class"/>
    <s v="DK-13375"/>
    <s v="Dennis Kane"/>
    <s v="Consumer"/>
    <s v="United States"/>
    <s v="Seattle"/>
    <x v="4"/>
    <n v="98115"/>
    <s v="West"/>
    <s v="OFF-PA-10002787"/>
    <x v="1"/>
    <x v="10"/>
    <s v="Xerox 227"/>
    <n v="12.96"/>
    <n v="2"/>
    <n v="0"/>
    <n v="6.2208000000000006"/>
  </r>
  <r>
    <n v="8097"/>
    <s v="CA-2014-133046"/>
    <x v="3"/>
    <x v="944"/>
    <d v="2014-08-02T00:00:00"/>
    <s v="Second Class"/>
    <s v="DK-13375"/>
    <s v="Dennis Kane"/>
    <s v="Consumer"/>
    <s v="United States"/>
    <s v="Seattle"/>
    <x v="4"/>
    <n v="98115"/>
    <s v="West"/>
    <s v="TEC-AC-10000991"/>
    <x v="2"/>
    <x v="11"/>
    <s v="Sony Micro Vault Click 8 GB USB 2.0 Flash Drive"/>
    <n v="234.95000000000002"/>
    <n v="5"/>
    <n v="0"/>
    <n v="32.893000000000008"/>
  </r>
  <r>
    <n v="8098"/>
    <s v="CA-2014-122798"/>
    <x v="3"/>
    <x v="116"/>
    <d v="2015-01-02T00:00:00"/>
    <s v="Standard Class"/>
    <s v="SV-20935"/>
    <s v="Susan Vittorini"/>
    <s v="Consumer"/>
    <s v="United States"/>
    <s v="Albuquerque"/>
    <x v="27"/>
    <n v="87105"/>
    <s v="West"/>
    <s v="OFF-ST-10003058"/>
    <x v="1"/>
    <x v="4"/>
    <s v="Eldon Mobile Mega Data Cart  Mega Stackable  Add-On Trays"/>
    <n v="118.25"/>
    <n v="5"/>
    <n v="0"/>
    <n v="34.292499999999997"/>
  </r>
  <r>
    <n v="8099"/>
    <s v="CA-2014-122798"/>
    <x v="3"/>
    <x v="116"/>
    <d v="2015-01-02T00:00:00"/>
    <s v="Standard Class"/>
    <s v="SV-20935"/>
    <s v="Susan Vittorini"/>
    <s v="Consumer"/>
    <s v="United States"/>
    <s v="Albuquerque"/>
    <x v="27"/>
    <n v="87105"/>
    <s v="West"/>
    <s v="OFF-PA-10004239"/>
    <x v="1"/>
    <x v="10"/>
    <s v="Xerox 1953"/>
    <n v="4.28"/>
    <n v="1"/>
    <n v="0"/>
    <n v="1.9259999999999997"/>
  </r>
  <r>
    <n v="8100"/>
    <s v="CA-2013-169663"/>
    <x v="0"/>
    <x v="612"/>
    <d v="2013-03-14T00:00:00"/>
    <s v="First Class"/>
    <s v="RH-19510"/>
    <s v="Rick Huthwaite"/>
    <s v="Home Office"/>
    <s v="United States"/>
    <s v="Los Angeles"/>
    <x v="1"/>
    <n v="90045"/>
    <s v="West"/>
    <s v="TEC-AC-10003038"/>
    <x v="2"/>
    <x v="11"/>
    <s v="Kingston Digital DataTraveler 16GB USB 2.0"/>
    <n v="26.849999999999998"/>
    <n v="3"/>
    <n v="0"/>
    <n v="5.101499999999997"/>
  </r>
  <r>
    <n v="8101"/>
    <s v="CA-2013-169663"/>
    <x v="0"/>
    <x v="612"/>
    <d v="2013-03-14T00:00:00"/>
    <s v="First Class"/>
    <s v="RH-19510"/>
    <s v="Rick Huthwaite"/>
    <s v="Home Office"/>
    <s v="United States"/>
    <s v="Los Angeles"/>
    <x v="1"/>
    <n v="90045"/>
    <s v="West"/>
    <s v="TEC-MA-10000984"/>
    <x v="2"/>
    <x v="15"/>
    <s v="Okidata MB760 Printer"/>
    <n v="3357.6000000000004"/>
    <n v="3"/>
    <n v="0.2"/>
    <n v="377.72999999999956"/>
  </r>
  <r>
    <n v="8102"/>
    <s v="CA-2012-149846"/>
    <x v="1"/>
    <x v="1184"/>
    <d v="2012-05-26T00:00:00"/>
    <s v="Standard Class"/>
    <s v="SB-20185"/>
    <s v="Sarah Brown"/>
    <s v="Consumer"/>
    <s v="United States"/>
    <s v="Los Angeles"/>
    <x v="1"/>
    <n v="90045"/>
    <s v="West"/>
    <s v="OFF-LA-10004484"/>
    <x v="1"/>
    <x v="2"/>
    <s v="Avery 476"/>
    <n v="8.26"/>
    <n v="2"/>
    <n v="0"/>
    <n v="3.7995999999999999"/>
  </r>
  <r>
    <n v="8103"/>
    <s v="CA-2012-149846"/>
    <x v="1"/>
    <x v="1184"/>
    <d v="2012-05-26T00:00:00"/>
    <s v="Standard Class"/>
    <s v="SB-20185"/>
    <s v="Sarah Brown"/>
    <s v="Consumer"/>
    <s v="United States"/>
    <s v="Los Angeles"/>
    <x v="1"/>
    <n v="90045"/>
    <s v="West"/>
    <s v="TEC-MA-10004002"/>
    <x v="2"/>
    <x v="15"/>
    <s v="Zebra GX420t Direct Thermal/Thermal Transfer Printer"/>
    <n v="2973.32"/>
    <n v="7"/>
    <n v="0.2"/>
    <n v="334.49849999999958"/>
  </r>
  <r>
    <n v="8104"/>
    <s v="CA-2012-149846"/>
    <x v="1"/>
    <x v="1184"/>
    <d v="2012-05-26T00:00:00"/>
    <s v="Standard Class"/>
    <s v="SB-20185"/>
    <s v="Sarah Brown"/>
    <s v="Consumer"/>
    <s v="United States"/>
    <s v="Los Angeles"/>
    <x v="1"/>
    <n v="90045"/>
    <s v="West"/>
    <s v="OFF-ST-10002406"/>
    <x v="1"/>
    <x v="4"/>
    <s v="Pizazz Global Quick File"/>
    <n v="104.79"/>
    <n v="7"/>
    <n v="0"/>
    <n v="29.341200000000008"/>
  </r>
  <r>
    <n v="8105"/>
    <s v="CA-2012-149846"/>
    <x v="1"/>
    <x v="1184"/>
    <d v="2012-05-26T00:00:00"/>
    <s v="Standard Class"/>
    <s v="SB-20185"/>
    <s v="Sarah Brown"/>
    <s v="Consumer"/>
    <s v="United States"/>
    <s v="Los Angeles"/>
    <x v="1"/>
    <n v="90045"/>
    <s v="West"/>
    <s v="TEC-PH-10003645"/>
    <x v="2"/>
    <x v="7"/>
    <s v="Aastra 57i VoIP phone"/>
    <n v="775.72800000000007"/>
    <n v="6"/>
    <n v="0.2"/>
    <n v="58.179600000000022"/>
  </r>
  <r>
    <n v="8106"/>
    <s v="CA-2014-159149"/>
    <x v="3"/>
    <x v="922"/>
    <d v="2014-02-20T00:00:00"/>
    <s v="First Class"/>
    <s v="CR-12820"/>
    <s v="Cyra Reiten"/>
    <s v="Home Office"/>
    <s v="United States"/>
    <s v="Houston"/>
    <x v="5"/>
    <n v="77041"/>
    <s v="Central"/>
    <s v="FUR-BO-10001601"/>
    <x v="0"/>
    <x v="0"/>
    <s v="Sauder Mission Library with Doors, Fruitwood Finish"/>
    <n v="89.066399999999987"/>
    <n v="1"/>
    <n v="0.32"/>
    <n v="-17.027400000000007"/>
  </r>
  <r>
    <n v="8107"/>
    <s v="CA-2014-159149"/>
    <x v="3"/>
    <x v="922"/>
    <d v="2014-02-20T00:00:00"/>
    <s v="First Class"/>
    <s v="CR-12820"/>
    <s v="Cyra Reiten"/>
    <s v="Home Office"/>
    <s v="United States"/>
    <s v="Houston"/>
    <x v="5"/>
    <n v="77041"/>
    <s v="Central"/>
    <s v="OFF-AR-10000937"/>
    <x v="1"/>
    <x v="6"/>
    <s v="Dixon Ticonderoga Core-Lock Colored Pencils, 48-Color Set"/>
    <n v="175.44"/>
    <n v="6"/>
    <n v="0.2"/>
    <n v="52.632000000000005"/>
  </r>
  <r>
    <n v="8108"/>
    <s v="CA-2014-159149"/>
    <x v="3"/>
    <x v="922"/>
    <d v="2014-02-20T00:00:00"/>
    <s v="First Class"/>
    <s v="CR-12820"/>
    <s v="Cyra Reiten"/>
    <s v="Home Office"/>
    <s v="United States"/>
    <s v="Houston"/>
    <x v="5"/>
    <n v="77041"/>
    <s v="Central"/>
    <s v="TEC-PH-10000038"/>
    <x v="2"/>
    <x v="7"/>
    <s v="Jawbone MINI JAMBOX Wireless Bluetooth Speaker"/>
    <n v="438.33600000000001"/>
    <n v="4"/>
    <n v="0.2"/>
    <n v="-87.667200000000037"/>
  </r>
  <r>
    <n v="8109"/>
    <s v="US-2014-167570"/>
    <x v="3"/>
    <x v="166"/>
    <d v="2014-12-16T00:00:00"/>
    <s v="Standard Class"/>
    <s v="EG-13900"/>
    <s v="Emily Grady"/>
    <s v="Consumer"/>
    <s v="United States"/>
    <s v="Philadelphia"/>
    <x v="9"/>
    <n v="19140"/>
    <s v="East"/>
    <s v="FUR-CH-10003396"/>
    <x v="0"/>
    <x v="1"/>
    <s v="Global Deluxe Steno Chair"/>
    <n v="215.54400000000001"/>
    <n v="4"/>
    <n v="0.3"/>
    <n v="-58.504800000000017"/>
  </r>
  <r>
    <n v="8110"/>
    <s v="CA-2014-160122"/>
    <x v="3"/>
    <x v="551"/>
    <d v="2014-11-24T00:00:00"/>
    <s v="Standard Class"/>
    <s v="RD-19930"/>
    <s v="Russell D'Ascenzo"/>
    <s v="Consumer"/>
    <s v="United States"/>
    <s v="Chicago"/>
    <x v="10"/>
    <n v="60623"/>
    <s v="Central"/>
    <s v="OFF-EN-10002592"/>
    <x v="1"/>
    <x v="12"/>
    <s v="Peel &amp; Seel Recycled Catalog Envelopes, Brown"/>
    <n v="55.584000000000003"/>
    <n v="6"/>
    <n v="0.2"/>
    <n v="20.844000000000001"/>
  </r>
  <r>
    <n v="8111"/>
    <s v="CA-2014-160122"/>
    <x v="3"/>
    <x v="551"/>
    <d v="2014-11-24T00:00:00"/>
    <s v="Standard Class"/>
    <s v="RD-19930"/>
    <s v="Russell D'Ascenzo"/>
    <s v="Consumer"/>
    <s v="United States"/>
    <s v="Chicago"/>
    <x v="10"/>
    <n v="60623"/>
    <s v="Central"/>
    <s v="FUR-CH-10000422"/>
    <x v="0"/>
    <x v="1"/>
    <s v="Global Highback Leather Tilter in Burgundy"/>
    <n v="127.38599999999998"/>
    <n v="2"/>
    <n v="0.3"/>
    <n v="-25.477199999999982"/>
  </r>
  <r>
    <n v="8112"/>
    <s v="CA-2013-130393"/>
    <x v="0"/>
    <x v="49"/>
    <d v="2013-12-04T00:00:00"/>
    <s v="Second Class"/>
    <s v="JM-15865"/>
    <s v="John Murray"/>
    <s v="Consumer"/>
    <s v="United States"/>
    <s v="San Angelo"/>
    <x v="5"/>
    <n v="76903"/>
    <s v="Central"/>
    <s v="FUR-CH-10002647"/>
    <x v="0"/>
    <x v="1"/>
    <s v="Situations Contoured Folding Chairs, 4/Set"/>
    <n v="248.43"/>
    <n v="5"/>
    <n v="0.3"/>
    <n v="-17.744999999999976"/>
  </r>
  <r>
    <n v="8113"/>
    <s v="CA-2013-130393"/>
    <x v="0"/>
    <x v="49"/>
    <d v="2013-12-04T00:00:00"/>
    <s v="Second Class"/>
    <s v="JM-15865"/>
    <s v="John Murray"/>
    <s v="Consumer"/>
    <s v="United States"/>
    <s v="San Angelo"/>
    <x v="5"/>
    <n v="76903"/>
    <s v="Central"/>
    <s v="OFF-AP-10004859"/>
    <x v="1"/>
    <x v="9"/>
    <s v="Acco 6 Outlet Guardian Premium Surge Suppressor"/>
    <n v="11.647999999999998"/>
    <n v="4"/>
    <n v="0.8"/>
    <n v="-30.867200000000004"/>
  </r>
  <r>
    <n v="8114"/>
    <s v="CA-2013-130393"/>
    <x v="0"/>
    <x v="49"/>
    <d v="2013-12-04T00:00:00"/>
    <s v="Second Class"/>
    <s v="JM-15865"/>
    <s v="John Murray"/>
    <s v="Consumer"/>
    <s v="United States"/>
    <s v="San Angelo"/>
    <x v="5"/>
    <n v="76903"/>
    <s v="Central"/>
    <s v="FUR-CH-10004477"/>
    <x v="0"/>
    <x v="1"/>
    <s v="Global Push Button Manager's Chair, Indigo"/>
    <n v="85.245999999999995"/>
    <n v="2"/>
    <n v="0.3"/>
    <n v="-1.217800000000004"/>
  </r>
  <r>
    <n v="8115"/>
    <s v="CA-2014-144820"/>
    <x v="3"/>
    <x v="621"/>
    <d v="2014-10-08T00:00:00"/>
    <s v="Second Class"/>
    <s v="LW-16825"/>
    <s v="Laurel Workman"/>
    <s v="Corporate"/>
    <s v="United States"/>
    <s v="Pasadena"/>
    <x v="5"/>
    <n v="77506"/>
    <s v="Central"/>
    <s v="OFF-AR-10004817"/>
    <x v="1"/>
    <x v="6"/>
    <s v="Colorific Watercolor Pencils"/>
    <n v="20.64"/>
    <n v="5"/>
    <n v="0.2"/>
    <n v="2.3219999999999974"/>
  </r>
  <r>
    <n v="8116"/>
    <s v="CA-2014-101014"/>
    <x v="3"/>
    <x v="635"/>
    <d v="2014-09-05T00:00:00"/>
    <s v="Standard Class"/>
    <s v="RW-19540"/>
    <s v="Rick Wilson"/>
    <s v="Corporate"/>
    <s v="United States"/>
    <s v="Los Angeles"/>
    <x v="1"/>
    <n v="90049"/>
    <s v="West"/>
    <s v="FUR-FU-10003374"/>
    <x v="0"/>
    <x v="5"/>
    <s v="Electrix Fluorescent Magnifier Lamps &amp; Weighted Base"/>
    <n v="148.02000000000001"/>
    <n v="3"/>
    <n v="0"/>
    <n v="41.445600000000013"/>
  </r>
  <r>
    <n v="8117"/>
    <s v="CA-2014-105543"/>
    <x v="3"/>
    <x v="221"/>
    <d v="2014-11-25T00:00:00"/>
    <s v="Same Day"/>
    <s v="BG-11695"/>
    <s v="Brooke Gillingham"/>
    <s v="Corporate"/>
    <s v="United States"/>
    <s v="Garden City"/>
    <x v="41"/>
    <n v="67846"/>
    <s v="Central"/>
    <s v="OFF-ST-10003123"/>
    <x v="1"/>
    <x v="4"/>
    <s v="Fellowes Bases and Tops For Staxonsteel/High-Stak Systems"/>
    <n v="33.29"/>
    <n v="1"/>
    <n v="0"/>
    <n v="7.9895999999999994"/>
  </r>
  <r>
    <n v="8118"/>
    <s v="US-2014-113201"/>
    <x v="3"/>
    <x v="160"/>
    <d v="2014-07-06T00:00:00"/>
    <s v="Standard Class"/>
    <s v="TT-21220"/>
    <s v="Thomas Thornton"/>
    <s v="Consumer"/>
    <s v="United States"/>
    <s v="Los Angeles"/>
    <x v="1"/>
    <n v="90045"/>
    <s v="West"/>
    <s v="OFF-PA-10000675"/>
    <x v="1"/>
    <x v="10"/>
    <s v="Xerox 1919"/>
    <n v="204.95000000000002"/>
    <n v="5"/>
    <n v="0"/>
    <n v="100.4255"/>
  </r>
  <r>
    <n v="8119"/>
    <s v="US-2014-106551"/>
    <x v="3"/>
    <x v="847"/>
    <d v="2014-07-28T00:00:00"/>
    <s v="Standard Class"/>
    <s v="EB-13930"/>
    <s v="Eric Barreto"/>
    <s v="Consumer"/>
    <s v="United States"/>
    <s v="Chicago"/>
    <x v="10"/>
    <n v="60653"/>
    <s v="Central"/>
    <s v="FUR-CH-10004997"/>
    <x v="0"/>
    <x v="1"/>
    <s v="Hon Every-Day Series Multi-Task Chairs"/>
    <n v="526.34399999999994"/>
    <n v="4"/>
    <n v="0.3"/>
    <n v="-75.191999999999979"/>
  </r>
  <r>
    <n v="8120"/>
    <s v="CA-2013-116722"/>
    <x v="0"/>
    <x v="583"/>
    <d v="2013-11-17T00:00:00"/>
    <s v="Standard Class"/>
    <s v="LP-17080"/>
    <s v="Liz Pelletier"/>
    <s v="Consumer"/>
    <s v="United States"/>
    <s v="San Francisco"/>
    <x v="1"/>
    <n v="94110"/>
    <s v="West"/>
    <s v="FUR-FU-10001934"/>
    <x v="0"/>
    <x v="5"/>
    <s v="Magnifier Swing Arm Lamp"/>
    <n v="41.96"/>
    <n v="2"/>
    <n v="0"/>
    <n v="10.909600000000001"/>
  </r>
  <r>
    <n v="8121"/>
    <s v="CA-2013-116722"/>
    <x v="0"/>
    <x v="583"/>
    <d v="2013-11-17T00:00:00"/>
    <s v="Standard Class"/>
    <s v="LP-17080"/>
    <s v="Liz Pelletier"/>
    <s v="Consumer"/>
    <s v="United States"/>
    <s v="San Francisco"/>
    <x v="1"/>
    <n v="94110"/>
    <s v="West"/>
    <s v="FUR-CH-10004997"/>
    <x v="0"/>
    <x v="1"/>
    <s v="Hon Every-Day Series Multi-Task Chairs"/>
    <n v="451.15199999999993"/>
    <n v="3"/>
    <n v="0.2"/>
    <n v="0"/>
  </r>
  <r>
    <n v="8122"/>
    <s v="CA-2013-116722"/>
    <x v="0"/>
    <x v="583"/>
    <d v="2013-11-17T00:00:00"/>
    <s v="Standard Class"/>
    <s v="LP-17080"/>
    <s v="Liz Pelletier"/>
    <s v="Consumer"/>
    <s v="United States"/>
    <s v="San Francisco"/>
    <x v="1"/>
    <n v="94110"/>
    <s v="West"/>
    <s v="OFF-BI-10001890"/>
    <x v="1"/>
    <x v="8"/>
    <s v="Avery Poly Binder Pockets"/>
    <n v="31.504000000000005"/>
    <n v="11"/>
    <n v="0.2"/>
    <n v="11.026399999999999"/>
  </r>
  <r>
    <n v="8123"/>
    <s v="CA-2011-138128"/>
    <x v="2"/>
    <x v="337"/>
    <d v="2011-12-15T00:00:00"/>
    <s v="Standard Class"/>
    <s v="FP-14320"/>
    <s v="Frank Preis"/>
    <s v="Consumer"/>
    <s v="United States"/>
    <s v="Philadelphia"/>
    <x v="9"/>
    <n v="19134"/>
    <s v="East"/>
    <s v="OFF-EN-10002500"/>
    <x v="1"/>
    <x v="12"/>
    <s v="Globe Weis Peel &amp; Seel First Class Envelopes"/>
    <n v="30.672000000000001"/>
    <n v="3"/>
    <n v="0.2"/>
    <n v="9.5850000000000009"/>
  </r>
  <r>
    <n v="8124"/>
    <s v="CA-2011-138128"/>
    <x v="2"/>
    <x v="337"/>
    <d v="2011-12-15T00:00:00"/>
    <s v="Standard Class"/>
    <s v="FP-14320"/>
    <s v="Frank Preis"/>
    <s v="Consumer"/>
    <s v="United States"/>
    <s v="Philadelphia"/>
    <x v="9"/>
    <n v="19134"/>
    <s v="East"/>
    <s v="TEC-CO-10001766"/>
    <x v="2"/>
    <x v="16"/>
    <s v="Canon PC940 Copier"/>
    <n v="1079.9759999999999"/>
    <n v="4"/>
    <n v="0.4"/>
    <n v="125.99719999999991"/>
  </r>
  <r>
    <n v="8125"/>
    <s v="US-2014-150070"/>
    <x v="3"/>
    <x v="210"/>
    <d v="2014-09-13T00:00:00"/>
    <s v="Standard Class"/>
    <s v="JA-15970"/>
    <s v="Joseph Airdo"/>
    <s v="Consumer"/>
    <s v="United States"/>
    <s v="Modesto"/>
    <x v="1"/>
    <n v="95351"/>
    <s v="West"/>
    <s v="FUR-CH-10004860"/>
    <x v="0"/>
    <x v="1"/>
    <s v="Global Low Back Tilter Chair"/>
    <n v="161.56800000000001"/>
    <n v="2"/>
    <n v="0.2"/>
    <n v="-28.274400000000021"/>
  </r>
  <r>
    <n v="8126"/>
    <s v="CA-2012-137064"/>
    <x v="1"/>
    <x v="525"/>
    <d v="2012-02-13T00:00:00"/>
    <s v="Standard Class"/>
    <s v="TS-21655"/>
    <s v="Trudy Schmidt"/>
    <s v="Consumer"/>
    <s v="United States"/>
    <s v="Houston"/>
    <x v="5"/>
    <n v="77070"/>
    <s v="Central"/>
    <s v="OFF-BI-10002049"/>
    <x v="1"/>
    <x v="8"/>
    <s v="UniKeep View Case Binders"/>
    <n v="2.9339999999999993"/>
    <n v="3"/>
    <n v="0.8"/>
    <n v="-4.9878000000000018"/>
  </r>
  <r>
    <n v="8127"/>
    <s v="CA-2012-137064"/>
    <x v="1"/>
    <x v="525"/>
    <d v="2012-02-13T00:00:00"/>
    <s v="Standard Class"/>
    <s v="TS-21655"/>
    <s v="Trudy Schmidt"/>
    <s v="Consumer"/>
    <s v="United States"/>
    <s v="Houston"/>
    <x v="5"/>
    <n v="77070"/>
    <s v="Central"/>
    <s v="TEC-AC-10003499"/>
    <x v="2"/>
    <x v="11"/>
    <s v="Memorex Mini Travel Drive 8 GB USB 2.0 Flash Drive"/>
    <n v="18.528000000000002"/>
    <n v="2"/>
    <n v="0.2"/>
    <n v="4.4004000000000003"/>
  </r>
  <r>
    <n v="8128"/>
    <s v="CA-2012-137064"/>
    <x v="1"/>
    <x v="525"/>
    <d v="2012-02-13T00:00:00"/>
    <s v="Standard Class"/>
    <s v="TS-21655"/>
    <s v="Trudy Schmidt"/>
    <s v="Consumer"/>
    <s v="United States"/>
    <s v="Houston"/>
    <x v="5"/>
    <n v="77070"/>
    <s v="Central"/>
    <s v="OFF-ST-10003470"/>
    <x v="1"/>
    <x v="4"/>
    <s v="Tennsco Snap-Together Open Shelving Units, Starter Sets and Add-On Units"/>
    <n v="670.75200000000007"/>
    <n v="3"/>
    <n v="0.2"/>
    <n v="-125.76600000000005"/>
  </r>
  <r>
    <n v="8129"/>
    <s v="CA-2014-157350"/>
    <x v="3"/>
    <x v="775"/>
    <d v="2014-09-02T00:00:00"/>
    <s v="Standard Class"/>
    <s v="DP-13000"/>
    <s v="Darren Powers"/>
    <s v="Consumer"/>
    <s v="United States"/>
    <s v="Chicago"/>
    <x v="10"/>
    <n v="60610"/>
    <s v="Central"/>
    <s v="FUR-FU-10000222"/>
    <x v="0"/>
    <x v="5"/>
    <s v="Seth Thomas 16&quot; Steel Case Clock"/>
    <n v="64.959999999999994"/>
    <n v="5"/>
    <n v="0.6"/>
    <n v="-43.847999999999985"/>
  </r>
  <r>
    <n v="8130"/>
    <s v="CA-2011-127866"/>
    <x v="2"/>
    <x v="836"/>
    <d v="2011-07-23T00:00:00"/>
    <s v="First Class"/>
    <s v="JD-15895"/>
    <s v="Jonathan Doherty"/>
    <s v="Corporate"/>
    <s v="United States"/>
    <s v="Riverside"/>
    <x v="1"/>
    <n v="92503"/>
    <s v="West"/>
    <s v="TEC-AC-10000023"/>
    <x v="2"/>
    <x v="11"/>
    <s v="Maxell 74 Minute CD-R Spindle, 50/Pack"/>
    <n v="41.94"/>
    <n v="2"/>
    <n v="0"/>
    <n v="15.098399999999998"/>
  </r>
  <r>
    <n v="8131"/>
    <s v="CA-2011-127866"/>
    <x v="2"/>
    <x v="836"/>
    <d v="2011-07-23T00:00:00"/>
    <s v="First Class"/>
    <s v="JD-15895"/>
    <s v="Jonathan Doherty"/>
    <s v="Corporate"/>
    <s v="United States"/>
    <s v="Riverside"/>
    <x v="1"/>
    <n v="92503"/>
    <s v="West"/>
    <s v="OFF-PA-10003971"/>
    <x v="1"/>
    <x v="10"/>
    <s v="Xerox 1965"/>
    <n v="11.96"/>
    <n v="2"/>
    <n v="0"/>
    <n v="5.8604000000000003"/>
  </r>
  <r>
    <n v="8132"/>
    <s v="CA-2011-127866"/>
    <x v="2"/>
    <x v="836"/>
    <d v="2011-07-23T00:00:00"/>
    <s v="First Class"/>
    <s v="JD-15895"/>
    <s v="Jonathan Doherty"/>
    <s v="Corporate"/>
    <s v="United States"/>
    <s v="Riverside"/>
    <x v="1"/>
    <n v="92503"/>
    <s v="West"/>
    <s v="OFF-AR-10003481"/>
    <x v="1"/>
    <x v="6"/>
    <s v="Newell 348"/>
    <n v="13.12"/>
    <n v="4"/>
    <n v="0"/>
    <n v="3.8047999999999984"/>
  </r>
  <r>
    <n v="8133"/>
    <s v="CA-2011-127866"/>
    <x v="2"/>
    <x v="836"/>
    <d v="2011-07-23T00:00:00"/>
    <s v="First Class"/>
    <s v="JD-15895"/>
    <s v="Jonathan Doherty"/>
    <s v="Corporate"/>
    <s v="United States"/>
    <s v="Riverside"/>
    <x v="1"/>
    <n v="92503"/>
    <s v="West"/>
    <s v="OFF-ST-10001490"/>
    <x v="1"/>
    <x v="4"/>
    <s v="Hot File 7-Pocket, Floor Stand"/>
    <n v="535.41"/>
    <n v="3"/>
    <n v="0"/>
    <n v="160.62299999999993"/>
  </r>
  <r>
    <n v="8134"/>
    <s v="CA-2012-131352"/>
    <x v="1"/>
    <x v="1049"/>
    <d v="2012-10-13T00:00:00"/>
    <s v="Standard Class"/>
    <s v="GH-14485"/>
    <s v="Gene Hale"/>
    <s v="Corporate"/>
    <s v="United States"/>
    <s v="Dallas"/>
    <x v="5"/>
    <n v="75081"/>
    <s v="Central"/>
    <s v="FUR-FU-10003708"/>
    <x v="0"/>
    <x v="5"/>
    <s v="Tenex Traditional Chairmats for Medium Pile Carpet, Standard Lip, 36&quot; x 48&quot;"/>
    <n v="72.78"/>
    <n v="3"/>
    <n v="0.6"/>
    <n v="-70.960499999999996"/>
  </r>
  <r>
    <n v="8135"/>
    <s v="CA-2012-121776"/>
    <x v="1"/>
    <x v="1130"/>
    <d v="2012-02-21T00:00:00"/>
    <s v="Standard Class"/>
    <s v="RD-19585"/>
    <s v="Rob Dowd"/>
    <s v="Consumer"/>
    <s v="United States"/>
    <s v="Los Angeles"/>
    <x v="1"/>
    <n v="90008"/>
    <s v="West"/>
    <s v="OFF-PA-10001970"/>
    <x v="1"/>
    <x v="10"/>
    <s v="Xerox 1881"/>
    <n v="36.839999999999996"/>
    <n v="3"/>
    <n v="0"/>
    <n v="17.314799999999998"/>
  </r>
  <r>
    <n v="8136"/>
    <s v="CA-2012-121776"/>
    <x v="1"/>
    <x v="1130"/>
    <d v="2012-02-21T00:00:00"/>
    <s v="Standard Class"/>
    <s v="RD-19585"/>
    <s v="Rob Dowd"/>
    <s v="Consumer"/>
    <s v="United States"/>
    <s v="Los Angeles"/>
    <x v="1"/>
    <n v="90008"/>
    <s v="West"/>
    <s v="OFF-LA-10002762"/>
    <x v="1"/>
    <x v="2"/>
    <s v="Avery 485"/>
    <n v="87.71"/>
    <n v="7"/>
    <n v="0"/>
    <n v="41.223699999999994"/>
  </r>
  <r>
    <n v="8137"/>
    <s v="CA-2013-118073"/>
    <x v="0"/>
    <x v="399"/>
    <d v="2013-08-17T00:00:00"/>
    <s v="Standard Class"/>
    <s v="CS-12490"/>
    <s v="Cindy Schnelling"/>
    <s v="Corporate"/>
    <s v="United States"/>
    <s v="Lakeland"/>
    <x v="2"/>
    <n v="33801"/>
    <s v="South"/>
    <s v="FUR-TA-10002533"/>
    <x v="0"/>
    <x v="3"/>
    <s v="BPI Conference Tables"/>
    <n v="562.29250000000013"/>
    <n v="7"/>
    <n v="0.45"/>
    <n v="-255.58750000000009"/>
  </r>
  <r>
    <n v="8138"/>
    <s v="CA-2011-103219"/>
    <x v="2"/>
    <x v="187"/>
    <d v="2011-11-13T00:00:00"/>
    <s v="Standard Class"/>
    <s v="BF-11215"/>
    <s v="Benjamin Farhat"/>
    <s v="Home Office"/>
    <s v="United States"/>
    <s v="New York City"/>
    <x v="15"/>
    <n v="10035"/>
    <s v="East"/>
    <s v="FUR-FU-10004091"/>
    <x v="0"/>
    <x v="5"/>
    <s v="Eldon 200 Class Desk Accessories, Black"/>
    <n v="56.52"/>
    <n v="9"/>
    <n v="0"/>
    <n v="21.477600000000002"/>
  </r>
  <r>
    <n v="8139"/>
    <s v="CA-2013-102561"/>
    <x v="0"/>
    <x v="427"/>
    <d v="2013-07-23T00:00:00"/>
    <s v="Standard Class"/>
    <s v="NK-18490"/>
    <s v="Neil Knudson"/>
    <s v="Home Office"/>
    <s v="United States"/>
    <s v="Philadelphia"/>
    <x v="9"/>
    <n v="19140"/>
    <s v="East"/>
    <s v="OFF-AR-10001545"/>
    <x v="1"/>
    <x v="6"/>
    <s v="Newell 326"/>
    <n v="11.264000000000001"/>
    <n v="8"/>
    <n v="0.2"/>
    <n v="1.2671999999999994"/>
  </r>
  <r>
    <n v="8140"/>
    <s v="CA-2013-102561"/>
    <x v="0"/>
    <x v="427"/>
    <d v="2013-07-23T00:00:00"/>
    <s v="Standard Class"/>
    <s v="NK-18490"/>
    <s v="Neil Knudson"/>
    <s v="Home Office"/>
    <s v="United States"/>
    <s v="Philadelphia"/>
    <x v="9"/>
    <n v="19140"/>
    <s v="East"/>
    <s v="OFF-ST-10001476"/>
    <x v="1"/>
    <x v="4"/>
    <s v="Steel Personal Filing/Posting Tote"/>
    <n v="284.08000000000004"/>
    <n v="10"/>
    <n v="0.2"/>
    <n v="24.856999999999999"/>
  </r>
  <r>
    <n v="8141"/>
    <s v="CA-2013-102561"/>
    <x v="0"/>
    <x v="427"/>
    <d v="2013-07-23T00:00:00"/>
    <s v="Standard Class"/>
    <s v="NK-18490"/>
    <s v="Neil Knudson"/>
    <s v="Home Office"/>
    <s v="United States"/>
    <s v="Philadelphia"/>
    <x v="9"/>
    <n v="19140"/>
    <s v="East"/>
    <s v="OFF-PA-10004971"/>
    <x v="1"/>
    <x v="10"/>
    <s v="Xerox 196"/>
    <n v="18.496000000000002"/>
    <n v="4"/>
    <n v="0.2"/>
    <n v="6.7048000000000005"/>
  </r>
  <r>
    <n v="8142"/>
    <s v="CA-2013-100993"/>
    <x v="0"/>
    <x v="473"/>
    <d v="2013-02-10T00:00:00"/>
    <s v="Standard Class"/>
    <s v="AZ-10750"/>
    <s v="Annie Zypern"/>
    <s v="Consumer"/>
    <s v="United States"/>
    <s v="San Diego"/>
    <x v="1"/>
    <n v="92037"/>
    <s v="West"/>
    <s v="OFF-LA-10003223"/>
    <x v="1"/>
    <x v="2"/>
    <s v="Avery 508"/>
    <n v="14.73"/>
    <n v="3"/>
    <n v="0"/>
    <n v="7.2176999999999998"/>
  </r>
  <r>
    <n v="8143"/>
    <s v="CA-2013-100993"/>
    <x v="0"/>
    <x v="473"/>
    <d v="2013-02-10T00:00:00"/>
    <s v="Standard Class"/>
    <s v="AZ-10750"/>
    <s v="Annie Zypern"/>
    <s v="Consumer"/>
    <s v="United States"/>
    <s v="San Diego"/>
    <x v="1"/>
    <n v="92037"/>
    <s v="West"/>
    <s v="OFF-ST-10004340"/>
    <x v="1"/>
    <x v="4"/>
    <s v="Fellowes Mobile File Cart, Black"/>
    <n v="186.54"/>
    <n v="3"/>
    <n v="0"/>
    <n v="50.365800000000007"/>
  </r>
  <r>
    <n v="8144"/>
    <s v="CA-2013-100993"/>
    <x v="0"/>
    <x v="473"/>
    <d v="2013-02-10T00:00:00"/>
    <s v="Standard Class"/>
    <s v="AZ-10750"/>
    <s v="Annie Zypern"/>
    <s v="Consumer"/>
    <s v="United States"/>
    <s v="San Diego"/>
    <x v="1"/>
    <n v="92037"/>
    <s v="West"/>
    <s v="FUR-TA-10001095"/>
    <x v="0"/>
    <x v="3"/>
    <s v="Chromcraft Round Conference Tables"/>
    <n v="557.72799999999995"/>
    <n v="4"/>
    <n v="0.2"/>
    <n v="6.9715999999999951"/>
  </r>
  <r>
    <n v="8145"/>
    <s v="CA-2013-100993"/>
    <x v="0"/>
    <x v="473"/>
    <d v="2013-02-10T00:00:00"/>
    <s v="Standard Class"/>
    <s v="AZ-10750"/>
    <s v="Annie Zypern"/>
    <s v="Consumer"/>
    <s v="United States"/>
    <s v="San Diego"/>
    <x v="1"/>
    <n v="92037"/>
    <s v="West"/>
    <s v="TEC-PH-10001448"/>
    <x v="2"/>
    <x v="7"/>
    <s v="Anker Astro 15000mAh USB Portable Charger"/>
    <n v="159.96800000000002"/>
    <n v="4"/>
    <n v="0.2"/>
    <n v="-31.993600000000029"/>
  </r>
  <r>
    <n v="8146"/>
    <s v="US-2011-112949"/>
    <x v="2"/>
    <x v="886"/>
    <d v="2011-06-27T00:00:00"/>
    <s v="Standard Class"/>
    <s v="Co-12640"/>
    <s v="Corey-Lock"/>
    <s v="Consumer"/>
    <s v="United States"/>
    <s v="Lawton"/>
    <x v="26"/>
    <n v="73505"/>
    <s v="Central"/>
    <s v="OFF-AP-10001005"/>
    <x v="1"/>
    <x v="9"/>
    <s v="Honeywell Quietcare HEPA Air Cleaner"/>
    <n v="471.90000000000003"/>
    <n v="6"/>
    <n v="0"/>
    <n v="155.72699999999998"/>
  </r>
  <r>
    <n v="8147"/>
    <s v="US-2011-112949"/>
    <x v="2"/>
    <x v="886"/>
    <d v="2011-06-27T00:00:00"/>
    <s v="Standard Class"/>
    <s v="Co-12640"/>
    <s v="Corey-Lock"/>
    <s v="Consumer"/>
    <s v="United States"/>
    <s v="Lawton"/>
    <x v="26"/>
    <n v="73505"/>
    <s v="Central"/>
    <s v="OFF-AR-10003469"/>
    <x v="1"/>
    <x v="6"/>
    <s v="Nontoxic Chalk"/>
    <n v="3.52"/>
    <n v="2"/>
    <n v="0"/>
    <n v="1.6896"/>
  </r>
  <r>
    <n v="8148"/>
    <s v="US-2014-146822"/>
    <x v="3"/>
    <x v="255"/>
    <d v="2014-06-15T00:00:00"/>
    <s v="Standard Class"/>
    <s v="AG-10675"/>
    <s v="Anna Gayman"/>
    <s v="Consumer"/>
    <s v="United States"/>
    <s v="Salem"/>
    <x v="17"/>
    <n v="24153"/>
    <s v="South"/>
    <s v="OFF-PA-10000249"/>
    <x v="1"/>
    <x v="10"/>
    <s v="Staples"/>
    <n v="49.12"/>
    <n v="4"/>
    <n v="0"/>
    <n v="23.086399999999998"/>
  </r>
  <r>
    <n v="8149"/>
    <s v="US-2013-131058"/>
    <x v="0"/>
    <x v="797"/>
    <d v="2014-01-01T00:00:00"/>
    <s v="Standard Class"/>
    <s v="EM-14140"/>
    <s v="Eugene Moren"/>
    <s v="Home Office"/>
    <s v="United States"/>
    <s v="Santa Ana"/>
    <x v="1"/>
    <n v="92704"/>
    <s v="West"/>
    <s v="OFF-LA-10001613"/>
    <x v="1"/>
    <x v="2"/>
    <s v="Avery File Folder Labels"/>
    <n v="20.16"/>
    <n v="7"/>
    <n v="0"/>
    <n v="9.8783999999999992"/>
  </r>
  <r>
    <n v="8150"/>
    <s v="CA-2011-167997"/>
    <x v="2"/>
    <x v="755"/>
    <d v="2011-01-30T00:00:00"/>
    <s v="First Class"/>
    <s v="CA-11965"/>
    <s v="Carol Adams"/>
    <s v="Corporate"/>
    <s v="United States"/>
    <s v="Rapid City"/>
    <x v="44"/>
    <n v="57701"/>
    <s v="Central"/>
    <s v="OFF-BI-10001758"/>
    <x v="1"/>
    <x v="8"/>
    <s v="Wilson Jones 14 Line Acrylic Coated Pressboard Data Binders"/>
    <n v="10.68"/>
    <n v="2"/>
    <n v="0"/>
    <n v="5.0195999999999996"/>
  </r>
  <r>
    <n v="8151"/>
    <s v="CA-2011-167997"/>
    <x v="2"/>
    <x v="755"/>
    <d v="2011-01-30T00:00:00"/>
    <s v="First Class"/>
    <s v="CA-11965"/>
    <s v="Carol Adams"/>
    <s v="Corporate"/>
    <s v="United States"/>
    <s v="Rapid City"/>
    <x v="44"/>
    <n v="57701"/>
    <s v="Central"/>
    <s v="FUR-BO-10004409"/>
    <x v="0"/>
    <x v="0"/>
    <s v="Safco Value Mate Series Steel Bookcases, Baked Enamel Finish on Steel, Gray"/>
    <n v="141.96"/>
    <n v="2"/>
    <n v="0"/>
    <n v="39.748800000000003"/>
  </r>
  <r>
    <n v="8152"/>
    <s v="CA-2014-140151"/>
    <x v="3"/>
    <x v="721"/>
    <d v="2014-03-26T00:00:00"/>
    <s v="First Class"/>
    <s v="RB-19360"/>
    <s v="Raymond Buch"/>
    <s v="Consumer"/>
    <s v="United States"/>
    <s v="Seattle"/>
    <x v="4"/>
    <n v="98115"/>
    <s v="West"/>
    <s v="OFF-ST-10001558"/>
    <x v="1"/>
    <x v="4"/>
    <s v="Acco Perma 4000 Stacking Storage Drawers"/>
    <n v="32.479999999999997"/>
    <n v="2"/>
    <n v="0"/>
    <n v="4.8719999999999999"/>
  </r>
  <r>
    <n v="8153"/>
    <s v="CA-2014-140151"/>
    <x v="3"/>
    <x v="721"/>
    <d v="2014-03-26T00:00:00"/>
    <s v="First Class"/>
    <s v="RB-19360"/>
    <s v="Raymond Buch"/>
    <s v="Consumer"/>
    <s v="United States"/>
    <s v="Seattle"/>
    <x v="4"/>
    <n v="98115"/>
    <s v="West"/>
    <s v="OFF-PA-10002986"/>
    <x v="1"/>
    <x v="10"/>
    <s v="Xerox 1898"/>
    <n v="20.04"/>
    <n v="3"/>
    <n v="0"/>
    <n v="9.6191999999999993"/>
  </r>
  <r>
    <n v="8154"/>
    <s v="CA-2014-140151"/>
    <x v="3"/>
    <x v="721"/>
    <d v="2014-03-26T00:00:00"/>
    <s v="First Class"/>
    <s v="RB-19360"/>
    <s v="Raymond Buch"/>
    <s v="Consumer"/>
    <s v="United States"/>
    <s v="Seattle"/>
    <x v="4"/>
    <n v="98115"/>
    <s v="West"/>
    <s v="TEC-CO-10004722"/>
    <x v="2"/>
    <x v="16"/>
    <s v="Canon imageCLASS 2200 Advanced Copier"/>
    <n v="13999.96"/>
    <n v="4"/>
    <n v="0"/>
    <n v="6719.9807999999994"/>
  </r>
  <r>
    <n v="8155"/>
    <s v="US-2014-143770"/>
    <x v="3"/>
    <x v="177"/>
    <d v="2014-03-25T00:00:00"/>
    <s v="Standard Class"/>
    <s v="RD-19720"/>
    <s v="Roger Demir"/>
    <s v="Consumer"/>
    <s v="United States"/>
    <s v="Middletown"/>
    <x v="29"/>
    <n v="6457"/>
    <s v="East"/>
    <s v="TEC-AC-10002842"/>
    <x v="2"/>
    <x v="11"/>
    <s v="WD My Passport Ultra 2TB Portable External Hard Drive"/>
    <n v="238"/>
    <n v="2"/>
    <n v="0"/>
    <n v="38.080000000000013"/>
  </r>
  <r>
    <n v="8156"/>
    <s v="US-2014-143770"/>
    <x v="3"/>
    <x v="177"/>
    <d v="2014-03-25T00:00:00"/>
    <s v="Standard Class"/>
    <s v="RD-19720"/>
    <s v="Roger Demir"/>
    <s v="Consumer"/>
    <s v="United States"/>
    <s v="Middletown"/>
    <x v="29"/>
    <n v="6457"/>
    <s v="East"/>
    <s v="OFF-PA-10001125"/>
    <x v="1"/>
    <x v="10"/>
    <s v="Xerox 1988"/>
    <n v="61.96"/>
    <n v="2"/>
    <n v="0"/>
    <n v="27.881999999999998"/>
  </r>
  <r>
    <n v="8157"/>
    <s v="CA-2013-131296"/>
    <x v="0"/>
    <x v="964"/>
    <d v="2013-10-10T00:00:00"/>
    <s v="Standard Class"/>
    <s v="MS-17830"/>
    <s v="Melanie Seite"/>
    <s v="Consumer"/>
    <s v="United States"/>
    <s v="Baltimore"/>
    <x v="39"/>
    <n v="21215"/>
    <s v="East"/>
    <s v="FUR-TA-10002622"/>
    <x v="0"/>
    <x v="3"/>
    <s v="Bush Andora Conference Table, Maple/Graphite Gray Finish"/>
    <n v="239.37199999999996"/>
    <n v="2"/>
    <n v="0.3"/>
    <n v="-23.93719999999999"/>
  </r>
  <r>
    <n v="8158"/>
    <s v="CA-2013-103464"/>
    <x v="0"/>
    <x v="741"/>
    <d v="2013-11-23T00:00:00"/>
    <s v="Standard Class"/>
    <s v="PG-18820"/>
    <s v="Patrick Gardner"/>
    <s v="Consumer"/>
    <s v="United States"/>
    <s v="San Diego"/>
    <x v="1"/>
    <n v="92105"/>
    <s v="West"/>
    <s v="TEC-AC-10002842"/>
    <x v="2"/>
    <x v="11"/>
    <s v="WD My Passport Ultra 2TB Portable External Hard Drive"/>
    <n v="595"/>
    <n v="5"/>
    <n v="0"/>
    <n v="95.200000000000031"/>
  </r>
  <r>
    <n v="8159"/>
    <s v="CA-2014-136238"/>
    <x v="3"/>
    <x v="377"/>
    <d v="2015-01-02T00:00:00"/>
    <s v="Standard Class"/>
    <s v="KB-16240"/>
    <s v="Karen Bern"/>
    <s v="Corporate"/>
    <s v="United States"/>
    <s v="Odessa"/>
    <x v="5"/>
    <n v="79762"/>
    <s v="Central"/>
    <s v="OFF-PA-10004285"/>
    <x v="1"/>
    <x v="10"/>
    <s v="Xerox 1959"/>
    <n v="16.032"/>
    <n v="3"/>
    <n v="0.2"/>
    <n v="5.6111999999999993"/>
  </r>
  <r>
    <n v="8160"/>
    <s v="CA-2013-120803"/>
    <x v="0"/>
    <x v="1185"/>
    <d v="2013-03-14T00:00:00"/>
    <s v="Standard Class"/>
    <s v="RB-19465"/>
    <s v="Rick Bensley"/>
    <s v="Home Office"/>
    <s v="United States"/>
    <s v="Milford"/>
    <x v="29"/>
    <n v="6460"/>
    <s v="East"/>
    <s v="TEC-AC-10004469"/>
    <x v="2"/>
    <x v="11"/>
    <s v="Microsoft Sculpt Comfort Mouse"/>
    <n v="199.75"/>
    <n v="5"/>
    <n v="0"/>
    <n v="87.890000000000015"/>
  </r>
  <r>
    <n v="8161"/>
    <s v="CA-2013-134138"/>
    <x v="0"/>
    <x v="595"/>
    <d v="2013-02-20T00:00:00"/>
    <s v="Standard Class"/>
    <s v="JD-15790"/>
    <s v="John Dryer"/>
    <s v="Consumer"/>
    <s v="United States"/>
    <s v="Belleville"/>
    <x v="30"/>
    <n v="7109"/>
    <s v="East"/>
    <s v="FUR-CH-10001545"/>
    <x v="0"/>
    <x v="1"/>
    <s v="Hon Comfortask Task/Swivel Chairs"/>
    <n v="227.96"/>
    <n v="2"/>
    <n v="0"/>
    <n v="36.473600000000005"/>
  </r>
  <r>
    <n v="8162"/>
    <s v="CA-2012-120915"/>
    <x v="1"/>
    <x v="694"/>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s v="CA-2012-120915"/>
    <x v="1"/>
    <x v="694"/>
    <d v="2012-10-03T00:00:00"/>
    <s v="Second Class"/>
    <s v="JJ-15445"/>
    <s v="Jennifer Jackson"/>
    <s v="Consumer"/>
    <s v="United States"/>
    <s v="New York City"/>
    <x v="15"/>
    <n v="10035"/>
    <s v="East"/>
    <s v="TEC-PH-10003012"/>
    <x v="2"/>
    <x v="7"/>
    <s v="Nortel Meridian M3904 Professional Digital phone"/>
    <n v="307.98"/>
    <n v="2"/>
    <n v="0"/>
    <n v="89.314199999999971"/>
  </r>
  <r>
    <n v="8164"/>
    <s v="CA-2012-168207"/>
    <x v="1"/>
    <x v="121"/>
    <d v="2012-11-06T00:00:00"/>
    <s v="Standard Class"/>
    <s v="LT-17110"/>
    <s v="Liz Thompson"/>
    <s v="Consumer"/>
    <s v="United States"/>
    <s v="San Diego"/>
    <x v="1"/>
    <n v="92105"/>
    <s v="West"/>
    <s v="FUR-FU-10004909"/>
    <x v="0"/>
    <x v="5"/>
    <s v="Contemporary Wood/Metal Frame"/>
    <n v="96.960000000000008"/>
    <n v="6"/>
    <n v="0"/>
    <n v="33.935999999999993"/>
  </r>
  <r>
    <n v="8165"/>
    <s v="CA-2012-168207"/>
    <x v="1"/>
    <x v="121"/>
    <d v="2012-11-06T00:00:00"/>
    <s v="Standard Class"/>
    <s v="LT-17110"/>
    <s v="Liz Thompson"/>
    <s v="Consumer"/>
    <s v="United States"/>
    <s v="San Diego"/>
    <x v="1"/>
    <n v="92105"/>
    <s v="West"/>
    <s v="OFF-BI-10001524"/>
    <x v="1"/>
    <x v="8"/>
    <s v="GBC Premium Transparent Covers with Diagonal Lined Pattern"/>
    <n v="117.48800000000001"/>
    <n v="7"/>
    <n v="0.2"/>
    <n v="41.120799999999988"/>
  </r>
  <r>
    <n v="8166"/>
    <s v="CA-2012-168207"/>
    <x v="1"/>
    <x v="121"/>
    <d v="2012-11-06T00:00:00"/>
    <s v="Standard Class"/>
    <s v="LT-17110"/>
    <s v="Liz Thompson"/>
    <s v="Consumer"/>
    <s v="United States"/>
    <s v="San Diego"/>
    <x v="1"/>
    <n v="92105"/>
    <s v="West"/>
    <s v="OFF-BI-10003355"/>
    <x v="1"/>
    <x v="8"/>
    <s v="Cardinal Holdit Business Card Pockets"/>
    <n v="11.952000000000002"/>
    <n v="3"/>
    <n v="0.2"/>
    <n v="4.1832000000000003"/>
  </r>
  <r>
    <n v="8167"/>
    <s v="CA-2012-168207"/>
    <x v="1"/>
    <x v="121"/>
    <d v="2012-11-06T00:00:00"/>
    <s v="Standard Class"/>
    <s v="LT-17110"/>
    <s v="Liz Thompson"/>
    <s v="Consumer"/>
    <s v="United States"/>
    <s v="San Diego"/>
    <x v="1"/>
    <n v="92105"/>
    <s v="West"/>
    <s v="FUR-BO-10004357"/>
    <x v="0"/>
    <x v="0"/>
    <s v="O'Sullivan Living Dimensions 3-Shelf Bookcases"/>
    <n v="512.49900000000002"/>
    <n v="3"/>
    <n v="0.15"/>
    <n v="-30.147000000000048"/>
  </r>
  <r>
    <n v="8168"/>
    <s v="CA-2013-144148"/>
    <x v="0"/>
    <x v="995"/>
    <d v="2013-08-06T00:00:00"/>
    <s v="Standard Class"/>
    <s v="AH-10690"/>
    <s v="Anna Häberlin"/>
    <s v="Corporate"/>
    <s v="United States"/>
    <s v="San Francisco"/>
    <x v="1"/>
    <n v="94122"/>
    <s v="West"/>
    <s v="FUR-TA-10002774"/>
    <x v="0"/>
    <x v="3"/>
    <s v="Laminate Occasional Tables"/>
    <n v="863.12800000000004"/>
    <n v="7"/>
    <n v="0.2"/>
    <n v="-32.367300000000085"/>
  </r>
  <r>
    <n v="8169"/>
    <s v="CA-2014-107174"/>
    <x v="3"/>
    <x v="44"/>
    <d v="2014-11-14T00:00:00"/>
    <s v="Standard Class"/>
    <s v="AB-10060"/>
    <s v="Adam Bellavance"/>
    <s v="Home Office"/>
    <s v="United States"/>
    <s v="Seattle"/>
    <x v="4"/>
    <n v="98105"/>
    <s v="West"/>
    <s v="FUR-TA-10004575"/>
    <x v="0"/>
    <x v="3"/>
    <s v="Hon 5100 Series Wood Tables"/>
    <n v="2036.8600000000001"/>
    <n v="7"/>
    <n v="0"/>
    <n v="366.63479999999993"/>
  </r>
  <r>
    <n v="8170"/>
    <s v="CA-2014-107174"/>
    <x v="3"/>
    <x v="44"/>
    <d v="2014-11-14T00:00:00"/>
    <s v="Standard Class"/>
    <s v="AB-10060"/>
    <s v="Adam Bellavance"/>
    <s v="Home Office"/>
    <s v="United States"/>
    <s v="Seattle"/>
    <x v="4"/>
    <n v="98105"/>
    <s v="West"/>
    <s v="FUR-CH-10003312"/>
    <x v="0"/>
    <x v="1"/>
    <s v="Hon 2090 “Pillow Soft” Series Mid Back Swivel/Tilt Chairs"/>
    <n v="449.56800000000004"/>
    <n v="2"/>
    <n v="0.2"/>
    <n v="-73.054800000000071"/>
  </r>
  <r>
    <n v="8171"/>
    <s v="CA-2014-107174"/>
    <x v="3"/>
    <x v="44"/>
    <d v="2014-11-14T00:00:00"/>
    <s v="Standard Class"/>
    <s v="AB-10060"/>
    <s v="Adam Bellavance"/>
    <s v="Home Office"/>
    <s v="United States"/>
    <s v="Seattle"/>
    <x v="4"/>
    <n v="98105"/>
    <s v="West"/>
    <s v="TEC-AC-10001465"/>
    <x v="2"/>
    <x v="11"/>
    <s v="SanDisk Cruzer 64 GB USB Flash Drive"/>
    <n v="108.96000000000001"/>
    <n v="3"/>
    <n v="0"/>
    <n v="32.687999999999988"/>
  </r>
  <r>
    <n v="8172"/>
    <s v="CA-2013-146150"/>
    <x v="0"/>
    <x v="1173"/>
    <d v="2013-02-19T00:00:00"/>
    <s v="Standard Class"/>
    <s v="FM-14380"/>
    <s v="Fred McMath"/>
    <s v="Consumer"/>
    <s v="United States"/>
    <s v="Jackson"/>
    <x v="35"/>
    <n v="39212"/>
    <s v="South"/>
    <s v="OFF-AR-10002240"/>
    <x v="1"/>
    <x v="6"/>
    <s v="Panasonic KP-150 Electric Pencil Sharpener"/>
    <n v="264.18"/>
    <n v="7"/>
    <n v="0"/>
    <n v="68.686800000000005"/>
  </r>
  <r>
    <n v="8173"/>
    <s v="CA-2011-114125"/>
    <x v="2"/>
    <x v="868"/>
    <d v="2011-07-13T00:00:00"/>
    <s v="Standard Class"/>
    <s v="GH-14410"/>
    <s v="Gary Hansen"/>
    <s v="Home Office"/>
    <s v="United States"/>
    <s v="Los Angeles"/>
    <x v="1"/>
    <n v="90049"/>
    <s v="West"/>
    <s v="OFF-LA-10004559"/>
    <x v="1"/>
    <x v="2"/>
    <s v="Avery 49"/>
    <n v="2.88"/>
    <n v="1"/>
    <n v="0"/>
    <n v="1.4112"/>
  </r>
  <r>
    <n v="8174"/>
    <s v="CA-2011-114125"/>
    <x v="2"/>
    <x v="868"/>
    <d v="2011-07-13T00:00:00"/>
    <s v="Standard Class"/>
    <s v="GH-14410"/>
    <s v="Gary Hansen"/>
    <s v="Home Office"/>
    <s v="United States"/>
    <s v="Los Angeles"/>
    <x v="1"/>
    <n v="90049"/>
    <s v="West"/>
    <s v="OFF-BI-10003291"/>
    <x v="1"/>
    <x v="8"/>
    <s v="Wilson Jones Leather-Like Binders with DublLock Round Rings"/>
    <n v="41.904000000000003"/>
    <n v="6"/>
    <n v="0.2"/>
    <n v="14.142599999999996"/>
  </r>
  <r>
    <n v="8175"/>
    <s v="CA-2011-114125"/>
    <x v="2"/>
    <x v="868"/>
    <d v="2011-07-13T00:00:00"/>
    <s v="Standard Class"/>
    <s v="GH-14410"/>
    <s v="Gary Hansen"/>
    <s v="Home Office"/>
    <s v="United States"/>
    <s v="Los Angeles"/>
    <x v="1"/>
    <n v="90049"/>
    <s v="West"/>
    <s v="OFF-ST-10001505"/>
    <x v="1"/>
    <x v="4"/>
    <s v="Perma STOR-ALL Hanging File Box, 13 1/8&quot;W x 12 1/4&quot;D x 10 1/2&quot;H"/>
    <n v="23.92"/>
    <n v="4"/>
    <n v="0"/>
    <n v="4.066399999999998"/>
  </r>
  <r>
    <n v="8176"/>
    <s v="CA-2013-114944"/>
    <x v="0"/>
    <x v="806"/>
    <d v="2013-02-04T00:00:00"/>
    <s v="Standard Class"/>
    <s v="HE-14800"/>
    <s v="Harold Engle"/>
    <s v="Corporate"/>
    <s v="United States"/>
    <s v="Chicago"/>
    <x v="10"/>
    <n v="60623"/>
    <s v="Central"/>
    <s v="OFF-PA-10003892"/>
    <x v="1"/>
    <x v="10"/>
    <s v="Xerox 1943"/>
    <n v="156.512"/>
    <n v="4"/>
    <n v="0.2"/>
    <n v="52.822799999999987"/>
  </r>
  <r>
    <n v="8177"/>
    <s v="CA-2013-135965"/>
    <x v="0"/>
    <x v="897"/>
    <d v="2013-09-26T00:00:00"/>
    <s v="First Class"/>
    <s v="SZ-20035"/>
    <s v="Sam Zeldin"/>
    <s v="Home Office"/>
    <s v="United States"/>
    <s v="New York City"/>
    <x v="15"/>
    <n v="10035"/>
    <s v="East"/>
    <s v="OFF-ST-10002370"/>
    <x v="1"/>
    <x v="4"/>
    <s v="Sortfiler Multipurpose Personal File Organizer, Black"/>
    <n v="128.34"/>
    <n v="6"/>
    <n v="0"/>
    <n v="37.218599999999995"/>
  </r>
  <r>
    <n v="8178"/>
    <s v="CA-2014-149699"/>
    <x v="3"/>
    <x v="66"/>
    <d v="2014-12-25T00:00:00"/>
    <s v="First Class"/>
    <s v="CM-12115"/>
    <s v="Chad McGuire"/>
    <s v="Consumer"/>
    <s v="United States"/>
    <s v="Los Angeles"/>
    <x v="1"/>
    <n v="90008"/>
    <s v="West"/>
    <s v="TEC-AC-10000474"/>
    <x v="2"/>
    <x v="11"/>
    <s v="Kensington Expert Mouse Optical USB Trackball for PC or Mac"/>
    <n v="474.95"/>
    <n v="5"/>
    <n v="0"/>
    <n v="142.48499999999993"/>
  </r>
  <r>
    <n v="8179"/>
    <s v="CA-2013-166429"/>
    <x v="0"/>
    <x v="476"/>
    <d v="2013-09-09T00:00:00"/>
    <s v="Standard Class"/>
    <s v="TG-21310"/>
    <s v="Toby Gnade"/>
    <s v="Consumer"/>
    <s v="United States"/>
    <s v="Des Moines"/>
    <x v="4"/>
    <n v="98198"/>
    <s v="West"/>
    <s v="TEC-CO-10002095"/>
    <x v="2"/>
    <x v="16"/>
    <s v="Hewlett Packard 610 Color Digital Copier / Printer"/>
    <n v="999.98"/>
    <n v="2"/>
    <n v="0"/>
    <n v="449.99099999999999"/>
  </r>
  <r>
    <n v="8180"/>
    <s v="CA-2012-112767"/>
    <x v="1"/>
    <x v="991"/>
    <d v="2012-08-06T00:00:00"/>
    <s v="Standard Class"/>
    <s v="DK-12985"/>
    <s v="Darren Koutras"/>
    <s v="Consumer"/>
    <s v="United States"/>
    <s v="Springfield"/>
    <x v="21"/>
    <n v="97477"/>
    <s v="West"/>
    <s v="FUR-TA-10003469"/>
    <x v="0"/>
    <x v="3"/>
    <s v="Balt Split Level Computer Training Table"/>
    <n v="277.5"/>
    <n v="4"/>
    <n v="0.5"/>
    <n v="-188.7"/>
  </r>
  <r>
    <n v="8181"/>
    <s v="CA-2012-119879"/>
    <x v="1"/>
    <x v="82"/>
    <d v="2012-11-25T00:00:00"/>
    <s v="Standard Class"/>
    <s v="SS-20410"/>
    <s v="Shahid Shariari"/>
    <s v="Consumer"/>
    <s v="United States"/>
    <s v="Philadelphia"/>
    <x v="9"/>
    <n v="19120"/>
    <s v="East"/>
    <s v="FUR-TA-10002958"/>
    <x v="0"/>
    <x v="3"/>
    <s v="Bevis Oval Conference Table, Walnut"/>
    <n v="1252.704"/>
    <n v="8"/>
    <n v="0.4"/>
    <n v="-480.20320000000027"/>
  </r>
  <r>
    <n v="8182"/>
    <s v="CA-2012-119879"/>
    <x v="1"/>
    <x v="82"/>
    <d v="2012-11-25T00:00:00"/>
    <s v="Standard Class"/>
    <s v="SS-20410"/>
    <s v="Shahid Shariari"/>
    <s v="Consumer"/>
    <s v="United States"/>
    <s v="Philadelphia"/>
    <x v="9"/>
    <n v="19120"/>
    <s v="East"/>
    <s v="TEC-PH-10002923"/>
    <x v="2"/>
    <x v="7"/>
    <s v="Logitech B530 USB Headset - headset - Full size, Binaural"/>
    <n v="110.97"/>
    <n v="5"/>
    <n v="0.4"/>
    <n v="-24.043499999999995"/>
  </r>
  <r>
    <n v="8183"/>
    <s v="CA-2014-155642"/>
    <x v="3"/>
    <x v="796"/>
    <d v="2014-05-23T00:00:00"/>
    <s v="Standard Class"/>
    <s v="BM-11575"/>
    <s v="Brendan Murry"/>
    <s v="Corporate"/>
    <s v="United States"/>
    <s v="Chicago"/>
    <x v="10"/>
    <n v="60653"/>
    <s v="Central"/>
    <s v="FUR-FU-10004973"/>
    <x v="0"/>
    <x v="5"/>
    <s v="Flat Face Poster Frame"/>
    <n v="22.608000000000001"/>
    <n v="3"/>
    <n v="0.6"/>
    <n v="-10.173599999999997"/>
  </r>
  <r>
    <n v="8184"/>
    <s v="CA-2014-155642"/>
    <x v="3"/>
    <x v="796"/>
    <d v="2014-05-23T00:00:00"/>
    <s v="Standard Class"/>
    <s v="BM-11575"/>
    <s v="Brendan Murry"/>
    <s v="Corporate"/>
    <s v="United States"/>
    <s v="Chicago"/>
    <x v="10"/>
    <n v="60653"/>
    <s v="Central"/>
    <s v="FUR-FU-10001918"/>
    <x v="0"/>
    <x v="5"/>
    <s v="C-Line Cubicle Keepers Polyproplyene Holder With Velcro Backings"/>
    <n v="1.8920000000000003"/>
    <n v="1"/>
    <n v="0.6"/>
    <n v="-0.99329999999999963"/>
  </r>
  <r>
    <n v="8185"/>
    <s v="US-2014-101721"/>
    <x v="3"/>
    <x v="283"/>
    <d v="2014-07-28T00:00:00"/>
    <s v="Standard Class"/>
    <s v="MY-17380"/>
    <s v="Maribeth Yedwab"/>
    <s v="Corporate"/>
    <s v="United States"/>
    <s v="Chicago"/>
    <x v="10"/>
    <n v="60623"/>
    <s v="Central"/>
    <s v="OFF-PA-10003641"/>
    <x v="1"/>
    <x v="10"/>
    <s v="Xerox 1909"/>
    <n v="63.311999999999998"/>
    <n v="3"/>
    <n v="0.2"/>
    <n v="20.576399999999996"/>
  </r>
  <r>
    <n v="8186"/>
    <s v="CA-2012-136728"/>
    <x v="1"/>
    <x v="1023"/>
    <d v="2012-09-17T00:00:00"/>
    <s v="Second Class"/>
    <s v="AG-10900"/>
    <s v="Arthur Gainer"/>
    <s v="Consumer"/>
    <s v="United States"/>
    <s v="Chicago"/>
    <x v="10"/>
    <n v="60623"/>
    <s v="Central"/>
    <s v="OFF-EN-10002621"/>
    <x v="1"/>
    <x v="12"/>
    <s v="Staples"/>
    <n v="7.8239999999999998"/>
    <n v="1"/>
    <n v="0.2"/>
    <n v="2.9339999999999997"/>
  </r>
  <r>
    <n v="8187"/>
    <s v="CA-2012-136728"/>
    <x v="1"/>
    <x v="1023"/>
    <d v="2012-09-17T00:00:00"/>
    <s v="Second Class"/>
    <s v="AG-10900"/>
    <s v="Arthur Gainer"/>
    <s v="Consumer"/>
    <s v="United States"/>
    <s v="Chicago"/>
    <x v="10"/>
    <n v="60623"/>
    <s v="Central"/>
    <s v="FUR-CH-10003817"/>
    <x v="0"/>
    <x v="1"/>
    <s v="Global Value Steno Chair, Gray"/>
    <n v="170.072"/>
    <n v="4"/>
    <n v="0.3"/>
    <n v="-12.147999999999996"/>
  </r>
  <r>
    <n v="8188"/>
    <s v="CA-2013-127194"/>
    <x v="0"/>
    <x v="107"/>
    <d v="2013-12-17T00:00:00"/>
    <s v="Standard Class"/>
    <s v="BW-11110"/>
    <s v="Bart Watters"/>
    <s v="Corporate"/>
    <s v="United States"/>
    <s v="New York City"/>
    <x v="15"/>
    <n v="10024"/>
    <s v="East"/>
    <s v="OFF-PA-10000659"/>
    <x v="1"/>
    <x v="10"/>
    <s v="Adams Phone Message Book, Professional, 400 Message Capacity, 5 3/6” x 11”"/>
    <n v="62.820000000000007"/>
    <n v="9"/>
    <n v="0"/>
    <n v="29.525400000000001"/>
  </r>
  <r>
    <n v="8189"/>
    <s v="CA-2012-140375"/>
    <x v="1"/>
    <x v="653"/>
    <d v="2012-10-05T00:00:00"/>
    <s v="Second Class"/>
    <s v="SG-20470"/>
    <s v="Sheri Gordon"/>
    <s v="Consumer"/>
    <s v="United States"/>
    <s v="Rockville"/>
    <x v="39"/>
    <n v="20852"/>
    <s v="East"/>
    <s v="OFF-PA-10001870"/>
    <x v="1"/>
    <x v="10"/>
    <s v="Xerox 202"/>
    <n v="19.440000000000001"/>
    <n v="3"/>
    <n v="0"/>
    <n v="9.3312000000000008"/>
  </r>
  <r>
    <n v="8190"/>
    <s v="CA-2012-140375"/>
    <x v="1"/>
    <x v="653"/>
    <d v="2012-10-05T00:00:00"/>
    <s v="Second Class"/>
    <s v="SG-20470"/>
    <s v="Sheri Gordon"/>
    <s v="Consumer"/>
    <s v="United States"/>
    <s v="Rockville"/>
    <x v="39"/>
    <n v="20852"/>
    <s v="East"/>
    <s v="OFF-BI-10000320"/>
    <x v="1"/>
    <x v="8"/>
    <s v="GBC Plastic Binding Combs"/>
    <n v="7.38"/>
    <n v="1"/>
    <n v="0"/>
    <n v="3.6162000000000001"/>
  </r>
  <r>
    <n v="8191"/>
    <s v="US-2014-155866"/>
    <x v="3"/>
    <x v="701"/>
    <d v="2014-11-22T00:00:00"/>
    <s v="Standard Class"/>
    <s v="CC-12370"/>
    <s v="Christopher Conant"/>
    <s v="Consumer"/>
    <s v="United States"/>
    <s v="New York City"/>
    <x v="15"/>
    <n v="10011"/>
    <s v="East"/>
    <s v="OFF-PA-10004735"/>
    <x v="1"/>
    <x v="10"/>
    <s v="Xerox 1905"/>
    <n v="38.880000000000003"/>
    <n v="6"/>
    <n v="0"/>
    <n v="18.662400000000002"/>
  </r>
  <r>
    <n v="8192"/>
    <s v="US-2014-155866"/>
    <x v="3"/>
    <x v="701"/>
    <d v="2014-11-22T00:00:00"/>
    <s v="Standard Class"/>
    <s v="CC-12370"/>
    <s v="Christopher Conant"/>
    <s v="Consumer"/>
    <s v="United States"/>
    <s v="New York City"/>
    <x v="15"/>
    <n v="10011"/>
    <s v="East"/>
    <s v="FUR-FU-10004091"/>
    <x v="0"/>
    <x v="5"/>
    <s v="Howard Miller 13&quot; Diameter Goldtone Round Wall Clock"/>
    <n v="187.76"/>
    <n v="4"/>
    <n v="0"/>
    <n v="76.9816"/>
  </r>
  <r>
    <n v="8193"/>
    <s v="CA-2012-141327"/>
    <x v="1"/>
    <x v="672"/>
    <d v="2012-12-03T00:00:00"/>
    <s v="First Class"/>
    <s v="LR-16915"/>
    <s v="Lena Radford"/>
    <s v="Consumer"/>
    <s v="United States"/>
    <s v="Durham"/>
    <x v="3"/>
    <n v="27707"/>
    <s v="South"/>
    <s v="OFF-BI-10000546"/>
    <x v="1"/>
    <x v="8"/>
    <s v="Avery Durable Binders"/>
    <n v="6.0480000000000009"/>
    <n v="7"/>
    <n v="0.7"/>
    <n v="-4.2336000000000009"/>
  </r>
  <r>
    <n v="8194"/>
    <s v="CA-2012-141327"/>
    <x v="1"/>
    <x v="672"/>
    <d v="2012-12-03T00:00:00"/>
    <s v="First Class"/>
    <s v="LR-16915"/>
    <s v="Lena Radford"/>
    <s v="Consumer"/>
    <s v="United States"/>
    <s v="Durham"/>
    <x v="3"/>
    <n v="27707"/>
    <s v="South"/>
    <s v="OFF-AP-10001293"/>
    <x v="1"/>
    <x v="9"/>
    <s v="Belkin 8 Outlet Surge Protector"/>
    <n v="98.352000000000004"/>
    <n v="3"/>
    <n v="0.2"/>
    <n v="9.8351999999999933"/>
  </r>
  <r>
    <n v="8195"/>
    <s v="CA-2012-141327"/>
    <x v="1"/>
    <x v="672"/>
    <d v="2012-12-03T00:00:00"/>
    <s v="First Class"/>
    <s v="LR-16915"/>
    <s v="Lena Radford"/>
    <s v="Consumer"/>
    <s v="United States"/>
    <s v="Durham"/>
    <x v="3"/>
    <n v="27707"/>
    <s v="South"/>
    <s v="FUR-FU-10000576"/>
    <x v="0"/>
    <x v="5"/>
    <s v="Luxo Professional Fluorescent Magnifier Lamp with Clamp-Mount Base"/>
    <n v="335.74400000000003"/>
    <n v="2"/>
    <n v="0.2"/>
    <n v="25.180800000000005"/>
  </r>
  <r>
    <n v="8196"/>
    <s v="CA-2012-136700"/>
    <x v="1"/>
    <x v="401"/>
    <d v="2012-12-11T00:00:00"/>
    <s v="Second Class"/>
    <s v="DB-13120"/>
    <s v="David Bremer"/>
    <s v="Corporate"/>
    <s v="United States"/>
    <s v="Santa Barbara"/>
    <x v="1"/>
    <n v="93101"/>
    <s v="West"/>
    <s v="OFF-PA-10004519"/>
    <x v="1"/>
    <x v="10"/>
    <s v="Spiral Phone Message Books with Labels by Adams"/>
    <n v="8.9600000000000009"/>
    <n v="2"/>
    <n v="0"/>
    <n v="4.3904000000000005"/>
  </r>
  <r>
    <n v="8197"/>
    <s v="CA-2014-102736"/>
    <x v="3"/>
    <x v="528"/>
    <d v="2014-09-10T00:00:00"/>
    <s v="Standard Class"/>
    <s v="LP-17095"/>
    <s v="Liz Preis"/>
    <s v="Consumer"/>
    <s v="United States"/>
    <s v="Knoxville"/>
    <x v="18"/>
    <n v="37918"/>
    <s v="South"/>
    <s v="TEC-AC-10004568"/>
    <x v="2"/>
    <x v="11"/>
    <s v="Maxell LTO Ultrium - 800 GB"/>
    <n v="89.567999999999998"/>
    <n v="4"/>
    <n v="0.2"/>
    <n v="-1.119600000000009"/>
  </r>
  <r>
    <n v="8198"/>
    <s v="CA-2014-102736"/>
    <x v="3"/>
    <x v="528"/>
    <d v="2014-09-10T00:00:00"/>
    <s v="Standard Class"/>
    <s v="LP-17095"/>
    <s v="Liz Preis"/>
    <s v="Consumer"/>
    <s v="United States"/>
    <s v="Knoxville"/>
    <x v="18"/>
    <n v="37918"/>
    <s v="South"/>
    <s v="OFF-AR-10001897"/>
    <x v="1"/>
    <x v="6"/>
    <s v="Model L Table or Wall-Mount Pencil Sharpener"/>
    <n v="71.959999999999994"/>
    <n v="5"/>
    <n v="0.2"/>
    <n v="7.1960000000000015"/>
  </r>
  <r>
    <n v="8199"/>
    <s v="CA-2014-102736"/>
    <x v="3"/>
    <x v="528"/>
    <d v="2014-09-10T00:00:00"/>
    <s v="Standard Class"/>
    <s v="LP-17095"/>
    <s v="Liz Preis"/>
    <s v="Consumer"/>
    <s v="United States"/>
    <s v="Knoxville"/>
    <x v="18"/>
    <n v="37918"/>
    <s v="South"/>
    <s v="OFF-PA-10001800"/>
    <x v="1"/>
    <x v="10"/>
    <s v="Xerox 220"/>
    <n v="15.552000000000003"/>
    <n v="3"/>
    <n v="0.2"/>
    <n v="5.4432"/>
  </r>
  <r>
    <n v="8200"/>
    <s v="CA-2014-125269"/>
    <x v="3"/>
    <x v="558"/>
    <d v="2014-05-01T00:00:00"/>
    <s v="Standard Class"/>
    <s v="AF-10870"/>
    <s v="Art Ferguson"/>
    <s v="Consumer"/>
    <s v="United States"/>
    <s v="Chicago"/>
    <x v="10"/>
    <n v="60610"/>
    <s v="Central"/>
    <s v="OFF-BI-10001628"/>
    <x v="1"/>
    <x v="8"/>
    <s v="Acco Data Flex Cable Posts For Top &amp; Bottom Load Binders, 6&quot; Capacity"/>
    <n v="10.429999999999996"/>
    <n v="5"/>
    <n v="0.8"/>
    <n v="-18.252500000000001"/>
  </r>
  <r>
    <n v="8201"/>
    <s v="CA-2014-125269"/>
    <x v="3"/>
    <x v="558"/>
    <d v="2014-05-01T00:00:00"/>
    <s v="Standard Class"/>
    <s v="AF-10870"/>
    <s v="Art Ferguson"/>
    <s v="Consumer"/>
    <s v="United States"/>
    <s v="Chicago"/>
    <x v="10"/>
    <n v="60610"/>
    <s v="Central"/>
    <s v="OFF-ST-10004123"/>
    <x v="1"/>
    <x v="4"/>
    <s v="Safco Industrial Wire Shelving System"/>
    <n v="72.784000000000006"/>
    <n v="1"/>
    <n v="0.2"/>
    <n v="-18.196000000000002"/>
  </r>
  <r>
    <n v="8202"/>
    <s v="CA-2012-114811"/>
    <x v="1"/>
    <x v="627"/>
    <d v="2012-11-08T00:00:00"/>
    <s v="Same Day"/>
    <s v="KD-16495"/>
    <s v="Keith Dawkins"/>
    <s v="Corporate"/>
    <s v="United States"/>
    <s v="New York City"/>
    <x v="15"/>
    <n v="10024"/>
    <s v="East"/>
    <s v="OFF-ST-10000885"/>
    <x v="1"/>
    <x v="4"/>
    <s v="Fellowes Desktop Hanging File Manager"/>
    <n v="67.150000000000006"/>
    <n v="5"/>
    <n v="0"/>
    <n v="16.787500000000001"/>
  </r>
  <r>
    <n v="8203"/>
    <s v="CA-2012-114811"/>
    <x v="1"/>
    <x v="627"/>
    <d v="2012-11-08T00:00:00"/>
    <s v="Same Day"/>
    <s v="KD-16495"/>
    <s v="Keith Dawkins"/>
    <s v="Corporate"/>
    <s v="United States"/>
    <s v="New York City"/>
    <x v="15"/>
    <n v="10024"/>
    <s v="East"/>
    <s v="TEC-PH-10004165"/>
    <x v="2"/>
    <x v="7"/>
    <s v="Mitel MiVoice 5330e IP Phone"/>
    <n v="549.98"/>
    <n v="2"/>
    <n v="0"/>
    <n v="142.9948"/>
  </r>
  <r>
    <n v="8204"/>
    <s v="CA-2012-114811"/>
    <x v="1"/>
    <x v="627"/>
    <d v="2012-11-08T00:00:00"/>
    <s v="Same Day"/>
    <s v="KD-16495"/>
    <s v="Keith Dawkins"/>
    <s v="Corporate"/>
    <s v="United States"/>
    <s v="New York City"/>
    <x v="15"/>
    <n v="10024"/>
    <s v="East"/>
    <s v="FUR-FU-10002240"/>
    <x v="0"/>
    <x v="5"/>
    <s v="Nu-Dell EZ-Mount Plastic Wall Frames"/>
    <n v="11.82"/>
    <n v="3"/>
    <n v="0"/>
    <n v="4.7279999999999998"/>
  </r>
  <r>
    <n v="8205"/>
    <s v="CA-2012-114811"/>
    <x v="1"/>
    <x v="627"/>
    <d v="2012-11-08T00:00:00"/>
    <s v="Same Day"/>
    <s v="KD-16495"/>
    <s v="Keith Dawkins"/>
    <s v="Corporate"/>
    <s v="United States"/>
    <s v="New York City"/>
    <x v="15"/>
    <n v="10024"/>
    <s v="East"/>
    <s v="TEC-MA-10000045"/>
    <x v="2"/>
    <x v="15"/>
    <s v="Zebra ZM400 Thermal Label Printer"/>
    <n v="4643.8"/>
    <n v="4"/>
    <n v="0"/>
    <n v="2229.0239999999999"/>
  </r>
  <r>
    <n v="8206"/>
    <s v="CA-2012-114811"/>
    <x v="1"/>
    <x v="627"/>
    <d v="2012-11-08T00:00:00"/>
    <s v="Same Day"/>
    <s v="KD-16495"/>
    <s v="Keith Dawkins"/>
    <s v="Corporate"/>
    <s v="United States"/>
    <s v="New York City"/>
    <x v="15"/>
    <n v="10024"/>
    <s v="East"/>
    <s v="FUR-CH-10003746"/>
    <x v="0"/>
    <x v="1"/>
    <s v="Hon 4070 Series Pagoda Round Back Stacking Chairs"/>
    <n v="577.76400000000001"/>
    <n v="2"/>
    <n v="0.1"/>
    <n v="115.5528"/>
  </r>
  <r>
    <n v="8207"/>
    <s v="CA-2012-122266"/>
    <x v="1"/>
    <x v="33"/>
    <d v="2012-04-30T00:00:00"/>
    <s v="Standard Class"/>
    <s v="SA-20830"/>
    <s v="Sue Ann Reed"/>
    <s v="Consumer"/>
    <s v="United States"/>
    <s v="Daytona Beach"/>
    <x v="2"/>
    <n v="32114"/>
    <s v="South"/>
    <s v="FUR-TA-10000577"/>
    <x v="0"/>
    <x v="3"/>
    <s v="Bretford CR4500 Series Slim Rectangular Table"/>
    <n v="191.5155"/>
    <n v="1"/>
    <n v="0.45"/>
    <n v="-76.606200000000001"/>
  </r>
  <r>
    <n v="8208"/>
    <s v="CA-2012-122266"/>
    <x v="1"/>
    <x v="33"/>
    <d v="2012-04-30T00:00:00"/>
    <s v="Standard Class"/>
    <s v="SA-20830"/>
    <s v="Sue Ann Reed"/>
    <s v="Consumer"/>
    <s v="United States"/>
    <s v="Daytona Beach"/>
    <x v="2"/>
    <n v="32114"/>
    <s v="South"/>
    <s v="OFF-AR-10004757"/>
    <x v="1"/>
    <x v="6"/>
    <s v="Crayola Colored Pencils"/>
    <n v="2.6240000000000001"/>
    <n v="1"/>
    <n v="0.2"/>
    <n v="0.42639999999999978"/>
  </r>
  <r>
    <n v="8209"/>
    <s v="CA-2012-141565"/>
    <x v="1"/>
    <x v="1181"/>
    <d v="2012-09-24T00:00:00"/>
    <s v="Standard Class"/>
    <s v="BG-11035"/>
    <s v="Barry Gonzalez"/>
    <s v="Consumer"/>
    <s v="United States"/>
    <s v="Nashville"/>
    <x v="18"/>
    <n v="37211"/>
    <s v="South"/>
    <s v="OFF-BI-10000545"/>
    <x v="1"/>
    <x v="8"/>
    <s v="GBC Ibimaster 500 Manual ProClick Binding System"/>
    <n v="1369.7640000000001"/>
    <n v="6"/>
    <n v="0.7"/>
    <n v="-913.17599999999993"/>
  </r>
  <r>
    <n v="8210"/>
    <s v="CA-2012-141565"/>
    <x v="1"/>
    <x v="1181"/>
    <d v="2012-09-24T00:00:00"/>
    <s v="Standard Class"/>
    <s v="BG-11035"/>
    <s v="Barry Gonzalez"/>
    <s v="Consumer"/>
    <s v="United States"/>
    <s v="Nashville"/>
    <x v="18"/>
    <n v="37211"/>
    <s v="South"/>
    <s v="OFF-ST-10001522"/>
    <x v="1"/>
    <x v="4"/>
    <s v="Gould Plastics 18-Pocket Panel Bin, 34w x 5-1/4d x 20-1/2h"/>
    <n v="294.36799999999999"/>
    <n v="4"/>
    <n v="0.2"/>
    <n v="-58.873600000000025"/>
  </r>
  <r>
    <n v="8211"/>
    <s v="CA-2014-128769"/>
    <x v="3"/>
    <x v="210"/>
    <d v="2014-09-13T00:00:00"/>
    <s v="Standard Class"/>
    <s v="DM-12955"/>
    <s v="Dario Medina"/>
    <s v="Corporate"/>
    <s v="United States"/>
    <s v="Nashville"/>
    <x v="18"/>
    <n v="37211"/>
    <s v="South"/>
    <s v="OFF-AP-10001271"/>
    <x v="1"/>
    <x v="9"/>
    <s v="Eureka The Boss Cordless Rechargeable Stick Vac"/>
    <n v="81.567999999999998"/>
    <n v="2"/>
    <n v="0.2"/>
    <n v="7.1372000000000035"/>
  </r>
  <r>
    <n v="8212"/>
    <s v="CA-2013-116337"/>
    <x v="0"/>
    <x v="77"/>
    <d v="2013-11-13T00:00:00"/>
    <s v="Standard Class"/>
    <s v="MC-17845"/>
    <s v="Michael Chen"/>
    <s v="Consumer"/>
    <s v="United States"/>
    <s v="Dallas"/>
    <x v="5"/>
    <n v="75220"/>
    <s v="Central"/>
    <s v="FUR-FU-10002030"/>
    <x v="0"/>
    <x v="5"/>
    <s v="Executive Impressions 14&quot; Contract Wall Clock with Quartz Movement"/>
    <n v="44.460000000000008"/>
    <n v="5"/>
    <n v="0.6"/>
    <n v="-17.783999999999992"/>
  </r>
  <r>
    <n v="8213"/>
    <s v="CA-2013-116337"/>
    <x v="0"/>
    <x v="77"/>
    <d v="2013-11-13T00:00:00"/>
    <s v="Standard Class"/>
    <s v="MC-17845"/>
    <s v="Michael Chen"/>
    <s v="Consumer"/>
    <s v="United States"/>
    <s v="Dallas"/>
    <x v="5"/>
    <n v="75220"/>
    <s v="Central"/>
    <s v="OFF-ST-10001272"/>
    <x v="1"/>
    <x v="4"/>
    <s v="Mini 13-1/2 Capacity Data Binder Rack, Pearl"/>
    <n v="314.08800000000002"/>
    <n v="3"/>
    <n v="0.2"/>
    <n v="19.630499999999998"/>
  </r>
  <r>
    <n v="8214"/>
    <s v="CA-2012-120845"/>
    <x v="1"/>
    <x v="12"/>
    <d v="2012-10-02T00:00:00"/>
    <s v="Standard Class"/>
    <s v="ML-17395"/>
    <s v="Marina Lichtenstein"/>
    <s v="Corporate"/>
    <s v="United States"/>
    <s v="Murfreesboro"/>
    <x v="18"/>
    <n v="37130"/>
    <s v="South"/>
    <s v="OFF-BI-10001116"/>
    <x v="1"/>
    <x v="8"/>
    <s v="Wilson Jones 1&quot; Hanging DublLock Ring Binders"/>
    <n v="6.3360000000000012"/>
    <n v="4"/>
    <n v="0.7"/>
    <n v="-4.6463999999999981"/>
  </r>
  <r>
    <n v="8215"/>
    <s v="CA-2012-120845"/>
    <x v="1"/>
    <x v="12"/>
    <d v="2012-10-02T00:00:00"/>
    <s v="Standard Class"/>
    <s v="ML-17395"/>
    <s v="Marina Lichtenstein"/>
    <s v="Corporate"/>
    <s v="United States"/>
    <s v="Murfreesboro"/>
    <x v="18"/>
    <n v="37130"/>
    <s v="South"/>
    <s v="OFF-PA-10004665"/>
    <x v="1"/>
    <x v="10"/>
    <s v="Advantus Motivational Note Cards"/>
    <n v="10.48"/>
    <n v="1"/>
    <n v="0.2"/>
    <n v="3.7989999999999995"/>
  </r>
  <r>
    <n v="8216"/>
    <s v="CA-2012-120845"/>
    <x v="1"/>
    <x v="12"/>
    <d v="2012-10-02T00:00:00"/>
    <s v="Standard Class"/>
    <s v="ML-17395"/>
    <s v="Marina Lichtenstein"/>
    <s v="Corporate"/>
    <s v="United States"/>
    <s v="Murfreesboro"/>
    <x v="18"/>
    <n v="37130"/>
    <s v="South"/>
    <s v="OFF-BI-10004506"/>
    <x v="1"/>
    <x v="8"/>
    <s v="Wilson Jones data.warehouse D-Ring Binders with DublLock"/>
    <n v="2.4690000000000003"/>
    <n v="1"/>
    <n v="0.7"/>
    <n v="-1.8106"/>
  </r>
  <r>
    <n v="8217"/>
    <s v="CA-2012-120845"/>
    <x v="1"/>
    <x v="12"/>
    <d v="2012-10-02T00:00:00"/>
    <s v="Standard Class"/>
    <s v="ML-17395"/>
    <s v="Marina Lichtenstein"/>
    <s v="Corporate"/>
    <s v="United States"/>
    <s v="Murfreesboro"/>
    <x v="18"/>
    <n v="37130"/>
    <s v="South"/>
    <s v="OFF-BI-10001982"/>
    <x v="1"/>
    <x v="8"/>
    <s v="Wilson Jones Custom Binder Spines &amp; Labels"/>
    <n v="3.2640000000000007"/>
    <n v="2"/>
    <n v="0.7"/>
    <n v="-2.2847999999999997"/>
  </r>
  <r>
    <n v="8218"/>
    <s v="CA-2011-120775"/>
    <x v="2"/>
    <x v="462"/>
    <d v="2011-10-07T00:00:00"/>
    <s v="Standard Class"/>
    <s v="RD-19930"/>
    <s v="Russell D'Ascenzo"/>
    <s v="Consumer"/>
    <s v="United States"/>
    <s v="Dallas"/>
    <x v="5"/>
    <n v="75217"/>
    <s v="Central"/>
    <s v="OFF-FA-10002676"/>
    <x v="1"/>
    <x v="13"/>
    <s v="Colored Push Pins"/>
    <n v="4.3440000000000003"/>
    <n v="3"/>
    <n v="0.2"/>
    <n v="0.86879999999999979"/>
  </r>
  <r>
    <n v="8219"/>
    <s v="CA-2011-120775"/>
    <x v="2"/>
    <x v="462"/>
    <d v="2011-10-07T00:00:00"/>
    <s v="Standard Class"/>
    <s v="RD-19930"/>
    <s v="Russell D'Ascenzo"/>
    <s v="Consumer"/>
    <s v="United States"/>
    <s v="Dallas"/>
    <x v="5"/>
    <n v="75217"/>
    <s v="Central"/>
    <s v="FUR-FU-10000758"/>
    <x v="0"/>
    <x v="5"/>
    <s v="DAX Natural Wood-Tone Poster Frame"/>
    <n v="31.776000000000003"/>
    <n v="3"/>
    <n v="0.6"/>
    <n v="-19.065600000000007"/>
  </r>
  <r>
    <n v="8220"/>
    <s v="CA-2011-120775"/>
    <x v="2"/>
    <x v="462"/>
    <d v="2011-10-07T00:00:00"/>
    <s v="Standard Class"/>
    <s v="RD-19930"/>
    <s v="Russell D'Ascenzo"/>
    <s v="Consumer"/>
    <s v="United States"/>
    <s v="Dallas"/>
    <x v="5"/>
    <n v="75217"/>
    <s v="Central"/>
    <s v="OFF-LA-10002271"/>
    <x v="1"/>
    <x v="2"/>
    <s v="Smead Alpha-Z Color-Coded Second Alphabetical Labels and Starter Set"/>
    <n v="4.9280000000000008"/>
    <n v="2"/>
    <n v="0.2"/>
    <n v="1.7247999999999997"/>
  </r>
  <r>
    <n v="8221"/>
    <s v="CA-2011-120775"/>
    <x v="2"/>
    <x v="462"/>
    <d v="2011-10-07T00:00:00"/>
    <s v="Standard Class"/>
    <s v="RD-19930"/>
    <s v="Russell D'Ascenzo"/>
    <s v="Consumer"/>
    <s v="United States"/>
    <s v="Dallas"/>
    <x v="5"/>
    <n v="75217"/>
    <s v="Central"/>
    <s v="OFF-BI-10002609"/>
    <x v="1"/>
    <x v="8"/>
    <s v="Avery Hidden Tab Dividers for Binding Systems"/>
    <n v="1.7879999999999996"/>
    <n v="3"/>
    <n v="0.8"/>
    <n v="-3.0396000000000001"/>
  </r>
  <r>
    <n v="8222"/>
    <s v="CA-2011-120775"/>
    <x v="2"/>
    <x v="462"/>
    <d v="2011-10-07T00:00:00"/>
    <s v="Standard Class"/>
    <s v="RD-19930"/>
    <s v="Russell D'Ascenzo"/>
    <s v="Consumer"/>
    <s v="United States"/>
    <s v="Dallas"/>
    <x v="5"/>
    <n v="75217"/>
    <s v="Central"/>
    <s v="OFF-FA-10000254"/>
    <x v="1"/>
    <x v="13"/>
    <s v="Sterling Rubber Bands by Alliance"/>
    <n v="15.072000000000001"/>
    <n v="4"/>
    <n v="0.2"/>
    <n v="-3.7680000000000002"/>
  </r>
  <r>
    <n v="8223"/>
    <s v="CA-2011-152905"/>
    <x v="2"/>
    <x v="1087"/>
    <d v="2011-02-25T00:00:00"/>
    <s v="Standard Class"/>
    <s v="AB-10015"/>
    <s v="Aaron Bergman"/>
    <s v="Consumer"/>
    <s v="United States"/>
    <s v="Arlington"/>
    <x v="5"/>
    <n v="76017"/>
    <s v="Central"/>
    <s v="OFF-ST-10000321"/>
    <x v="1"/>
    <x v="4"/>
    <s v="Akro Stacking Bins"/>
    <n v="12.624000000000001"/>
    <n v="2"/>
    <n v="0.2"/>
    <n v="-2.5248000000000022"/>
  </r>
  <r>
    <n v="8224"/>
    <s v="CA-2013-104633"/>
    <x v="0"/>
    <x v="1"/>
    <d v="2013-06-17T00:00:00"/>
    <s v="Standard Class"/>
    <s v="EA-14035"/>
    <s v="Erin Ashbrook"/>
    <s v="Corporate"/>
    <s v="United States"/>
    <s v="Pasadena"/>
    <x v="1"/>
    <n v="91104"/>
    <s v="West"/>
    <s v="OFF-PA-10000241"/>
    <x v="1"/>
    <x v="10"/>
    <s v="IBM Multi-Purpose Copy Paper, 8 1/2 x 11&quot;, Case"/>
    <n v="185.88"/>
    <n v="6"/>
    <n v="0"/>
    <n v="83.645999999999987"/>
  </r>
  <r>
    <n v="8225"/>
    <s v="CA-2013-104633"/>
    <x v="0"/>
    <x v="1"/>
    <d v="2013-06-17T00:00:00"/>
    <s v="Standard Class"/>
    <s v="EA-14035"/>
    <s v="Erin Ashbrook"/>
    <s v="Corporate"/>
    <s v="United States"/>
    <s v="Pasadena"/>
    <x v="1"/>
    <n v="91104"/>
    <s v="West"/>
    <s v="OFF-PA-10004782"/>
    <x v="1"/>
    <x v="10"/>
    <s v="Xerox 228"/>
    <n v="12.96"/>
    <n v="2"/>
    <n v="0"/>
    <n v="6.2208000000000006"/>
  </r>
  <r>
    <n v="8226"/>
    <s v="CA-2014-104136"/>
    <x v="3"/>
    <x v="752"/>
    <d v="2014-11-05T00:00:00"/>
    <s v="Second Class"/>
    <s v="SF-20065"/>
    <s v="Sandra Flanagan"/>
    <s v="Consumer"/>
    <s v="United States"/>
    <s v="Everett"/>
    <x v="31"/>
    <n v="2149"/>
    <s v="East"/>
    <s v="OFF-PA-10004243"/>
    <x v="1"/>
    <x v="10"/>
    <s v="Xerox 1939"/>
    <n v="189.7"/>
    <n v="10"/>
    <n v="0"/>
    <n v="91.055999999999983"/>
  </r>
  <r>
    <n v="8227"/>
    <s v="CA-2014-104136"/>
    <x v="3"/>
    <x v="752"/>
    <d v="2014-11-05T00:00:00"/>
    <s v="Second Class"/>
    <s v="SF-20065"/>
    <s v="Sandra Flanagan"/>
    <s v="Consumer"/>
    <s v="United States"/>
    <s v="Everett"/>
    <x v="31"/>
    <n v="2149"/>
    <s v="East"/>
    <s v="OFF-PA-10001033"/>
    <x v="1"/>
    <x v="10"/>
    <s v="Xerox 1893"/>
    <n v="40.99"/>
    <n v="1"/>
    <n v="0"/>
    <n v="20.085100000000001"/>
  </r>
  <r>
    <n v="8228"/>
    <s v="CA-2013-123050"/>
    <x v="0"/>
    <x v="958"/>
    <d v="2013-04-09T00:00:00"/>
    <s v="Second Class"/>
    <s v="BC-11125"/>
    <s v="Becky Castell"/>
    <s v="Home Office"/>
    <s v="United States"/>
    <s v="Troy"/>
    <x v="15"/>
    <n v="12180"/>
    <s v="East"/>
    <s v="FUR-FU-10000723"/>
    <x v="0"/>
    <x v="5"/>
    <s v="Deflect-o EconoMat Studded, No Bevel Mat for Low Pile Carpeting"/>
    <n v="82.64"/>
    <n v="2"/>
    <n v="0"/>
    <n v="7.4376000000000033"/>
  </r>
  <r>
    <n v="8229"/>
    <s v="CA-2013-123050"/>
    <x v="0"/>
    <x v="958"/>
    <d v="2013-04-09T00:00:00"/>
    <s v="Second Class"/>
    <s v="BC-11125"/>
    <s v="Becky Castell"/>
    <s v="Home Office"/>
    <s v="United States"/>
    <s v="Troy"/>
    <x v="15"/>
    <n v="12180"/>
    <s v="East"/>
    <s v="OFF-ST-10003455"/>
    <x v="1"/>
    <x v="4"/>
    <s v="Tenex File Box, Personal Filing Tote with Lid, Black"/>
    <n v="31.02"/>
    <n v="2"/>
    <n v="0"/>
    <n v="8.0652000000000008"/>
  </r>
  <r>
    <n v="8230"/>
    <s v="CA-2013-123050"/>
    <x v="0"/>
    <x v="958"/>
    <d v="2013-04-09T00:00:00"/>
    <s v="Second Class"/>
    <s v="BC-11125"/>
    <s v="Becky Castell"/>
    <s v="Home Office"/>
    <s v="United States"/>
    <s v="Troy"/>
    <x v="15"/>
    <n v="12180"/>
    <s v="East"/>
    <s v="TEC-AC-10001109"/>
    <x v="2"/>
    <x v="11"/>
    <s v="Logitech Trackman Marble Mouse"/>
    <n v="89.97"/>
    <n v="3"/>
    <n v="0"/>
    <n v="37.787400000000005"/>
  </r>
  <r>
    <n v="8231"/>
    <s v="CA-2013-162355"/>
    <x v="0"/>
    <x v="1186"/>
    <d v="2013-07-03T00:00:00"/>
    <s v="Second Class"/>
    <s v="PF-19165"/>
    <s v="Philip Fox"/>
    <s v="Consumer"/>
    <s v="United States"/>
    <s v="Sandy Springs"/>
    <x v="32"/>
    <n v="30328"/>
    <s v="South"/>
    <s v="OFF-AR-10004344"/>
    <x v="1"/>
    <x v="6"/>
    <s v="Bulldog Vacuum Base Pencil Sharpener"/>
    <n v="35.97"/>
    <n v="3"/>
    <n v="0"/>
    <n v="9.7118999999999982"/>
  </r>
  <r>
    <n v="8232"/>
    <s v="CA-2013-162355"/>
    <x v="0"/>
    <x v="1186"/>
    <d v="2013-07-03T00:00:00"/>
    <s v="Second Class"/>
    <s v="PF-19165"/>
    <s v="Philip Fox"/>
    <s v="Consumer"/>
    <s v="United States"/>
    <s v="Sandy Springs"/>
    <x v="32"/>
    <n v="30328"/>
    <s v="South"/>
    <s v="FUR-BO-10004695"/>
    <x v="0"/>
    <x v="0"/>
    <s v="O'Sullivan 2-Door Barrister Bookcase in Odessa Pine"/>
    <n v="1266.8599999999999"/>
    <n v="7"/>
    <n v="0"/>
    <n v="291.37779999999987"/>
  </r>
  <r>
    <n v="8233"/>
    <s v="CA-2011-158225"/>
    <x v="2"/>
    <x v="358"/>
    <d v="2011-09-28T00:00:00"/>
    <s v="Standard Class"/>
    <s v="SE-20110"/>
    <s v="Sanjit Engle"/>
    <s v="Consumer"/>
    <s v="United States"/>
    <s v="San Jose"/>
    <x v="1"/>
    <n v="95123"/>
    <s v="West"/>
    <s v="OFF-ST-10000675"/>
    <x v="1"/>
    <x v="4"/>
    <s v="File Shuttle II and Handi-File, Black"/>
    <n v="169.45"/>
    <n v="5"/>
    <n v="0"/>
    <n v="42.362499999999997"/>
  </r>
  <r>
    <n v="8234"/>
    <s v="CA-2011-158225"/>
    <x v="2"/>
    <x v="358"/>
    <d v="2011-09-28T00:00:00"/>
    <s v="Standard Class"/>
    <s v="SE-20110"/>
    <s v="Sanjit Engle"/>
    <s v="Consumer"/>
    <s v="United States"/>
    <s v="San Jose"/>
    <x v="1"/>
    <n v="95123"/>
    <s v="West"/>
    <s v="OFF-ST-10002301"/>
    <x v="1"/>
    <x v="4"/>
    <s v="Tennsco Commercial Shelving"/>
    <n v="40.68"/>
    <n v="2"/>
    <n v="0"/>
    <n v="0.40679999999999694"/>
  </r>
  <r>
    <n v="8235"/>
    <s v="CA-2014-102204"/>
    <x v="3"/>
    <x v="927"/>
    <d v="2014-05-07T00:00:00"/>
    <s v="Standard Class"/>
    <s v="CJ-12010"/>
    <s v="Caroline Jumper"/>
    <s v="Consumer"/>
    <s v="United States"/>
    <s v="Jacksonville"/>
    <x v="2"/>
    <n v="32216"/>
    <s v="South"/>
    <s v="OFF-SU-10001212"/>
    <x v="1"/>
    <x v="14"/>
    <s v="Kleencut Forged Office Shears by Acme United Corporation"/>
    <n v="3.3280000000000003"/>
    <n v="2"/>
    <n v="0.2"/>
    <n v="0.4159999999999997"/>
  </r>
  <r>
    <n v="8236"/>
    <s v="CA-2014-102204"/>
    <x v="3"/>
    <x v="927"/>
    <d v="2014-05-07T00:00:00"/>
    <s v="Standard Class"/>
    <s v="CJ-12010"/>
    <s v="Caroline Jumper"/>
    <s v="Consumer"/>
    <s v="United States"/>
    <s v="Jacksonville"/>
    <x v="2"/>
    <n v="32216"/>
    <s v="South"/>
    <s v="FUR-TA-10001889"/>
    <x v="0"/>
    <x v="3"/>
    <s v="Bush Advantage Collection Racetrack Conference Table"/>
    <n v="933.26200000000006"/>
    <n v="4"/>
    <n v="0.45"/>
    <n v="-458.14679999999998"/>
  </r>
  <r>
    <n v="8237"/>
    <s v="CA-2014-102204"/>
    <x v="3"/>
    <x v="927"/>
    <d v="2014-05-07T00:00:00"/>
    <s v="Standard Class"/>
    <s v="CJ-12010"/>
    <s v="Caroline Jumper"/>
    <s v="Consumer"/>
    <s v="United States"/>
    <s v="Jacksonville"/>
    <x v="2"/>
    <n v="32216"/>
    <s v="South"/>
    <s v="FUR-CH-10002024"/>
    <x v="0"/>
    <x v="1"/>
    <s v="HON 5400 Series Task Chairs for Big and Tall"/>
    <n v="2803.92"/>
    <n v="5"/>
    <n v="0.2"/>
    <n v="0"/>
  </r>
  <r>
    <n v="8238"/>
    <s v="CA-2014-103065"/>
    <x v="3"/>
    <x v="179"/>
    <d v="2014-10-21T00:00:00"/>
    <s v="Same Day"/>
    <s v="PT-19090"/>
    <s v="Pete Takahito"/>
    <s v="Consumer"/>
    <s v="United States"/>
    <s v="Jacksonville"/>
    <x v="2"/>
    <n v="32216"/>
    <s v="South"/>
    <s v="OFF-ST-10000617"/>
    <x v="1"/>
    <x v="4"/>
    <s v="Woodgrain Magazine Files by Perma"/>
    <n v="4.7679999999999998"/>
    <n v="2"/>
    <n v="0.2"/>
    <n v="-0.7748000000000006"/>
  </r>
  <r>
    <n v="8239"/>
    <s v="CA-2014-103065"/>
    <x v="3"/>
    <x v="179"/>
    <d v="2014-10-21T00:00:00"/>
    <s v="Same Day"/>
    <s v="PT-19090"/>
    <s v="Pete Takahito"/>
    <s v="Consumer"/>
    <s v="United States"/>
    <s v="Jacksonville"/>
    <x v="2"/>
    <n v="32216"/>
    <s v="South"/>
    <s v="OFF-PA-10000380"/>
    <x v="1"/>
    <x v="10"/>
    <s v="REDIFORM Incoming/Outgoing Call Register, 11&quot; X 8 1/2&quot;, 100 Messages"/>
    <n v="6.6720000000000006"/>
    <n v="1"/>
    <n v="0.2"/>
    <n v="2.5019999999999998"/>
  </r>
  <r>
    <n v="8240"/>
    <s v="CA-2014-103065"/>
    <x v="3"/>
    <x v="179"/>
    <d v="2014-10-21T00:00:00"/>
    <s v="Same Day"/>
    <s v="PT-19090"/>
    <s v="Pete Takahito"/>
    <s v="Consumer"/>
    <s v="United States"/>
    <s v="Jacksonville"/>
    <x v="2"/>
    <n v="32216"/>
    <s v="South"/>
    <s v="OFF-AR-10003251"/>
    <x v="1"/>
    <x v="6"/>
    <s v="Prang Drawing Pencil Set"/>
    <n v="4.4479999999999995"/>
    <n v="2"/>
    <n v="0.2"/>
    <n v="1.1119999999999999"/>
  </r>
  <r>
    <n v="8241"/>
    <s v="CA-2014-103065"/>
    <x v="3"/>
    <x v="179"/>
    <d v="2014-10-21T00:00:00"/>
    <s v="Same Day"/>
    <s v="PT-19090"/>
    <s v="Pete Takahito"/>
    <s v="Consumer"/>
    <s v="United States"/>
    <s v="Jacksonville"/>
    <x v="2"/>
    <n v="32216"/>
    <s v="South"/>
    <s v="FUR-FU-10000175"/>
    <x v="0"/>
    <x v="5"/>
    <s v="DAX Wood Document Frame."/>
    <n v="43.936000000000007"/>
    <n v="4"/>
    <n v="0.2"/>
    <n v="6.0411999999999964"/>
  </r>
  <r>
    <n v="8242"/>
    <s v="CA-2011-109855"/>
    <x v="2"/>
    <x v="416"/>
    <d v="2011-09-05T00:00:00"/>
    <s v="Standard Class"/>
    <s v="LH-16900"/>
    <s v="Lena Hernandez"/>
    <s v="Consumer"/>
    <s v="United States"/>
    <s v="New York City"/>
    <x v="15"/>
    <n v="10009"/>
    <s v="East"/>
    <s v="OFF-BI-10004716"/>
    <x v="1"/>
    <x v="8"/>
    <s v="Wilson Jones Hanging Recycled Pressboard Data Binders"/>
    <n v="23.744"/>
    <n v="2"/>
    <n v="0.2"/>
    <n v="8.3103999999999996"/>
  </r>
  <r>
    <n v="8243"/>
    <s v="CA-2011-109855"/>
    <x v="2"/>
    <x v="416"/>
    <d v="2011-09-05T00:00:00"/>
    <s v="Standard Class"/>
    <s v="LH-16900"/>
    <s v="Lena Hernandez"/>
    <s v="Consumer"/>
    <s v="United States"/>
    <s v="New York City"/>
    <x v="15"/>
    <n v="10009"/>
    <s v="East"/>
    <s v="TEC-AC-10002842"/>
    <x v="2"/>
    <x v="11"/>
    <s v="WD My Passport Ultra 2TB Portable External Hard Drive"/>
    <n v="357"/>
    <n v="3"/>
    <n v="0"/>
    <n v="57.120000000000019"/>
  </r>
  <r>
    <n v="8244"/>
    <s v="CA-2011-109897"/>
    <x v="2"/>
    <x v="1132"/>
    <d v="2011-08-16T00:00:00"/>
    <s v="Standard Class"/>
    <s v="BW-11200"/>
    <s v="Ben Wallace"/>
    <s v="Consumer"/>
    <s v="United States"/>
    <s v="San Francisco"/>
    <x v="1"/>
    <n v="94122"/>
    <s v="West"/>
    <s v="TEC-PH-10003691"/>
    <x v="2"/>
    <x v="7"/>
    <s v="BlackBerry Q10"/>
    <n v="806.33600000000001"/>
    <n v="8"/>
    <n v="0.2"/>
    <n v="50.396000000000015"/>
  </r>
  <r>
    <n v="8245"/>
    <s v="CA-2011-109897"/>
    <x v="2"/>
    <x v="1132"/>
    <d v="2011-08-16T00:00:00"/>
    <s v="Standard Class"/>
    <s v="BW-11200"/>
    <s v="Ben Wallace"/>
    <s v="Consumer"/>
    <s v="United States"/>
    <s v="San Francisco"/>
    <x v="1"/>
    <n v="94122"/>
    <s v="West"/>
    <s v="FUR-FU-10002878"/>
    <x v="0"/>
    <x v="5"/>
    <s v="Seth Thomas 14&quot; Day/Date Wall Clock"/>
    <n v="85.44"/>
    <n v="3"/>
    <n v="0"/>
    <n v="31.612800000000004"/>
  </r>
  <r>
    <n v="8246"/>
    <s v="US-2011-143581"/>
    <x v="2"/>
    <x v="710"/>
    <d v="2011-08-23T00:00:00"/>
    <s v="Standard Class"/>
    <s v="BS-11365"/>
    <s v="Bill Shonely"/>
    <s v="Corporate"/>
    <s v="United States"/>
    <s v="Columbus"/>
    <x v="32"/>
    <n v="31907"/>
    <s v="South"/>
    <s v="OFF-ST-10000991"/>
    <x v="1"/>
    <x v="4"/>
    <s v="Space Solutions HD Industrial Steel Shelving."/>
    <n v="344.90999999999997"/>
    <n v="3"/>
    <n v="0"/>
    <n v="10.347300000000004"/>
  </r>
  <r>
    <n v="8247"/>
    <s v="CA-2012-129217"/>
    <x v="1"/>
    <x v="1187"/>
    <d v="2012-05-10T00:00:00"/>
    <s v="Same Day"/>
    <s v="DP-13390"/>
    <s v="Dennis Pardue"/>
    <s v="Home Office"/>
    <s v="United States"/>
    <s v="Aurora"/>
    <x v="10"/>
    <n v="60505"/>
    <s v="Central"/>
    <s v="OFF-AP-10002439"/>
    <x v="1"/>
    <x v="9"/>
    <s v="Tripp Lite Isotel 8 Ultra 8 Outlet Metal Surge"/>
    <n v="70.969999999999985"/>
    <n v="5"/>
    <n v="0.8"/>
    <n v="-191.619"/>
  </r>
  <r>
    <n v="8248"/>
    <s v="CA-2012-129217"/>
    <x v="1"/>
    <x v="1187"/>
    <d v="2012-05-10T00:00:00"/>
    <s v="Same Day"/>
    <s v="DP-13390"/>
    <s v="Dennis Pardue"/>
    <s v="Home Office"/>
    <s v="United States"/>
    <s v="Aurora"/>
    <x v="10"/>
    <n v="60505"/>
    <s v="Central"/>
    <s v="OFF-AR-10004602"/>
    <x v="1"/>
    <x v="6"/>
    <s v="Boston KS Multi-Size Manual Pencil Sharpener"/>
    <n v="36.783999999999999"/>
    <n v="2"/>
    <n v="0.2"/>
    <n v="3.6784000000000017"/>
  </r>
  <r>
    <n v="8249"/>
    <s v="CA-2013-133816"/>
    <x v="0"/>
    <x v="1120"/>
    <d v="2013-05-14T00:00:00"/>
    <s v="Second Class"/>
    <s v="CS-12400"/>
    <s v="Christopher Schild"/>
    <s v="Home Office"/>
    <s v="United States"/>
    <s v="Philadelphia"/>
    <x v="9"/>
    <n v="19134"/>
    <s v="East"/>
    <s v="TEC-PH-10001795"/>
    <x v="2"/>
    <x v="7"/>
    <s v="ClearOne CHATAttach 160 - speaker phone"/>
    <n v="743.98799999999994"/>
    <n v="2"/>
    <n v="0.4"/>
    <n v="-123.9980000000001"/>
  </r>
  <r>
    <n v="8250"/>
    <s v="CA-2012-140221"/>
    <x v="1"/>
    <x v="616"/>
    <d v="2012-03-09T00:00:00"/>
    <s v="Second Class"/>
    <s v="MS-17365"/>
    <s v="Maribeth Schnelling"/>
    <s v="Consumer"/>
    <s v="United States"/>
    <s v="Chicago"/>
    <x v="10"/>
    <n v="60653"/>
    <s v="Central"/>
    <s v="OFF-BI-10002854"/>
    <x v="1"/>
    <x v="8"/>
    <s v="Performers Binder/Pad Holder, Black"/>
    <n v="11.211999999999998"/>
    <n v="2"/>
    <n v="0.8"/>
    <n v="-16.818000000000005"/>
  </r>
  <r>
    <n v="8251"/>
    <s v="CA-2012-140221"/>
    <x v="1"/>
    <x v="616"/>
    <d v="2012-03-09T00:00:00"/>
    <s v="Second Class"/>
    <s v="MS-17365"/>
    <s v="Maribeth Schnelling"/>
    <s v="Consumer"/>
    <s v="United States"/>
    <s v="Chicago"/>
    <x v="10"/>
    <n v="60653"/>
    <s v="Central"/>
    <s v="FUR-FU-10000023"/>
    <x v="0"/>
    <x v="5"/>
    <s v="Eldon Wave Desk Accessories"/>
    <n v="4.7119999999999997"/>
    <n v="2"/>
    <n v="0.6"/>
    <n v="-1.8847999999999994"/>
  </r>
  <r>
    <n v="8252"/>
    <s v="CA-2012-140221"/>
    <x v="1"/>
    <x v="616"/>
    <d v="2012-03-09T00:00:00"/>
    <s v="Second Class"/>
    <s v="MS-17365"/>
    <s v="Maribeth Schnelling"/>
    <s v="Consumer"/>
    <s v="United States"/>
    <s v="Chicago"/>
    <x v="10"/>
    <n v="60653"/>
    <s v="Central"/>
    <s v="OFF-AP-10000828"/>
    <x v="1"/>
    <x v="9"/>
    <s v="Avanti 4.4 Cu. Ft. Refrigerator"/>
    <n v="180.97999999999996"/>
    <n v="5"/>
    <n v="0.8"/>
    <n v="-470.548"/>
  </r>
  <r>
    <n v="8253"/>
    <s v="CA-2012-140221"/>
    <x v="1"/>
    <x v="616"/>
    <d v="2012-03-09T00:00:00"/>
    <s v="Second Class"/>
    <s v="MS-17365"/>
    <s v="Maribeth Schnelling"/>
    <s v="Consumer"/>
    <s v="United States"/>
    <s v="Chicago"/>
    <x v="10"/>
    <n v="60653"/>
    <s v="Central"/>
    <s v="OFF-ST-10000777"/>
    <x v="1"/>
    <x v="4"/>
    <s v="Companion Letter/Legal File, Black"/>
    <n v="60.415999999999997"/>
    <n v="2"/>
    <n v="0.2"/>
    <n v="6.0416000000000025"/>
  </r>
  <r>
    <n v="8254"/>
    <s v="CA-2014-152310"/>
    <x v="3"/>
    <x v="801"/>
    <d v="2014-08-20T00:00:00"/>
    <s v="Standard Class"/>
    <s v="DK-12895"/>
    <s v="Dana Kaydos"/>
    <s v="Consumer"/>
    <s v="United States"/>
    <s v="Seattle"/>
    <x v="4"/>
    <n v="98103"/>
    <s v="West"/>
    <s v="TEC-CO-10000971"/>
    <x v="2"/>
    <x v="16"/>
    <s v="Hewlett Packard 310 Color Digital Copier"/>
    <n v="299.99"/>
    <n v="1"/>
    <n v="0"/>
    <n v="89.996999999999986"/>
  </r>
  <r>
    <n v="8255"/>
    <s v="CA-2014-152310"/>
    <x v="3"/>
    <x v="801"/>
    <d v="2014-08-20T00:00:00"/>
    <s v="Standard Class"/>
    <s v="DK-12895"/>
    <s v="Dana Kaydos"/>
    <s v="Consumer"/>
    <s v="United States"/>
    <s v="Seattle"/>
    <x v="4"/>
    <n v="98103"/>
    <s v="West"/>
    <s v="OFF-PA-10003134"/>
    <x v="1"/>
    <x v="10"/>
    <s v="Xerox 1937"/>
    <n v="192.16"/>
    <n v="4"/>
    <n v="0"/>
    <n v="92.236799999999988"/>
  </r>
  <r>
    <n v="8256"/>
    <s v="CA-2014-152310"/>
    <x v="3"/>
    <x v="801"/>
    <d v="2014-08-20T00:00:00"/>
    <s v="Standard Class"/>
    <s v="DK-12895"/>
    <s v="Dana Kaydos"/>
    <s v="Consumer"/>
    <s v="United States"/>
    <s v="Seattle"/>
    <x v="4"/>
    <n v="98103"/>
    <s v="West"/>
    <s v="TEC-PH-10002538"/>
    <x v="2"/>
    <x v="7"/>
    <s v="Grandstream GXP1160 VoIP phone"/>
    <n v="242.624"/>
    <n v="8"/>
    <n v="0.2"/>
    <n v="27.295199999999973"/>
  </r>
  <r>
    <n v="8257"/>
    <s v="CA-2014-152310"/>
    <x v="3"/>
    <x v="801"/>
    <d v="2014-08-20T00:00:00"/>
    <s v="Standard Class"/>
    <s v="DK-12895"/>
    <s v="Dana Kaydos"/>
    <s v="Consumer"/>
    <s v="United States"/>
    <s v="Seattle"/>
    <x v="4"/>
    <n v="98103"/>
    <s v="West"/>
    <s v="OFF-ST-10001228"/>
    <x v="1"/>
    <x v="4"/>
    <s v="Personal File Boxes with Fold-Down Carry Handle"/>
    <n v="46.74"/>
    <n v="3"/>
    <n v="0"/>
    <n v="11.684999999999999"/>
  </r>
  <r>
    <n v="8258"/>
    <s v="CA-2014-152310"/>
    <x v="3"/>
    <x v="801"/>
    <d v="2014-08-20T00:00:00"/>
    <s v="Standard Class"/>
    <s v="DK-12895"/>
    <s v="Dana Kaydos"/>
    <s v="Consumer"/>
    <s v="United States"/>
    <s v="Seattle"/>
    <x v="4"/>
    <n v="98103"/>
    <s v="West"/>
    <s v="TEC-AC-10000397"/>
    <x v="2"/>
    <x v="11"/>
    <s v="Perixx PERIBOARD-512B, Ergonomic Split Keyboard"/>
    <n v="174.95000000000002"/>
    <n v="5"/>
    <n v="0"/>
    <n v="12.246500000000005"/>
  </r>
  <r>
    <n v="8259"/>
    <s v="CA-2014-152310"/>
    <x v="3"/>
    <x v="801"/>
    <d v="2014-08-20T00:00:00"/>
    <s v="Standard Class"/>
    <s v="DK-12895"/>
    <s v="Dana Kaydos"/>
    <s v="Consumer"/>
    <s v="United States"/>
    <s v="Seattle"/>
    <x v="4"/>
    <n v="98103"/>
    <s v="West"/>
    <s v="OFF-BI-10004308"/>
    <x v="1"/>
    <x v="8"/>
    <s v="Avery Legal 4-Ring Binder"/>
    <n v="100.70400000000001"/>
    <n v="6"/>
    <n v="0.2"/>
    <n v="37.763999999999996"/>
  </r>
  <r>
    <n v="8260"/>
    <s v="CA-2013-118101"/>
    <x v="0"/>
    <x v="190"/>
    <d v="2013-06-27T00:00:00"/>
    <s v="Same Day"/>
    <s v="SN-20560"/>
    <s v="Skye Norling"/>
    <s v="Home Office"/>
    <s v="United States"/>
    <s v="Roseville"/>
    <x v="12"/>
    <n v="48066"/>
    <s v="Central"/>
    <s v="OFF-PA-10000357"/>
    <x v="1"/>
    <x v="10"/>
    <s v="White Dual Perf Computer Printout Paper, 2700 Sheets, 1 Part, Heavyweight, 20 lbs., 14 7/8 x 11"/>
    <n v="368.91"/>
    <n v="9"/>
    <n v="0"/>
    <n v="180.76590000000002"/>
  </r>
  <r>
    <n v="8261"/>
    <s v="CA-2013-118101"/>
    <x v="0"/>
    <x v="190"/>
    <d v="2013-06-27T00:00:00"/>
    <s v="Same Day"/>
    <s v="SN-20560"/>
    <s v="Skye Norling"/>
    <s v="Home Office"/>
    <s v="United States"/>
    <s v="Roseville"/>
    <x v="12"/>
    <n v="48066"/>
    <s v="Central"/>
    <s v="OFF-BI-10000773"/>
    <x v="1"/>
    <x v="8"/>
    <s v="Insertable Tab Post Binder Dividers"/>
    <n v="8.02"/>
    <n v="1"/>
    <n v="0"/>
    <n v="3.7693999999999992"/>
  </r>
  <r>
    <n v="8262"/>
    <s v="CA-2013-118101"/>
    <x v="0"/>
    <x v="190"/>
    <d v="2013-06-27T00:00:00"/>
    <s v="Same Day"/>
    <s v="SN-20560"/>
    <s v="Skye Norling"/>
    <s v="Home Office"/>
    <s v="United States"/>
    <s v="Roseville"/>
    <x v="12"/>
    <n v="48066"/>
    <s v="Central"/>
    <s v="OFF-ST-10001837"/>
    <x v="1"/>
    <x v="4"/>
    <s v="SAFCO Mobile Desk Side File, Wire Frame"/>
    <n v="171.04"/>
    <n v="4"/>
    <n v="0"/>
    <n v="44.470399999999998"/>
  </r>
  <r>
    <n v="8263"/>
    <s v="CA-2013-100307"/>
    <x v="0"/>
    <x v="272"/>
    <d v="2013-12-20T00:00:00"/>
    <s v="Standard Class"/>
    <s v="TC-21475"/>
    <s v="Tony Chapman"/>
    <s v="Home Office"/>
    <s v="United States"/>
    <s v="Fayetteville"/>
    <x v="36"/>
    <n v="72701"/>
    <s v="South"/>
    <s v="OFF-PA-10002552"/>
    <x v="1"/>
    <x v="10"/>
    <s v="Xerox 1958"/>
    <n v="19.440000000000001"/>
    <n v="3"/>
    <n v="0"/>
    <n v="9.3312000000000008"/>
  </r>
  <r>
    <n v="8264"/>
    <s v="CA-2012-138457"/>
    <x v="1"/>
    <x v="1023"/>
    <d v="2012-09-17T00:00:00"/>
    <s v="Standard Class"/>
    <s v="AM-10705"/>
    <s v="Anne McFarland"/>
    <s v="Consumer"/>
    <s v="United States"/>
    <s v="Jacksonville"/>
    <x v="3"/>
    <n v="28540"/>
    <s v="South"/>
    <s v="OFF-BI-10000014"/>
    <x v="1"/>
    <x v="8"/>
    <s v="Heavy-Duty E-Z-D Binders"/>
    <n v="13.092000000000002"/>
    <n v="4"/>
    <n v="0.7"/>
    <n v="-10.037199999999999"/>
  </r>
  <r>
    <n v="8265"/>
    <s v="CA-2011-131800"/>
    <x v="2"/>
    <x v="125"/>
    <d v="2012-01-04T00:00:00"/>
    <s v="Standard Class"/>
    <s v="AJ-10960"/>
    <s v="Astrea Jones"/>
    <s v="Consumer"/>
    <s v="United States"/>
    <s v="New York City"/>
    <x v="15"/>
    <n v="10035"/>
    <s v="East"/>
    <s v="OFF-AP-10004136"/>
    <x v="1"/>
    <x v="9"/>
    <s v="Kensington 6 Outlet SmartSocket Surge Protector"/>
    <n v="122.94"/>
    <n v="3"/>
    <n v="0"/>
    <n v="30.734999999999992"/>
  </r>
  <r>
    <n v="8266"/>
    <s v="CA-2011-131800"/>
    <x v="2"/>
    <x v="125"/>
    <d v="2012-01-04T00:00:00"/>
    <s v="Standard Class"/>
    <s v="AJ-10960"/>
    <s v="Astrea Jones"/>
    <s v="Consumer"/>
    <s v="United States"/>
    <s v="New York City"/>
    <x v="15"/>
    <n v="10035"/>
    <s v="East"/>
    <s v="OFF-BI-10003429"/>
    <x v="1"/>
    <x v="8"/>
    <s v="Cardinal HOLDit! Binder Insert Strips,Extra Strips"/>
    <n v="35.448"/>
    <n v="7"/>
    <n v="0.2"/>
    <n v="12.8499"/>
  </r>
  <r>
    <n v="8267"/>
    <s v="CA-2011-118304"/>
    <x v="2"/>
    <x v="333"/>
    <d v="2011-05-04T00:00:00"/>
    <s v="Standard Class"/>
    <s v="KH-16360"/>
    <s v="Katherine Hughes"/>
    <s v="Consumer"/>
    <s v="United States"/>
    <s v="Dover"/>
    <x v="13"/>
    <n v="19901"/>
    <s v="East"/>
    <s v="TEC-PH-10000376"/>
    <x v="2"/>
    <x v="7"/>
    <s v="Square Credit Card Reader"/>
    <n v="19.98"/>
    <n v="2"/>
    <n v="0"/>
    <n v="5.1948000000000008"/>
  </r>
  <r>
    <n v="8268"/>
    <s v="CA-2014-121790"/>
    <x v="3"/>
    <x v="289"/>
    <d v="2014-02-07T00:00:00"/>
    <s v="Standard Class"/>
    <s v="LP-17095"/>
    <s v="Liz Preis"/>
    <s v="Consumer"/>
    <s v="United States"/>
    <s v="Aurora"/>
    <x v="10"/>
    <n v="60505"/>
    <s v="Central"/>
    <s v="FUR-TA-10003469"/>
    <x v="0"/>
    <x v="3"/>
    <s v="Balt Split Level Computer Training Table"/>
    <n v="69.375"/>
    <n v="1"/>
    <n v="0.5"/>
    <n v="-47.174999999999997"/>
  </r>
  <r>
    <n v="8269"/>
    <s v="CA-2014-121790"/>
    <x v="3"/>
    <x v="289"/>
    <d v="2014-02-07T00:00:00"/>
    <s v="Standard Class"/>
    <s v="LP-17095"/>
    <s v="Liz Preis"/>
    <s v="Consumer"/>
    <s v="United States"/>
    <s v="Aurora"/>
    <x v="10"/>
    <n v="60505"/>
    <s v="Central"/>
    <s v="OFF-SU-10004231"/>
    <x v="1"/>
    <x v="14"/>
    <s v="Acme Tagit Stainless Steel Antibacterial Scissors"/>
    <n v="31.680000000000003"/>
    <n v="4"/>
    <n v="0.2"/>
    <n v="2.7719999999999994"/>
  </r>
  <r>
    <n v="8270"/>
    <s v="CA-2014-121790"/>
    <x v="3"/>
    <x v="289"/>
    <d v="2014-02-07T00:00:00"/>
    <s v="Standard Class"/>
    <s v="LP-17095"/>
    <s v="Liz Preis"/>
    <s v="Consumer"/>
    <s v="United States"/>
    <s v="Aurora"/>
    <x v="10"/>
    <n v="60505"/>
    <s v="Central"/>
    <s v="TEC-PH-10002584"/>
    <x v="2"/>
    <x v="7"/>
    <s v="Samsung Galaxy S4"/>
    <n v="2003.1680000000001"/>
    <n v="4"/>
    <n v="0.2"/>
    <n v="250.39599999999984"/>
  </r>
  <r>
    <n v="8271"/>
    <s v="CA-2014-121790"/>
    <x v="3"/>
    <x v="289"/>
    <d v="2014-02-07T00:00:00"/>
    <s v="Standard Class"/>
    <s v="LP-17095"/>
    <s v="Liz Preis"/>
    <s v="Consumer"/>
    <s v="United States"/>
    <s v="Aurora"/>
    <x v="10"/>
    <n v="60505"/>
    <s v="Central"/>
    <s v="OFF-AR-10003602"/>
    <x v="1"/>
    <x v="6"/>
    <s v="Quartet Omega Colored Chalk, 12/Pack"/>
    <n v="9.3439999999999994"/>
    <n v="2"/>
    <n v="0.2"/>
    <n v="3.1535999999999995"/>
  </r>
  <r>
    <n v="8272"/>
    <s v="CA-2013-169670"/>
    <x v="0"/>
    <x v="591"/>
    <d v="2014-01-01T00:00:00"/>
    <s v="Standard Class"/>
    <s v="JE-15715"/>
    <s v="Joe Elijah"/>
    <s v="Consumer"/>
    <s v="United States"/>
    <s v="New York City"/>
    <x v="15"/>
    <n v="10009"/>
    <s v="East"/>
    <s v="FUR-CH-10002331"/>
    <x v="0"/>
    <x v="1"/>
    <s v="Hon 4700 Series Mobuis Mid-Back Task Chairs with Adjustable Arms"/>
    <n v="2563.056"/>
    <n v="8"/>
    <n v="0.1"/>
    <n v="313.26239999999967"/>
  </r>
  <r>
    <n v="8273"/>
    <s v="CA-2013-139549"/>
    <x v="0"/>
    <x v="201"/>
    <d v="2013-10-26T00:00:00"/>
    <s v="Standard Class"/>
    <s v="MY-18295"/>
    <s v="Muhammed Yedwab"/>
    <s v="Corporate"/>
    <s v="United States"/>
    <s v="El Cajon"/>
    <x v="1"/>
    <n v="92020"/>
    <s v="West"/>
    <s v="FUR-CH-10001802"/>
    <x v="0"/>
    <x v="1"/>
    <s v="Hon Every-Day Chair Series Swivel Task Chairs"/>
    <n v="387.13600000000002"/>
    <n v="4"/>
    <n v="0.2"/>
    <n v="4.8391999999999911"/>
  </r>
  <r>
    <n v="8274"/>
    <s v="CA-2012-104059"/>
    <x v="1"/>
    <x v="385"/>
    <d v="2012-06-15T00:00:00"/>
    <s v="Second Class"/>
    <s v="FC-14245"/>
    <s v="Frank Carlisle"/>
    <s v="Home Office"/>
    <s v="United States"/>
    <s v="Springfield"/>
    <x v="24"/>
    <n v="45503"/>
    <s v="East"/>
    <s v="OFF-AR-10000634"/>
    <x v="1"/>
    <x v="6"/>
    <s v="Newell 320"/>
    <n v="3.4240000000000004"/>
    <n v="1"/>
    <n v="0.2"/>
    <n v="0.29960000000000009"/>
  </r>
  <r>
    <n v="8275"/>
    <s v="CA-2014-164112"/>
    <x v="3"/>
    <x v="160"/>
    <d v="2014-07-05T00:00:00"/>
    <s v="Standard Class"/>
    <s v="ND-18460"/>
    <s v="Neil Ducich"/>
    <s v="Corporate"/>
    <s v="United States"/>
    <s v="Mount Vernon"/>
    <x v="15"/>
    <n v="10550"/>
    <s v="East"/>
    <s v="OFF-ST-10002615"/>
    <x v="1"/>
    <x v="4"/>
    <s v="Dual Level, Single-Width Filing Carts"/>
    <n v="1085.42"/>
    <n v="7"/>
    <n v="0"/>
    <n v="282.20920000000001"/>
  </r>
  <r>
    <n v="8276"/>
    <s v="CA-2012-143882"/>
    <x v="1"/>
    <x v="153"/>
    <d v="2012-06-30T00:00:00"/>
    <s v="Standard Class"/>
    <s v="DB-13360"/>
    <s v="Dennis Bolton"/>
    <s v="Home Office"/>
    <s v="United States"/>
    <s v="Lakewood"/>
    <x v="24"/>
    <n v="44107"/>
    <s v="East"/>
    <s v="OFF-PA-10004040"/>
    <x v="1"/>
    <x v="10"/>
    <s v="Universal Premium White Copier/Laser Paper (20Lb. and 87 Bright)"/>
    <n v="43.056000000000004"/>
    <n v="9"/>
    <n v="0.2"/>
    <n v="15.607799999999999"/>
  </r>
  <r>
    <n v="8277"/>
    <s v="US-2013-139262"/>
    <x v="0"/>
    <x v="823"/>
    <d v="2013-02-25T00:00:00"/>
    <s v="Standard Class"/>
    <s v="LC-16960"/>
    <s v="Lindsay Castell"/>
    <s v="Home Office"/>
    <s v="United States"/>
    <s v="Tampa"/>
    <x v="2"/>
    <n v="33614"/>
    <s v="South"/>
    <s v="OFF-BI-10003727"/>
    <x v="1"/>
    <x v="8"/>
    <s v="Avery Durable Slant Ring Binders With Label Holder"/>
    <n v="3.762"/>
    <n v="3"/>
    <n v="0.7"/>
    <n v="-2.758799999999999"/>
  </r>
  <r>
    <n v="8278"/>
    <s v="US-2013-139262"/>
    <x v="0"/>
    <x v="823"/>
    <d v="2013-02-25T00:00:00"/>
    <s v="Standard Class"/>
    <s v="LC-16960"/>
    <s v="Lindsay Castell"/>
    <s v="Home Office"/>
    <s v="United States"/>
    <s v="Tampa"/>
    <x v="2"/>
    <n v="33614"/>
    <s v="South"/>
    <s v="OFF-BI-10002026"/>
    <x v="1"/>
    <x v="8"/>
    <s v="Avery Arch Ring Binders"/>
    <n v="34.860000000000007"/>
    <n v="2"/>
    <n v="0.7"/>
    <n v="-26.726000000000006"/>
  </r>
  <r>
    <n v="8279"/>
    <s v="US-2013-139262"/>
    <x v="0"/>
    <x v="823"/>
    <d v="2013-02-25T00:00:00"/>
    <s v="Standard Class"/>
    <s v="LC-16960"/>
    <s v="Lindsay Castell"/>
    <s v="Home Office"/>
    <s v="United States"/>
    <s v="Tampa"/>
    <x v="2"/>
    <n v="33614"/>
    <s v="South"/>
    <s v="OFF-ST-10001496"/>
    <x v="1"/>
    <x v="4"/>
    <s v="Standard Rollaway File with Lock"/>
    <n v="432.45600000000002"/>
    <n v="3"/>
    <n v="0.2"/>
    <n v="32.434200000000004"/>
  </r>
  <r>
    <n v="8280"/>
    <s v="CA-2014-146192"/>
    <x v="3"/>
    <x v="300"/>
    <d v="2014-04-27T00:00:00"/>
    <s v="Standard Class"/>
    <s v="BD-11725"/>
    <s v="Bruce Degenhardt"/>
    <s v="Consumer"/>
    <s v="United States"/>
    <s v="Columbus"/>
    <x v="32"/>
    <n v="31907"/>
    <s v="South"/>
    <s v="OFF-ST-10003716"/>
    <x v="1"/>
    <x v="4"/>
    <s v="Tennsco Double-Tier Lockers"/>
    <n v="675.06000000000006"/>
    <n v="3"/>
    <n v="0"/>
    <n v="87.757800000000003"/>
  </r>
  <r>
    <n v="8281"/>
    <s v="CA-2014-134810"/>
    <x v="3"/>
    <x v="1188"/>
    <d v="2014-05-11T00:00:00"/>
    <s v="First Class"/>
    <s v="MC-17605"/>
    <s v="Matt Connell"/>
    <s v="Corporate"/>
    <s v="United States"/>
    <s v="Jacksonville"/>
    <x v="3"/>
    <n v="28540"/>
    <s v="South"/>
    <s v="OFF-EN-10002504"/>
    <x v="1"/>
    <x v="12"/>
    <s v="Tyvek  Top-Opening Peel &amp; Seel Envelopes, Plain White"/>
    <n v="65.231999999999999"/>
    <n v="3"/>
    <n v="0.2"/>
    <n v="22.015799999999999"/>
  </r>
  <r>
    <n v="8282"/>
    <s v="CA-2014-134810"/>
    <x v="3"/>
    <x v="1188"/>
    <d v="2014-05-11T00:00:00"/>
    <s v="First Class"/>
    <s v="MC-17605"/>
    <s v="Matt Connell"/>
    <s v="Corporate"/>
    <s v="United States"/>
    <s v="Jacksonville"/>
    <x v="3"/>
    <n v="28540"/>
    <s v="South"/>
    <s v="FUR-CH-10001270"/>
    <x v="0"/>
    <x v="1"/>
    <s v="Harbour Creations Steel Folding Chair"/>
    <n v="207"/>
    <n v="3"/>
    <n v="0.2"/>
    <n v="25.874999999999972"/>
  </r>
  <r>
    <n v="8283"/>
    <s v="CA-2012-154284"/>
    <x v="1"/>
    <x v="379"/>
    <d v="2012-12-26T00:00:00"/>
    <s v="Second Class"/>
    <s v="SZ-20035"/>
    <s v="Sam Zeldin"/>
    <s v="Home Office"/>
    <s v="United States"/>
    <s v="Saint Charles"/>
    <x v="10"/>
    <n v="60174"/>
    <s v="Central"/>
    <s v="TEC-MA-10004241"/>
    <x v="2"/>
    <x v="15"/>
    <s v="Star Micronics TSP800 TSP847IIU Receipt Printer"/>
    <n v="600.53"/>
    <n v="2"/>
    <n v="0.3"/>
    <n v="137.26399999999995"/>
  </r>
  <r>
    <n v="8284"/>
    <s v="CA-2012-154284"/>
    <x v="1"/>
    <x v="379"/>
    <d v="2012-12-26T00:00:00"/>
    <s v="Second Class"/>
    <s v="SZ-20035"/>
    <s v="Sam Zeldin"/>
    <s v="Home Office"/>
    <s v="United States"/>
    <s v="Saint Charles"/>
    <x v="10"/>
    <n v="60174"/>
    <s v="Central"/>
    <s v="OFF-AR-10001468"/>
    <x v="1"/>
    <x v="6"/>
    <s v="Sanford Prismacolor Professional Thick Lead Art Pencils, 36-Color Set"/>
    <n v="59.903999999999996"/>
    <n v="2"/>
    <n v="0.2"/>
    <n v="14.227200000000003"/>
  </r>
  <r>
    <n v="8285"/>
    <s v="CA-2012-154284"/>
    <x v="1"/>
    <x v="379"/>
    <d v="2012-12-26T00:00:00"/>
    <s v="Second Class"/>
    <s v="SZ-20035"/>
    <s v="Sam Zeldin"/>
    <s v="Home Office"/>
    <s v="United States"/>
    <s v="Saint Charles"/>
    <x v="10"/>
    <n v="60174"/>
    <s v="Central"/>
    <s v="TEC-AC-10003198"/>
    <x v="2"/>
    <x v="11"/>
    <s v="Enermax Acrylux Wireless Keyboard"/>
    <n v="637.44000000000005"/>
    <n v="8"/>
    <n v="0.2"/>
    <n v="135.45599999999996"/>
  </r>
  <r>
    <n v="8286"/>
    <s v="CA-2012-154284"/>
    <x v="1"/>
    <x v="379"/>
    <d v="2012-12-26T00:00:00"/>
    <s v="Second Class"/>
    <s v="SZ-20035"/>
    <s v="Sam Zeldin"/>
    <s v="Home Office"/>
    <s v="United States"/>
    <s v="Saint Charles"/>
    <x v="10"/>
    <n v="60174"/>
    <s v="Central"/>
    <s v="FUR-FU-10003039"/>
    <x v="0"/>
    <x v="5"/>
    <s v="Howard Miller 11-1/2&quot; Diameter Grantwood Wall Clock"/>
    <n v="51.756000000000007"/>
    <n v="3"/>
    <n v="0.6"/>
    <n v="-33.641399999999997"/>
  </r>
  <r>
    <n v="8287"/>
    <s v="CA-2011-156244"/>
    <x v="2"/>
    <x v="1132"/>
    <d v="2011-08-16T00:00:00"/>
    <s v="Standard Class"/>
    <s v="DH-13675"/>
    <s v="Duane Huffman"/>
    <s v="Home Office"/>
    <s v="United States"/>
    <s v="Miami"/>
    <x v="2"/>
    <n v="33180"/>
    <s v="South"/>
    <s v="OFF-PA-10000295"/>
    <x v="1"/>
    <x v="10"/>
    <s v="Xerox 229"/>
    <n v="31.104000000000006"/>
    <n v="6"/>
    <n v="0.2"/>
    <n v="10.8864"/>
  </r>
  <r>
    <n v="8288"/>
    <s v="CA-2011-156244"/>
    <x v="2"/>
    <x v="1132"/>
    <d v="2011-08-16T00:00:00"/>
    <s v="Standard Class"/>
    <s v="DH-13675"/>
    <s v="Duane Huffman"/>
    <s v="Home Office"/>
    <s v="United States"/>
    <s v="Miami"/>
    <x v="2"/>
    <n v="33180"/>
    <s v="South"/>
    <s v="OFF-AR-10004344"/>
    <x v="1"/>
    <x v="6"/>
    <s v="Bulldog Vacuum Base Pencil Sharpener"/>
    <n v="47.96"/>
    <n v="5"/>
    <n v="0.2"/>
    <n v="4.196499999999995"/>
  </r>
  <r>
    <n v="8289"/>
    <s v="CA-2011-156244"/>
    <x v="2"/>
    <x v="1132"/>
    <d v="2011-08-16T00:00:00"/>
    <s v="Standard Class"/>
    <s v="DH-13675"/>
    <s v="Duane Huffman"/>
    <s v="Home Office"/>
    <s v="United States"/>
    <s v="Miami"/>
    <x v="2"/>
    <n v="33180"/>
    <s v="South"/>
    <s v="TEC-AC-10002473"/>
    <x v="2"/>
    <x v="11"/>
    <s v="Maxell 4.7GB DVD-R"/>
    <n v="158.928"/>
    <n v="7"/>
    <n v="0.2"/>
    <n v="41.718599999999995"/>
  </r>
  <r>
    <n v="8290"/>
    <s v="CA-2011-156244"/>
    <x v="2"/>
    <x v="1132"/>
    <d v="2011-08-16T00:00:00"/>
    <s v="Standard Class"/>
    <s v="DH-13675"/>
    <s v="Duane Huffman"/>
    <s v="Home Office"/>
    <s v="United States"/>
    <s v="Miami"/>
    <x v="2"/>
    <n v="33180"/>
    <s v="South"/>
    <s v="OFF-AP-10002403"/>
    <x v="1"/>
    <x v="9"/>
    <s v="Acco Smartsocket Color-Coded Six-Outlet AC Adapter Model Surge Protectors"/>
    <n v="211.24799999999999"/>
    <n v="6"/>
    <n v="0.2"/>
    <n v="15.843599999999995"/>
  </r>
  <r>
    <n v="8291"/>
    <s v="CA-2011-156244"/>
    <x v="2"/>
    <x v="1132"/>
    <d v="2011-08-16T00:00:00"/>
    <s v="Standard Class"/>
    <s v="DH-13675"/>
    <s v="Duane Huffman"/>
    <s v="Home Office"/>
    <s v="United States"/>
    <s v="Miami"/>
    <x v="2"/>
    <n v="33180"/>
    <s v="South"/>
    <s v="OFF-SU-10000432"/>
    <x v="1"/>
    <x v="14"/>
    <s v="Acco Side-Punched Conventional Columnar Pads"/>
    <n v="5.5520000000000005"/>
    <n v="2"/>
    <n v="0.2"/>
    <n v="-1.0410000000000006"/>
  </r>
  <r>
    <n v="8292"/>
    <s v="CA-2011-156244"/>
    <x v="2"/>
    <x v="1132"/>
    <d v="2011-08-16T00:00:00"/>
    <s v="Standard Class"/>
    <s v="DH-13675"/>
    <s v="Duane Huffman"/>
    <s v="Home Office"/>
    <s v="United States"/>
    <s v="Miami"/>
    <x v="2"/>
    <n v="33180"/>
    <s v="South"/>
    <s v="OFF-LA-10000443"/>
    <x v="1"/>
    <x v="2"/>
    <s v="Avery 501"/>
    <n v="2.952"/>
    <n v="1"/>
    <n v="0.2"/>
    <n v="0.99629999999999996"/>
  </r>
  <r>
    <n v="8293"/>
    <s v="CA-2012-106362"/>
    <x v="1"/>
    <x v="555"/>
    <d v="2012-12-15T00:00:00"/>
    <s v="Standard Class"/>
    <s v="LC-16885"/>
    <s v="Lena Creighton"/>
    <s v="Consumer"/>
    <s v="United States"/>
    <s v="Troy"/>
    <x v="24"/>
    <n v="45373"/>
    <s v="East"/>
    <s v="OFF-BI-10003166"/>
    <x v="1"/>
    <x v="8"/>
    <s v="GBC Plasticlear Binding Covers"/>
    <n v="10.332000000000003"/>
    <n v="3"/>
    <n v="0.7"/>
    <n v="-7.5767999999999986"/>
  </r>
  <r>
    <n v="8294"/>
    <s v="US-2014-168802"/>
    <x v="3"/>
    <x v="132"/>
    <d v="2014-11-08T00:00:00"/>
    <s v="Standard Class"/>
    <s v="JO-15145"/>
    <s v="Jack O'Briant"/>
    <s v="Corporate"/>
    <s v="United States"/>
    <s v="Seattle"/>
    <x v="4"/>
    <n v="98103"/>
    <s v="West"/>
    <s v="OFF-BI-10002393"/>
    <x v="1"/>
    <x v="8"/>
    <s v="Binder Posts"/>
    <n v="18.368000000000002"/>
    <n v="4"/>
    <n v="0.2"/>
    <n v="5.9695999999999998"/>
  </r>
  <r>
    <n v="8295"/>
    <s v="US-2014-146906"/>
    <x v="3"/>
    <x v="677"/>
    <d v="2014-03-18T00:00:00"/>
    <s v="Standard Class"/>
    <s v="MT-17815"/>
    <s v="Meg Tillman"/>
    <s v="Consumer"/>
    <s v="United States"/>
    <s v="New York City"/>
    <x v="15"/>
    <n v="10011"/>
    <s v="East"/>
    <s v="TEC-PH-10001809"/>
    <x v="2"/>
    <x v="7"/>
    <s v="Panasonic KX T7736-B Digital phone"/>
    <n v="299.89999999999998"/>
    <n v="2"/>
    <n v="0"/>
    <n v="74.974999999999994"/>
  </r>
  <r>
    <n v="8296"/>
    <s v="CA-2013-166380"/>
    <x v="0"/>
    <x v="198"/>
    <d v="2013-06-04T00:00:00"/>
    <s v="Standard Class"/>
    <s v="EB-13750"/>
    <s v="Edward Becker"/>
    <s v="Corporate"/>
    <s v="United States"/>
    <s v="Arlington"/>
    <x v="17"/>
    <n v="22204"/>
    <s v="South"/>
    <s v="OFF-EN-10002600"/>
    <x v="1"/>
    <x v="12"/>
    <s v="Redi-Strip #10 Envelopes, 4 1/8 x 9 1/2"/>
    <n v="26.55"/>
    <n v="9"/>
    <n v="0"/>
    <n v="12.744"/>
  </r>
  <r>
    <n v="8297"/>
    <s v="CA-2013-166380"/>
    <x v="0"/>
    <x v="198"/>
    <d v="2013-06-04T00:00:00"/>
    <s v="Standard Class"/>
    <s v="EB-13750"/>
    <s v="Edward Becker"/>
    <s v="Corporate"/>
    <s v="United States"/>
    <s v="Arlington"/>
    <x v="17"/>
    <n v="22204"/>
    <s v="South"/>
    <s v="TEC-AC-10000109"/>
    <x v="2"/>
    <x v="11"/>
    <s v="Sony Micro Vault Click 16 GB USB 2.0 Flash Drive"/>
    <n v="111.98"/>
    <n v="2"/>
    <n v="0"/>
    <n v="26.875200000000007"/>
  </r>
  <r>
    <n v="8298"/>
    <s v="US-2012-158911"/>
    <x v="1"/>
    <x v="761"/>
    <d v="2012-07-11T00:00:00"/>
    <s v="Standard Class"/>
    <s v="RS-19765"/>
    <s v="Roland Schwarz"/>
    <s v="Corporate"/>
    <s v="United States"/>
    <s v="Charlotte"/>
    <x v="3"/>
    <n v="28205"/>
    <s v="South"/>
    <s v="FUR-FU-10003829"/>
    <x v="0"/>
    <x v="5"/>
    <s v="Stackable Trays"/>
    <n v="4.9280000000000008"/>
    <n v="2"/>
    <n v="0.2"/>
    <n v="0.73919999999999941"/>
  </r>
  <r>
    <n v="8299"/>
    <s v="US-2012-158911"/>
    <x v="1"/>
    <x v="761"/>
    <d v="2012-07-11T00:00:00"/>
    <s v="Standard Class"/>
    <s v="RS-19765"/>
    <s v="Roland Schwarz"/>
    <s v="Corporate"/>
    <s v="United States"/>
    <s v="Charlotte"/>
    <x v="3"/>
    <n v="28205"/>
    <s v="South"/>
    <s v="OFF-LA-10003223"/>
    <x v="1"/>
    <x v="2"/>
    <s v="Avery 508"/>
    <n v="11.784000000000001"/>
    <n v="3"/>
    <n v="0.2"/>
    <n v="4.2716999999999992"/>
  </r>
  <r>
    <n v="8300"/>
    <s v="US-2011-103338"/>
    <x v="2"/>
    <x v="518"/>
    <d v="2011-03-15T00:00:00"/>
    <s v="Standard Class"/>
    <s v="RB-19435"/>
    <s v="Richard Bierner"/>
    <s v="Consumer"/>
    <s v="United States"/>
    <s v="Roseville"/>
    <x v="1"/>
    <n v="95661"/>
    <s v="West"/>
    <s v="OFF-AR-10001770"/>
    <x v="1"/>
    <x v="6"/>
    <s v="Economy #2 Pencils"/>
    <n v="7.98"/>
    <n v="3"/>
    <n v="0"/>
    <n v="2.0747999999999998"/>
  </r>
  <r>
    <n v="8301"/>
    <s v="CA-2012-109169"/>
    <x v="1"/>
    <x v="704"/>
    <d v="2012-04-24T00:00:00"/>
    <s v="Standard Class"/>
    <s v="OT-18730"/>
    <s v="Olvera Toch"/>
    <s v="Consumer"/>
    <s v="United States"/>
    <s v="Detroit"/>
    <x v="12"/>
    <n v="48234"/>
    <s v="Central"/>
    <s v="OFF-EN-10003296"/>
    <x v="1"/>
    <x v="12"/>
    <s v="Tyvek Side-Opening Peel &amp; Seel Expanding Envelopes"/>
    <n v="180.96"/>
    <n v="2"/>
    <n v="0"/>
    <n v="81.432000000000002"/>
  </r>
  <r>
    <n v="8302"/>
    <s v="US-2014-167318"/>
    <x v="3"/>
    <x v="1189"/>
    <d v="2014-08-02T00:00:00"/>
    <s v="Standard Class"/>
    <s v="GZ-14545"/>
    <s v="George Zrebassa"/>
    <s v="Corporate"/>
    <s v="United States"/>
    <s v="Los Angeles"/>
    <x v="1"/>
    <n v="90036"/>
    <s v="West"/>
    <s v="TEC-AC-10003870"/>
    <x v="2"/>
    <x v="11"/>
    <s v="Logitech Z-906 Speaker sys - home theater - 5.1-CH"/>
    <n v="1649.95"/>
    <n v="5"/>
    <n v="0"/>
    <n v="659.98"/>
  </r>
  <r>
    <n v="8303"/>
    <s v="US-2014-167318"/>
    <x v="3"/>
    <x v="1189"/>
    <d v="2014-08-02T00:00:00"/>
    <s v="Standard Class"/>
    <s v="GZ-14545"/>
    <s v="George Zrebassa"/>
    <s v="Corporate"/>
    <s v="United States"/>
    <s v="Los Angeles"/>
    <x v="1"/>
    <n v="90036"/>
    <s v="West"/>
    <s v="FUR-CH-10000665"/>
    <x v="0"/>
    <x v="1"/>
    <s v="Global Airflow Leather Mesh Back Chair, Black"/>
    <n v="362.35199999999998"/>
    <n v="3"/>
    <n v="0.2"/>
    <n v="45.293999999999954"/>
  </r>
  <r>
    <n v="8304"/>
    <s v="US-2011-120313"/>
    <x v="2"/>
    <x v="656"/>
    <d v="2011-11-02T00:00:00"/>
    <s v="Second Class"/>
    <s v="NL-18310"/>
    <s v="Nancy Lomonaco"/>
    <s v="Home Office"/>
    <s v="United States"/>
    <s v="San Francisco"/>
    <x v="1"/>
    <n v="94110"/>
    <s v="West"/>
    <s v="TEC-PH-10003092"/>
    <x v="2"/>
    <x v="7"/>
    <s v="Motorola L804"/>
    <n v="73.584000000000003"/>
    <n v="2"/>
    <n v="0.2"/>
    <n v="8.2781999999999982"/>
  </r>
  <r>
    <n v="8305"/>
    <s v="CA-2014-135419"/>
    <x v="3"/>
    <x v="132"/>
    <d v="2014-11-10T00:00:00"/>
    <s v="Standard Class"/>
    <s v="BG-11740"/>
    <s v="Bruce Geld"/>
    <s v="Consumer"/>
    <s v="United States"/>
    <s v="Bakersfield"/>
    <x v="1"/>
    <n v="93309"/>
    <s v="West"/>
    <s v="FUR-TA-10001086"/>
    <x v="0"/>
    <x v="3"/>
    <s v="SAFCO PlanMaster Boards, 60w x 37-1/2d, White Melamine"/>
    <n v="486.36800000000005"/>
    <n v="4"/>
    <n v="0.2"/>
    <n v="36.477600000000024"/>
  </r>
  <r>
    <n v="8306"/>
    <s v="CA-2013-128671"/>
    <x v="0"/>
    <x v="1190"/>
    <d v="2013-08-17T00:00:00"/>
    <s v="Standard Class"/>
    <s v="MT-18070"/>
    <s v="Michelle Tran"/>
    <s v="Home Office"/>
    <s v="United States"/>
    <s v="Tulsa"/>
    <x v="26"/>
    <n v="74133"/>
    <s v="Central"/>
    <s v="OFF-PA-10001870"/>
    <x v="1"/>
    <x v="10"/>
    <s v="Xerox 202"/>
    <n v="32.400000000000006"/>
    <n v="5"/>
    <n v="0"/>
    <n v="15.552000000000001"/>
  </r>
  <r>
    <n v="8307"/>
    <s v="CA-2013-128671"/>
    <x v="0"/>
    <x v="1190"/>
    <d v="2013-08-17T00:00:00"/>
    <s v="Standard Class"/>
    <s v="MT-18070"/>
    <s v="Michelle Tran"/>
    <s v="Home Office"/>
    <s v="United States"/>
    <s v="Tulsa"/>
    <x v="26"/>
    <n v="74133"/>
    <s v="Central"/>
    <s v="OFF-BI-10003305"/>
    <x v="1"/>
    <x v="8"/>
    <s v="Avery Hanging File Binders"/>
    <n v="41.86"/>
    <n v="7"/>
    <n v="0"/>
    <n v="19.255600000000001"/>
  </r>
  <r>
    <n v="8308"/>
    <s v="CA-2013-128671"/>
    <x v="0"/>
    <x v="1190"/>
    <d v="2013-08-17T00:00:00"/>
    <s v="Standard Class"/>
    <s v="MT-18070"/>
    <s v="Michelle Tran"/>
    <s v="Home Office"/>
    <s v="United States"/>
    <s v="Tulsa"/>
    <x v="26"/>
    <n v="74133"/>
    <s v="Central"/>
    <s v="OFF-BI-10003007"/>
    <x v="1"/>
    <x v="8"/>
    <s v="Premium Transparent Presentation Covers, No Pattern/Clear, 8 1/2&quot; x 11&quot;"/>
    <n v="77.56"/>
    <n v="2"/>
    <n v="0"/>
    <n v="35.677599999999998"/>
  </r>
  <r>
    <n v="8309"/>
    <s v="CA-2013-149335"/>
    <x v="0"/>
    <x v="197"/>
    <d v="2013-07-26T00:00:00"/>
    <s v="Same Day"/>
    <s v="BC-11125"/>
    <s v="Becky Castell"/>
    <s v="Home Office"/>
    <s v="United States"/>
    <s v="San Francisco"/>
    <x v="1"/>
    <n v="94122"/>
    <s v="West"/>
    <s v="OFF-AR-10001419"/>
    <x v="1"/>
    <x v="6"/>
    <s v="Newell 325"/>
    <n v="37.17"/>
    <n v="9"/>
    <n v="0"/>
    <n v="11.151"/>
  </r>
  <r>
    <n v="8310"/>
    <s v="CA-2011-168312"/>
    <x v="2"/>
    <x v="72"/>
    <d v="2011-03-07T00:00:00"/>
    <s v="Standard Class"/>
    <s v="GW-14605"/>
    <s v="Giulietta Weimer"/>
    <s v="Consumer"/>
    <s v="United States"/>
    <s v="Houston"/>
    <x v="5"/>
    <n v="77036"/>
    <s v="Central"/>
    <s v="OFF-ST-10003692"/>
    <x v="1"/>
    <x v="4"/>
    <s v="Recycled Steel Personal File for Hanging File Folders"/>
    <n v="137.352"/>
    <n v="3"/>
    <n v="0.2"/>
    <n v="8.5844999999999914"/>
  </r>
  <r>
    <n v="8311"/>
    <s v="CA-2011-168312"/>
    <x v="2"/>
    <x v="72"/>
    <d v="2011-03-07T00:00:00"/>
    <s v="Standard Class"/>
    <s v="GW-14605"/>
    <s v="Giulietta Weimer"/>
    <s v="Consumer"/>
    <s v="United States"/>
    <s v="Houston"/>
    <x v="5"/>
    <n v="77036"/>
    <s v="Central"/>
    <s v="FUR-TA-10001866"/>
    <x v="0"/>
    <x v="3"/>
    <s v="Bevis Round Conference Room Tables and Bases"/>
    <n v="376.50899999999996"/>
    <n v="3"/>
    <n v="0.3"/>
    <n v="-43.029600000000045"/>
  </r>
  <r>
    <n v="8312"/>
    <s v="US-2014-105935"/>
    <x v="3"/>
    <x v="795"/>
    <d v="2014-02-01T00:00:00"/>
    <s v="Standard Class"/>
    <s v="BD-11500"/>
    <s v="Bradley Drucker"/>
    <s v="Consumer"/>
    <s v="United States"/>
    <s v="Columbus"/>
    <x v="32"/>
    <n v="31907"/>
    <s v="South"/>
    <s v="FUR-FU-10002157"/>
    <x v="0"/>
    <x v="5"/>
    <s v="Artistic Insta-Plaque"/>
    <n v="62.72"/>
    <n v="4"/>
    <n v="0"/>
    <n v="24.460799999999999"/>
  </r>
  <r>
    <n v="8313"/>
    <s v="US-2014-105935"/>
    <x v="3"/>
    <x v="795"/>
    <d v="2014-02-01T00:00:00"/>
    <s v="Standard Class"/>
    <s v="BD-11500"/>
    <s v="Bradley Drucker"/>
    <s v="Consumer"/>
    <s v="United States"/>
    <s v="Columbus"/>
    <x v="32"/>
    <n v="31907"/>
    <s v="South"/>
    <s v="TEC-PH-10001459"/>
    <x v="2"/>
    <x v="7"/>
    <s v="Samsung Galaxy Mega 6.3"/>
    <n v="2939.9300000000003"/>
    <n v="7"/>
    <n v="0"/>
    <n v="764.38180000000011"/>
  </r>
  <r>
    <n v="8314"/>
    <s v="CA-2011-161508"/>
    <x v="2"/>
    <x v="136"/>
    <d v="2011-07-16T00:00:00"/>
    <s v="Standard Class"/>
    <s v="PV-18985"/>
    <s v="Paul Van Hugh"/>
    <s v="Home Office"/>
    <s v="United States"/>
    <s v="League City"/>
    <x v="5"/>
    <n v="77573"/>
    <s v="Central"/>
    <s v="FUR-CH-10002126"/>
    <x v="0"/>
    <x v="1"/>
    <s v="Hon Deluxe Fabric Upholstered Stacking Chairs"/>
    <n v="512.35799999999995"/>
    <n v="3"/>
    <n v="0.3"/>
    <n v="-14.638799999999947"/>
  </r>
  <r>
    <n v="8315"/>
    <s v="CA-2011-161508"/>
    <x v="2"/>
    <x v="136"/>
    <d v="2011-07-16T00:00:00"/>
    <s v="Standard Class"/>
    <s v="PV-18985"/>
    <s v="Paul Van Hugh"/>
    <s v="Home Office"/>
    <s v="United States"/>
    <s v="League City"/>
    <x v="5"/>
    <n v="77573"/>
    <s v="Central"/>
    <s v="OFF-FA-10001561"/>
    <x v="1"/>
    <x v="13"/>
    <s v="Stockwell Push Pins"/>
    <n v="3.4880000000000004"/>
    <n v="2"/>
    <n v="0.2"/>
    <n v="0.56679999999999997"/>
  </r>
  <r>
    <n v="8316"/>
    <s v="CA-2011-161508"/>
    <x v="2"/>
    <x v="136"/>
    <d v="2011-07-16T00:00:00"/>
    <s v="Standard Class"/>
    <s v="PV-18985"/>
    <s v="Paul Van Hugh"/>
    <s v="Home Office"/>
    <s v="United States"/>
    <s v="League City"/>
    <x v="5"/>
    <n v="77573"/>
    <s v="Central"/>
    <s v="OFF-AR-10003158"/>
    <x v="1"/>
    <x v="6"/>
    <s v="Fluorescent Highlighters by Dixon"/>
    <n v="22.288"/>
    <n v="7"/>
    <n v="0.2"/>
    <n v="3.9003999999999985"/>
  </r>
  <r>
    <n v="8317"/>
    <s v="CA-2011-161508"/>
    <x v="2"/>
    <x v="136"/>
    <d v="2011-07-16T00:00:00"/>
    <s v="Standard Class"/>
    <s v="PV-18985"/>
    <s v="Paul Van Hugh"/>
    <s v="Home Office"/>
    <s v="United States"/>
    <s v="League City"/>
    <x v="5"/>
    <n v="77573"/>
    <s v="Central"/>
    <s v="OFF-PA-10001804"/>
    <x v="1"/>
    <x v="10"/>
    <s v="Xerox 195"/>
    <n v="16.032"/>
    <n v="3"/>
    <n v="0.2"/>
    <n v="5.6111999999999993"/>
  </r>
  <r>
    <n v="8318"/>
    <s v="CA-2014-130904"/>
    <x v="3"/>
    <x v="645"/>
    <d v="2014-04-17T00:00:00"/>
    <s v="Standard Class"/>
    <s v="HM-14980"/>
    <s v="Henry MacAllister"/>
    <s v="Consumer"/>
    <s v="United States"/>
    <s v="Burlington"/>
    <x v="3"/>
    <n v="27217"/>
    <s v="South"/>
    <s v="OFF-AR-10000422"/>
    <x v="1"/>
    <x v="6"/>
    <s v="Pencil and Crayon Sharpener"/>
    <n v="1.752"/>
    <n v="1"/>
    <n v="0.2"/>
    <n v="0.15329999999999994"/>
  </r>
  <r>
    <n v="8319"/>
    <s v="CA-2014-130904"/>
    <x v="3"/>
    <x v="645"/>
    <d v="2014-04-17T00:00:00"/>
    <s v="Standard Class"/>
    <s v="HM-14980"/>
    <s v="Henry MacAllister"/>
    <s v="Consumer"/>
    <s v="United States"/>
    <s v="Burlington"/>
    <x v="3"/>
    <n v="27217"/>
    <s v="South"/>
    <s v="OFF-AR-10000127"/>
    <x v="1"/>
    <x v="6"/>
    <s v="Newell 321"/>
    <n v="20.992000000000001"/>
    <n v="8"/>
    <n v="0.2"/>
    <n v="2.3615999999999966"/>
  </r>
  <r>
    <n v="8320"/>
    <s v="CA-2014-133620"/>
    <x v="3"/>
    <x v="38"/>
    <d v="2014-11-19T00:00:00"/>
    <s v="Standard Class"/>
    <s v="EM-14065"/>
    <s v="Erin Mull"/>
    <s v="Consumer"/>
    <s v="United States"/>
    <s v="New York City"/>
    <x v="15"/>
    <n v="10009"/>
    <s v="East"/>
    <s v="OFF-ST-10004634"/>
    <x v="1"/>
    <x v="4"/>
    <s v="Personal Folder Holder, Ebony"/>
    <n v="11.21"/>
    <n v="1"/>
    <n v="0"/>
    <n v="3.3629999999999995"/>
  </r>
  <r>
    <n v="8321"/>
    <s v="CA-2012-142937"/>
    <x v="1"/>
    <x v="901"/>
    <d v="2012-12-06T00:00:00"/>
    <s v="First Class"/>
    <s v="SF-20065"/>
    <s v="Sandra Flanagan"/>
    <s v="Consumer"/>
    <s v="United States"/>
    <s v="Dallas"/>
    <x v="5"/>
    <n v="75220"/>
    <s v="Central"/>
    <s v="OFF-AR-10003582"/>
    <x v="1"/>
    <x v="6"/>
    <s v="Boston Electric Pencil Sharpener, Model 1818, Charcoal Black"/>
    <n v="45.04"/>
    <n v="2"/>
    <n v="0.2"/>
    <n v="4.5040000000000031"/>
  </r>
  <r>
    <n v="8322"/>
    <s v="US-2013-149790"/>
    <x v="0"/>
    <x v="182"/>
    <d v="2013-10-02T00:00:00"/>
    <s v="Standard Class"/>
    <s v="SC-20380"/>
    <s v="Shahid Collister"/>
    <s v="Consumer"/>
    <s v="United States"/>
    <s v="Houston"/>
    <x v="5"/>
    <n v="77095"/>
    <s v="Central"/>
    <s v="OFF-BI-10002026"/>
    <x v="1"/>
    <x v="8"/>
    <s v="Ibico Recycled Linen-Style Covers"/>
    <n v="15.623999999999997"/>
    <n v="2"/>
    <n v="0.8"/>
    <n v="-24.998400000000011"/>
  </r>
  <r>
    <n v="8323"/>
    <s v="CA-2013-130778"/>
    <x v="0"/>
    <x v="258"/>
    <d v="2013-11-26T00:00:00"/>
    <s v="Standard Class"/>
    <s v="ND-18370"/>
    <s v="Natalie DeCherney"/>
    <s v="Consumer"/>
    <s v="United States"/>
    <s v="Long Beach"/>
    <x v="15"/>
    <n v="11561"/>
    <s v="East"/>
    <s v="OFF-AP-10000595"/>
    <x v="1"/>
    <x v="9"/>
    <s v="Disposable Triple-Filter Dust Bags"/>
    <n v="8.74"/>
    <n v="2"/>
    <n v="0"/>
    <n v="2.2724000000000002"/>
  </r>
  <r>
    <n v="8324"/>
    <s v="CA-2013-130778"/>
    <x v="0"/>
    <x v="258"/>
    <d v="2013-11-26T00:00:00"/>
    <s v="Standard Class"/>
    <s v="ND-18370"/>
    <s v="Natalie DeCherney"/>
    <s v="Consumer"/>
    <s v="United States"/>
    <s v="Long Beach"/>
    <x v="15"/>
    <n v="11561"/>
    <s v="East"/>
    <s v="OFF-PA-10001509"/>
    <x v="1"/>
    <x v="10"/>
    <s v="Recycled Desk Saver Line &quot;While You Were Out&quot; Book, 5 1/2&quot; X 4&quot;"/>
    <n v="44.75"/>
    <n v="5"/>
    <n v="0"/>
    <n v="20.584999999999994"/>
  </r>
  <r>
    <n v="8325"/>
    <s v="CA-2014-144456"/>
    <x v="3"/>
    <x v="565"/>
    <d v="2014-09-10T00:00:00"/>
    <s v="First Class"/>
    <s v="FC-14245"/>
    <s v="Frank Carlisle"/>
    <s v="Home Office"/>
    <s v="United States"/>
    <s v="Hialeah"/>
    <x v="2"/>
    <n v="33012"/>
    <s v="South"/>
    <s v="OFF-ST-10001321"/>
    <x v="1"/>
    <x v="4"/>
    <s v="Decoflex Hanging Personal Folder File, Blue"/>
    <n v="61.68"/>
    <n v="5"/>
    <n v="0.2"/>
    <n v="5.3970000000000073"/>
  </r>
  <r>
    <n v="8326"/>
    <s v="CA-2014-144456"/>
    <x v="3"/>
    <x v="565"/>
    <d v="2014-09-10T00:00:00"/>
    <s v="First Class"/>
    <s v="FC-14245"/>
    <s v="Frank Carlisle"/>
    <s v="Home Office"/>
    <s v="United States"/>
    <s v="Hialeah"/>
    <x v="2"/>
    <n v="33012"/>
    <s v="South"/>
    <s v="TEC-PH-10001750"/>
    <x v="2"/>
    <x v="7"/>
    <s v="Samsung Rugby III"/>
    <n v="158.376"/>
    <n v="3"/>
    <n v="0.2"/>
    <n v="13.857900000000008"/>
  </r>
  <r>
    <n v="8327"/>
    <s v="CA-2014-103478"/>
    <x v="3"/>
    <x v="246"/>
    <d v="2014-07-25T00:00:00"/>
    <s v="Second Class"/>
    <s v="KL-16555"/>
    <s v="Kelly Lampkin"/>
    <s v="Corporate"/>
    <s v="United States"/>
    <s v="Aurora"/>
    <x v="10"/>
    <n v="60505"/>
    <s v="Central"/>
    <s v="OFF-BI-10001890"/>
    <x v="1"/>
    <x v="8"/>
    <s v="Avery Poly Binder Pockets"/>
    <n v="2.8639999999999994"/>
    <n v="4"/>
    <n v="0.8"/>
    <n v="-4.5824000000000016"/>
  </r>
  <r>
    <n v="8328"/>
    <s v="CA-2014-103478"/>
    <x v="3"/>
    <x v="246"/>
    <d v="2014-07-25T00:00:00"/>
    <s v="Second Class"/>
    <s v="KL-16555"/>
    <s v="Kelly Lampkin"/>
    <s v="Corporate"/>
    <s v="United States"/>
    <s v="Aurora"/>
    <x v="10"/>
    <n v="60505"/>
    <s v="Central"/>
    <s v="OFF-BI-10004224"/>
    <x v="1"/>
    <x v="8"/>
    <s v="Catalog Binders with Expanding Posts"/>
    <n v="94.191999999999979"/>
    <n v="7"/>
    <n v="0.8"/>
    <n v="-164.83600000000007"/>
  </r>
  <r>
    <n v="8329"/>
    <s v="CA-2014-118577"/>
    <x v="3"/>
    <x v="833"/>
    <d v="2014-10-12T00:00:00"/>
    <s v="Standard Class"/>
    <s v="XP-21865"/>
    <s v="Xylona Preis"/>
    <s v="Consumer"/>
    <s v="United States"/>
    <s v="Belleville"/>
    <x v="30"/>
    <n v="7109"/>
    <s v="East"/>
    <s v="OFF-PA-10001357"/>
    <x v="1"/>
    <x v="10"/>
    <s v="Xerox 1886"/>
    <n v="143.69999999999999"/>
    <n v="3"/>
    <n v="0"/>
    <n v="68.975999999999999"/>
  </r>
  <r>
    <n v="8330"/>
    <s v="CA-2014-118577"/>
    <x v="3"/>
    <x v="833"/>
    <d v="2014-10-12T00:00:00"/>
    <s v="Standard Class"/>
    <s v="XP-21865"/>
    <s v="Xylona Preis"/>
    <s v="Consumer"/>
    <s v="United States"/>
    <s v="Belleville"/>
    <x v="30"/>
    <n v="7109"/>
    <s v="East"/>
    <s v="OFF-PA-10004888"/>
    <x v="1"/>
    <x v="10"/>
    <s v="Xerox 217"/>
    <n v="6.48"/>
    <n v="1"/>
    <n v="0"/>
    <n v="3.1104000000000003"/>
  </r>
  <r>
    <n v="8331"/>
    <s v="CA-2014-113572"/>
    <x v="3"/>
    <x v="659"/>
    <d v="2014-11-12T00:00:00"/>
    <s v="Standard Class"/>
    <s v="FP-14320"/>
    <s v="Frank Preis"/>
    <s v="Consumer"/>
    <s v="United States"/>
    <s v="New York City"/>
    <x v="15"/>
    <n v="10024"/>
    <s v="East"/>
    <s v="TEC-AC-10002370"/>
    <x v="2"/>
    <x v="11"/>
    <s v="Maxell CD-R Discs"/>
    <n v="7.88"/>
    <n v="4"/>
    <n v="0"/>
    <n v="2.5215999999999994"/>
  </r>
  <r>
    <n v="8332"/>
    <s v="CA-2013-153269"/>
    <x v="0"/>
    <x v="1185"/>
    <d v="2013-03-13T00:00:00"/>
    <s v="First Class"/>
    <s v="PS-18760"/>
    <s v="Pamela Stobb"/>
    <s v="Consumer"/>
    <s v="United States"/>
    <s v="Andover"/>
    <x v="31"/>
    <n v="1810"/>
    <s v="East"/>
    <s v="OFF-ST-10004634"/>
    <x v="1"/>
    <x v="4"/>
    <s v="Personal Folder Holder, Ebony"/>
    <n v="11.21"/>
    <n v="1"/>
    <n v="0"/>
    <n v="3.3629999999999995"/>
  </r>
  <r>
    <n v="8333"/>
    <s v="CA-2013-153269"/>
    <x v="0"/>
    <x v="1185"/>
    <d v="2013-03-13T00:00:00"/>
    <s v="First Class"/>
    <s v="PS-18760"/>
    <s v="Pamela Stobb"/>
    <s v="Consumer"/>
    <s v="United States"/>
    <s v="Andover"/>
    <x v="31"/>
    <n v="1810"/>
    <s v="East"/>
    <s v="FUR-CH-10002647"/>
    <x v="0"/>
    <x v="1"/>
    <s v="Situations Contoured Folding Chairs, 4/Set"/>
    <n v="354.90000000000003"/>
    <n v="5"/>
    <n v="0"/>
    <n v="88.725000000000023"/>
  </r>
  <r>
    <n v="8334"/>
    <s v="CA-2013-153269"/>
    <x v="0"/>
    <x v="1185"/>
    <d v="2013-03-13T00:00:00"/>
    <s v="First Class"/>
    <s v="PS-18760"/>
    <s v="Pamela Stobb"/>
    <s v="Consumer"/>
    <s v="United States"/>
    <s v="Andover"/>
    <x v="31"/>
    <n v="1810"/>
    <s v="East"/>
    <s v="OFF-PA-10001801"/>
    <x v="1"/>
    <x v="10"/>
    <s v="Xerox 193"/>
    <n v="17.940000000000001"/>
    <n v="3"/>
    <n v="0"/>
    <n v="8.7906000000000013"/>
  </r>
  <r>
    <n v="8335"/>
    <s v="CA-2013-153269"/>
    <x v="0"/>
    <x v="1185"/>
    <d v="2013-03-13T00:00:00"/>
    <s v="First Class"/>
    <s v="PS-18760"/>
    <s v="Pamela Stobb"/>
    <s v="Consumer"/>
    <s v="United States"/>
    <s v="Andover"/>
    <x v="31"/>
    <n v="1810"/>
    <s v="East"/>
    <s v="OFF-BI-10004632"/>
    <x v="1"/>
    <x v="8"/>
    <s v="GBC Binding covers"/>
    <n v="51.8"/>
    <n v="4"/>
    <n v="0"/>
    <n v="23.309999999999995"/>
  </r>
  <r>
    <n v="8336"/>
    <s v="CA-2014-161655"/>
    <x v="3"/>
    <x v="726"/>
    <d v="2014-05-19T00:00:00"/>
    <s v="Second Class"/>
    <s v="CW-11905"/>
    <s v="Carl Weiss"/>
    <s v="Home Office"/>
    <s v="United States"/>
    <s v="Newark"/>
    <x v="13"/>
    <n v="19711"/>
    <s v="East"/>
    <s v="OFF-BI-10002082"/>
    <x v="1"/>
    <x v="8"/>
    <s v="GBC Twin Loop Wire Binding Elements"/>
    <n v="299.52"/>
    <n v="9"/>
    <n v="0"/>
    <n v="149.76"/>
  </r>
  <r>
    <n v="8337"/>
    <s v="CA-2013-101469"/>
    <x v="0"/>
    <x v="415"/>
    <d v="2013-07-09T00:00:00"/>
    <s v="Standard Class"/>
    <s v="KH-16360"/>
    <s v="Katherine Hughes"/>
    <s v="Consumer"/>
    <s v="United States"/>
    <s v="Arlington"/>
    <x v="17"/>
    <n v="22204"/>
    <s v="South"/>
    <s v="OFF-AR-10003986"/>
    <x v="1"/>
    <x v="6"/>
    <s v="Avery Hi-Liter Pen Style Six-Color Fluorescent Set"/>
    <n v="7.7"/>
    <n v="2"/>
    <n v="0"/>
    <n v="3.157"/>
  </r>
  <r>
    <n v="8338"/>
    <s v="CA-2011-153087"/>
    <x v="2"/>
    <x v="422"/>
    <d v="2012-01-03T00:00:00"/>
    <s v="Standard Class"/>
    <s v="TC-20980"/>
    <s v="Tamara Chand"/>
    <s v="Corporate"/>
    <s v="United States"/>
    <s v="Decatur"/>
    <x v="19"/>
    <n v="35601"/>
    <s v="South"/>
    <s v="OFF-PA-10001243"/>
    <x v="1"/>
    <x v="10"/>
    <s v="Xerox 1983"/>
    <n v="23.92"/>
    <n v="4"/>
    <n v="0"/>
    <n v="11.720800000000001"/>
  </r>
  <r>
    <n v="8339"/>
    <s v="CA-2011-153087"/>
    <x v="2"/>
    <x v="422"/>
    <d v="2012-01-03T00:00:00"/>
    <s v="Standard Class"/>
    <s v="TC-20980"/>
    <s v="Tamara Chand"/>
    <s v="Corporate"/>
    <s v="United States"/>
    <s v="Decatur"/>
    <x v="19"/>
    <n v="35601"/>
    <s v="South"/>
    <s v="TEC-AC-10003198"/>
    <x v="2"/>
    <x v="11"/>
    <s v="Enermax Acrylux Wireless Keyboard"/>
    <n v="498"/>
    <n v="5"/>
    <n v="0"/>
    <n v="184.26"/>
  </r>
  <r>
    <n v="8340"/>
    <s v="CA-2014-135076"/>
    <x v="3"/>
    <x v="669"/>
    <d v="2014-04-18T00:00:00"/>
    <s v="Standard Class"/>
    <s v="YS-21880"/>
    <s v="Yana Sorensen"/>
    <s v="Corporate"/>
    <s v="United States"/>
    <s v="Hesperia"/>
    <x v="1"/>
    <n v="92345"/>
    <s v="West"/>
    <s v="FUR-CH-10003774"/>
    <x v="0"/>
    <x v="1"/>
    <s v="Global Wood Trimmed Manager's Task Chair, Khaki"/>
    <n v="436.70400000000006"/>
    <n v="6"/>
    <n v="0.2"/>
    <n v="-38.211600000000033"/>
  </r>
  <r>
    <n v="8341"/>
    <s v="CA-2011-161634"/>
    <x v="2"/>
    <x v="687"/>
    <d v="2011-11-20T00:00:00"/>
    <s v="Standard Class"/>
    <s v="CC-12220"/>
    <s v="Chris Cortes"/>
    <s v="Consumer"/>
    <s v="United States"/>
    <s v="Chesapeake"/>
    <x v="17"/>
    <n v="23320"/>
    <s v="South"/>
    <s v="OFF-PA-10002262"/>
    <x v="1"/>
    <x v="10"/>
    <s v="Xerox 192"/>
    <n v="32.400000000000006"/>
    <n v="5"/>
    <n v="0"/>
    <n v="15.552000000000001"/>
  </r>
  <r>
    <n v="8342"/>
    <s v="CA-2014-141481"/>
    <x v="3"/>
    <x v="532"/>
    <d v="2014-06-15T00:00:00"/>
    <s v="First Class"/>
    <s v="ZD-21925"/>
    <s v="Zuschuss Donatelli"/>
    <s v="Consumer"/>
    <s v="United States"/>
    <s v="Los Angeles"/>
    <x v="1"/>
    <n v="90036"/>
    <s v="West"/>
    <s v="OFF-AP-10004532"/>
    <x v="1"/>
    <x v="9"/>
    <s v="Kensington 6 Outlet Guardian Standard Surge Protector"/>
    <n v="61.44"/>
    <n v="3"/>
    <n v="0"/>
    <n v="16.588799999999999"/>
  </r>
  <r>
    <n v="8343"/>
    <s v="CA-2013-132549"/>
    <x v="0"/>
    <x v="881"/>
    <d v="2013-12-01T00:00:00"/>
    <s v="Standard Class"/>
    <s v="JK-15370"/>
    <s v="Jay Kimmel"/>
    <s v="Consumer"/>
    <s v="United States"/>
    <s v="Huntsville"/>
    <x v="19"/>
    <n v="35810"/>
    <s v="South"/>
    <s v="OFF-ST-10001325"/>
    <x v="1"/>
    <x v="4"/>
    <s v="Sterilite Officeware Hinged File Box"/>
    <n v="73.36"/>
    <n v="7"/>
    <n v="0"/>
    <n v="19.807200000000002"/>
  </r>
  <r>
    <n v="8344"/>
    <s v="US-2011-155544"/>
    <x v="2"/>
    <x v="90"/>
    <d v="2011-03-25T00:00:00"/>
    <s v="Standard Class"/>
    <s v="GM-14440"/>
    <s v="Gary McGarr"/>
    <s v="Consumer"/>
    <s v="United States"/>
    <s v="Knoxville"/>
    <x v="18"/>
    <n v="37918"/>
    <s v="South"/>
    <s v="OFF-LA-10004544"/>
    <x v="1"/>
    <x v="2"/>
    <s v="Avery 505"/>
    <n v="59.20000000000001"/>
    <n v="5"/>
    <n v="0.2"/>
    <n v="22.199999999999996"/>
  </r>
  <r>
    <n v="8345"/>
    <s v="US-2011-155544"/>
    <x v="2"/>
    <x v="90"/>
    <d v="2011-03-25T00:00:00"/>
    <s v="Standard Class"/>
    <s v="GM-14440"/>
    <s v="Gary McGarr"/>
    <s v="Consumer"/>
    <s v="United States"/>
    <s v="Knoxville"/>
    <x v="18"/>
    <n v="37918"/>
    <s v="South"/>
    <s v="FUR-FU-10001473"/>
    <x v="0"/>
    <x v="5"/>
    <s v="DAX Wood Document Frame"/>
    <n v="32.952000000000005"/>
    <n v="3"/>
    <n v="0.2"/>
    <n v="6.5903999999999989"/>
  </r>
  <r>
    <n v="8346"/>
    <s v="US-2011-155544"/>
    <x v="2"/>
    <x v="90"/>
    <d v="2011-03-25T00:00:00"/>
    <s v="Standard Class"/>
    <s v="GM-14440"/>
    <s v="Gary McGarr"/>
    <s v="Consumer"/>
    <s v="United States"/>
    <s v="Knoxville"/>
    <x v="18"/>
    <n v="37918"/>
    <s v="South"/>
    <s v="FUR-CH-10000422"/>
    <x v="0"/>
    <x v="1"/>
    <s v="Global Highback Leather Tilter in Burgundy"/>
    <n v="218.376"/>
    <n v="3"/>
    <n v="0.2"/>
    <n v="-10.918799999999983"/>
  </r>
  <r>
    <n v="8347"/>
    <s v="US-2012-115238"/>
    <x v="1"/>
    <x v="28"/>
    <d v="2012-05-04T00:00:00"/>
    <s v="Standard Class"/>
    <s v="JW-15220"/>
    <s v="Jane Waco"/>
    <s v="Corporate"/>
    <s v="United States"/>
    <s v="Lawrence"/>
    <x v="31"/>
    <n v="1841"/>
    <s v="East"/>
    <s v="FUR-FU-10002960"/>
    <x v="0"/>
    <x v="5"/>
    <s v="Eldon 200 Class Desk Accessories, Burgundy"/>
    <n v="31.400000000000002"/>
    <n v="5"/>
    <n v="0"/>
    <n v="13.188000000000002"/>
  </r>
  <r>
    <n v="8348"/>
    <s v="US-2012-115238"/>
    <x v="1"/>
    <x v="28"/>
    <d v="2012-05-04T00:00:00"/>
    <s v="Standard Class"/>
    <s v="JW-15220"/>
    <s v="Jane Waco"/>
    <s v="Corporate"/>
    <s v="United States"/>
    <s v="Lawrence"/>
    <x v="31"/>
    <n v="1841"/>
    <s v="East"/>
    <s v="FUR-FU-10002445"/>
    <x v="0"/>
    <x v="5"/>
    <s v="DAX Two-Tone Rosewood/Black Document Frame, Desktop, 5 x 7"/>
    <n v="9.48"/>
    <n v="1"/>
    <n v="0"/>
    <n v="3.7920000000000007"/>
  </r>
  <r>
    <n v="8349"/>
    <s v="US-2012-115238"/>
    <x v="1"/>
    <x v="28"/>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s v="US-2012-115238"/>
    <x v="1"/>
    <x v="28"/>
    <d v="2012-05-04T00:00:00"/>
    <s v="Standard Class"/>
    <s v="JW-15220"/>
    <s v="Jane Waco"/>
    <s v="Corporate"/>
    <s v="United States"/>
    <s v="Lawrence"/>
    <x v="31"/>
    <n v="1841"/>
    <s v="East"/>
    <s v="FUR-FU-10001025"/>
    <x v="0"/>
    <x v="5"/>
    <s v="Eldon Imàge Series Desk Accessories, Clear"/>
    <n v="24.3"/>
    <n v="5"/>
    <n v="0"/>
    <n v="10.449000000000002"/>
  </r>
  <r>
    <n v="8351"/>
    <s v="US-2012-115238"/>
    <x v="1"/>
    <x v="28"/>
    <d v="2012-05-04T00:00:00"/>
    <s v="Standard Class"/>
    <s v="JW-15220"/>
    <s v="Jane Waco"/>
    <s v="Corporate"/>
    <s v="United States"/>
    <s v="Lawrence"/>
    <x v="31"/>
    <n v="1841"/>
    <s v="East"/>
    <s v="OFF-PA-10002689"/>
    <x v="1"/>
    <x v="10"/>
    <s v="Weyerhaeuser First Choice Laser/Copy Paper (20Lb. and 88 Bright)"/>
    <n v="6.48"/>
    <n v="1"/>
    <n v="0"/>
    <n v="3.1104000000000003"/>
  </r>
  <r>
    <n v="8352"/>
    <s v="CA-2014-132199"/>
    <x v="3"/>
    <x v="898"/>
    <d v="2014-05-09T00:00:00"/>
    <s v="Standard Class"/>
    <s v="BO-11350"/>
    <s v="Bill Overfelt"/>
    <s v="Corporate"/>
    <s v="United States"/>
    <s v="Philadelphia"/>
    <x v="9"/>
    <n v="19134"/>
    <s v="East"/>
    <s v="FUR-FU-10004245"/>
    <x v="0"/>
    <x v="5"/>
    <s v="Career Cubicle Clock, 8 1/4&quot;, Black"/>
    <n v="32.448"/>
    <n v="2"/>
    <n v="0.2"/>
    <n v="7.3008000000000006"/>
  </r>
  <r>
    <n v="8353"/>
    <s v="CA-2014-132199"/>
    <x v="3"/>
    <x v="898"/>
    <d v="2014-05-09T00:00:00"/>
    <s v="Standard Class"/>
    <s v="BO-11350"/>
    <s v="Bill Overfelt"/>
    <s v="Corporate"/>
    <s v="United States"/>
    <s v="Philadelphia"/>
    <x v="9"/>
    <n v="19134"/>
    <s v="East"/>
    <s v="OFF-BI-10003684"/>
    <x v="1"/>
    <x v="8"/>
    <s v="Wilson Jones Legal Size Ring Binders"/>
    <n v="26.388000000000002"/>
    <n v="4"/>
    <n v="0.7"/>
    <n v="-17.591999999999992"/>
  </r>
  <r>
    <n v="8354"/>
    <s v="CA-2014-132199"/>
    <x v="3"/>
    <x v="898"/>
    <d v="2014-05-09T00:00:00"/>
    <s v="Standard Class"/>
    <s v="BO-11350"/>
    <s v="Bill Overfelt"/>
    <s v="Corporate"/>
    <s v="United States"/>
    <s v="Philadelphia"/>
    <x v="9"/>
    <n v="19134"/>
    <s v="East"/>
    <s v="FUR-TA-10003748"/>
    <x v="0"/>
    <x v="3"/>
    <s v="Bevis 36 x 72 Conference Tables"/>
    <n v="373.46999999999991"/>
    <n v="5"/>
    <n v="0.4"/>
    <n v="-112.041"/>
  </r>
  <r>
    <n v="8355"/>
    <s v="CA-2014-132199"/>
    <x v="3"/>
    <x v="898"/>
    <d v="2014-05-09T00:00:00"/>
    <s v="Standard Class"/>
    <s v="BO-11350"/>
    <s v="Bill Overfelt"/>
    <s v="Corporate"/>
    <s v="United States"/>
    <s v="Philadelphia"/>
    <x v="9"/>
    <n v="19134"/>
    <s v="East"/>
    <s v="OFF-BI-10002133"/>
    <x v="1"/>
    <x v="8"/>
    <s v="Wilson Jones Elliptical Ring 3 1/2&quot; Capacity Binders, 800 sheets"/>
    <n v="64.2"/>
    <n v="5"/>
    <n v="0.7"/>
    <n v="-44.94"/>
  </r>
  <r>
    <n v="8356"/>
    <s v="CA-2014-132199"/>
    <x v="3"/>
    <x v="898"/>
    <d v="2014-05-09T00:00:00"/>
    <s v="Standard Class"/>
    <s v="BO-11350"/>
    <s v="Bill Overfelt"/>
    <s v="Corporate"/>
    <s v="United States"/>
    <s v="Philadelphia"/>
    <x v="9"/>
    <n v="19134"/>
    <s v="East"/>
    <s v="OFF-FA-10002280"/>
    <x v="1"/>
    <x v="13"/>
    <s v="Advantus Plastic Paper Clips"/>
    <n v="8"/>
    <n v="2"/>
    <n v="0.2"/>
    <n v="2.8"/>
  </r>
  <r>
    <n v="8357"/>
    <s v="CA-2013-163174"/>
    <x v="0"/>
    <x v="370"/>
    <d v="2013-08-31T00:00:00"/>
    <s v="Standard Class"/>
    <s v="XP-21865"/>
    <s v="Xylona Preis"/>
    <s v="Consumer"/>
    <s v="United States"/>
    <s v="Athens"/>
    <x v="32"/>
    <n v="30605"/>
    <s v="South"/>
    <s v="FUR-FU-10000308"/>
    <x v="0"/>
    <x v="5"/>
    <s v="Deflect-o Glass Clear Studded Chair Mats"/>
    <n v="186.54"/>
    <n v="3"/>
    <n v="0"/>
    <n v="41.038800000000002"/>
  </r>
  <r>
    <n v="8358"/>
    <s v="CA-2011-110555"/>
    <x v="2"/>
    <x v="909"/>
    <d v="2011-04-18T00:00:00"/>
    <s v="Standard Class"/>
    <s v="MM-18055"/>
    <s v="Michelle Moray"/>
    <s v="Consumer"/>
    <s v="United States"/>
    <s v="Great Falls"/>
    <x v="37"/>
    <n v="59405"/>
    <s v="West"/>
    <s v="OFF-ST-10000876"/>
    <x v="1"/>
    <x v="4"/>
    <s v="Eldon Simplefile Box Office"/>
    <n v="87.08"/>
    <n v="7"/>
    <n v="0"/>
    <n v="24.382400000000001"/>
  </r>
  <r>
    <n v="8359"/>
    <s v="CA-2011-110555"/>
    <x v="2"/>
    <x v="909"/>
    <d v="2011-04-18T00:00:00"/>
    <s v="Standard Class"/>
    <s v="MM-18055"/>
    <s v="Michelle Moray"/>
    <s v="Consumer"/>
    <s v="United States"/>
    <s v="Great Falls"/>
    <x v="37"/>
    <n v="59405"/>
    <s v="West"/>
    <s v="TEC-PH-10000586"/>
    <x v="2"/>
    <x v="7"/>
    <s v="AT&amp;T SB67148 SynJ"/>
    <n v="105.584"/>
    <n v="2"/>
    <n v="0.2"/>
    <n v="9.2386000000000053"/>
  </r>
  <r>
    <n v="8360"/>
    <s v="CA-2011-110555"/>
    <x v="2"/>
    <x v="909"/>
    <d v="2011-04-18T00:00:00"/>
    <s v="Standard Class"/>
    <s v="MM-18055"/>
    <s v="Michelle Moray"/>
    <s v="Consumer"/>
    <s v="United States"/>
    <s v="Great Falls"/>
    <x v="37"/>
    <n v="59405"/>
    <s v="West"/>
    <s v="TEC-AC-10003399"/>
    <x v="2"/>
    <x v="11"/>
    <s v="Memorex Mini Travel Drive 64 GB USB 2.0 Flash Drive"/>
    <n v="217.44"/>
    <n v="6"/>
    <n v="0"/>
    <n v="91.32480000000001"/>
  </r>
  <r>
    <n v="8361"/>
    <s v="CA-2014-147207"/>
    <x v="3"/>
    <x v="460"/>
    <d v="2014-01-05T00:00:00"/>
    <s v="Second Class"/>
    <s v="TS-21655"/>
    <s v="Trudy Schmidt"/>
    <s v="Consumer"/>
    <s v="United States"/>
    <s v="El Paso"/>
    <x v="5"/>
    <n v="79907"/>
    <s v="Central"/>
    <s v="OFF-AR-10001955"/>
    <x v="1"/>
    <x v="6"/>
    <s v="Newell 319"/>
    <n v="31.744"/>
    <n v="2"/>
    <n v="0.2"/>
    <n v="3.9679999999999964"/>
  </r>
  <r>
    <n v="8362"/>
    <s v="CA-2014-147207"/>
    <x v="3"/>
    <x v="460"/>
    <d v="2014-01-05T00:00:00"/>
    <s v="Second Class"/>
    <s v="TS-21655"/>
    <s v="Trudy Schmidt"/>
    <s v="Consumer"/>
    <s v="United States"/>
    <s v="El Paso"/>
    <x v="5"/>
    <n v="79907"/>
    <s v="Central"/>
    <s v="OFF-AP-10000027"/>
    <x v="1"/>
    <x v="9"/>
    <s v="Hoover Commercial SteamVac"/>
    <n v="5.4319999999999986"/>
    <n v="2"/>
    <n v="0.8"/>
    <n v="-13.580000000000002"/>
  </r>
  <r>
    <n v="8363"/>
    <s v="CA-2014-147207"/>
    <x v="3"/>
    <x v="460"/>
    <d v="2014-01-05T00:00:00"/>
    <s v="Second Class"/>
    <s v="TS-21655"/>
    <s v="Trudy Schmidt"/>
    <s v="Consumer"/>
    <s v="United States"/>
    <s v="El Paso"/>
    <x v="5"/>
    <n v="79907"/>
    <s v="Central"/>
    <s v="FUR-TA-10002958"/>
    <x v="0"/>
    <x v="3"/>
    <s v="Bevis Oval Conference Table, Walnut"/>
    <n v="913.43000000000006"/>
    <n v="5"/>
    <n v="0.3"/>
    <n v="-169.63700000000009"/>
  </r>
  <r>
    <n v="8364"/>
    <s v="CA-2014-147207"/>
    <x v="3"/>
    <x v="460"/>
    <d v="2014-01-05T00:00:00"/>
    <s v="Second Class"/>
    <s v="TS-21655"/>
    <s v="Trudy Schmidt"/>
    <s v="Consumer"/>
    <s v="United States"/>
    <s v="El Paso"/>
    <x v="5"/>
    <n v="79907"/>
    <s v="Central"/>
    <s v="OFF-ST-10002615"/>
    <x v="1"/>
    <x v="4"/>
    <s v="Dual Level, Single-Width Filing Carts"/>
    <n v="372.14400000000001"/>
    <n v="3"/>
    <n v="0.2"/>
    <n v="27.910800000000009"/>
  </r>
  <r>
    <n v="8365"/>
    <s v="CA-2014-137631"/>
    <x v="3"/>
    <x v="1045"/>
    <d v="2014-05-03T00:00:00"/>
    <s v="Standard Class"/>
    <s v="JL-15235"/>
    <s v="Janet Lee"/>
    <s v="Consumer"/>
    <s v="United States"/>
    <s v="Kissimmee"/>
    <x v="2"/>
    <n v="34741"/>
    <s v="South"/>
    <s v="TEC-PH-10002624"/>
    <x v="2"/>
    <x v="7"/>
    <s v="Samsung Galaxy S4 Mini"/>
    <n v="751.98400000000004"/>
    <n v="2"/>
    <n v="0.2"/>
    <n v="84.598199999999878"/>
  </r>
  <r>
    <n v="8366"/>
    <s v="CA-2014-157273"/>
    <x v="3"/>
    <x v="289"/>
    <d v="2014-02-03T00:00:00"/>
    <s v="First Class"/>
    <s v="SZ-20035"/>
    <s v="Sam Zeldin"/>
    <s v="Home Office"/>
    <s v="United States"/>
    <s v="Seattle"/>
    <x v="4"/>
    <n v="98105"/>
    <s v="West"/>
    <s v="TEC-PH-10002275"/>
    <x v="2"/>
    <x v="7"/>
    <s v="Mitel 5320 IP Phone VoIP phone"/>
    <n v="604.76800000000003"/>
    <n v="4"/>
    <n v="0.2"/>
    <n v="60.476800000000026"/>
  </r>
  <r>
    <n v="8367"/>
    <s v="CA-2011-109918"/>
    <x v="2"/>
    <x v="557"/>
    <d v="2011-09-12T00:00:00"/>
    <s v="Second Class"/>
    <s v="LR-17035"/>
    <s v="Lisa Ryan"/>
    <s v="Corporate"/>
    <s v="United States"/>
    <s v="Santa Clara"/>
    <x v="1"/>
    <n v="95051"/>
    <s v="West"/>
    <s v="OFF-SU-10004290"/>
    <x v="1"/>
    <x v="14"/>
    <s v="Acme Design Line 8&quot; Stainless Steel Bent Scissors w/Champagne Handles, 3-1/8&quot; Cut"/>
    <n v="27.36"/>
    <n v="4"/>
    <n v="0"/>
    <n v="7.3872"/>
  </r>
  <r>
    <n v="8368"/>
    <s v="CA-2011-109918"/>
    <x v="2"/>
    <x v="557"/>
    <d v="2011-09-12T00:00:00"/>
    <s v="Second Class"/>
    <s v="LR-17035"/>
    <s v="Lisa Ryan"/>
    <s v="Corporate"/>
    <s v="United States"/>
    <s v="Santa Clara"/>
    <x v="1"/>
    <n v="95051"/>
    <s v="West"/>
    <s v="OFF-PA-10000174"/>
    <x v="1"/>
    <x v="10"/>
    <s v="Message Book, Wirebound, Four 5 1/2&quot; X 4&quot; Forms/Pg., 200 Dupl. Sets/Book"/>
    <n v="20.56"/>
    <n v="2"/>
    <n v="0"/>
    <n v="9.663199999999998"/>
  </r>
  <r>
    <n v="8369"/>
    <s v="CA-2011-109918"/>
    <x v="2"/>
    <x v="557"/>
    <d v="2011-09-12T00:00:00"/>
    <s v="Second Class"/>
    <s v="LR-17035"/>
    <s v="Lisa Ryan"/>
    <s v="Corporate"/>
    <s v="United States"/>
    <s v="Santa Clara"/>
    <x v="1"/>
    <n v="95051"/>
    <s v="West"/>
    <s v="OFF-BI-10004308"/>
    <x v="1"/>
    <x v="8"/>
    <s v="Avery Legal 4-Ring Binder"/>
    <n v="83.920000000000016"/>
    <n v="5"/>
    <n v="0.2"/>
    <n v="31.47"/>
  </r>
  <r>
    <n v="8370"/>
    <s v="CA-2013-118745"/>
    <x v="0"/>
    <x v="725"/>
    <d v="2013-06-17T00:00:00"/>
    <s v="Standard Class"/>
    <s v="SV-20365"/>
    <s v="Seth Vernon"/>
    <s v="Consumer"/>
    <s v="United States"/>
    <s v="Los Angeles"/>
    <x v="1"/>
    <n v="90049"/>
    <s v="West"/>
    <s v="FUR-TA-10003473"/>
    <x v="0"/>
    <x v="3"/>
    <s v="Bretford Rectangular Conference Table Tops"/>
    <n v="902.71199999999999"/>
    <n v="3"/>
    <n v="0.2"/>
    <n v="33.851700000000051"/>
  </r>
  <r>
    <n v="8371"/>
    <s v="CA-2013-163972"/>
    <x v="0"/>
    <x v="508"/>
    <d v="2013-10-22T00:00:00"/>
    <s v="Standard Class"/>
    <s v="MG-17890"/>
    <s v="Michael Granlund"/>
    <s v="Home Office"/>
    <s v="United States"/>
    <s v="Fresno"/>
    <x v="1"/>
    <n v="93727"/>
    <s v="West"/>
    <s v="FUR-BO-10003894"/>
    <x v="0"/>
    <x v="0"/>
    <s v="Safco Value Mate Steel Bookcase, Baked Enamel Finish on Steel, Black"/>
    <n v="120.666"/>
    <n v="2"/>
    <n v="0.15"/>
    <n v="21.293999999999993"/>
  </r>
  <r>
    <n v="8372"/>
    <s v="CA-2011-165393"/>
    <x v="2"/>
    <x v="422"/>
    <d v="2011-12-30T00:00:00"/>
    <s v="First Class"/>
    <s v="NC-18415"/>
    <s v="Nathan Cano"/>
    <s v="Consumer"/>
    <s v="United States"/>
    <s v="Fort Worth"/>
    <x v="5"/>
    <n v="76106"/>
    <s v="Central"/>
    <s v="OFF-BI-10001658"/>
    <x v="1"/>
    <x v="8"/>
    <s v="GBC Standard Therm-A-Bind Covers"/>
    <n v="4.9839999999999991"/>
    <n v="1"/>
    <n v="0.8"/>
    <n v="-8.472800000000003"/>
  </r>
  <r>
    <n v="8373"/>
    <s v="CA-2013-113726"/>
    <x v="0"/>
    <x v="390"/>
    <d v="2013-12-02T00:00:00"/>
    <s v="Standard Class"/>
    <s v="SC-20680"/>
    <s v="Steve Carroll"/>
    <s v="Home Office"/>
    <s v="United States"/>
    <s v="Seattle"/>
    <x v="4"/>
    <n v="98105"/>
    <s v="West"/>
    <s v="FUR-FU-10003535"/>
    <x v="0"/>
    <x v="5"/>
    <s v="Howard Miller Distant Time Traveler Alarm Clock"/>
    <n v="82.26"/>
    <n v="3"/>
    <n v="0"/>
    <n v="33.726600000000005"/>
  </r>
  <r>
    <n v="8374"/>
    <s v="CA-2013-152940"/>
    <x v="0"/>
    <x v="338"/>
    <d v="2013-11-14T00:00:00"/>
    <s v="First Class"/>
    <s v="RO-19780"/>
    <s v="Rose O'Brian"/>
    <s v="Consumer"/>
    <s v="United States"/>
    <s v="San Francisco"/>
    <x v="1"/>
    <n v="94110"/>
    <s v="West"/>
    <s v="OFF-ST-10000352"/>
    <x v="1"/>
    <x v="4"/>
    <s v="Acco Perma 2700 Stacking Storage Drawers"/>
    <n v="29.74"/>
    <n v="1"/>
    <n v="0"/>
    <n v="4.4610000000000021"/>
  </r>
  <r>
    <n v="8375"/>
    <s v="CA-2012-158701"/>
    <x v="1"/>
    <x v="956"/>
    <d v="2012-01-10T00:00:00"/>
    <s v="Standard Class"/>
    <s v="JL-15175"/>
    <s v="James Lanier"/>
    <s v="Home Office"/>
    <s v="United States"/>
    <s v="San Francisco"/>
    <x v="1"/>
    <n v="94110"/>
    <s v="West"/>
    <s v="OFF-AP-10004859"/>
    <x v="1"/>
    <x v="9"/>
    <s v="Acco 6 Outlet Guardian Premium Surge Suppressor"/>
    <n v="87.36"/>
    <n v="6"/>
    <n v="0"/>
    <n v="23.587200000000003"/>
  </r>
  <r>
    <n v="8376"/>
    <s v="CA-2012-158701"/>
    <x v="1"/>
    <x v="956"/>
    <d v="2012-01-10T00:00:00"/>
    <s v="Standard Class"/>
    <s v="JL-15175"/>
    <s v="James Lanier"/>
    <s v="Home Office"/>
    <s v="United States"/>
    <s v="San Francisco"/>
    <x v="1"/>
    <n v="94110"/>
    <s v="West"/>
    <s v="OFF-BI-10001294"/>
    <x v="1"/>
    <x v="8"/>
    <s v="Fellowes Binding Cases"/>
    <n v="56.16"/>
    <n v="6"/>
    <n v="0.2"/>
    <n v="17.549999999999994"/>
  </r>
  <r>
    <n v="8377"/>
    <s v="CA-2014-156272"/>
    <x v="3"/>
    <x v="708"/>
    <d v="2014-03-28T00:00:00"/>
    <s v="Standard Class"/>
    <s v="PW-19030"/>
    <s v="Pauline Webber"/>
    <s v="Corporate"/>
    <s v="United States"/>
    <s v="Pompano Beach"/>
    <x v="2"/>
    <n v="33068"/>
    <s v="South"/>
    <s v="OFF-AP-10001242"/>
    <x v="1"/>
    <x v="9"/>
    <s v="APC 7 Outlet Network SurgeArrest Surge Protector"/>
    <n v="64.384"/>
    <n v="1"/>
    <n v="0.2"/>
    <n v="8.0479999999999983"/>
  </r>
  <r>
    <n v="8378"/>
    <s v="CA-2012-162964"/>
    <x v="1"/>
    <x v="768"/>
    <d v="2012-11-18T00:00:00"/>
    <s v="Standard Class"/>
    <s v="MF-18250"/>
    <s v="Monica Federle"/>
    <s v="Corporate"/>
    <s v="United States"/>
    <s v="Houston"/>
    <x v="5"/>
    <n v="77095"/>
    <s v="Central"/>
    <s v="OFF-ST-10002344"/>
    <x v="1"/>
    <x v="4"/>
    <s v="Carina 42&quot;Hx23 3/4&quot;W Media Storage Unit"/>
    <n v="64.784000000000006"/>
    <n v="1"/>
    <n v="0.2"/>
    <n v="-14.576399999999996"/>
  </r>
  <r>
    <n v="8379"/>
    <s v="CA-2012-162964"/>
    <x v="1"/>
    <x v="768"/>
    <d v="2012-11-18T00:00:00"/>
    <s v="Standard Class"/>
    <s v="MF-18250"/>
    <s v="Monica Federle"/>
    <s v="Corporate"/>
    <s v="United States"/>
    <s v="Houston"/>
    <x v="5"/>
    <n v="77095"/>
    <s v="Central"/>
    <s v="OFF-PA-10003349"/>
    <x v="1"/>
    <x v="10"/>
    <s v="Xerox 1957"/>
    <n v="15.552000000000003"/>
    <n v="3"/>
    <n v="0.2"/>
    <n v="5.6375999999999999"/>
  </r>
  <r>
    <n v="8380"/>
    <s v="CA-2012-162964"/>
    <x v="1"/>
    <x v="768"/>
    <d v="2012-11-18T00:00:00"/>
    <s v="Standard Class"/>
    <s v="MF-18250"/>
    <s v="Monica Federle"/>
    <s v="Corporate"/>
    <s v="United States"/>
    <s v="Houston"/>
    <x v="5"/>
    <n v="77095"/>
    <s v="Central"/>
    <s v="OFF-EN-10003055"/>
    <x v="1"/>
    <x v="12"/>
    <s v="Blue String-Tie &amp; Button Interoffice Envelopes, 10 x 13"/>
    <n v="223.88799999999998"/>
    <n v="7"/>
    <n v="0.2"/>
    <n v="69.964999999999975"/>
  </r>
  <r>
    <n v="8381"/>
    <s v="CA-2011-103527"/>
    <x v="2"/>
    <x v="340"/>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4"/>
  </r>
  <r>
    <n v="8382"/>
    <s v="CA-2013-134544"/>
    <x v="0"/>
    <x v="716"/>
    <d v="2013-03-20T00:00:00"/>
    <s v="Second Class"/>
    <s v="AC-10660"/>
    <s v="Anna Chung"/>
    <s v="Consumer"/>
    <s v="United States"/>
    <s v="San Francisco"/>
    <x v="1"/>
    <n v="94109"/>
    <s v="West"/>
    <s v="TEC-PH-10003800"/>
    <x v="2"/>
    <x v="7"/>
    <s v="i.Sound Portable Power - 8000 mAh"/>
    <n v="84.784000000000006"/>
    <n v="2"/>
    <n v="0.2"/>
    <n v="-20.136200000000006"/>
  </r>
  <r>
    <n v="8383"/>
    <s v="CA-2013-163048"/>
    <x v="0"/>
    <x v="597"/>
    <d v="2013-02-15T00:00:00"/>
    <s v="Standard Class"/>
    <s v="MH-17440"/>
    <s v="Mark Haberlin"/>
    <s v="Corporate"/>
    <s v="United States"/>
    <s v="Houston"/>
    <x v="5"/>
    <n v="77036"/>
    <s v="Central"/>
    <s v="FUR-CH-10001270"/>
    <x v="0"/>
    <x v="1"/>
    <s v="Harbour Creations Steel Folding Chair"/>
    <n v="241.49999999999997"/>
    <n v="4"/>
    <n v="0.3"/>
    <n v="0"/>
  </r>
  <r>
    <n v="8384"/>
    <s v="CA-2013-145135"/>
    <x v="0"/>
    <x v="491"/>
    <d v="2013-11-29T00:00:00"/>
    <s v="First Class"/>
    <s v="CD-12790"/>
    <s v="Cynthia Delaney"/>
    <s v="Home Office"/>
    <s v="United States"/>
    <s v="Shelton"/>
    <x v="29"/>
    <n v="6484"/>
    <s v="East"/>
    <s v="TEC-AC-10003447"/>
    <x v="2"/>
    <x v="11"/>
    <s v="Micropad Numeric Keypads"/>
    <n v="59.97"/>
    <n v="3"/>
    <n v="0"/>
    <n v="14.992499999999996"/>
  </r>
  <r>
    <n v="8385"/>
    <s v="CA-2013-145135"/>
    <x v="0"/>
    <x v="491"/>
    <d v="2013-11-29T00:00:00"/>
    <s v="First Class"/>
    <s v="CD-12790"/>
    <s v="Cynthia Delaney"/>
    <s v="Home Office"/>
    <s v="United States"/>
    <s v="Shelton"/>
    <x v="29"/>
    <n v="6484"/>
    <s v="East"/>
    <s v="OFF-PA-10004285"/>
    <x v="1"/>
    <x v="10"/>
    <s v="Xerox 1959"/>
    <n v="13.36"/>
    <n v="2"/>
    <n v="0"/>
    <n v="6.4127999999999998"/>
  </r>
  <r>
    <n v="8386"/>
    <s v="CA-2014-137582"/>
    <x v="3"/>
    <x v="507"/>
    <d v="2014-09-09T00:00:00"/>
    <s v="Standard Class"/>
    <s v="CV-12805"/>
    <s v="Cynthia Voltz"/>
    <s v="Corporate"/>
    <s v="United States"/>
    <s v="Oakland"/>
    <x v="1"/>
    <n v="94601"/>
    <s v="West"/>
    <s v="OFF-BI-10001757"/>
    <x v="1"/>
    <x v="8"/>
    <s v="Pressboard Hanging Data Binders for Unburst Sheets"/>
    <n v="11.808"/>
    <n v="3"/>
    <n v="0.2"/>
    <n v="4.1327999999999996"/>
  </r>
  <r>
    <n v="8387"/>
    <s v="CA-2012-149601"/>
    <x v="1"/>
    <x v="71"/>
    <d v="2012-06-03T00:00:00"/>
    <s v="Standard Class"/>
    <s v="TB-21625"/>
    <s v="Trudy Brown"/>
    <s v="Consumer"/>
    <s v="United States"/>
    <s v="Manchester"/>
    <x v="29"/>
    <n v="6040"/>
    <s v="East"/>
    <s v="OFF-ST-10001558"/>
    <x v="1"/>
    <x v="4"/>
    <s v="Acco Perma 4000 Stacking Storage Drawers"/>
    <n v="16.239999999999998"/>
    <n v="1"/>
    <n v="0"/>
    <n v="2.4359999999999999"/>
  </r>
  <r>
    <n v="8388"/>
    <s v="CA-2012-149601"/>
    <x v="1"/>
    <x v="71"/>
    <d v="2012-06-03T00:00:00"/>
    <s v="Standard Class"/>
    <s v="TB-21625"/>
    <s v="Trudy Brown"/>
    <s v="Consumer"/>
    <s v="United States"/>
    <s v="Manchester"/>
    <x v="29"/>
    <n v="6040"/>
    <s v="East"/>
    <s v="OFF-ST-10001328"/>
    <x v="1"/>
    <x v="4"/>
    <s v="Personal Filing Tote with Lid, Black/Gray"/>
    <n v="77.55"/>
    <n v="5"/>
    <n v="0"/>
    <n v="21.714000000000002"/>
  </r>
  <r>
    <n v="8389"/>
    <s v="CA-2011-139423"/>
    <x v="2"/>
    <x v="301"/>
    <d v="2011-11-05T00:00:00"/>
    <s v="Standard Class"/>
    <s v="DG-13300"/>
    <s v="Deirdre Greer"/>
    <s v="Corporate"/>
    <s v="United States"/>
    <s v="Orange"/>
    <x v="30"/>
    <n v="7050"/>
    <s v="East"/>
    <s v="OFF-AP-10004708"/>
    <x v="1"/>
    <x v="9"/>
    <s v="Fellowes Superior 10 Outlet Split Surge Protector"/>
    <n v="76.12"/>
    <n v="2"/>
    <n v="0"/>
    <n v="22.074799999999996"/>
  </r>
  <r>
    <n v="8390"/>
    <s v="CA-2013-102596"/>
    <x v="0"/>
    <x v="797"/>
    <d v="2013-12-31T00:00:00"/>
    <s v="First Class"/>
    <s v="RD-19810"/>
    <s v="Ross DeVincentis"/>
    <s v="Home Office"/>
    <s v="United States"/>
    <s v="Akron"/>
    <x v="24"/>
    <n v="44312"/>
    <s v="East"/>
    <s v="OFF-FA-10000621"/>
    <x v="1"/>
    <x v="13"/>
    <s v="OIC Colored Binder Clips, Assorted Sizes"/>
    <n v="17.184000000000001"/>
    <n v="6"/>
    <n v="0.2"/>
    <n v="6.2291999999999996"/>
  </r>
  <r>
    <n v="8391"/>
    <s v="CA-2014-153227"/>
    <x v="3"/>
    <x v="769"/>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3999999999995"/>
  </r>
  <r>
    <n v="8392"/>
    <s v="CA-2014-110625"/>
    <x v="3"/>
    <x v="331"/>
    <d v="2014-12-31T00:00:00"/>
    <s v="Standard Class"/>
    <s v="JB-16045"/>
    <s v="Julia Barnett"/>
    <s v="Home Office"/>
    <s v="United States"/>
    <s v="Danbury"/>
    <x v="29"/>
    <n v="6810"/>
    <s v="East"/>
    <s v="FUR-FU-10001473"/>
    <x v="0"/>
    <x v="5"/>
    <s v="DAX Wood Document Frame"/>
    <n v="27.46"/>
    <n v="2"/>
    <n v="0"/>
    <n v="9.8856000000000002"/>
  </r>
  <r>
    <n v="8393"/>
    <s v="CA-2013-142594"/>
    <x v="0"/>
    <x v="49"/>
    <d v="2013-12-07T00:00:00"/>
    <s v="Second Class"/>
    <s v="EJ-14155"/>
    <s v="Eva Jacobs"/>
    <s v="Consumer"/>
    <s v="United States"/>
    <s v="Franklin"/>
    <x v="31"/>
    <n v="2038"/>
    <s v="East"/>
    <s v="TEC-PH-10000193"/>
    <x v="2"/>
    <x v="7"/>
    <s v="Jensen SMPS-640 - speaker phone"/>
    <n v="137.94"/>
    <n v="3"/>
    <n v="0"/>
    <n v="35.864399999999996"/>
  </r>
  <r>
    <n v="8394"/>
    <s v="CA-2013-142594"/>
    <x v="0"/>
    <x v="49"/>
    <d v="2013-12-07T00:00:00"/>
    <s v="Second Class"/>
    <s v="EJ-14155"/>
    <s v="Eva Jacobs"/>
    <s v="Consumer"/>
    <s v="United States"/>
    <s v="Franklin"/>
    <x v="31"/>
    <n v="2038"/>
    <s v="East"/>
    <s v="FUR-FU-10002045"/>
    <x v="0"/>
    <x v="5"/>
    <s v="Executive Impressions 14&quot;"/>
    <n v="111.15"/>
    <n v="5"/>
    <n v="0"/>
    <n v="48.906000000000006"/>
  </r>
  <r>
    <n v="8395"/>
    <s v="CA-2013-142594"/>
    <x v="0"/>
    <x v="49"/>
    <d v="2013-12-07T00:00:00"/>
    <s v="Second Class"/>
    <s v="EJ-14155"/>
    <s v="Eva Jacobs"/>
    <s v="Consumer"/>
    <s v="United States"/>
    <s v="Franklin"/>
    <x v="31"/>
    <n v="2038"/>
    <s v="East"/>
    <s v="OFF-AP-10002945"/>
    <x v="1"/>
    <x v="9"/>
    <s v="Honeywell Enviracaire Portable HEPA Air Cleaner for 17' x 22' Room"/>
    <n v="901.94999999999993"/>
    <n v="3"/>
    <n v="0"/>
    <n v="297.64349999999996"/>
  </r>
  <r>
    <n v="8396"/>
    <s v="CA-2013-142594"/>
    <x v="0"/>
    <x v="49"/>
    <d v="2013-12-07T00:00:00"/>
    <s v="Second Class"/>
    <s v="EJ-14155"/>
    <s v="Eva Jacobs"/>
    <s v="Consumer"/>
    <s v="United States"/>
    <s v="Franklin"/>
    <x v="31"/>
    <n v="2038"/>
    <s v="East"/>
    <s v="FUR-TA-10001095"/>
    <x v="0"/>
    <x v="3"/>
    <s v="Chromcraft Round Conference Tables"/>
    <n v="366.00899999999996"/>
    <n v="3"/>
    <n v="0.3"/>
    <n v="-47.058300000000003"/>
  </r>
  <r>
    <n v="8397"/>
    <s v="CA-2011-152254"/>
    <x v="2"/>
    <x v="479"/>
    <d v="2011-06-30T00:00:00"/>
    <s v="Same Day"/>
    <s v="BD-11620"/>
    <s v="Brian DeCherney"/>
    <s v="Consumer"/>
    <s v="United States"/>
    <s v="Wilmington"/>
    <x v="3"/>
    <n v="28403"/>
    <s v="South"/>
    <s v="OFF-PA-10001144"/>
    <x v="1"/>
    <x v="10"/>
    <s v="Xerox 1913"/>
    <n v="310.68799999999999"/>
    <n v="7"/>
    <n v="0.2"/>
    <n v="108.74079999999998"/>
  </r>
  <r>
    <n v="8398"/>
    <s v="US-2011-120236"/>
    <x v="2"/>
    <x v="1010"/>
    <d v="2011-09-04T00:00:00"/>
    <s v="First Class"/>
    <s v="MR-17545"/>
    <s v="Mathew Reese"/>
    <s v="Home Office"/>
    <s v="United States"/>
    <s v="Houston"/>
    <x v="5"/>
    <n v="77095"/>
    <s v="Central"/>
    <s v="OFF-BI-10004099"/>
    <x v="1"/>
    <x v="8"/>
    <s v="GBC VeloBinder Strips"/>
    <n v="7.6799999999999979"/>
    <n v="5"/>
    <n v="0.8"/>
    <n v="-11.52"/>
  </r>
  <r>
    <n v="8399"/>
    <s v="CA-2014-120061"/>
    <x v="3"/>
    <x v="808"/>
    <d v="2014-11-08T00:00:00"/>
    <s v="Second Class"/>
    <s v="SR-20425"/>
    <s v="Sharelle Roach"/>
    <s v="Home Office"/>
    <s v="United States"/>
    <s v="Springfield"/>
    <x v="24"/>
    <n v="45503"/>
    <s v="East"/>
    <s v="FUR-CH-10001973"/>
    <x v="0"/>
    <x v="1"/>
    <s v="Office Star Flex Back Scooter Chair with White Frame"/>
    <n v="155.37199999999999"/>
    <n v="2"/>
    <n v="0.3"/>
    <n v="-35.513599999999997"/>
  </r>
  <r>
    <n v="8400"/>
    <s v="CA-2012-133837"/>
    <x v="1"/>
    <x v="657"/>
    <d v="2012-04-18T00:00:00"/>
    <s v="Standard Class"/>
    <s v="TH-21100"/>
    <s v="Thea Hendricks"/>
    <s v="Consumer"/>
    <s v="United States"/>
    <s v="Glendale"/>
    <x v="16"/>
    <n v="85301"/>
    <s v="West"/>
    <s v="OFF-ST-10000344"/>
    <x v="1"/>
    <x v="4"/>
    <s v="Neat Ideas Personal Hanging Folder Files, Black"/>
    <n v="10.744"/>
    <n v="1"/>
    <n v="0.2"/>
    <n v="0.80579999999999963"/>
  </r>
  <r>
    <n v="8401"/>
    <s v="CA-2012-110814"/>
    <x v="1"/>
    <x v="901"/>
    <d v="2012-12-09T00:00:00"/>
    <s v="Second Class"/>
    <s v="BD-11635"/>
    <s v="Brian Derr"/>
    <s v="Consumer"/>
    <s v="United States"/>
    <s v="New York City"/>
    <x v="15"/>
    <n v="10009"/>
    <s v="East"/>
    <s v="OFF-BI-10002026"/>
    <x v="1"/>
    <x v="8"/>
    <s v="Avery Arch Ring Binders"/>
    <n v="232.40000000000003"/>
    <n v="5"/>
    <n v="0.2"/>
    <n v="78.434999999999988"/>
  </r>
  <r>
    <n v="8402"/>
    <s v="CA-2012-110814"/>
    <x v="1"/>
    <x v="901"/>
    <d v="2012-12-09T00:00:00"/>
    <s v="Second Class"/>
    <s v="BD-11635"/>
    <s v="Brian Derr"/>
    <s v="Consumer"/>
    <s v="United States"/>
    <s v="New York City"/>
    <x v="15"/>
    <n v="10009"/>
    <s v="East"/>
    <s v="FUR-CH-10003535"/>
    <x v="0"/>
    <x v="1"/>
    <s v="Global Armless Task Chair, Royal Blue"/>
    <n v="164.64599999999999"/>
    <n v="3"/>
    <n v="0.1"/>
    <n v="12.805799999999994"/>
  </r>
  <r>
    <n v="8403"/>
    <s v="CA-2012-110814"/>
    <x v="1"/>
    <x v="901"/>
    <d v="2012-12-09T00:00:00"/>
    <s v="Second Class"/>
    <s v="BD-11635"/>
    <s v="Brian Derr"/>
    <s v="Consumer"/>
    <s v="United States"/>
    <s v="New York City"/>
    <x v="15"/>
    <n v="10009"/>
    <s v="East"/>
    <s v="OFF-PA-10004156"/>
    <x v="1"/>
    <x v="10"/>
    <s v="Xerox 188"/>
    <n v="22.68"/>
    <n v="2"/>
    <n v="0"/>
    <n v="11.113199999999999"/>
  </r>
  <r>
    <n v="8404"/>
    <s v="CA-2013-154067"/>
    <x v="0"/>
    <x v="854"/>
    <d v="2013-02-07T00:00:00"/>
    <s v="Standard Class"/>
    <s v="SM-20950"/>
    <s v="Suzanne McNair"/>
    <s v="Corporate"/>
    <s v="United States"/>
    <s v="Los Angeles"/>
    <x v="1"/>
    <n v="90036"/>
    <s v="West"/>
    <s v="OFF-PA-10002254"/>
    <x v="1"/>
    <x v="10"/>
    <s v="Xerox 1883"/>
    <n v="105.52"/>
    <n v="4"/>
    <n v="0"/>
    <n v="48.539199999999994"/>
  </r>
  <r>
    <n v="8405"/>
    <s v="CA-2014-140480"/>
    <x v="3"/>
    <x v="141"/>
    <d v="2014-07-13T00:00:00"/>
    <s v="Standard Class"/>
    <s v="HE-14800"/>
    <s v="Harold Engle"/>
    <s v="Corporate"/>
    <s v="United States"/>
    <s v="Newark"/>
    <x v="13"/>
    <n v="19711"/>
    <s v="East"/>
    <s v="FUR-FU-10003247"/>
    <x v="0"/>
    <x v="5"/>
    <s v="36X48 HARDFLOOR CHAIRMAT"/>
    <n v="83.92"/>
    <n v="4"/>
    <n v="0"/>
    <n v="5.8743999999999943"/>
  </r>
  <r>
    <n v="8406"/>
    <s v="CA-2014-140480"/>
    <x v="3"/>
    <x v="141"/>
    <d v="2014-07-13T00:00:00"/>
    <s v="Standard Class"/>
    <s v="HE-14800"/>
    <s v="Harold Engle"/>
    <s v="Corporate"/>
    <s v="United States"/>
    <s v="Newark"/>
    <x v="13"/>
    <n v="19711"/>
    <s v="East"/>
    <s v="TEC-AC-10002473"/>
    <x v="2"/>
    <x v="11"/>
    <s v="Maxell 4.7GB DVD-R"/>
    <n v="141.9"/>
    <n v="5"/>
    <n v="0"/>
    <n v="58.179000000000002"/>
  </r>
  <r>
    <n v="8407"/>
    <s v="CA-2014-140480"/>
    <x v="3"/>
    <x v="141"/>
    <d v="2014-07-13T00:00:00"/>
    <s v="Standard Class"/>
    <s v="HE-14800"/>
    <s v="Harold Engle"/>
    <s v="Corporate"/>
    <s v="United States"/>
    <s v="Newark"/>
    <x v="13"/>
    <n v="19711"/>
    <s v="East"/>
    <s v="FUR-FU-10001057"/>
    <x v="0"/>
    <x v="5"/>
    <s v="Tensor Track Tree Floor Lamp"/>
    <n v="39.979999999999997"/>
    <n v="2"/>
    <n v="0"/>
    <n v="9.1953999999999994"/>
  </r>
  <r>
    <n v="8408"/>
    <s v="CA-2014-140480"/>
    <x v="3"/>
    <x v="141"/>
    <d v="2014-07-13T00:00:00"/>
    <s v="Standard Class"/>
    <s v="HE-14800"/>
    <s v="Harold Engle"/>
    <s v="Corporate"/>
    <s v="United States"/>
    <s v="Newark"/>
    <x v="13"/>
    <n v="19711"/>
    <s v="East"/>
    <s v="OFF-AR-10001419"/>
    <x v="1"/>
    <x v="6"/>
    <s v="Newell 325"/>
    <n v="28.91"/>
    <n v="7"/>
    <n v="0"/>
    <n v="8.6729999999999983"/>
  </r>
  <r>
    <n v="8409"/>
    <s v="CA-2014-140480"/>
    <x v="3"/>
    <x v="141"/>
    <d v="2014-07-13T00:00:00"/>
    <s v="Standard Class"/>
    <s v="HE-14800"/>
    <s v="Harold Engle"/>
    <s v="Corporate"/>
    <s v="United States"/>
    <s v="Newark"/>
    <x v="13"/>
    <n v="19711"/>
    <s v="East"/>
    <s v="OFF-AR-10004010"/>
    <x v="1"/>
    <x v="6"/>
    <s v="Hunt Boston Vacuum Mount KS Pencil Sharpener"/>
    <n v="174.95000000000002"/>
    <n v="5"/>
    <n v="0"/>
    <n v="45.487000000000002"/>
  </r>
  <r>
    <n v="8410"/>
    <s v="CA-2012-134082"/>
    <x v="1"/>
    <x v="555"/>
    <d v="2012-12-17T00:00:00"/>
    <s v="Standard Class"/>
    <s v="JK-15640"/>
    <s v="Jim Kriz"/>
    <s v="Home Office"/>
    <s v="United States"/>
    <s v="San Bernardino"/>
    <x v="1"/>
    <n v="92404"/>
    <s v="West"/>
    <s v="OFF-BI-10004230"/>
    <x v="1"/>
    <x v="8"/>
    <s v="GBC Recycled Grain Textured Covers"/>
    <n v="110.52800000000001"/>
    <n v="4"/>
    <n v="0.2"/>
    <n v="38.684799999999996"/>
  </r>
  <r>
    <n v="8411"/>
    <s v="CA-2013-130820"/>
    <x v="0"/>
    <x v="625"/>
    <d v="2013-11-16T00:00:00"/>
    <s v="Same Day"/>
    <s v="ON-18715"/>
    <s v="Odella Nelson"/>
    <s v="Corporate"/>
    <s v="United States"/>
    <s v="Burlington"/>
    <x v="3"/>
    <n v="27217"/>
    <s v="South"/>
    <s v="FUR-TA-10001768"/>
    <x v="0"/>
    <x v="3"/>
    <s v="Hon Racetrack Conference Tables"/>
    <n v="630.024"/>
    <n v="4"/>
    <n v="0.4"/>
    <n v="-199.50760000000008"/>
  </r>
  <r>
    <n v="8412"/>
    <s v="CA-2013-159765"/>
    <x v="0"/>
    <x v="195"/>
    <d v="2013-05-13T00:00:00"/>
    <s v="Second Class"/>
    <s v="TH-21100"/>
    <s v="Thea Hendricks"/>
    <s v="Consumer"/>
    <s v="United States"/>
    <s v="Salem"/>
    <x v="17"/>
    <n v="24153"/>
    <s v="South"/>
    <s v="OFF-AR-10003514"/>
    <x v="1"/>
    <x v="6"/>
    <s v="4009 Highlighters by Sanford"/>
    <n v="27.86"/>
    <n v="7"/>
    <n v="0"/>
    <n v="9.1937999999999978"/>
  </r>
  <r>
    <n v="8413"/>
    <s v="CA-2014-132290"/>
    <x v="3"/>
    <x v="434"/>
    <d v="2014-03-15T00:00:00"/>
    <s v="Standard Class"/>
    <s v="MD-17350"/>
    <s v="Maribeth Dona"/>
    <s v="Consumer"/>
    <s v="United States"/>
    <s v="Dallas"/>
    <x v="5"/>
    <n v="75217"/>
    <s v="Central"/>
    <s v="FUR-TA-10002228"/>
    <x v="0"/>
    <x v="3"/>
    <s v="Bevis Traditional Conference Table Top, Plinth Base"/>
    <n v="933.40800000000002"/>
    <n v="4"/>
    <n v="0.3"/>
    <n v="-173.34719999999999"/>
  </r>
  <r>
    <n v="8414"/>
    <s v="CA-2013-147109"/>
    <x v="0"/>
    <x v="907"/>
    <d v="2013-12-22T00:00:00"/>
    <s v="Standard Class"/>
    <s v="AH-10075"/>
    <s v="Adam Hart"/>
    <s v="Corporate"/>
    <s v="United States"/>
    <s v="Arlington"/>
    <x v="5"/>
    <n v="76017"/>
    <s v="Central"/>
    <s v="OFF-PA-10001972"/>
    <x v="1"/>
    <x v="10"/>
    <s v="Xerox 214"/>
    <n v="51.840000000000011"/>
    <n v="10"/>
    <n v="0.2"/>
    <n v="18.143999999999998"/>
  </r>
  <r>
    <n v="8415"/>
    <s v="CA-2013-147109"/>
    <x v="0"/>
    <x v="907"/>
    <d v="2013-12-22T00:00:00"/>
    <s v="Standard Class"/>
    <s v="AH-10075"/>
    <s v="Adam Hart"/>
    <s v="Corporate"/>
    <s v="United States"/>
    <s v="Arlington"/>
    <x v="5"/>
    <n v="76017"/>
    <s v="Central"/>
    <s v="TEC-AC-10002942"/>
    <x v="2"/>
    <x v="11"/>
    <s v="WD My Passport Ultra 1TB Portable External Hard Drive"/>
    <n v="165.60000000000002"/>
    <n v="3"/>
    <n v="0.2"/>
    <n v="-6.2100000000000151"/>
  </r>
  <r>
    <n v="8416"/>
    <s v="CA-2014-107265"/>
    <x v="3"/>
    <x v="1191"/>
    <d v="2014-04-13T00:00:00"/>
    <s v="Standard Class"/>
    <s v="ML-17755"/>
    <s v="Max Ludwig"/>
    <s v="Home Office"/>
    <s v="United States"/>
    <s v="Marion"/>
    <x v="23"/>
    <n v="52302"/>
    <s v="Central"/>
    <s v="OFF-PA-10000474"/>
    <x v="1"/>
    <x v="10"/>
    <s v="Staples"/>
    <n v="106.32"/>
    <n v="3"/>
    <n v="0"/>
    <n v="49.970399999999991"/>
  </r>
  <r>
    <n v="8417"/>
    <s v="CA-2014-118199"/>
    <x v="3"/>
    <x v="1188"/>
    <d v="2014-05-12T00:00:00"/>
    <s v="First Class"/>
    <s v="LB-16795"/>
    <s v="Laurel Beltran"/>
    <s v="Home Office"/>
    <s v="United States"/>
    <s v="Seattle"/>
    <x v="4"/>
    <n v="98105"/>
    <s v="West"/>
    <s v="OFF-BI-10004330"/>
    <x v="1"/>
    <x v="8"/>
    <s v="GBC Velobind Prepunched Cover Sets, Regency Series"/>
    <n v="147.91999999999999"/>
    <n v="5"/>
    <n v="0.2"/>
    <n v="46.224999999999987"/>
  </r>
  <r>
    <n v="8418"/>
    <s v="CA-2014-118199"/>
    <x v="3"/>
    <x v="1188"/>
    <d v="2014-05-12T00:00:00"/>
    <s v="First Class"/>
    <s v="LB-16795"/>
    <s v="Laurel Beltran"/>
    <s v="Home Office"/>
    <s v="United States"/>
    <s v="Seattle"/>
    <x v="4"/>
    <n v="98105"/>
    <s v="West"/>
    <s v="OFF-ST-10000604"/>
    <x v="1"/>
    <x v="4"/>
    <s v="Home/Office Personal File Carts"/>
    <n v="104.28"/>
    <n v="3"/>
    <n v="0"/>
    <n v="26.069999999999993"/>
  </r>
  <r>
    <n v="8419"/>
    <s v="CA-2014-118199"/>
    <x v="3"/>
    <x v="1188"/>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s v="CA-2014-118199"/>
    <x v="3"/>
    <x v="1188"/>
    <d v="2014-05-12T00:00:00"/>
    <s v="First Class"/>
    <s v="LB-16795"/>
    <s v="Laurel Beltran"/>
    <s v="Home Office"/>
    <s v="United States"/>
    <s v="Seattle"/>
    <x v="4"/>
    <n v="98105"/>
    <s v="West"/>
    <s v="OFF-ST-10000636"/>
    <x v="1"/>
    <x v="4"/>
    <s v="Rogers Profile Extra Capacity Storage Tub"/>
    <n v="66.959999999999994"/>
    <n v="4"/>
    <n v="0"/>
    <n v="2.6783999999999963"/>
  </r>
  <r>
    <n v="8421"/>
    <s v="CA-2014-118199"/>
    <x v="3"/>
    <x v="1188"/>
    <d v="2014-05-12T00:00:00"/>
    <s v="First Class"/>
    <s v="LB-16795"/>
    <s v="Laurel Beltran"/>
    <s v="Home Office"/>
    <s v="United States"/>
    <s v="Seattle"/>
    <x v="4"/>
    <n v="98105"/>
    <s v="West"/>
    <s v="TEC-AC-10004171"/>
    <x v="2"/>
    <x v="11"/>
    <s v="Razer Kraken 7.1 Surround Sound Over Ear USB Gaming Headset"/>
    <n v="199.98"/>
    <n v="2"/>
    <n v="0"/>
    <n v="87.991200000000006"/>
  </r>
  <r>
    <n v="8422"/>
    <s v="CA-2014-150091"/>
    <x v="3"/>
    <x v="386"/>
    <d v="2014-10-17T00:00:00"/>
    <s v="Standard Class"/>
    <s v="NP-18670"/>
    <s v="Nora Paige"/>
    <s v="Consumer"/>
    <s v="United States"/>
    <s v="Lakewood"/>
    <x v="30"/>
    <n v="8701"/>
    <s v="East"/>
    <s v="TEC-AC-10002167"/>
    <x v="2"/>
    <x v="11"/>
    <s v="Imation 8gb Micro Traveldrive Usb 2.0 Flash Drive"/>
    <n v="45"/>
    <n v="3"/>
    <n v="0"/>
    <n v="4.9500000000000011"/>
  </r>
  <r>
    <n v="8423"/>
    <s v="CA-2014-150091"/>
    <x v="3"/>
    <x v="386"/>
    <d v="2014-10-17T00:00:00"/>
    <s v="Standard Class"/>
    <s v="NP-18670"/>
    <s v="Nora Paige"/>
    <s v="Consumer"/>
    <s v="United States"/>
    <s v="Lakewood"/>
    <x v="30"/>
    <n v="8701"/>
    <s v="East"/>
    <s v="OFF-FA-10000621"/>
    <x v="1"/>
    <x v="13"/>
    <s v="OIC Colored Binder Clips, Assorted Sizes"/>
    <n v="17.899999999999999"/>
    <n v="5"/>
    <n v="0"/>
    <n v="8.7710000000000008"/>
  </r>
  <r>
    <n v="8424"/>
    <s v="CA-2014-150091"/>
    <x v="3"/>
    <x v="386"/>
    <d v="2014-10-17T00:00:00"/>
    <s v="Standard Class"/>
    <s v="NP-18670"/>
    <s v="Nora Paige"/>
    <s v="Consumer"/>
    <s v="United States"/>
    <s v="Lakewood"/>
    <x v="30"/>
    <n v="8701"/>
    <s v="East"/>
    <s v="FUR-FU-10004053"/>
    <x v="0"/>
    <x v="5"/>
    <s v="DAX Two-Tone Silver Metal Document Frame"/>
    <n v="40.479999999999997"/>
    <n v="2"/>
    <n v="0"/>
    <n v="17.406400000000001"/>
  </r>
  <r>
    <n v="8425"/>
    <s v="CA-2014-150091"/>
    <x v="3"/>
    <x v="386"/>
    <d v="2014-10-17T00:00:00"/>
    <s v="Standard Class"/>
    <s v="NP-18670"/>
    <s v="Nora Paige"/>
    <s v="Consumer"/>
    <s v="United States"/>
    <s v="Lakewood"/>
    <x v="30"/>
    <n v="8701"/>
    <s v="East"/>
    <s v="FUR-BO-10003404"/>
    <x v="0"/>
    <x v="0"/>
    <s v="Global Adaptabilites Bookcase, Cherry/Storm Gray Finish"/>
    <n v="2154.9"/>
    <n v="5"/>
    <n v="0"/>
    <n v="129.29399999999987"/>
  </r>
  <r>
    <n v="8426"/>
    <s v="CA-2013-137652"/>
    <x v="0"/>
    <x v="770"/>
    <d v="2013-08-31T00:00:00"/>
    <s v="First Class"/>
    <s v="EB-13750"/>
    <s v="Edward Becker"/>
    <s v="Corporate"/>
    <s v="United States"/>
    <s v="Cincinnati"/>
    <x v="24"/>
    <n v="45231"/>
    <s v="East"/>
    <s v="OFF-BI-10004099"/>
    <x v="1"/>
    <x v="8"/>
    <s v="GBC VeloBinder Strips"/>
    <n v="18.432000000000002"/>
    <n v="8"/>
    <n v="0.7"/>
    <n v="-12.287999999999997"/>
  </r>
  <r>
    <n v="8427"/>
    <s v="CA-2012-128356"/>
    <x v="1"/>
    <x v="653"/>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59999999999978"/>
  </r>
  <r>
    <n v="8428"/>
    <s v="CA-2014-167017"/>
    <x v="3"/>
    <x v="51"/>
    <d v="2014-11-26T00:00:00"/>
    <s v="First Class"/>
    <s v="DC-12850"/>
    <s v="Dan Campbell"/>
    <s v="Consumer"/>
    <s v="United States"/>
    <s v="Roseville"/>
    <x v="12"/>
    <n v="48066"/>
    <s v="Central"/>
    <s v="OFF-SU-10001935"/>
    <x v="1"/>
    <x v="14"/>
    <s v="Staples"/>
    <n v="4.3600000000000003"/>
    <n v="2"/>
    <n v="0"/>
    <n v="0.17439999999999944"/>
  </r>
  <r>
    <n v="8429"/>
    <s v="US-2014-132220"/>
    <x v="3"/>
    <x v="105"/>
    <d v="2014-11-17T00:00:00"/>
    <s v="Standard Class"/>
    <s v="DJ-13510"/>
    <s v="Don Jones"/>
    <s v="Corporate"/>
    <s v="United States"/>
    <s v="Tempe"/>
    <x v="16"/>
    <n v="85281"/>
    <s v="West"/>
    <s v="TEC-AC-10004227"/>
    <x v="2"/>
    <x v="11"/>
    <s v="SanDisk Ultra 16 GB MicroSDHC Class 10 Memory Card"/>
    <n v="62.352000000000004"/>
    <n v="6"/>
    <n v="0.2"/>
    <n v="-10.911600000000007"/>
  </r>
  <r>
    <n v="8430"/>
    <s v="CA-2013-118129"/>
    <x v="0"/>
    <x v="1054"/>
    <d v="2013-12-22T00:00:00"/>
    <s v="Second Class"/>
    <s v="CL-12565"/>
    <s v="Clay Ludtke"/>
    <s v="Consumer"/>
    <s v="United States"/>
    <s v="Reading"/>
    <x v="9"/>
    <n v="19601"/>
    <s v="East"/>
    <s v="FUR-FU-10004904"/>
    <x v="0"/>
    <x v="5"/>
    <s v="Eldon &quot;L&quot; Workstation Diamond Chairmat"/>
    <n v="303.92"/>
    <n v="5"/>
    <n v="0.2"/>
    <n v="-30.392000000000024"/>
  </r>
  <r>
    <n v="8431"/>
    <s v="US-2011-113124"/>
    <x v="2"/>
    <x v="809"/>
    <d v="2011-04-05T00:00:00"/>
    <s v="Standard Class"/>
    <s v="NC-18340"/>
    <s v="Nat Carroll"/>
    <s v="Consumer"/>
    <s v="United States"/>
    <s v="Apple Valley"/>
    <x v="11"/>
    <n v="55124"/>
    <s v="Central"/>
    <s v="OFF-ST-10001511"/>
    <x v="1"/>
    <x v="4"/>
    <s v="Space Solutions Commercial Steel Shelving"/>
    <n v="129.30000000000001"/>
    <n v="2"/>
    <n v="0"/>
    <n v="6.4649999999999892"/>
  </r>
  <r>
    <n v="8432"/>
    <s v="CA-2014-155621"/>
    <x v="3"/>
    <x v="1183"/>
    <d v="2014-11-14T00:00:00"/>
    <s v="Standard Class"/>
    <s v="KN-16450"/>
    <s v="Kean Nguyen"/>
    <s v="Corporate"/>
    <s v="United States"/>
    <s v="Baltimore"/>
    <x v="39"/>
    <n v="21215"/>
    <s v="East"/>
    <s v="FUR-FU-10003535"/>
    <x v="0"/>
    <x v="5"/>
    <s v="Howard Miller Distant Time Traveler Alarm Clock"/>
    <n v="274.20000000000005"/>
    <n v="10"/>
    <n v="0"/>
    <n v="112.422"/>
  </r>
  <r>
    <n v="8433"/>
    <s v="US-2011-127635"/>
    <x v="2"/>
    <x v="80"/>
    <d v="2011-09-18T00:00:00"/>
    <s v="Second Class"/>
    <s v="SC-20260"/>
    <s v="Scott Cohen"/>
    <s v="Corporate"/>
    <s v="United States"/>
    <s v="Corpus Christi"/>
    <x v="5"/>
    <n v="78415"/>
    <s v="Central"/>
    <s v="OFF-FA-10000053"/>
    <x v="1"/>
    <x v="13"/>
    <s v="Revere Boxed Rubber Bands by Revere"/>
    <n v="6.048"/>
    <n v="4"/>
    <n v="0.2"/>
    <n v="-1.3607999999999998"/>
  </r>
  <r>
    <n v="8434"/>
    <s v="US-2011-127635"/>
    <x v="2"/>
    <x v="80"/>
    <d v="2011-09-18T00:00:00"/>
    <s v="Second Class"/>
    <s v="SC-20260"/>
    <s v="Scott Cohen"/>
    <s v="Corporate"/>
    <s v="United States"/>
    <s v="Corpus Christi"/>
    <x v="5"/>
    <n v="78415"/>
    <s v="Central"/>
    <s v="OFF-PA-10004610"/>
    <x v="1"/>
    <x v="10"/>
    <s v="Xerox 1900"/>
    <n v="6.8480000000000008"/>
    <n v="2"/>
    <n v="0.2"/>
    <n v="2.1399999999999992"/>
  </r>
  <r>
    <n v="8435"/>
    <s v="US-2011-127635"/>
    <x v="2"/>
    <x v="80"/>
    <d v="2011-09-18T00:00:00"/>
    <s v="Second Class"/>
    <s v="SC-20260"/>
    <s v="Scott Cohen"/>
    <s v="Corporate"/>
    <s v="United States"/>
    <s v="Corpus Christi"/>
    <x v="5"/>
    <n v="78415"/>
    <s v="Central"/>
    <s v="FUR-FU-10000550"/>
    <x v="0"/>
    <x v="5"/>
    <s v="Stacking Trays by OIC"/>
    <n v="9.9600000000000009"/>
    <n v="5"/>
    <n v="0.6"/>
    <n v="-6.7230000000000008"/>
  </r>
  <r>
    <n v="8436"/>
    <s v="US-2011-127635"/>
    <x v="2"/>
    <x v="80"/>
    <d v="2011-09-18T00:00:00"/>
    <s v="Second Class"/>
    <s v="SC-20260"/>
    <s v="Scott Cohen"/>
    <s v="Corporate"/>
    <s v="United States"/>
    <s v="Corpus Christi"/>
    <x v="5"/>
    <n v="78415"/>
    <s v="Central"/>
    <s v="OFF-BI-10001721"/>
    <x v="1"/>
    <x v="8"/>
    <s v="Trimflex Flexible Post Binders"/>
    <n v="8.5519999999999978"/>
    <n v="2"/>
    <n v="0.8"/>
    <n v="-13.683199999999999"/>
  </r>
  <r>
    <n v="8437"/>
    <s v="CA-2012-151470"/>
    <x v="1"/>
    <x v="1181"/>
    <d v="2012-09-26T00:00:00"/>
    <s v="Standard Class"/>
    <s v="AM-10705"/>
    <s v="Anne McFarland"/>
    <s v="Consumer"/>
    <s v="United States"/>
    <s v="Las Vegas"/>
    <x v="33"/>
    <n v="89115"/>
    <s v="West"/>
    <s v="OFF-BI-10004040"/>
    <x v="1"/>
    <x v="8"/>
    <s v="Wilson Jones Impact Binders"/>
    <n v="45.584000000000003"/>
    <n v="11"/>
    <n v="0.2"/>
    <n v="16.524199999999997"/>
  </r>
  <r>
    <n v="8438"/>
    <s v="CA-2012-112823"/>
    <x v="1"/>
    <x v="895"/>
    <d v="2012-12-16T00:00:00"/>
    <s v="Standard Class"/>
    <s v="RA-19945"/>
    <s v="Ryan Akin"/>
    <s v="Consumer"/>
    <s v="United States"/>
    <s v="Cleveland"/>
    <x v="24"/>
    <n v="44105"/>
    <s v="East"/>
    <s v="TEC-AC-10002550"/>
    <x v="2"/>
    <x v="11"/>
    <s v="Maxell 4.7GB DVD-RW 3/Pack"/>
    <n v="25.488"/>
    <n v="2"/>
    <n v="0.2"/>
    <n v="4.4603999999999999"/>
  </r>
  <r>
    <n v="8439"/>
    <s v="CA-2011-108861"/>
    <x v="2"/>
    <x v="1061"/>
    <d v="2011-06-01T00:00:00"/>
    <s v="Standard Class"/>
    <s v="MM-17260"/>
    <s v="Magdelene Morse"/>
    <s v="Consumer"/>
    <s v="United States"/>
    <s v="Seattle"/>
    <x v="4"/>
    <n v="98105"/>
    <s v="West"/>
    <s v="OFF-BI-10003876"/>
    <x v="1"/>
    <x v="8"/>
    <s v="Green Canvas Binder for 8-1/2&quot; x 14&quot; Sheets"/>
    <n v="136.96"/>
    <n v="4"/>
    <n v="0.2"/>
    <n v="51.359999999999992"/>
  </r>
  <r>
    <n v="8440"/>
    <s v="CA-2014-114370"/>
    <x v="3"/>
    <x v="1192"/>
    <d v="2014-03-18T00:00:00"/>
    <s v="Second Class"/>
    <s v="BN-11470"/>
    <s v="Brad Norvell"/>
    <s v="Corporate"/>
    <s v="United States"/>
    <s v="Chicago"/>
    <x v="10"/>
    <n v="60623"/>
    <s v="Central"/>
    <s v="TEC-PH-10000213"/>
    <x v="2"/>
    <x v="7"/>
    <s v="Seidio BD2-HK3IPH5-BK DILEX Case and Holster Combo for Apple iPhone 5/5s - Black"/>
    <n v="49.616000000000007"/>
    <n v="2"/>
    <n v="0.2"/>
    <n v="4.9615999999999989"/>
  </r>
  <r>
    <n v="8441"/>
    <s v="CA-2013-158302"/>
    <x v="0"/>
    <x v="16"/>
    <d v="2013-12-13T00:00:00"/>
    <s v="Second Class"/>
    <s v="JB-16045"/>
    <s v="Julia Barnett"/>
    <s v="Home Office"/>
    <s v="United States"/>
    <s v="Columbus"/>
    <x v="24"/>
    <n v="43229"/>
    <s v="East"/>
    <s v="OFF-PA-10002615"/>
    <x v="1"/>
    <x v="10"/>
    <s v="Ampad Gold Fibre Wirebound Steno Books, 6&quot; x 9&quot;, Gregg Ruled"/>
    <n v="10.584000000000001"/>
    <n v="3"/>
    <n v="0.2"/>
    <n v="3.4397999999999995"/>
  </r>
  <r>
    <n v="8442"/>
    <s v="CA-2014-145779"/>
    <x v="3"/>
    <x v="636"/>
    <d v="2014-05-11T00:00:00"/>
    <s v="Standard Class"/>
    <s v="DB-13615"/>
    <s v="Doug Bickford"/>
    <s v="Consumer"/>
    <s v="United States"/>
    <s v="Tucson"/>
    <x v="16"/>
    <n v="85705"/>
    <s v="West"/>
    <s v="OFF-PA-10002254"/>
    <x v="1"/>
    <x v="10"/>
    <s v="Xerox 1883"/>
    <n v="84.415999999999997"/>
    <n v="4"/>
    <n v="0.2"/>
    <n v="27.435199999999995"/>
  </r>
  <r>
    <n v="8443"/>
    <s v="US-2013-155173"/>
    <x v="0"/>
    <x v="1193"/>
    <d v="2013-03-11T00:00:00"/>
    <s v="Standard Class"/>
    <s v="JB-16045"/>
    <s v="Julia Barnett"/>
    <s v="Home Office"/>
    <s v="United States"/>
    <s v="Philadelphia"/>
    <x v="9"/>
    <n v="19120"/>
    <s v="East"/>
    <s v="TEC-PH-10004586"/>
    <x v="2"/>
    <x v="7"/>
    <s v="Wilson SignalBoost 841262 DB PRO Amplifier Kit"/>
    <n v="431.94"/>
    <n v="2"/>
    <n v="0.4"/>
    <n v="-71.990000000000009"/>
  </r>
  <r>
    <n v="8444"/>
    <s v="US-2013-155173"/>
    <x v="0"/>
    <x v="1193"/>
    <d v="2013-03-11T00:00:00"/>
    <s v="Standard Class"/>
    <s v="JB-16045"/>
    <s v="Julia Barnett"/>
    <s v="Home Office"/>
    <s v="United States"/>
    <s v="Philadelphia"/>
    <x v="9"/>
    <n v="19120"/>
    <s v="East"/>
    <s v="OFF-BI-10002982"/>
    <x v="1"/>
    <x v="8"/>
    <s v="Avery Self-Adhesive Photo Pockets for Polaroid Photos"/>
    <n v="2.0430000000000001"/>
    <n v="1"/>
    <n v="0.7"/>
    <n v="-1.4981999999999998"/>
  </r>
  <r>
    <n v="8445"/>
    <s v="US-2013-155173"/>
    <x v="0"/>
    <x v="1193"/>
    <d v="2013-03-11T00:00:00"/>
    <s v="Standard Class"/>
    <s v="JB-16045"/>
    <s v="Julia Barnett"/>
    <s v="Home Office"/>
    <s v="United States"/>
    <s v="Philadelphia"/>
    <x v="9"/>
    <n v="19120"/>
    <s v="East"/>
    <s v="TEC-PH-10002538"/>
    <x v="2"/>
    <x v="7"/>
    <s v="Grandstream GXP1160 VoIP phone"/>
    <n v="68.238"/>
    <n v="3"/>
    <n v="0.4"/>
    <n v="-12.510300000000008"/>
  </r>
  <r>
    <n v="8446"/>
    <s v="CA-2014-125451"/>
    <x v="3"/>
    <x v="436"/>
    <d v="2014-10-25T00:00:00"/>
    <s v="First Class"/>
    <s v="AH-10075"/>
    <s v="Adam Hart"/>
    <s v="Corporate"/>
    <s v="United States"/>
    <s v="Cranston"/>
    <x v="34"/>
    <n v="2920"/>
    <s v="East"/>
    <s v="FUR-TA-10001039"/>
    <x v="0"/>
    <x v="3"/>
    <s v="KI Adjustable-Height Table"/>
    <n v="240.744"/>
    <n v="4"/>
    <n v="0.3"/>
    <n v="-13.756799999999984"/>
  </r>
  <r>
    <n v="8447"/>
    <s v="CA-2014-125451"/>
    <x v="3"/>
    <x v="436"/>
    <d v="2014-10-25T00:00:00"/>
    <s v="First Class"/>
    <s v="AH-10075"/>
    <s v="Adam Hart"/>
    <s v="Corporate"/>
    <s v="United States"/>
    <s v="Cranston"/>
    <x v="34"/>
    <n v="2920"/>
    <s v="East"/>
    <s v="FUR-FU-10004963"/>
    <x v="0"/>
    <x v="5"/>
    <s v="Eldon 400 Class Desk Accessories, Black Carbon"/>
    <n v="35"/>
    <n v="4"/>
    <n v="0"/>
    <n v="14.700000000000003"/>
  </r>
  <r>
    <n v="8448"/>
    <s v="CA-2014-125451"/>
    <x v="3"/>
    <x v="436"/>
    <d v="2014-10-25T00:00:00"/>
    <s v="First Class"/>
    <s v="AH-10075"/>
    <s v="Adam Hart"/>
    <s v="Corporate"/>
    <s v="United States"/>
    <s v="Cranston"/>
    <x v="34"/>
    <n v="2920"/>
    <s v="East"/>
    <s v="FUR-FU-10000277"/>
    <x v="0"/>
    <x v="5"/>
    <s v="Deflect-o DuraMat Antistatic Studded Beveled Mat for Medium Pile Carpeting"/>
    <n v="210.68"/>
    <n v="2"/>
    <n v="0"/>
    <n v="50.563199999999995"/>
  </r>
  <r>
    <n v="8449"/>
    <s v="CA-2014-125451"/>
    <x v="3"/>
    <x v="436"/>
    <d v="2014-10-25T00:00:00"/>
    <s v="First Class"/>
    <s v="AH-10075"/>
    <s v="Adam Hart"/>
    <s v="Corporate"/>
    <s v="United States"/>
    <s v="Cranston"/>
    <x v="34"/>
    <n v="2920"/>
    <s v="East"/>
    <s v="FUR-TA-10004915"/>
    <x v="0"/>
    <x v="3"/>
    <s v="Office Impressions End Table, 20-1/2&quot;H x 24&quot;W x 20&quot;D"/>
    <n v="637.89599999999996"/>
    <n v="3"/>
    <n v="0.3"/>
    <n v="-127.57919999999996"/>
  </r>
  <r>
    <n v="8450"/>
    <s v="CA-2014-125451"/>
    <x v="3"/>
    <x v="436"/>
    <d v="2014-10-25T00:00:00"/>
    <s v="First Class"/>
    <s v="AH-10075"/>
    <s v="Adam Hart"/>
    <s v="Corporate"/>
    <s v="United States"/>
    <s v="Cranston"/>
    <x v="34"/>
    <n v="2920"/>
    <s v="East"/>
    <s v="OFF-PA-10003724"/>
    <x v="1"/>
    <x v="10"/>
    <s v="Wirebound Message Book, 4 per Page"/>
    <n v="43.44"/>
    <n v="8"/>
    <n v="0"/>
    <n v="21.285599999999999"/>
  </r>
  <r>
    <n v="8451"/>
    <s v="CA-2014-125451"/>
    <x v="3"/>
    <x v="436"/>
    <d v="2014-10-25T00:00:00"/>
    <s v="First Class"/>
    <s v="AH-10075"/>
    <s v="Adam Hart"/>
    <s v="Corporate"/>
    <s v="United States"/>
    <s v="Cranston"/>
    <x v="34"/>
    <n v="2920"/>
    <s v="East"/>
    <s v="OFF-AP-10002906"/>
    <x v="1"/>
    <x v="9"/>
    <s v="Hoover Replacement Belt for Commercial Guardsman Heavy-Duty Upright Vacuum"/>
    <n v="2.2200000000000002"/>
    <n v="1"/>
    <n v="0"/>
    <n v="0.66599999999999993"/>
  </r>
  <r>
    <n v="8452"/>
    <s v="CA-2011-131387"/>
    <x v="2"/>
    <x v="582"/>
    <d v="2011-04-30T00:00:00"/>
    <s v="First Class"/>
    <s v="AI-10855"/>
    <s v="Arianne Irving"/>
    <s v="Consumer"/>
    <s v="United States"/>
    <s v="San Francisco"/>
    <x v="1"/>
    <n v="94122"/>
    <s v="West"/>
    <s v="TEC-PH-10001459"/>
    <x v="2"/>
    <x v="7"/>
    <s v="Samsung Galaxy Mega 6.3"/>
    <n v="1679.96"/>
    <n v="5"/>
    <n v="0.2"/>
    <n v="125.99700000000007"/>
  </r>
  <r>
    <n v="8453"/>
    <s v="CA-2013-125087"/>
    <x v="0"/>
    <x v="724"/>
    <d v="2013-04-24T00:00:00"/>
    <s v="Standard Class"/>
    <s v="TH-21115"/>
    <s v="Thea Hudgings"/>
    <s v="Corporate"/>
    <s v="United States"/>
    <s v="Houston"/>
    <x v="5"/>
    <n v="77070"/>
    <s v="Central"/>
    <s v="FUR-CH-10002880"/>
    <x v="0"/>
    <x v="1"/>
    <s v="Global High-Back Leather Tilter, Burgundy"/>
    <n v="344.37199999999996"/>
    <n v="4"/>
    <n v="0.3"/>
    <n v="-93.472400000000022"/>
  </r>
  <r>
    <n v="8454"/>
    <s v="CA-2013-125087"/>
    <x v="0"/>
    <x v="724"/>
    <d v="2013-04-24T00:00:00"/>
    <s v="Standard Class"/>
    <s v="TH-21115"/>
    <s v="Thea Hudgings"/>
    <s v="Corporate"/>
    <s v="United States"/>
    <s v="Houston"/>
    <x v="5"/>
    <n v="77070"/>
    <s v="Central"/>
    <s v="OFF-ST-10001780"/>
    <x v="1"/>
    <x v="4"/>
    <s v="Tennsco 16-Compartment Lockers with Coat Rack"/>
    <n v="1554.9360000000001"/>
    <n v="3"/>
    <n v="0.2"/>
    <n v="77.746800000000007"/>
  </r>
  <r>
    <n v="8455"/>
    <s v="CA-2013-125087"/>
    <x v="0"/>
    <x v="724"/>
    <d v="2013-04-24T00:00:00"/>
    <s v="Standard Class"/>
    <s v="TH-21115"/>
    <s v="Thea Hudgings"/>
    <s v="Corporate"/>
    <s v="United States"/>
    <s v="Houston"/>
    <x v="5"/>
    <n v="77070"/>
    <s v="Central"/>
    <s v="FUR-FU-10004748"/>
    <x v="0"/>
    <x v="5"/>
    <s v="Howard Miller 16&quot; Diameter Gallery Wall Clock"/>
    <n v="127.88"/>
    <n v="5"/>
    <n v="0.6"/>
    <n v="-67.137"/>
  </r>
  <r>
    <n v="8456"/>
    <s v="CA-2013-154081"/>
    <x v="0"/>
    <x v="730"/>
    <d v="2013-05-30T00:00:00"/>
    <s v="Standard Class"/>
    <s v="JE-15610"/>
    <s v="Jim Epp"/>
    <s v="Corporate"/>
    <s v="United States"/>
    <s v="Los Angeles"/>
    <x v="1"/>
    <n v="90049"/>
    <s v="West"/>
    <s v="TEC-PH-10001918"/>
    <x v="2"/>
    <x v="7"/>
    <s v="Nortel Business Series Terminal T7208 Digital phone"/>
    <n v="222.38400000000001"/>
    <n v="2"/>
    <n v="0.2"/>
    <n v="22.238400000000013"/>
  </r>
  <r>
    <n v="8457"/>
    <s v="US-2014-118556"/>
    <x v="3"/>
    <x v="39"/>
    <d v="2014-06-03T00:00:00"/>
    <s v="Second Class"/>
    <s v="TH-21235"/>
    <s v="Tiffany House"/>
    <s v="Corporate"/>
    <s v="United States"/>
    <s v="Chicago"/>
    <x v="10"/>
    <n v="60653"/>
    <s v="Central"/>
    <s v="FUR-CH-10001146"/>
    <x v="0"/>
    <x v="1"/>
    <s v="Global Task Chair, Black"/>
    <n v="106.869"/>
    <n v="3"/>
    <n v="0.3"/>
    <n v="-29.007299999999994"/>
  </r>
  <r>
    <n v="8458"/>
    <s v="US-2014-118556"/>
    <x v="3"/>
    <x v="39"/>
    <d v="2014-06-03T00:00:00"/>
    <s v="Second Class"/>
    <s v="TH-21235"/>
    <s v="Tiffany House"/>
    <s v="Corporate"/>
    <s v="United States"/>
    <s v="Chicago"/>
    <x v="10"/>
    <n v="60653"/>
    <s v="Central"/>
    <s v="OFF-BI-10004364"/>
    <x v="1"/>
    <x v="8"/>
    <s v="Storex Dura Pro Binders"/>
    <n v="3.5639999999999992"/>
    <n v="3"/>
    <n v="0.8"/>
    <n v="-6.2370000000000019"/>
  </r>
  <r>
    <n v="8459"/>
    <s v="CA-2011-126200"/>
    <x v="2"/>
    <x v="55"/>
    <d v="2011-08-29T00:00:00"/>
    <s v="Standard Class"/>
    <s v="JE-15715"/>
    <s v="Joe Elijah"/>
    <s v="Consumer"/>
    <s v="United States"/>
    <s v="Houston"/>
    <x v="5"/>
    <n v="77070"/>
    <s v="Central"/>
    <s v="OFF-BI-10002133"/>
    <x v="1"/>
    <x v="8"/>
    <s v="Wilson Jones Elliptical Ring 3 1/2&quot; Capacity Binders, 800 sheets"/>
    <n v="25.679999999999993"/>
    <n v="3"/>
    <n v="0.8"/>
    <n v="-39.804000000000002"/>
  </r>
  <r>
    <n v="8460"/>
    <s v="CA-2011-126200"/>
    <x v="2"/>
    <x v="55"/>
    <d v="2011-08-29T00:00:00"/>
    <s v="Standard Class"/>
    <s v="JE-15715"/>
    <s v="Joe Elijah"/>
    <s v="Consumer"/>
    <s v="United States"/>
    <s v="Houston"/>
    <x v="5"/>
    <n v="77070"/>
    <s v="Central"/>
    <s v="OFF-BI-10002225"/>
    <x v="1"/>
    <x v="8"/>
    <s v="Square Ring Data Binders, Rigid 75 Pt. Covers, 11&quot; x 14-7/8&quot;"/>
    <n v="12.383999999999997"/>
    <n v="3"/>
    <n v="0.8"/>
    <n v="-19.814400000000003"/>
  </r>
  <r>
    <n v="8461"/>
    <s v="CA-2011-146500"/>
    <x v="2"/>
    <x v="1194"/>
    <d v="2011-09-04T00:00:00"/>
    <s v="Standard Class"/>
    <s v="AT-10735"/>
    <s v="Annie Thurman"/>
    <s v="Consumer"/>
    <s v="United States"/>
    <s v="Bristol"/>
    <x v="29"/>
    <n v="6010"/>
    <s v="East"/>
    <s v="OFF-BI-10002432"/>
    <x v="1"/>
    <x v="8"/>
    <s v="Wilson Jones Standard D-Ring Binders"/>
    <n v="25.299999999999997"/>
    <n v="5"/>
    <n v="0"/>
    <n v="11.890999999999998"/>
  </r>
  <r>
    <n v="8462"/>
    <s v="CA-2011-146500"/>
    <x v="2"/>
    <x v="1194"/>
    <d v="2011-09-04T00:00:00"/>
    <s v="Standard Class"/>
    <s v="AT-10735"/>
    <s v="Annie Thurman"/>
    <s v="Consumer"/>
    <s v="United States"/>
    <s v="Bristol"/>
    <x v="29"/>
    <n v="6010"/>
    <s v="East"/>
    <s v="OFF-ST-10000563"/>
    <x v="1"/>
    <x v="4"/>
    <s v="Fellowes Bankers Box Stor/Drawer Steel Plus"/>
    <n v="95.94"/>
    <n v="3"/>
    <n v="0"/>
    <n v="9.5940000000000012"/>
  </r>
  <r>
    <n v="8463"/>
    <s v="CA-2012-169537"/>
    <x v="1"/>
    <x v="37"/>
    <d v="2012-09-07T00:00:00"/>
    <s v="Second Class"/>
    <s v="JH-15820"/>
    <s v="John Huston"/>
    <s v="Consumer"/>
    <s v="United States"/>
    <s v="Holland"/>
    <x v="12"/>
    <n v="49423"/>
    <s v="Central"/>
    <s v="OFF-LA-10001982"/>
    <x v="1"/>
    <x v="2"/>
    <s v="Smead Alpha-Z Color-Coded Name Labels First Letter Starter Set"/>
    <n v="7.5"/>
    <n v="2"/>
    <n v="0"/>
    <n v="3.5999999999999996"/>
  </r>
  <r>
    <n v="8464"/>
    <s v="CA-2011-100881"/>
    <x v="2"/>
    <x v="1176"/>
    <d v="2011-04-01T00:00:00"/>
    <s v="Standard Class"/>
    <s v="DR-12940"/>
    <s v="Daniel Raglin"/>
    <s v="Home Office"/>
    <s v="United States"/>
    <s v="Albuquerque"/>
    <x v="27"/>
    <n v="87105"/>
    <s v="West"/>
    <s v="TEC-PH-10003273"/>
    <x v="2"/>
    <x v="7"/>
    <s v="AT&amp;T TR1909W"/>
    <n v="302.37599999999998"/>
    <n v="3"/>
    <n v="0.2"/>
    <n v="22.678200000000018"/>
  </r>
  <r>
    <n v="8465"/>
    <s v="CA-2012-144043"/>
    <x v="1"/>
    <x v="1187"/>
    <d v="2012-05-15T00:00:00"/>
    <s v="Standard Class"/>
    <s v="AB-10165"/>
    <s v="Alan Barnes"/>
    <s v="Consumer"/>
    <s v="United States"/>
    <s v="Louisville"/>
    <x v="22"/>
    <n v="80027"/>
    <s v="West"/>
    <s v="TEC-AC-10002718"/>
    <x v="2"/>
    <x v="11"/>
    <s v="Belkin Standard 104 key USB Keyboard"/>
    <n v="46.688000000000002"/>
    <n v="4"/>
    <n v="0.2"/>
    <n v="-2.9180000000000028"/>
  </r>
  <r>
    <n v="8466"/>
    <s v="CA-2012-116512"/>
    <x v="1"/>
    <x v="265"/>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85"/>
  </r>
  <r>
    <n v="8467"/>
    <s v="CA-2012-101000"/>
    <x v="1"/>
    <x v="265"/>
    <d v="2012-04-14T00:00:00"/>
    <s v="Standard Class"/>
    <s v="IG-15085"/>
    <s v="Ivan Gibson"/>
    <s v="Consumer"/>
    <s v="United States"/>
    <s v="Norwich"/>
    <x v="29"/>
    <n v="6360"/>
    <s v="East"/>
    <s v="OFF-AP-10000179"/>
    <x v="1"/>
    <x v="9"/>
    <s v="Honeywell Enviracaire Portable HEPA Air Cleaner for up to 10 x 16 Room"/>
    <n v="370.14"/>
    <n v="3"/>
    <n v="0"/>
    <n v="144.3546"/>
  </r>
  <r>
    <n v="8468"/>
    <s v="CA-2013-168557"/>
    <x v="0"/>
    <x v="251"/>
    <d v="2013-09-24T00:00:00"/>
    <s v="Standard Class"/>
    <s v="FH-14275"/>
    <s v="Frank Hawley"/>
    <s v="Corporate"/>
    <s v="United States"/>
    <s v="San Francisco"/>
    <x v="1"/>
    <n v="94122"/>
    <s v="West"/>
    <s v="OFF-BI-10002309"/>
    <x v="1"/>
    <x v="8"/>
    <s v="Avery Heavy-Duty EZD  Binder With Locking Rings"/>
    <n v="8.9280000000000008"/>
    <n v="2"/>
    <n v="0.2"/>
    <n v="3.1247999999999996"/>
  </r>
  <r>
    <n v="8469"/>
    <s v="US-2013-164196"/>
    <x v="0"/>
    <x v="583"/>
    <d v="2013-11-18T00:00:00"/>
    <s v="Standard Class"/>
    <s v="AS-10285"/>
    <s v="Alejandro Savely"/>
    <s v="Corporate"/>
    <s v="United States"/>
    <s v="Noblesville"/>
    <x v="14"/>
    <n v="46060"/>
    <s v="Central"/>
    <s v="FUR-TA-10001950"/>
    <x v="0"/>
    <x v="3"/>
    <s v="Balt Solid Wood Round Tables"/>
    <n v="2678.94"/>
    <n v="6"/>
    <n v="0"/>
    <n v="241.1046"/>
  </r>
  <r>
    <n v="8470"/>
    <s v="US-2014-132031"/>
    <x v="3"/>
    <x v="756"/>
    <d v="2014-04-28T00:00:00"/>
    <s v="Standard Class"/>
    <s v="PN-18775"/>
    <s v="Parhena Norris"/>
    <s v="Home Office"/>
    <s v="United States"/>
    <s v="Clarksville"/>
    <x v="18"/>
    <n v="37042"/>
    <s v="South"/>
    <s v="FUR-BO-10001972"/>
    <x v="0"/>
    <x v="0"/>
    <s v="O'Sullivan 4-Shelf Bookcase in Odessa Pine"/>
    <n v="387.13600000000002"/>
    <n v="4"/>
    <n v="0.2"/>
    <n v="-14.51760000000003"/>
  </r>
  <r>
    <n v="8471"/>
    <s v="US-2014-132031"/>
    <x v="3"/>
    <x v="756"/>
    <d v="2014-04-28T00:00:00"/>
    <s v="Standard Class"/>
    <s v="PN-18775"/>
    <s v="Parhena Norris"/>
    <s v="Home Office"/>
    <s v="United States"/>
    <s v="Clarksville"/>
    <x v="18"/>
    <n v="37042"/>
    <s v="South"/>
    <s v="TEC-AC-10002473"/>
    <x v="2"/>
    <x v="11"/>
    <s v="Maxell 4.7GB DVD-R"/>
    <n v="45.408000000000001"/>
    <n v="2"/>
    <n v="0.2"/>
    <n v="11.919599999999999"/>
  </r>
  <r>
    <n v="8472"/>
    <s v="US-2014-132031"/>
    <x v="3"/>
    <x v="756"/>
    <d v="2014-04-28T00:00:00"/>
    <s v="Standard Class"/>
    <s v="PN-18775"/>
    <s v="Parhena Norris"/>
    <s v="Home Office"/>
    <s v="United States"/>
    <s v="Clarksville"/>
    <x v="18"/>
    <n v="37042"/>
    <s v="South"/>
    <s v="FUR-FU-10000193"/>
    <x v="0"/>
    <x v="5"/>
    <s v="Tenex Chairmats For Use with Hard Floors"/>
    <n v="77.951999999999998"/>
    <n v="3"/>
    <n v="0.2"/>
    <n v="-11.692800000000005"/>
  </r>
  <r>
    <n v="8473"/>
    <s v="US-2014-132031"/>
    <x v="3"/>
    <x v="756"/>
    <d v="2014-04-28T00:00:00"/>
    <s v="Standard Class"/>
    <s v="PN-18775"/>
    <s v="Parhena Norris"/>
    <s v="Home Office"/>
    <s v="United States"/>
    <s v="Clarksville"/>
    <x v="18"/>
    <n v="37042"/>
    <s v="South"/>
    <s v="OFF-LA-10000081"/>
    <x v="1"/>
    <x v="2"/>
    <s v="Avery 496"/>
    <n v="3"/>
    <n v="1"/>
    <n v="0.2"/>
    <n v="1.0499999999999998"/>
  </r>
  <r>
    <n v="8474"/>
    <s v="CA-2012-169733"/>
    <x v="1"/>
    <x v="420"/>
    <d v="2012-10-26T00:00:00"/>
    <s v="Second Class"/>
    <s v="GM-14500"/>
    <s v="Gene McClure"/>
    <s v="Consumer"/>
    <s v="United States"/>
    <s v="Hollywood"/>
    <x v="2"/>
    <n v="33021"/>
    <s v="South"/>
    <s v="OFF-ST-10000876"/>
    <x v="1"/>
    <x v="4"/>
    <s v="Eldon Simplefile Box Office"/>
    <n v="9.952"/>
    <n v="1"/>
    <n v="0.2"/>
    <n v="0.99520000000000008"/>
  </r>
  <r>
    <n v="8475"/>
    <s v="CA-2014-169404"/>
    <x v="3"/>
    <x v="359"/>
    <d v="2014-04-15T00:00:00"/>
    <s v="Standard Class"/>
    <s v="NC-18625"/>
    <s v="Noah Childs"/>
    <s v="Corporate"/>
    <s v="United States"/>
    <s v="York"/>
    <x v="9"/>
    <n v="17403"/>
    <s v="East"/>
    <s v="OFF-BI-10004492"/>
    <x v="1"/>
    <x v="8"/>
    <s v="Tuf-Vin Binders"/>
    <n v="37.896000000000001"/>
    <n v="4"/>
    <n v="0.7"/>
    <n v="-29.053600000000003"/>
  </r>
  <r>
    <n v="8476"/>
    <s v="CA-2014-169404"/>
    <x v="3"/>
    <x v="359"/>
    <d v="2014-04-15T00:00:00"/>
    <s v="Standard Class"/>
    <s v="NC-18625"/>
    <s v="Noah Childs"/>
    <s v="Corporate"/>
    <s v="United States"/>
    <s v="York"/>
    <x v="9"/>
    <n v="17403"/>
    <s v="East"/>
    <s v="OFF-PA-10001033"/>
    <x v="1"/>
    <x v="10"/>
    <s v="Xerox 1893"/>
    <n v="65.584000000000003"/>
    <n v="2"/>
    <n v="0.2"/>
    <n v="23.7742"/>
  </r>
  <r>
    <n v="8477"/>
    <s v="CA-2014-134880"/>
    <x v="3"/>
    <x v="855"/>
    <d v="2014-11-02T00:00:00"/>
    <s v="Standard Class"/>
    <s v="TW-21025"/>
    <s v="Tamara Willingham"/>
    <s v="Home Office"/>
    <s v="United States"/>
    <s v="Mesa"/>
    <x v="16"/>
    <n v="85204"/>
    <s v="West"/>
    <s v="OFF-PA-10004039"/>
    <x v="1"/>
    <x v="10"/>
    <s v="Xerox 1882"/>
    <n v="44.783999999999999"/>
    <n v="1"/>
    <n v="0.2"/>
    <n v="16.234200000000001"/>
  </r>
  <r>
    <n v="8478"/>
    <s v="CA-2012-145758"/>
    <x v="1"/>
    <x v="628"/>
    <d v="2012-10-30T00:00:00"/>
    <s v="Same Day"/>
    <s v="BF-11020"/>
    <s v="Barry Französisch"/>
    <s v="Corporate"/>
    <s v="United States"/>
    <s v="New York City"/>
    <x v="15"/>
    <n v="10024"/>
    <s v="East"/>
    <s v="TEC-MA-10004552"/>
    <x v="2"/>
    <x v="15"/>
    <s v="Star Micronics TSP100 TSP143LAN Receipt Printer"/>
    <n v="1035.8"/>
    <n v="4"/>
    <n v="0"/>
    <n v="269.30799999999999"/>
  </r>
  <r>
    <n v="8479"/>
    <s v="CA-2014-158736"/>
    <x v="3"/>
    <x v="404"/>
    <d v="2014-12-25T00:00:00"/>
    <s v="Standard Class"/>
    <s v="TT-21460"/>
    <s v="Tonja Turnell"/>
    <s v="Home Office"/>
    <s v="United States"/>
    <s v="San Francisco"/>
    <x v="1"/>
    <n v="94110"/>
    <s v="West"/>
    <s v="OFF-AR-10002578"/>
    <x v="1"/>
    <x v="6"/>
    <s v="Newell 335"/>
    <n v="5.76"/>
    <n v="2"/>
    <n v="0"/>
    <n v="1.6703999999999999"/>
  </r>
  <r>
    <n v="8480"/>
    <s v="US-2013-119270"/>
    <x v="0"/>
    <x v="299"/>
    <d v="2013-03-17T00:00:00"/>
    <s v="Standard Class"/>
    <s v="SW-20245"/>
    <s v="Scot Wooten"/>
    <s v="Consumer"/>
    <s v="United States"/>
    <s v="Los Angeles"/>
    <x v="1"/>
    <n v="90036"/>
    <s v="West"/>
    <s v="OFF-PA-10004022"/>
    <x v="1"/>
    <x v="10"/>
    <s v="Hammermill Color Copier Paper (28Lb. and 96 Bright)"/>
    <n v="19.98"/>
    <n v="2"/>
    <n v="0"/>
    <n v="8.9909999999999997"/>
  </r>
  <r>
    <n v="8481"/>
    <s v="CA-2011-109890"/>
    <x v="2"/>
    <x v="609"/>
    <d v="2011-07-27T00:00:00"/>
    <s v="Standard Class"/>
    <s v="PG-18820"/>
    <s v="Patrick Gardner"/>
    <s v="Consumer"/>
    <s v="United States"/>
    <s v="Omaha"/>
    <x v="8"/>
    <n v="68104"/>
    <s v="Central"/>
    <s v="TEC-PH-10004100"/>
    <x v="2"/>
    <x v="7"/>
    <s v="Griffin GC17055 Auxiliary Audio Cable"/>
    <n v="35.979999999999997"/>
    <n v="2"/>
    <n v="0"/>
    <n v="10.074400000000001"/>
  </r>
  <r>
    <n v="8482"/>
    <s v="CA-2013-138583"/>
    <x v="0"/>
    <x v="1012"/>
    <d v="2013-05-29T00:00:00"/>
    <s v="Standard Class"/>
    <s v="DP-13390"/>
    <s v="Dennis Pardue"/>
    <s v="Home Office"/>
    <s v="United States"/>
    <s v="Philadelphia"/>
    <x v="9"/>
    <n v="19120"/>
    <s v="East"/>
    <s v="OFF-AR-10001860"/>
    <x v="1"/>
    <x v="6"/>
    <s v="BIC Liqua Brite Liner"/>
    <n v="16.656000000000002"/>
    <n v="3"/>
    <n v="0.2"/>
    <n v="3.3311999999999999"/>
  </r>
  <r>
    <n v="8483"/>
    <s v="US-2014-118535"/>
    <x v="3"/>
    <x v="512"/>
    <d v="2014-02-16T00:00:00"/>
    <s v="Standard Class"/>
    <s v="DJ-13510"/>
    <s v="Don Jones"/>
    <s v="Corporate"/>
    <s v="United States"/>
    <s v="New York City"/>
    <x v="15"/>
    <n v="10024"/>
    <s v="East"/>
    <s v="OFF-LA-10001297"/>
    <x v="1"/>
    <x v="2"/>
    <s v="Avery 473"/>
    <n v="20.7"/>
    <n v="2"/>
    <n v="0"/>
    <n v="9.9359999999999999"/>
  </r>
  <r>
    <n v="8484"/>
    <s v="CA-2013-126284"/>
    <x v="0"/>
    <x v="873"/>
    <d v="2013-09-25T00:00:00"/>
    <s v="Standard Class"/>
    <s v="EN-13780"/>
    <s v="Edward Nazzal"/>
    <s v="Consumer"/>
    <s v="United States"/>
    <s v="Grand Rapids"/>
    <x v="12"/>
    <n v="49505"/>
    <s v="Central"/>
    <s v="OFF-BI-10004828"/>
    <x v="1"/>
    <x v="8"/>
    <s v="GBC Poly Designer Binding Covers"/>
    <n v="83.699999999999989"/>
    <n v="5"/>
    <n v="0"/>
    <n v="41.012999999999991"/>
  </r>
  <r>
    <n v="8485"/>
    <s v="CA-2014-142391"/>
    <x v="3"/>
    <x v="241"/>
    <d v="2014-09-25T00:00:00"/>
    <s v="Same Day"/>
    <s v="PB-19150"/>
    <s v="Philip Brown"/>
    <s v="Consumer"/>
    <s v="United States"/>
    <s v="Seattle"/>
    <x v="4"/>
    <n v="98115"/>
    <s v="West"/>
    <s v="FUR-FU-10002759"/>
    <x v="0"/>
    <x v="5"/>
    <s v="12-1/2 Diameter Round Wall Clock"/>
    <n v="199.8"/>
    <n v="10"/>
    <n v="0"/>
    <n v="71.927999999999997"/>
  </r>
  <r>
    <n v="8486"/>
    <s v="CA-2014-124716"/>
    <x v="3"/>
    <x v="996"/>
    <d v="2014-04-01T00:00:00"/>
    <s v="Standard Class"/>
    <s v="BD-11560"/>
    <s v="Brendan Dodson"/>
    <s v="Home Office"/>
    <s v="United States"/>
    <s v="Fresno"/>
    <x v="1"/>
    <n v="93727"/>
    <s v="West"/>
    <s v="OFF-PA-10000740"/>
    <x v="1"/>
    <x v="10"/>
    <s v="Xerox 1982"/>
    <n v="45.68"/>
    <n v="2"/>
    <n v="0"/>
    <n v="21.012799999999999"/>
  </r>
  <r>
    <n v="8487"/>
    <s v="CA-2014-124716"/>
    <x v="3"/>
    <x v="996"/>
    <d v="2014-04-01T00:00:00"/>
    <s v="Standard Class"/>
    <s v="BD-11560"/>
    <s v="Brendan Dodson"/>
    <s v="Home Office"/>
    <s v="United States"/>
    <s v="Fresno"/>
    <x v="1"/>
    <n v="93727"/>
    <s v="West"/>
    <s v="OFF-PA-10001144"/>
    <x v="1"/>
    <x v="10"/>
    <s v="Xerox 1913"/>
    <n v="110.96"/>
    <n v="2"/>
    <n v="0"/>
    <n v="53.260799999999996"/>
  </r>
  <r>
    <n v="8488"/>
    <s v="CA-2014-124716"/>
    <x v="3"/>
    <x v="996"/>
    <d v="2014-04-01T00:00:00"/>
    <s v="Standard Class"/>
    <s v="BD-11560"/>
    <s v="Brendan Dodson"/>
    <s v="Home Office"/>
    <s v="United States"/>
    <s v="Fresno"/>
    <x v="1"/>
    <n v="93727"/>
    <s v="West"/>
    <s v="OFF-PA-10000859"/>
    <x v="1"/>
    <x v="10"/>
    <s v="Unpadded Memo Slips"/>
    <n v="11.94"/>
    <n v="3"/>
    <n v="0"/>
    <n v="5.97"/>
  </r>
  <r>
    <n v="8489"/>
    <s v="CA-2013-158841"/>
    <x v="0"/>
    <x v="1056"/>
    <d v="2013-02-04T00:00:00"/>
    <s v="Second Class"/>
    <s v="SE-20110"/>
    <s v="Sanjit Engle"/>
    <s v="Consumer"/>
    <s v="United States"/>
    <s v="Arlington"/>
    <x v="17"/>
    <n v="22204"/>
    <s v="South"/>
    <s v="TEC-MA-10001127"/>
    <x v="2"/>
    <x v="15"/>
    <s v="HP Designjet T520 Inkjet Large Format Printer - 24&quot; Color"/>
    <n v="8749.9500000000007"/>
    <n v="5"/>
    <n v="0"/>
    <n v="2799.9839999999995"/>
  </r>
  <r>
    <n v="8490"/>
    <s v="CA-2013-158841"/>
    <x v="0"/>
    <x v="1056"/>
    <d v="2013-02-04T00:00:00"/>
    <s v="Second Class"/>
    <s v="SE-20110"/>
    <s v="Sanjit Engle"/>
    <s v="Consumer"/>
    <s v="United States"/>
    <s v="Arlington"/>
    <x v="17"/>
    <n v="22204"/>
    <s v="South"/>
    <s v="OFF-BI-10002557"/>
    <x v="1"/>
    <x v="8"/>
    <s v="Presstex Flexible Ring Binders"/>
    <n v="36.4"/>
    <n v="8"/>
    <n v="0"/>
    <n v="18.2"/>
  </r>
  <r>
    <n v="8491"/>
    <s v="CA-2013-158841"/>
    <x v="0"/>
    <x v="1056"/>
    <d v="2013-02-04T00:00:00"/>
    <s v="Second Class"/>
    <s v="SE-20110"/>
    <s v="Sanjit Engle"/>
    <s v="Consumer"/>
    <s v="United States"/>
    <s v="Arlington"/>
    <x v="17"/>
    <n v="22204"/>
    <s v="South"/>
    <s v="FUR-FU-10001731"/>
    <x v="0"/>
    <x v="5"/>
    <s v="Acrylic Self-Standing Desk Frames"/>
    <n v="18.689999999999998"/>
    <n v="7"/>
    <n v="0"/>
    <n v="7.1021999999999998"/>
  </r>
  <r>
    <n v="8492"/>
    <s v="CA-2014-106824"/>
    <x v="3"/>
    <x v="437"/>
    <d v="2014-07-12T00:00:00"/>
    <s v="Standard Class"/>
    <s v="AT-10735"/>
    <s v="Annie Thurman"/>
    <s v="Consumer"/>
    <s v="United States"/>
    <s v="Los Angeles"/>
    <x v="1"/>
    <n v="90049"/>
    <s v="West"/>
    <s v="OFF-FA-10001135"/>
    <x v="1"/>
    <x v="13"/>
    <s v="Brites Rubber Bands, 1 1/2 oz. Box"/>
    <n v="5.9399999999999995"/>
    <n v="3"/>
    <n v="0"/>
    <n v="0.11880000000000024"/>
  </r>
  <r>
    <n v="8493"/>
    <s v="CA-2012-109190"/>
    <x v="1"/>
    <x v="924"/>
    <d v="2012-10-28T00:00:00"/>
    <s v="Standard Class"/>
    <s v="CC-12685"/>
    <s v="Craig Carroll"/>
    <s v="Consumer"/>
    <s v="United States"/>
    <s v="Lubbock"/>
    <x v="5"/>
    <n v="79424"/>
    <s v="Central"/>
    <s v="OFF-PA-10000069"/>
    <x v="1"/>
    <x v="10"/>
    <s v="TOPS 4 x 6 Fluorescent Color Memo Sheets, 500 Sheets per Pack"/>
    <n v="60.736000000000004"/>
    <n v="8"/>
    <n v="0.2"/>
    <n v="20.4984"/>
  </r>
  <r>
    <n v="8494"/>
    <s v="CA-2012-109190"/>
    <x v="1"/>
    <x v="924"/>
    <d v="2012-10-28T00:00:00"/>
    <s v="Standard Class"/>
    <s v="CC-12685"/>
    <s v="Craig Carroll"/>
    <s v="Consumer"/>
    <s v="United States"/>
    <s v="Lubbock"/>
    <x v="5"/>
    <n v="79424"/>
    <s v="Central"/>
    <s v="TEC-CO-10001943"/>
    <x v="2"/>
    <x v="16"/>
    <s v="Canon PC-428 Personal Copier"/>
    <n v="479.97600000000006"/>
    <n v="3"/>
    <n v="0.2"/>
    <n v="161.99189999999999"/>
  </r>
  <r>
    <n v="8495"/>
    <s v="CA-2012-109190"/>
    <x v="1"/>
    <x v="924"/>
    <d v="2012-10-28T00:00:00"/>
    <s v="Standard Class"/>
    <s v="CC-12685"/>
    <s v="Craig Carroll"/>
    <s v="Consumer"/>
    <s v="United States"/>
    <s v="Lubbock"/>
    <x v="5"/>
    <n v="79424"/>
    <s v="Central"/>
    <s v="OFF-BI-10000977"/>
    <x v="1"/>
    <x v="8"/>
    <s v="Ibico Plastic Spiral Binding Combs"/>
    <n v="6.0799999999999983"/>
    <n v="1"/>
    <n v="0.8"/>
    <n v="-10.336000000000002"/>
  </r>
  <r>
    <n v="8496"/>
    <s v="CA-2013-143154"/>
    <x v="0"/>
    <x v="499"/>
    <d v="2013-12-09T00:00:00"/>
    <s v="Standard Class"/>
    <s v="AS-10225"/>
    <s v="Alan Schoenberger"/>
    <s v="Corporate"/>
    <s v="United States"/>
    <s v="Longmont"/>
    <x v="22"/>
    <n v="80501"/>
    <s v="West"/>
    <s v="TEC-AC-10002942"/>
    <x v="2"/>
    <x v="11"/>
    <s v="WD My Passport Ultra 1TB Portable External Hard Drive"/>
    <n v="165.60000000000002"/>
    <n v="3"/>
    <n v="0.2"/>
    <n v="-6.2100000000000151"/>
  </r>
  <r>
    <n v="8497"/>
    <s v="CA-2011-169061"/>
    <x v="2"/>
    <x v="1195"/>
    <d v="2011-03-08T00:00:00"/>
    <s v="Second Class"/>
    <s v="AB-10150"/>
    <s v="Aimee Bixby"/>
    <s v="Consumer"/>
    <s v="United States"/>
    <s v="Yonkers"/>
    <x v="15"/>
    <n v="10701"/>
    <s v="East"/>
    <s v="OFF-AR-10000588"/>
    <x v="1"/>
    <x v="6"/>
    <s v="Newell 345"/>
    <n v="59.519999999999996"/>
    <n v="3"/>
    <n v="0"/>
    <n v="15.475200000000001"/>
  </r>
  <r>
    <n v="8498"/>
    <s v="CA-2011-169061"/>
    <x v="2"/>
    <x v="1195"/>
    <d v="2011-03-08T00:00:00"/>
    <s v="Second Class"/>
    <s v="AB-10150"/>
    <s v="Aimee Bixby"/>
    <s v="Consumer"/>
    <s v="United States"/>
    <s v="Yonkers"/>
    <x v="15"/>
    <n v="10701"/>
    <s v="East"/>
    <s v="TEC-AC-10002001"/>
    <x v="2"/>
    <x v="11"/>
    <s v="Logitech Wireless Gaming Headset G930"/>
    <n v="479.97"/>
    <n v="3"/>
    <n v="0"/>
    <n v="177.58890000000002"/>
  </r>
  <r>
    <n v="8499"/>
    <s v="CA-2011-169061"/>
    <x v="2"/>
    <x v="1195"/>
    <d v="2011-03-08T00:00:00"/>
    <s v="Second Class"/>
    <s v="AB-10150"/>
    <s v="Aimee Bixby"/>
    <s v="Consumer"/>
    <s v="United States"/>
    <s v="Yonkers"/>
    <x v="15"/>
    <n v="10701"/>
    <s v="East"/>
    <s v="OFF-SU-10000381"/>
    <x v="1"/>
    <x v="14"/>
    <s v="Acme Forged Steel Scissors with Black Enamel Handles"/>
    <n v="18.62"/>
    <n v="2"/>
    <n v="0"/>
    <n v="5.399799999999999"/>
  </r>
  <r>
    <n v="8500"/>
    <s v="CA-2011-169061"/>
    <x v="2"/>
    <x v="1195"/>
    <d v="2011-03-08T00:00:00"/>
    <s v="Second Class"/>
    <s v="AB-10150"/>
    <s v="Aimee Bixby"/>
    <s v="Consumer"/>
    <s v="United States"/>
    <s v="Yonkers"/>
    <x v="15"/>
    <n v="10701"/>
    <s v="East"/>
    <s v="OFF-BI-10001617"/>
    <x v="1"/>
    <x v="8"/>
    <s v="GBC Wire Binding Combs"/>
    <n v="49.632000000000005"/>
    <n v="6"/>
    <n v="0.2"/>
    <n v="16.750799999999998"/>
  </r>
  <r>
    <n v="8501"/>
    <s v="CA-2011-169061"/>
    <x v="2"/>
    <x v="1195"/>
    <d v="2011-03-08T00:00:00"/>
    <s v="Second Class"/>
    <s v="AB-10150"/>
    <s v="Aimee Bixby"/>
    <s v="Consumer"/>
    <s v="United States"/>
    <s v="Yonkers"/>
    <x v="15"/>
    <n v="10701"/>
    <s v="East"/>
    <s v="OFF-PA-10001878"/>
    <x v="1"/>
    <x v="10"/>
    <s v="Xerox 1891"/>
    <n v="97.82"/>
    <n v="2"/>
    <n v="0"/>
    <n v="45.975399999999993"/>
  </r>
  <r>
    <n v="8502"/>
    <s v="CA-2012-102316"/>
    <x v="1"/>
    <x v="879"/>
    <d v="2012-03-03T00:00:00"/>
    <s v="Second Class"/>
    <s v="DH-13075"/>
    <s v="Dave Hallsten"/>
    <s v="Corporate"/>
    <s v="United States"/>
    <s v="Los Angeles"/>
    <x v="1"/>
    <n v="90045"/>
    <s v="West"/>
    <s v="TEC-PH-10000376"/>
    <x v="2"/>
    <x v="7"/>
    <s v="Square Credit Card Reader"/>
    <n v="15.984000000000002"/>
    <n v="2"/>
    <n v="0.2"/>
    <n v="1.1988000000000003"/>
  </r>
  <r>
    <n v="8503"/>
    <s v="CA-2012-102316"/>
    <x v="1"/>
    <x v="879"/>
    <d v="2012-03-03T00:00:00"/>
    <s v="Second Class"/>
    <s v="DH-13075"/>
    <s v="Dave Hallsten"/>
    <s v="Corporate"/>
    <s v="United States"/>
    <s v="Los Angeles"/>
    <x v="1"/>
    <n v="90045"/>
    <s v="West"/>
    <s v="FUR-CH-10003396"/>
    <x v="0"/>
    <x v="1"/>
    <s v="Global Deluxe Steno Chair"/>
    <n v="184.75200000000001"/>
    <n v="3"/>
    <n v="0.2"/>
    <n v="-20.784600000000012"/>
  </r>
  <r>
    <n v="8504"/>
    <s v="CA-2011-164903"/>
    <x v="2"/>
    <x v="980"/>
    <d v="2011-02-25T00:00:00"/>
    <s v="Standard Class"/>
    <s v="SR-20740"/>
    <s v="Steven Roelle"/>
    <s v="Home Office"/>
    <s v="United States"/>
    <s v="Los Angeles"/>
    <x v="1"/>
    <n v="90049"/>
    <s v="West"/>
    <s v="OFF-PA-10003363"/>
    <x v="1"/>
    <x v="10"/>
    <s v="Xerox 204"/>
    <n v="12.96"/>
    <n v="2"/>
    <n v="0"/>
    <n v="6.2208000000000006"/>
  </r>
  <r>
    <n v="8505"/>
    <s v="CA-2013-109400"/>
    <x v="0"/>
    <x v="440"/>
    <d v="2013-05-07T00:00:00"/>
    <s v="Standard Class"/>
    <s v="NR-18550"/>
    <s v="Nick Radford"/>
    <s v="Consumer"/>
    <s v="United States"/>
    <s v="Amarillo"/>
    <x v="5"/>
    <n v="79109"/>
    <s v="Central"/>
    <s v="FUR-CH-10003298"/>
    <x v="0"/>
    <x v="1"/>
    <s v="Office Star - Contemporary Task Swivel chair with Loop Arms, Charcoal"/>
    <n v="366.74399999999997"/>
    <n v="4"/>
    <n v="0.3"/>
    <n v="-110.02320000000003"/>
  </r>
  <r>
    <n v="8506"/>
    <s v="CA-2013-130400"/>
    <x v="0"/>
    <x v="387"/>
    <d v="2013-03-13T00:00:00"/>
    <s v="Standard Class"/>
    <s v="SJ-20125"/>
    <s v="Sanjit Jacobs"/>
    <s v="Home Office"/>
    <s v="United States"/>
    <s v="Dallas"/>
    <x v="5"/>
    <n v="75217"/>
    <s v="Central"/>
    <s v="OFF-BI-10001757"/>
    <x v="1"/>
    <x v="8"/>
    <s v="Pressboard Hanging Data Binders for Unburst Sheets"/>
    <n v="8.8559999999999981"/>
    <n v="9"/>
    <n v="0.8"/>
    <n v="-14.169600000000003"/>
  </r>
  <r>
    <n v="8507"/>
    <s v="CA-2013-130400"/>
    <x v="0"/>
    <x v="387"/>
    <d v="2013-03-13T00:00:00"/>
    <s v="Standard Class"/>
    <s v="SJ-20125"/>
    <s v="Sanjit Jacobs"/>
    <s v="Home Office"/>
    <s v="United States"/>
    <s v="Dallas"/>
    <x v="5"/>
    <n v="75217"/>
    <s v="Central"/>
    <s v="TEC-AC-10004633"/>
    <x v="2"/>
    <x v="11"/>
    <s v="Verbatim 25 GB 6x Blu-ray Single Layer Recordable Disc, 3/Pack"/>
    <n v="27.96"/>
    <n v="5"/>
    <n v="0.2"/>
    <n v="8.3880000000000035"/>
  </r>
  <r>
    <n v="8508"/>
    <s v="CA-2013-130400"/>
    <x v="0"/>
    <x v="387"/>
    <d v="2013-03-13T00:00:00"/>
    <s v="Standard Class"/>
    <s v="SJ-20125"/>
    <s v="Sanjit Jacobs"/>
    <s v="Home Office"/>
    <s v="United States"/>
    <s v="Dallas"/>
    <x v="5"/>
    <n v="75217"/>
    <s v="Central"/>
    <s v="OFF-EN-10001453"/>
    <x v="1"/>
    <x v="12"/>
    <s v="Tyvek Interoffice Envelopes, 9 1/2&quot; x 12 1/2&quot;, 100/Box"/>
    <n v="146.352"/>
    <n v="3"/>
    <n v="0.2"/>
    <n v="49.393799999999992"/>
  </r>
  <r>
    <n v="8509"/>
    <s v="CA-2012-135853"/>
    <x v="1"/>
    <x v="555"/>
    <d v="2012-12-14T00:00:00"/>
    <s v="First Class"/>
    <s v="CA-12775"/>
    <s v="Cynthia Arntzen"/>
    <s v="Consumer"/>
    <s v="United States"/>
    <s v="Detroit"/>
    <x v="12"/>
    <n v="48205"/>
    <s v="Central"/>
    <s v="TEC-AC-10004761"/>
    <x v="2"/>
    <x v="11"/>
    <s v="Maxell 4.7GB DVD+RW 3/Pack"/>
    <n v="175.23"/>
    <n v="11"/>
    <n v="0"/>
    <n v="61.330500000000001"/>
  </r>
  <r>
    <n v="8510"/>
    <s v="CA-2012-135853"/>
    <x v="1"/>
    <x v="555"/>
    <d v="2012-12-14T00:00:00"/>
    <s v="First Class"/>
    <s v="CA-12775"/>
    <s v="Cynthia Arntzen"/>
    <s v="Consumer"/>
    <s v="United States"/>
    <s v="Detroit"/>
    <x v="12"/>
    <n v="48205"/>
    <s v="Central"/>
    <s v="TEC-PH-10003691"/>
    <x v="2"/>
    <x v="7"/>
    <s v="BlackBerry Q10"/>
    <n v="125.99"/>
    <n v="1"/>
    <n v="0"/>
    <n v="31.497500000000002"/>
  </r>
  <r>
    <n v="8511"/>
    <s v="CA-2012-135853"/>
    <x v="1"/>
    <x v="555"/>
    <d v="2012-12-14T00:00:00"/>
    <s v="First Class"/>
    <s v="CA-12775"/>
    <s v="Cynthia Arntzen"/>
    <s v="Consumer"/>
    <s v="United States"/>
    <s v="Detroit"/>
    <x v="12"/>
    <n v="48205"/>
    <s v="Central"/>
    <s v="OFF-BI-10004965"/>
    <x v="1"/>
    <x v="8"/>
    <s v="Ibico Covers for Plastic or Wire Binding Elements"/>
    <n v="23"/>
    <n v="2"/>
    <n v="0"/>
    <n v="10.35"/>
  </r>
  <r>
    <n v="8512"/>
    <s v="CA-2013-103359"/>
    <x v="0"/>
    <x v="596"/>
    <d v="2013-12-27T00:00:00"/>
    <s v="Standard Class"/>
    <s v="LC-16885"/>
    <s v="Lena Creighton"/>
    <s v="Consumer"/>
    <s v="United States"/>
    <s v="New York City"/>
    <x v="15"/>
    <n v="10035"/>
    <s v="East"/>
    <s v="OFF-BI-10004233"/>
    <x v="1"/>
    <x v="8"/>
    <s v="GBC Pre-Punched Binding Paper, Plastic, White, 8-1/2&quot; x 11&quot;"/>
    <n v="25.584000000000003"/>
    <n v="2"/>
    <n v="0.2"/>
    <n v="8.9543999999999997"/>
  </r>
  <r>
    <n v="8513"/>
    <s v="CA-2013-144645"/>
    <x v="0"/>
    <x v="1056"/>
    <d v="2013-02-08T00:00:00"/>
    <s v="Standard Class"/>
    <s v="NS-18640"/>
    <s v="Noel Staavos"/>
    <s v="Corporate"/>
    <s v="United States"/>
    <s v="Houston"/>
    <x v="5"/>
    <n v="77041"/>
    <s v="Central"/>
    <s v="FUR-FU-10003601"/>
    <x v="0"/>
    <x v="5"/>
    <s v="Deflect-o RollaMat Studded, Beveled Mat for Medium Pile Carpeting"/>
    <n v="73.784000000000006"/>
    <n v="2"/>
    <n v="0.6"/>
    <n v="-77.473200000000006"/>
  </r>
  <r>
    <n v="8514"/>
    <s v="CA-2014-141614"/>
    <x v="3"/>
    <x v="929"/>
    <d v="2014-06-10T00:00:00"/>
    <s v="Standard Class"/>
    <s v="NS-18640"/>
    <s v="Noel Staavos"/>
    <s v="Corporate"/>
    <s v="United States"/>
    <s v="Orlando"/>
    <x v="2"/>
    <n v="32839"/>
    <s v="South"/>
    <s v="OFF-PA-10002787"/>
    <x v="1"/>
    <x v="10"/>
    <s v="Xerox 227"/>
    <n v="20.736000000000004"/>
    <n v="4"/>
    <n v="0.2"/>
    <n v="7.2576000000000001"/>
  </r>
  <r>
    <n v="8515"/>
    <s v="CA-2012-122168"/>
    <x v="1"/>
    <x v="291"/>
    <d v="2012-08-26T00:00:00"/>
    <s v="Standard Class"/>
    <s v="HG-14965"/>
    <s v="Henry Goldwyn"/>
    <s v="Corporate"/>
    <s v="United States"/>
    <s v="Florence"/>
    <x v="0"/>
    <n v="41042"/>
    <s v="South"/>
    <s v="OFF-AR-10003602"/>
    <x v="1"/>
    <x v="6"/>
    <s v="Quartet Omega Colored Chalk, 12/Pack"/>
    <n v="17.52"/>
    <n v="3"/>
    <n v="0"/>
    <n v="8.2343999999999991"/>
  </r>
  <r>
    <n v="8516"/>
    <s v="CA-2012-122168"/>
    <x v="1"/>
    <x v="291"/>
    <d v="2012-08-26T00:00:00"/>
    <s v="Standard Class"/>
    <s v="HG-14965"/>
    <s v="Henry Goldwyn"/>
    <s v="Corporate"/>
    <s v="United States"/>
    <s v="Florence"/>
    <x v="0"/>
    <n v="41042"/>
    <s v="South"/>
    <s v="OFF-AR-10002053"/>
    <x v="1"/>
    <x v="6"/>
    <s v="Premium Writing Pencils, Soft, #2 by Central Association for the Blind"/>
    <n v="35.76"/>
    <n v="12"/>
    <n v="0"/>
    <n v="10.0128"/>
  </r>
  <r>
    <n v="8517"/>
    <s v="CA-2013-132899"/>
    <x v="0"/>
    <x v="281"/>
    <d v="2013-04-12T00:00:00"/>
    <s v="Standard Class"/>
    <s v="SF-20200"/>
    <s v="Sarah Foster"/>
    <s v="Consumer"/>
    <s v="United States"/>
    <s v="New York City"/>
    <x v="15"/>
    <n v="10009"/>
    <s v="East"/>
    <s v="OFF-AR-10002833"/>
    <x v="1"/>
    <x v="6"/>
    <s v="Newell 322"/>
    <n v="3.64"/>
    <n v="2"/>
    <n v="0"/>
    <n v="0.98280000000000012"/>
  </r>
  <r>
    <n v="8518"/>
    <s v="CA-2014-149720"/>
    <x v="3"/>
    <x v="400"/>
    <d v="2014-06-08T00:00:00"/>
    <s v="Second Class"/>
    <s v="EM-14065"/>
    <s v="Erin Mull"/>
    <s v="Consumer"/>
    <s v="United States"/>
    <s v="Frisco"/>
    <x v="5"/>
    <n v="75034"/>
    <s v="Central"/>
    <s v="FUR-FU-10002501"/>
    <x v="0"/>
    <x v="5"/>
    <s v="Nu-Dell Executive Frame"/>
    <n v="30.336000000000006"/>
    <n v="6"/>
    <n v="0.6"/>
    <n v="-17.443199999999997"/>
  </r>
  <r>
    <n v="8519"/>
    <s v="CA-2014-118003"/>
    <x v="3"/>
    <x v="769"/>
    <d v="2014-12-11T00:00:00"/>
    <s v="Standard Class"/>
    <s v="DO-13645"/>
    <s v="Doug O'Connell"/>
    <s v="Consumer"/>
    <s v="United States"/>
    <s v="Paterson"/>
    <x v="30"/>
    <n v="7501"/>
    <s v="East"/>
    <s v="FUR-FU-10002506"/>
    <x v="0"/>
    <x v="5"/>
    <s v="Tensor &quot;Hersey Kiss&quot; Styled Floor Lamp"/>
    <n v="12.99"/>
    <n v="1"/>
    <n v="0"/>
    <n v="1.5587999999999997"/>
  </r>
  <r>
    <n v="8520"/>
    <s v="CA-2014-118003"/>
    <x v="3"/>
    <x v="769"/>
    <d v="2014-12-11T00:00:00"/>
    <s v="Standard Class"/>
    <s v="DO-13645"/>
    <s v="Doug O'Connell"/>
    <s v="Consumer"/>
    <s v="United States"/>
    <s v="Paterson"/>
    <x v="30"/>
    <n v="7501"/>
    <s v="East"/>
    <s v="FUR-CH-10003817"/>
    <x v="0"/>
    <x v="1"/>
    <s v="Global Value Steno Chair, Gray"/>
    <n v="182.22"/>
    <n v="3"/>
    <n v="0"/>
    <n v="45.555000000000007"/>
  </r>
  <r>
    <n v="8521"/>
    <s v="CA-2014-118003"/>
    <x v="3"/>
    <x v="769"/>
    <d v="2014-12-11T00:00:00"/>
    <s v="Standard Class"/>
    <s v="DO-13645"/>
    <s v="Doug O'Connell"/>
    <s v="Consumer"/>
    <s v="United States"/>
    <s v="Paterson"/>
    <x v="30"/>
    <n v="7501"/>
    <s v="East"/>
    <s v="FUR-CH-10004860"/>
    <x v="0"/>
    <x v="1"/>
    <s v="Global Low Back Tilter Chair"/>
    <n v="302.94"/>
    <n v="3"/>
    <n v="0"/>
    <n v="18.176399999999973"/>
  </r>
  <r>
    <n v="8522"/>
    <s v="CA-2013-141887"/>
    <x v="0"/>
    <x v="383"/>
    <d v="2013-01-15T00:00:00"/>
    <s v="Standard Class"/>
    <s v="MP-17470"/>
    <s v="Mark Packer"/>
    <s v="Home Office"/>
    <s v="United States"/>
    <s v="Columbus"/>
    <x v="24"/>
    <n v="43229"/>
    <s v="East"/>
    <s v="FUR-FU-10002268"/>
    <x v="0"/>
    <x v="5"/>
    <s v="Ultra Door Push Plate"/>
    <n v="54.992000000000004"/>
    <n v="14"/>
    <n v="0.2"/>
    <n v="8.9361999999999959"/>
  </r>
  <r>
    <n v="8523"/>
    <s v="US-2013-160206"/>
    <x v="0"/>
    <x v="178"/>
    <d v="2013-04-08T00:00:00"/>
    <s v="Standard Class"/>
    <s v="MY-18295"/>
    <s v="Muhammed Yedwab"/>
    <s v="Corporate"/>
    <s v="United States"/>
    <s v="Milwaukee"/>
    <x v="6"/>
    <n v="53209"/>
    <s v="Central"/>
    <s v="TEC-PH-10000148"/>
    <x v="2"/>
    <x v="7"/>
    <s v="Cyber Acoustics AC-202b Speech Recognition Stereo Headset"/>
    <n v="12.99"/>
    <n v="1"/>
    <n v="0"/>
    <n v="0.25980000000000025"/>
  </r>
  <r>
    <n v="8524"/>
    <s v="CA-2014-133074"/>
    <x v="3"/>
    <x v="296"/>
    <d v="2014-09-26T00:00:00"/>
    <s v="Standard Class"/>
    <s v="DB-13615"/>
    <s v="Doug Bickford"/>
    <s v="Consumer"/>
    <s v="United States"/>
    <s v="San Francisco"/>
    <x v="1"/>
    <n v="94109"/>
    <s v="West"/>
    <s v="OFF-PA-10004082"/>
    <x v="1"/>
    <x v="10"/>
    <s v="Adams Telephone Message Book w/Frequently-Called Numbers Space, 400 Messages per Book"/>
    <n v="55.86"/>
    <n v="7"/>
    <n v="0"/>
    <n v="27.93"/>
  </r>
  <r>
    <n v="8525"/>
    <s v="CA-2014-161172"/>
    <x v="3"/>
    <x v="633"/>
    <d v="2014-03-17T00:00:00"/>
    <s v="Same Day"/>
    <s v="SP-20920"/>
    <s v="Susan Pistek"/>
    <s v="Consumer"/>
    <s v="United States"/>
    <s v="Columbus"/>
    <x v="24"/>
    <n v="43229"/>
    <s v="East"/>
    <s v="TEC-PH-10004348"/>
    <x v="2"/>
    <x v="7"/>
    <s v="OtterBox Defender Series Case - iPhone 5c"/>
    <n v="44.375999999999998"/>
    <n v="2"/>
    <n v="0.4"/>
    <n v="-7.3960000000000043"/>
  </r>
  <r>
    <n v="8526"/>
    <s v="CA-2014-161172"/>
    <x v="3"/>
    <x v="633"/>
    <d v="2014-03-17T00:00:00"/>
    <s v="Same Day"/>
    <s v="SP-20920"/>
    <s v="Susan Pistek"/>
    <s v="Consumer"/>
    <s v="United States"/>
    <s v="Columbus"/>
    <x v="24"/>
    <n v="43229"/>
    <s v="East"/>
    <s v="FUR-FU-10003424"/>
    <x v="0"/>
    <x v="5"/>
    <s v="Nu-Dell Oak Frame"/>
    <n v="51.264000000000003"/>
    <n v="6"/>
    <n v="0.2"/>
    <n v="7.6895999999999933"/>
  </r>
  <r>
    <n v="8527"/>
    <s v="CA-2014-161172"/>
    <x v="3"/>
    <x v="633"/>
    <d v="2014-03-17T00:00:00"/>
    <s v="Same Day"/>
    <s v="SP-20920"/>
    <s v="Susan Pistek"/>
    <s v="Consumer"/>
    <s v="United States"/>
    <s v="Columbus"/>
    <x v="24"/>
    <n v="43229"/>
    <s v="East"/>
    <s v="OFF-BI-10004654"/>
    <x v="1"/>
    <x v="8"/>
    <s v="Avery Binding System Hidden Tab Executive Style Index Sets"/>
    <n v="5.1930000000000005"/>
    <n v="3"/>
    <n v="0.7"/>
    <n v="-3.4619999999999997"/>
  </r>
  <r>
    <n v="8528"/>
    <s v="CA-2014-161172"/>
    <x v="3"/>
    <x v="633"/>
    <d v="2014-03-17T00:00:00"/>
    <s v="Same Day"/>
    <s v="SP-20920"/>
    <s v="Susan Pistek"/>
    <s v="Consumer"/>
    <s v="United States"/>
    <s v="Columbus"/>
    <x v="24"/>
    <n v="43229"/>
    <s v="East"/>
    <s v="TEC-AC-10004571"/>
    <x v="2"/>
    <x v="11"/>
    <s v="Logitech G700s Rechargeable Gaming Mouse"/>
    <n v="159.98400000000001"/>
    <n v="2"/>
    <n v="0.2"/>
    <n v="43.995600000000003"/>
  </r>
  <r>
    <n v="8529"/>
    <s v="CA-2014-161172"/>
    <x v="3"/>
    <x v="633"/>
    <d v="2014-03-17T00:00:00"/>
    <s v="Same Day"/>
    <s v="SP-20920"/>
    <s v="Susan Pistek"/>
    <s v="Consumer"/>
    <s v="United States"/>
    <s v="Columbus"/>
    <x v="24"/>
    <n v="43229"/>
    <s v="East"/>
    <s v="OFF-ST-10000675"/>
    <x v="1"/>
    <x v="4"/>
    <s v="File Shuttle II and Handi-File, Black"/>
    <n v="54.224000000000004"/>
    <n v="2"/>
    <n v="0.2"/>
    <n v="3.3889999999999993"/>
  </r>
  <r>
    <n v="8530"/>
    <s v="CA-2014-137624"/>
    <x v="3"/>
    <x v="468"/>
    <d v="2014-11-18T00:00:00"/>
    <s v="Standard Class"/>
    <s v="ME-17320"/>
    <s v="Maria Etezadi"/>
    <s v="Home Office"/>
    <s v="United States"/>
    <s v="Los Angeles"/>
    <x v="1"/>
    <n v="90008"/>
    <s v="West"/>
    <s v="FUR-CH-10001714"/>
    <x v="0"/>
    <x v="1"/>
    <s v="Global Leather &amp; Oak Executive Chair, Burgundy"/>
    <n v="241.42399999999998"/>
    <n v="2"/>
    <n v="0.2"/>
    <n v="-36.213599999999985"/>
  </r>
  <r>
    <n v="8531"/>
    <s v="CA-2013-156748"/>
    <x v="0"/>
    <x v="885"/>
    <d v="2013-12-07T00:00:00"/>
    <s v="Standard Class"/>
    <s v="BS-11755"/>
    <s v="Bruce Stewart"/>
    <s v="Consumer"/>
    <s v="United States"/>
    <s v="Detroit"/>
    <x v="12"/>
    <n v="48227"/>
    <s v="Central"/>
    <s v="OFF-PA-10000380"/>
    <x v="1"/>
    <x v="10"/>
    <s v="REDIFORM Incoming/Outgoing Call Register, 11&quot; X 8 1/2&quot;, 100 Messages"/>
    <n v="33.36"/>
    <n v="4"/>
    <n v="0"/>
    <n v="16.68"/>
  </r>
  <r>
    <n v="8532"/>
    <s v="CA-2013-156748"/>
    <x v="0"/>
    <x v="885"/>
    <d v="2013-12-07T00:00:00"/>
    <s v="Standard Class"/>
    <s v="BS-11755"/>
    <s v="Bruce Stewart"/>
    <s v="Consumer"/>
    <s v="United States"/>
    <s v="Detroit"/>
    <x v="12"/>
    <n v="48227"/>
    <s v="Central"/>
    <s v="OFF-PA-10002713"/>
    <x v="1"/>
    <x v="10"/>
    <s v="Adams Phone Message Book, 200 Message Capacity, 8 1/16” x 11”"/>
    <n v="13.76"/>
    <n v="2"/>
    <n v="0"/>
    <n v="6.3295999999999992"/>
  </r>
  <r>
    <n v="8533"/>
    <s v="CA-2013-156748"/>
    <x v="0"/>
    <x v="885"/>
    <d v="2013-12-07T00:00:00"/>
    <s v="Standard Class"/>
    <s v="BS-11755"/>
    <s v="Bruce Stewart"/>
    <s v="Consumer"/>
    <s v="United States"/>
    <s v="Detroit"/>
    <x v="12"/>
    <n v="48227"/>
    <s v="Central"/>
    <s v="OFF-ST-10001370"/>
    <x v="1"/>
    <x v="4"/>
    <s v="Sensible Storage WireTech Storage Systems"/>
    <n v="496.86"/>
    <n v="7"/>
    <n v="0"/>
    <n v="24.842999999999947"/>
  </r>
  <r>
    <n v="8534"/>
    <s v="CA-2013-156748"/>
    <x v="0"/>
    <x v="885"/>
    <d v="2013-12-07T00:00:00"/>
    <s v="Standard Class"/>
    <s v="BS-11755"/>
    <s v="Bruce Stewart"/>
    <s v="Consumer"/>
    <s v="United States"/>
    <s v="Detroit"/>
    <x v="12"/>
    <n v="48227"/>
    <s v="Central"/>
    <s v="FUR-CH-10000513"/>
    <x v="0"/>
    <x v="1"/>
    <s v="High-Back Leather Manager's Chair"/>
    <n v="389.97"/>
    <n v="3"/>
    <n v="0"/>
    <n v="35.097300000000004"/>
  </r>
  <r>
    <n v="8535"/>
    <s v="CA-2012-169677"/>
    <x v="1"/>
    <x v="1004"/>
    <d v="2012-01-15T00:00:00"/>
    <s v="Second Class"/>
    <s v="KS-16300"/>
    <s v="Karen Seio"/>
    <s v="Corporate"/>
    <s v="United States"/>
    <s v="Columbus"/>
    <x v="32"/>
    <n v="31907"/>
    <s v="South"/>
    <s v="OFF-LA-10003223"/>
    <x v="1"/>
    <x v="2"/>
    <s v="Avery 508"/>
    <n v="9.82"/>
    <n v="2"/>
    <n v="0"/>
    <n v="4.8117999999999999"/>
  </r>
  <r>
    <n v="8536"/>
    <s v="US-2011-163146"/>
    <x v="2"/>
    <x v="1174"/>
    <d v="2011-05-20T00:00:00"/>
    <s v="Standard Class"/>
    <s v="CC-12475"/>
    <s v="Cindy Chapman"/>
    <s v="Consumer"/>
    <s v="United States"/>
    <s v="San Francisco"/>
    <x v="1"/>
    <n v="94122"/>
    <s v="West"/>
    <s v="TEC-AC-10002217"/>
    <x v="2"/>
    <x v="11"/>
    <s v="Imation Clip USB flash drive - 8 GB"/>
    <n v="56.400000000000006"/>
    <n v="3"/>
    <n v="0"/>
    <n v="3.3840000000000003"/>
  </r>
  <r>
    <n v="8537"/>
    <s v="CA-2012-157343"/>
    <x v="1"/>
    <x v="722"/>
    <d v="2012-06-11T00:00:00"/>
    <s v="Standard Class"/>
    <s v="HD-14785"/>
    <s v="Harold Dahlen"/>
    <s v="Home Office"/>
    <s v="United States"/>
    <s v="Philadelphia"/>
    <x v="9"/>
    <n v="19143"/>
    <s v="East"/>
    <s v="OFF-BI-10003707"/>
    <x v="1"/>
    <x v="8"/>
    <s v="Aluminum Screw Posts"/>
    <n v="18.312000000000001"/>
    <n v="4"/>
    <n v="0.7"/>
    <n v="-12.207999999999995"/>
  </r>
  <r>
    <n v="8538"/>
    <s v="CA-2012-157343"/>
    <x v="1"/>
    <x v="722"/>
    <d v="2012-06-11T00:00:00"/>
    <s v="Standard Class"/>
    <s v="HD-14785"/>
    <s v="Harold Dahlen"/>
    <s v="Home Office"/>
    <s v="United States"/>
    <s v="Philadelphia"/>
    <x v="9"/>
    <n v="19143"/>
    <s v="East"/>
    <s v="OFF-PA-10000552"/>
    <x v="1"/>
    <x v="10"/>
    <s v="Xerox 200"/>
    <n v="25.920000000000005"/>
    <n v="5"/>
    <n v="0.2"/>
    <n v="9.0719999999999992"/>
  </r>
  <r>
    <n v="8539"/>
    <s v="CA-2012-157343"/>
    <x v="1"/>
    <x v="722"/>
    <d v="2012-06-11T00:00:00"/>
    <s v="Standard Class"/>
    <s v="HD-14785"/>
    <s v="Harold Dahlen"/>
    <s v="Home Office"/>
    <s v="United States"/>
    <s v="Philadelphia"/>
    <x v="9"/>
    <n v="19143"/>
    <s v="East"/>
    <s v="OFF-AR-10003183"/>
    <x v="1"/>
    <x v="6"/>
    <s v="Avery Fluorescent Highlighter Four-Color Set"/>
    <n v="8.016"/>
    <n v="3"/>
    <n v="0.2"/>
    <n v="1.0019999999999993"/>
  </r>
  <r>
    <n v="8540"/>
    <s v="CA-2014-147354"/>
    <x v="3"/>
    <x v="631"/>
    <d v="2014-03-14T00:00:00"/>
    <s v="Standard Class"/>
    <s v="KB-16315"/>
    <s v="Karl Braun"/>
    <s v="Consumer"/>
    <s v="United States"/>
    <s v="Los Angeles"/>
    <x v="1"/>
    <n v="90008"/>
    <s v="West"/>
    <s v="TEC-CO-10000971"/>
    <x v="2"/>
    <x v="16"/>
    <s v="Hewlett Packard 310 Color Digital Copier"/>
    <n v="479.98400000000004"/>
    <n v="2"/>
    <n v="0.2"/>
    <n v="59.997999999999962"/>
  </r>
  <r>
    <n v="8541"/>
    <s v="CA-2014-147354"/>
    <x v="3"/>
    <x v="631"/>
    <d v="2014-03-14T00:00:00"/>
    <s v="Standard Class"/>
    <s v="KB-16315"/>
    <s v="Karl Braun"/>
    <s v="Consumer"/>
    <s v="United States"/>
    <s v="Los Angeles"/>
    <x v="1"/>
    <n v="90008"/>
    <s v="West"/>
    <s v="OFF-BI-10003910"/>
    <x v="1"/>
    <x v="8"/>
    <s v="DXL Angle-View Binders with Locking Rings by Samsill"/>
    <n v="30.84"/>
    <n v="5"/>
    <n v="0.2"/>
    <n v="9.6374999999999993"/>
  </r>
  <r>
    <n v="8542"/>
    <s v="CA-2012-157287"/>
    <x v="1"/>
    <x v="937"/>
    <d v="2012-12-23T00:00:00"/>
    <s v="First Class"/>
    <s v="HR-14830"/>
    <s v="Harold Ryan"/>
    <s v="Corporate"/>
    <s v="United States"/>
    <s v="Philadelphia"/>
    <x v="9"/>
    <n v="19140"/>
    <s v="East"/>
    <s v="OFF-ST-10001172"/>
    <x v="1"/>
    <x v="4"/>
    <s v="Tennsco Lockers, Sand"/>
    <n v="33.568000000000005"/>
    <n v="2"/>
    <n v="0.2"/>
    <n v="1.6783999999999981"/>
  </r>
  <r>
    <n v="8543"/>
    <s v="CA-2012-157287"/>
    <x v="1"/>
    <x v="937"/>
    <d v="2012-12-23T00:00:00"/>
    <s v="First Class"/>
    <s v="HR-14830"/>
    <s v="Harold Ryan"/>
    <s v="Corporate"/>
    <s v="United States"/>
    <s v="Philadelphia"/>
    <x v="9"/>
    <n v="19140"/>
    <s v="East"/>
    <s v="FUR-CH-10001270"/>
    <x v="0"/>
    <x v="1"/>
    <s v="Harbour Creations Steel Folding Chair"/>
    <n v="422.62499999999994"/>
    <n v="7"/>
    <n v="0.3"/>
    <n v="0"/>
  </r>
  <r>
    <n v="8544"/>
    <s v="CA-2011-137575"/>
    <x v="2"/>
    <x v="908"/>
    <d v="2011-08-11T00:00:00"/>
    <s v="Standard Class"/>
    <s v="TB-21625"/>
    <s v="Trudy Brown"/>
    <s v="Consumer"/>
    <s v="United States"/>
    <s v="New York City"/>
    <x v="15"/>
    <n v="10035"/>
    <s v="East"/>
    <s v="TEC-AC-10004571"/>
    <x v="2"/>
    <x v="11"/>
    <s v="Logitech G700s Rechargeable Gaming Mouse"/>
    <n v="199.98"/>
    <n v="2"/>
    <n v="0"/>
    <n v="83.991600000000005"/>
  </r>
  <r>
    <n v="8545"/>
    <s v="CA-2013-119074"/>
    <x v="0"/>
    <x v="1196"/>
    <d v="2013-04-01T00:00:00"/>
    <s v="Standard Class"/>
    <s v="DS-13180"/>
    <s v="David Smith"/>
    <s v="Corporate"/>
    <s v="United States"/>
    <s v="Columbus"/>
    <x v="32"/>
    <n v="31907"/>
    <s v="South"/>
    <s v="FUR-FU-10004053"/>
    <x v="0"/>
    <x v="5"/>
    <s v="DAX Two-Tone Silver Metal Document Frame"/>
    <n v="20.239999999999998"/>
    <n v="1"/>
    <n v="0"/>
    <n v="8.7032000000000007"/>
  </r>
  <r>
    <n v="8546"/>
    <s v="CA-2013-119074"/>
    <x v="0"/>
    <x v="1196"/>
    <d v="2013-04-01T00:00:00"/>
    <s v="Standard Class"/>
    <s v="DS-13180"/>
    <s v="David Smith"/>
    <s v="Corporate"/>
    <s v="United States"/>
    <s v="Columbus"/>
    <x v="32"/>
    <n v="31907"/>
    <s v="South"/>
    <s v="FUR-FU-10003731"/>
    <x v="0"/>
    <x v="5"/>
    <s v="Eldon Expressions Wood and Plastic Desk Accessories, Oak"/>
    <n v="39.92"/>
    <n v="4"/>
    <n v="0"/>
    <n v="11.177600000000002"/>
  </r>
  <r>
    <n v="8547"/>
    <s v="CA-2013-119074"/>
    <x v="0"/>
    <x v="1196"/>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8"/>
  </r>
  <r>
    <n v="8548"/>
    <s v="CA-2012-149566"/>
    <x v="1"/>
    <x v="901"/>
    <d v="2012-12-10T00:00:00"/>
    <s v="Standard Class"/>
    <s v="GB-14530"/>
    <s v="George Bell"/>
    <s v="Corporate"/>
    <s v="United States"/>
    <s v="Los Angeles"/>
    <x v="1"/>
    <n v="90049"/>
    <s v="West"/>
    <s v="TEC-AC-10001266"/>
    <x v="2"/>
    <x v="11"/>
    <s v="Memorex Micro Travel Drive 8 GB"/>
    <n v="39"/>
    <n v="3"/>
    <n v="0"/>
    <n v="17.549999999999997"/>
  </r>
  <r>
    <n v="8549"/>
    <s v="CA-2012-149566"/>
    <x v="1"/>
    <x v="901"/>
    <d v="2012-12-10T00:00:00"/>
    <s v="Standard Class"/>
    <s v="GB-14530"/>
    <s v="George Bell"/>
    <s v="Corporate"/>
    <s v="United States"/>
    <s v="Los Angeles"/>
    <x v="1"/>
    <n v="90049"/>
    <s v="West"/>
    <s v="OFF-LA-10000452"/>
    <x v="1"/>
    <x v="2"/>
    <s v="Avery 488"/>
    <n v="12.6"/>
    <n v="4"/>
    <n v="0"/>
    <n v="6.048"/>
  </r>
  <r>
    <n v="8550"/>
    <s v="CA-2012-126186"/>
    <x v="1"/>
    <x v="861"/>
    <d v="2012-09-12T00:00:00"/>
    <s v="First Class"/>
    <s v="GB-14530"/>
    <s v="George Bell"/>
    <s v="Corporate"/>
    <s v="United States"/>
    <s v="Aurora"/>
    <x v="22"/>
    <n v="80013"/>
    <s v="West"/>
    <s v="FUR-FU-10000073"/>
    <x v="0"/>
    <x v="5"/>
    <s v="Deflect-O Glasstique Clear Desk Accessories"/>
    <n v="24.64"/>
    <n v="4"/>
    <n v="0.2"/>
    <n v="4.0039999999999978"/>
  </r>
  <r>
    <n v="8551"/>
    <s v="CA-2012-121132"/>
    <x v="1"/>
    <x v="789"/>
    <d v="2012-07-24T00:00:00"/>
    <s v="Standard Class"/>
    <s v="VB-21745"/>
    <s v="Victoria Brennan"/>
    <s v="Corporate"/>
    <s v="United States"/>
    <s v="Houston"/>
    <x v="5"/>
    <n v="77041"/>
    <s v="Central"/>
    <s v="OFF-LA-10002368"/>
    <x v="1"/>
    <x v="2"/>
    <s v="Avery 479"/>
    <n v="6.2640000000000002"/>
    <n v="3"/>
    <n v="0.2"/>
    <n v="2.0358000000000001"/>
  </r>
  <r>
    <n v="8552"/>
    <s v="CA-2012-121132"/>
    <x v="1"/>
    <x v="789"/>
    <d v="2012-07-24T00:00:00"/>
    <s v="Standard Class"/>
    <s v="VB-21745"/>
    <s v="Victoria Brennan"/>
    <s v="Corporate"/>
    <s v="United States"/>
    <s v="Houston"/>
    <x v="5"/>
    <n v="77041"/>
    <s v="Central"/>
    <s v="OFF-FA-10004248"/>
    <x v="1"/>
    <x v="13"/>
    <s v="Advantus T-Pin Paper Clips"/>
    <n v="14.432"/>
    <n v="4"/>
    <n v="0.2"/>
    <n v="3.4276000000000004"/>
  </r>
  <r>
    <n v="8553"/>
    <s v="CA-2011-140473"/>
    <x v="2"/>
    <x v="992"/>
    <d v="2011-06-03T00:00:00"/>
    <s v="Standard Class"/>
    <s v="MC-17425"/>
    <s v="Mark Cousins"/>
    <s v="Corporate"/>
    <s v="United States"/>
    <s v="Chicago"/>
    <x v="10"/>
    <n v="60623"/>
    <s v="Central"/>
    <s v="TEC-CO-10004202"/>
    <x v="2"/>
    <x v="16"/>
    <s v="Brother DCP1000 Digital 3 in 1 Multifunction Machine"/>
    <n v="719.97600000000011"/>
    <n v="3"/>
    <n v="0.2"/>
    <n v="134.99549999999999"/>
  </r>
  <r>
    <n v="8554"/>
    <s v="US-2014-102904"/>
    <x v="3"/>
    <x v="38"/>
    <d v="2014-11-21T00:00:00"/>
    <s v="Standard Class"/>
    <s v="CB-12025"/>
    <s v="Cassandra Brandow"/>
    <s v="Consumer"/>
    <s v="United States"/>
    <s v="Decatur"/>
    <x v="19"/>
    <n v="35601"/>
    <s v="South"/>
    <s v="TEC-AC-10000927"/>
    <x v="2"/>
    <x v="11"/>
    <s v="Anker Ultrathin Bluetooth Wireless Keyboard Aluminum Cover with Stand "/>
    <n v="239.92"/>
    <n v="8"/>
    <n v="0"/>
    <n v="23.99199999999999"/>
  </r>
  <r>
    <n v="8555"/>
    <s v="CA-2013-102092"/>
    <x v="0"/>
    <x v="10"/>
    <d v="2013-12-12T00:00:00"/>
    <s v="First Class"/>
    <s v="PM-18940"/>
    <s v="Paul MacIntyre"/>
    <s v="Consumer"/>
    <s v="United States"/>
    <s v="Springfield"/>
    <x v="17"/>
    <n v="22153"/>
    <s v="South"/>
    <s v="FUR-TA-10002530"/>
    <x v="0"/>
    <x v="3"/>
    <s v="Iceberg OfficeWorks 42&quot; Round Tables"/>
    <n v="1056.8599999999999"/>
    <n v="7"/>
    <n v="0"/>
    <n v="158.52899999999994"/>
  </r>
  <r>
    <n v="8556"/>
    <s v="CA-2012-117884"/>
    <x v="1"/>
    <x v="204"/>
    <d v="2012-03-22T00:00:00"/>
    <s v="Same Day"/>
    <s v="DC-13285"/>
    <s v="Debra Catini"/>
    <s v="Consumer"/>
    <s v="United States"/>
    <s v="Plantation"/>
    <x v="2"/>
    <n v="33317"/>
    <s v="South"/>
    <s v="TEC-AC-10002567"/>
    <x v="2"/>
    <x v="11"/>
    <s v="Logitech G602 Wireless Gaming Mouse"/>
    <n v="447.94399999999996"/>
    <n v="7"/>
    <n v="0.2"/>
    <n v="89.588799999999992"/>
  </r>
  <r>
    <n v="8557"/>
    <s v="CA-2012-117884"/>
    <x v="1"/>
    <x v="204"/>
    <d v="2012-03-22T00:00:00"/>
    <s v="Same Day"/>
    <s v="DC-13285"/>
    <s v="Debra Catini"/>
    <s v="Consumer"/>
    <s v="United States"/>
    <s v="Plantation"/>
    <x v="2"/>
    <n v="33317"/>
    <s v="South"/>
    <s v="OFF-ST-10002182"/>
    <x v="1"/>
    <x v="4"/>
    <s v="Iris 3-Drawer Stacking Bin, Black"/>
    <n v="150.40799999999999"/>
    <n v="9"/>
    <n v="0.2"/>
    <n v="-33.841799999999999"/>
  </r>
  <r>
    <n v="8558"/>
    <s v="CA-2013-132829"/>
    <x v="0"/>
    <x v="443"/>
    <d v="2013-12-27T00:00:00"/>
    <s v="Second Class"/>
    <s v="LA-16780"/>
    <s v="Laura Armstrong"/>
    <s v="Corporate"/>
    <s v="United States"/>
    <s v="Houston"/>
    <x v="5"/>
    <n v="77041"/>
    <s v="Central"/>
    <s v="TEC-PH-10004539"/>
    <x v="2"/>
    <x v="7"/>
    <s v="Wireless Extenders zBoost YX545 SOHO Signal Booster"/>
    <n v="453.57600000000002"/>
    <n v="3"/>
    <n v="0.2"/>
    <n v="39.687899999999985"/>
  </r>
  <r>
    <n v="8559"/>
    <s v="CA-2013-132829"/>
    <x v="0"/>
    <x v="443"/>
    <d v="2013-12-27T00:00:00"/>
    <s v="Second Class"/>
    <s v="LA-16780"/>
    <s v="Laura Armstrong"/>
    <s v="Corporate"/>
    <s v="United States"/>
    <s v="Houston"/>
    <x v="5"/>
    <n v="77041"/>
    <s v="Central"/>
    <s v="OFF-LA-10002945"/>
    <x v="1"/>
    <x v="2"/>
    <s v="Permanent Self-Adhesive File Folder Labels for Typewriters, 1 1/8 x 3 1/2, White"/>
    <n v="45.36"/>
    <n v="9"/>
    <n v="0.2"/>
    <n v="14.741999999999997"/>
  </r>
  <r>
    <n v="8560"/>
    <s v="CA-2013-132829"/>
    <x v="0"/>
    <x v="443"/>
    <d v="2013-12-27T00:00:00"/>
    <s v="Second Class"/>
    <s v="LA-16780"/>
    <s v="Laura Armstrong"/>
    <s v="Corporate"/>
    <s v="United States"/>
    <s v="Houston"/>
    <x v="5"/>
    <n v="77041"/>
    <s v="Central"/>
    <s v="TEC-PH-10004345"/>
    <x v="2"/>
    <x v="7"/>
    <s v="Cisco SPA 502G IP Phone"/>
    <n v="287.88"/>
    <n v="3"/>
    <n v="0.2"/>
    <n v="35.984999999999999"/>
  </r>
  <r>
    <n v="8561"/>
    <s v="CA-2013-132829"/>
    <x v="0"/>
    <x v="443"/>
    <d v="2013-12-27T00:00:00"/>
    <s v="Second Class"/>
    <s v="LA-16780"/>
    <s v="Laura Armstrong"/>
    <s v="Corporate"/>
    <s v="United States"/>
    <s v="Houston"/>
    <x v="5"/>
    <n v="77041"/>
    <s v="Central"/>
    <s v="TEC-PH-10004912"/>
    <x v="2"/>
    <x v="7"/>
    <s v="Cisco SPA112 2 Port Phone Adapter"/>
    <n v="131.88000000000002"/>
    <n v="3"/>
    <n v="0.2"/>
    <n v="14.836499999999987"/>
  </r>
  <r>
    <n v="8562"/>
    <s v="CA-2013-132829"/>
    <x v="0"/>
    <x v="443"/>
    <d v="2013-12-27T00:00:00"/>
    <s v="Second Class"/>
    <s v="LA-16780"/>
    <s v="Laura Armstrong"/>
    <s v="Corporate"/>
    <s v="United States"/>
    <s v="Houston"/>
    <x v="5"/>
    <n v="77041"/>
    <s v="Central"/>
    <s v="FUR-FU-10000206"/>
    <x v="0"/>
    <x v="5"/>
    <s v="GE General Purpose, Extra Long Life, Showcase &amp; Floodlight Incandescent Bulbs"/>
    <n v="2.3280000000000003"/>
    <n v="2"/>
    <n v="0.6"/>
    <n v="-0.75660000000000016"/>
  </r>
  <r>
    <n v="8563"/>
    <s v="CA-2013-123540"/>
    <x v="0"/>
    <x v="1197"/>
    <d v="2013-04-07T00:00:00"/>
    <s v="Second Class"/>
    <s v="DJ-13420"/>
    <s v="Denny Joy"/>
    <s v="Corporate"/>
    <s v="United States"/>
    <s v="Milwaukee"/>
    <x v="6"/>
    <n v="53209"/>
    <s v="Central"/>
    <s v="FUR-CH-10000847"/>
    <x v="0"/>
    <x v="1"/>
    <s v="Global Executive Mid-Back Manager's Chair"/>
    <n v="1454.9"/>
    <n v="5"/>
    <n v="0"/>
    <n v="378.274"/>
  </r>
  <r>
    <n v="8564"/>
    <s v="US-2014-108315"/>
    <x v="3"/>
    <x v="504"/>
    <d v="2014-05-05T00:00:00"/>
    <s v="Standard Class"/>
    <s v="MH-18115"/>
    <s v="Mick Hernandez"/>
    <s v="Home Office"/>
    <s v="United States"/>
    <s v="Sanford"/>
    <x v="2"/>
    <n v="32771"/>
    <s v="South"/>
    <s v="OFF-BI-10000822"/>
    <x v="1"/>
    <x v="8"/>
    <s v="Acco PRESSTEX Data Binder with Storage Hooks, Light Blue, 9 1/2&quot; X 11&quot;"/>
    <n v="4.8420000000000005"/>
    <n v="3"/>
    <n v="0.7"/>
    <n v="-3.5507999999999988"/>
  </r>
  <r>
    <n v="8565"/>
    <s v="US-2014-108315"/>
    <x v="3"/>
    <x v="504"/>
    <d v="2014-05-05T00:00:00"/>
    <s v="Standard Class"/>
    <s v="MH-18115"/>
    <s v="Mick Hernandez"/>
    <s v="Home Office"/>
    <s v="United States"/>
    <s v="Sanford"/>
    <x v="2"/>
    <n v="32771"/>
    <s v="South"/>
    <s v="FUR-FU-10000747"/>
    <x v="0"/>
    <x v="5"/>
    <s v="Tenex B1-RE Series Chair Mats for Low Pile Carpets"/>
    <n v="220.70400000000001"/>
    <n v="6"/>
    <n v="0.2"/>
    <n v="-8.2764000000000379"/>
  </r>
  <r>
    <n v="8566"/>
    <s v="CA-2013-134110"/>
    <x v="0"/>
    <x v="1019"/>
    <d v="2013-11-19T00:00:00"/>
    <s v="First Class"/>
    <s v="BG-11035"/>
    <s v="Barry Gonzalez"/>
    <s v="Consumer"/>
    <s v="United States"/>
    <s v="The Colony"/>
    <x v="5"/>
    <n v="75056"/>
    <s v="Central"/>
    <s v="TEC-PH-10002350"/>
    <x v="2"/>
    <x v="7"/>
    <s v="Apple EarPods with Remote and Mic"/>
    <n v="67.176000000000002"/>
    <n v="3"/>
    <n v="0.2"/>
    <n v="6.7175999999999974"/>
  </r>
  <r>
    <n v="8567"/>
    <s v="CA-2013-134110"/>
    <x v="0"/>
    <x v="1019"/>
    <d v="2013-11-19T00:00:00"/>
    <s v="First Class"/>
    <s v="BG-11035"/>
    <s v="Barry Gonzalez"/>
    <s v="Consumer"/>
    <s v="United States"/>
    <s v="The Colony"/>
    <x v="5"/>
    <n v="75056"/>
    <s v="Central"/>
    <s v="OFF-PA-10000697"/>
    <x v="1"/>
    <x v="10"/>
    <s v="TOPS Voice Message Log Book, Flash Format"/>
    <n v="15.231999999999999"/>
    <n v="4"/>
    <n v="0.2"/>
    <n v="5.5215999999999994"/>
  </r>
  <r>
    <n v="8568"/>
    <s v="US-2013-136581"/>
    <x v="0"/>
    <x v="338"/>
    <d v="2013-11-13T00:00:00"/>
    <s v="First Class"/>
    <s v="SV-20365"/>
    <s v="Seth Vernon"/>
    <s v="Consumer"/>
    <s v="United States"/>
    <s v="Troy"/>
    <x v="24"/>
    <n v="45373"/>
    <s v="East"/>
    <s v="OFF-PA-10002787"/>
    <x v="1"/>
    <x v="10"/>
    <s v="Xerox 227"/>
    <n v="31.104000000000006"/>
    <n v="6"/>
    <n v="0.2"/>
    <n v="10.8864"/>
  </r>
  <r>
    <n v="8569"/>
    <s v="CA-2013-162390"/>
    <x v="0"/>
    <x v="409"/>
    <d v="2013-12-13T00:00:00"/>
    <s v="Standard Class"/>
    <s v="DP-13105"/>
    <s v="Dave Poirier"/>
    <s v="Corporate"/>
    <s v="United States"/>
    <s v="Hempstead"/>
    <x v="15"/>
    <n v="11550"/>
    <s v="East"/>
    <s v="OFF-BI-10004318"/>
    <x v="1"/>
    <x v="8"/>
    <s v="Ibico EB-19 Dual Function Manual Binding System"/>
    <n v="968.74400000000014"/>
    <n v="7"/>
    <n v="0.2"/>
    <n v="314.84180000000003"/>
  </r>
  <r>
    <n v="8570"/>
    <s v="CA-2013-162390"/>
    <x v="0"/>
    <x v="409"/>
    <d v="2013-12-13T00:00:00"/>
    <s v="Standard Class"/>
    <s v="DP-13105"/>
    <s v="Dave Poirier"/>
    <s v="Corporate"/>
    <s v="United States"/>
    <s v="Hempstead"/>
    <x v="15"/>
    <n v="11550"/>
    <s v="East"/>
    <s v="OFF-BI-10001721"/>
    <x v="1"/>
    <x v="8"/>
    <s v="Trimflex Flexible Post Binders"/>
    <n v="222.35199999999998"/>
    <n v="13"/>
    <n v="0.2"/>
    <n v="77.823200000000014"/>
  </r>
  <r>
    <n v="8571"/>
    <s v="CA-2013-162390"/>
    <x v="0"/>
    <x v="409"/>
    <d v="2013-12-13T00:00:00"/>
    <s v="Standard Class"/>
    <s v="DP-13105"/>
    <s v="Dave Poirier"/>
    <s v="Corporate"/>
    <s v="United States"/>
    <s v="Hempstead"/>
    <x v="15"/>
    <n v="11550"/>
    <s v="East"/>
    <s v="TEC-CO-10004202"/>
    <x v="2"/>
    <x v="16"/>
    <s v="Brother DCP1000 Digital 3 in 1 Multifunction Machine"/>
    <n v="479.98400000000004"/>
    <n v="2"/>
    <n v="0.2"/>
    <n v="89.996999999999986"/>
  </r>
  <r>
    <n v="8572"/>
    <s v="CA-2013-162222"/>
    <x v="0"/>
    <x v="1015"/>
    <d v="2013-04-04T00:00:00"/>
    <s v="Same Day"/>
    <s v="SR-20740"/>
    <s v="Steven Roelle"/>
    <s v="Home Office"/>
    <s v="United States"/>
    <s v="Dallas"/>
    <x v="5"/>
    <n v="75081"/>
    <s v="Central"/>
    <s v="OFF-PA-10003893"/>
    <x v="1"/>
    <x v="10"/>
    <s v="Xerox 1962"/>
    <n v="10.272000000000002"/>
    <n v="3"/>
    <n v="0.2"/>
    <n v="3.2099999999999982"/>
  </r>
  <r>
    <n v="8573"/>
    <s v="CA-2011-121629"/>
    <x v="2"/>
    <x v="683"/>
    <d v="2011-12-02T00:00:00"/>
    <s v="Standard Class"/>
    <s v="BT-11680"/>
    <s v="Brian Thompson"/>
    <s v="Consumer"/>
    <s v="United States"/>
    <s v="Houston"/>
    <x v="5"/>
    <n v="77041"/>
    <s v="Central"/>
    <s v="TEC-MA-10004679"/>
    <x v="2"/>
    <x v="15"/>
    <s v="StarTech.com 10/100 VDSL2 Ethernet Extender Kit"/>
    <n v="998.84999999999991"/>
    <n v="5"/>
    <n v="0.4"/>
    <n v="-199.7700000000001"/>
  </r>
  <r>
    <n v="8574"/>
    <s v="CA-2012-164623"/>
    <x v="1"/>
    <x v="1182"/>
    <d v="2012-10-22T00:00:00"/>
    <s v="First Class"/>
    <s v="MS-17770"/>
    <s v="Maxwell Schwartz"/>
    <s v="Consumer"/>
    <s v="United States"/>
    <s v="New York City"/>
    <x v="15"/>
    <n v="10035"/>
    <s v="East"/>
    <s v="OFF-PA-10000249"/>
    <x v="1"/>
    <x v="10"/>
    <s v="Staples"/>
    <n v="24.56"/>
    <n v="2"/>
    <n v="0"/>
    <n v="11.543199999999999"/>
  </r>
  <r>
    <n v="8575"/>
    <s v="CA-2011-159849"/>
    <x v="2"/>
    <x v="111"/>
    <d v="2011-09-19T00:00:00"/>
    <s v="Same Day"/>
    <s v="JK-15640"/>
    <s v="Jim Kriz"/>
    <s v="Home Office"/>
    <s v="United States"/>
    <s v="San Francisco"/>
    <x v="1"/>
    <n v="94110"/>
    <s v="West"/>
    <s v="OFF-FA-10000053"/>
    <x v="1"/>
    <x v="13"/>
    <s v="Revere Boxed Rubber Bands by Revere"/>
    <n v="5.67"/>
    <n v="3"/>
    <n v="0"/>
    <n v="0.11340000000000017"/>
  </r>
  <r>
    <n v="8576"/>
    <s v="CA-2014-101273"/>
    <x v="3"/>
    <x v="151"/>
    <d v="2014-08-31T00:00:00"/>
    <s v="Second Class"/>
    <s v="ST-20530"/>
    <s v="Shui Tom"/>
    <s v="Consumer"/>
    <s v="United States"/>
    <s v="Port Saint Lucie"/>
    <x v="2"/>
    <n v="34952"/>
    <s v="South"/>
    <s v="OFF-AP-10000804"/>
    <x v="1"/>
    <x v="9"/>
    <s v="Hoover Portapower Portable Vacuum"/>
    <n v="14.336000000000002"/>
    <n v="4"/>
    <n v="0.2"/>
    <n v="0.89599999999999991"/>
  </r>
  <r>
    <n v="8577"/>
    <s v="CA-2014-106747"/>
    <x v="3"/>
    <x v="445"/>
    <d v="2014-07-05T00:00:00"/>
    <s v="First Class"/>
    <s v="TS-21505"/>
    <s v="Tony Sayre"/>
    <s v="Consumer"/>
    <s v="United States"/>
    <s v="Concord"/>
    <x v="38"/>
    <n v="3301"/>
    <s v="East"/>
    <s v="FUR-FU-10004188"/>
    <x v="0"/>
    <x v="5"/>
    <s v="Luxo Professional Combination Clamp-On Lamps"/>
    <n v="102.3"/>
    <n v="1"/>
    <n v="0"/>
    <n v="26.597999999999999"/>
  </r>
  <r>
    <n v="8578"/>
    <s v="CA-2014-146164"/>
    <x v="3"/>
    <x v="66"/>
    <d v="2014-12-27T00:00:00"/>
    <s v="Standard Class"/>
    <s v="CM-12190"/>
    <s v="Charlotte Melton"/>
    <s v="Consumer"/>
    <s v="United States"/>
    <s v="Rochester"/>
    <x v="11"/>
    <n v="55901"/>
    <s v="Central"/>
    <s v="FUR-TA-10004915"/>
    <x v="0"/>
    <x v="3"/>
    <s v="Office Impressions End Table, 20-1/2&quot;H x 24&quot;W x 20&quot;D"/>
    <n v="607.52"/>
    <n v="2"/>
    <n v="0"/>
    <n v="97.203200000000038"/>
  </r>
  <r>
    <n v="8579"/>
    <s v="CA-2014-146164"/>
    <x v="3"/>
    <x v="66"/>
    <d v="2014-12-27T00:00:00"/>
    <s v="Standard Class"/>
    <s v="CM-12190"/>
    <s v="Charlotte Melton"/>
    <s v="Consumer"/>
    <s v="United States"/>
    <s v="Rochester"/>
    <x v="11"/>
    <n v="55901"/>
    <s v="Central"/>
    <s v="OFF-ST-10001228"/>
    <x v="1"/>
    <x v="4"/>
    <s v="Personal File Boxes with Fold-Down Carry Handle"/>
    <n v="31.16"/>
    <n v="2"/>
    <n v="0"/>
    <n v="7.7899999999999991"/>
  </r>
  <r>
    <n v="8580"/>
    <s v="CA-2013-111605"/>
    <x v="0"/>
    <x v="797"/>
    <d v="2014-01-03T00:00:00"/>
    <s v="Standard Class"/>
    <s v="JW-15955"/>
    <s v="Joni Wasserman"/>
    <s v="Consumer"/>
    <s v="United States"/>
    <s v="Louisville"/>
    <x v="0"/>
    <n v="40214"/>
    <s v="South"/>
    <s v="OFF-LA-10002368"/>
    <x v="1"/>
    <x v="2"/>
    <s v="Avery 479"/>
    <n v="2.61"/>
    <n v="1"/>
    <n v="0"/>
    <n v="1.2005999999999999"/>
  </r>
  <r>
    <n v="8581"/>
    <s v="CA-2011-130673"/>
    <x v="2"/>
    <x v="671"/>
    <d v="2011-05-22T00:00:00"/>
    <s v="Second Class"/>
    <s v="MC-17590"/>
    <s v="Matt Collister"/>
    <s v="Corporate"/>
    <s v="United States"/>
    <s v="San Marcos"/>
    <x v="5"/>
    <n v="78666"/>
    <s v="Central"/>
    <s v="FUR-FU-10003489"/>
    <x v="0"/>
    <x v="5"/>
    <s v="Contemporary Borderless Frame"/>
    <n v="10.332000000000001"/>
    <n v="3"/>
    <n v="0.6"/>
    <n v="-5.9408999999999992"/>
  </r>
  <r>
    <n v="8582"/>
    <s v="CA-2011-130673"/>
    <x v="2"/>
    <x v="671"/>
    <d v="2011-05-22T00:00:00"/>
    <s v="Second Class"/>
    <s v="MC-17590"/>
    <s v="Matt Collister"/>
    <s v="Corporate"/>
    <s v="United States"/>
    <s v="San Marcos"/>
    <x v="5"/>
    <n v="78666"/>
    <s v="Central"/>
    <s v="OFF-PA-10000289"/>
    <x v="1"/>
    <x v="10"/>
    <s v="Xerox 213"/>
    <n v="10.368000000000002"/>
    <n v="2"/>
    <n v="0.2"/>
    <n v="3.6288"/>
  </r>
  <r>
    <n v="8583"/>
    <s v="CA-2011-130673"/>
    <x v="2"/>
    <x v="671"/>
    <d v="2011-05-22T00:00:00"/>
    <s v="Second Class"/>
    <s v="MC-17590"/>
    <s v="Matt Collister"/>
    <s v="Corporate"/>
    <s v="United States"/>
    <s v="San Marcos"/>
    <x v="5"/>
    <n v="78666"/>
    <s v="Central"/>
    <s v="TEC-AC-10004227"/>
    <x v="2"/>
    <x v="11"/>
    <s v="SanDisk Ultra 16 GB MicroSDHC Class 10 Memory Card"/>
    <n v="20.784000000000002"/>
    <n v="2"/>
    <n v="0.2"/>
    <n v="-3.6372000000000027"/>
  </r>
  <r>
    <n v="8584"/>
    <s v="CA-2011-130673"/>
    <x v="2"/>
    <x v="671"/>
    <d v="2011-05-22T00:00:00"/>
    <s v="Second Class"/>
    <s v="MC-17590"/>
    <s v="Matt Collister"/>
    <s v="Corporate"/>
    <s v="United States"/>
    <s v="San Marcos"/>
    <x v="5"/>
    <n v="78666"/>
    <s v="Central"/>
    <s v="OFF-ST-10000636"/>
    <x v="1"/>
    <x v="4"/>
    <s v="Rogers Profile Extra Capacity Storage Tub"/>
    <n v="66.959999999999994"/>
    <n v="5"/>
    <n v="0.2"/>
    <n v="-13.392000000000003"/>
  </r>
  <r>
    <n v="8585"/>
    <s v="CA-2011-104808"/>
    <x v="2"/>
    <x v="519"/>
    <d v="2011-02-09T00:00:00"/>
    <s v="Second Class"/>
    <s v="MH-17440"/>
    <s v="Mark Haberlin"/>
    <s v="Corporate"/>
    <s v="United States"/>
    <s v="Escondido"/>
    <x v="1"/>
    <n v="92025"/>
    <s v="West"/>
    <s v="OFF-BI-10003676"/>
    <x v="1"/>
    <x v="8"/>
    <s v="GBC Standard Recycled Report Covers, Clear Plastic Sheets"/>
    <n v="17.248000000000001"/>
    <n v="2"/>
    <n v="0.2"/>
    <n v="6.0367999999999986"/>
  </r>
  <r>
    <n v="8586"/>
    <s v="US-2014-132927"/>
    <x v="3"/>
    <x v="34"/>
    <d v="2014-12-16T00:00:00"/>
    <s v="Standard Class"/>
    <s v="RD-19720"/>
    <s v="Roger Demir"/>
    <s v="Consumer"/>
    <s v="United States"/>
    <s v="Philadelphia"/>
    <x v="9"/>
    <n v="19134"/>
    <s v="East"/>
    <s v="OFF-BI-10001116"/>
    <x v="1"/>
    <x v="8"/>
    <s v="Wilson Jones 1&quot; Hanging DublLock Ring Binders"/>
    <n v="11.088000000000003"/>
    <n v="7"/>
    <n v="0.7"/>
    <n v="-8.1311999999999998"/>
  </r>
  <r>
    <n v="8587"/>
    <s v="CA-2014-162012"/>
    <x v="3"/>
    <x v="497"/>
    <d v="2014-07-19T00:00:00"/>
    <s v="Standard Class"/>
    <s v="KB-16240"/>
    <s v="Karen Bern"/>
    <s v="Corporate"/>
    <s v="United States"/>
    <s v="Los Angeles"/>
    <x v="1"/>
    <n v="90049"/>
    <s v="West"/>
    <s v="TEC-AC-10003832"/>
    <x v="2"/>
    <x v="11"/>
    <s v="Logitech P710e Mobile Speakerphone"/>
    <n v="1287.45"/>
    <n v="5"/>
    <n v="0"/>
    <n v="244.61549999999988"/>
  </r>
  <r>
    <n v="8588"/>
    <s v="CA-2014-162012"/>
    <x v="3"/>
    <x v="497"/>
    <d v="2014-07-19T00:00:00"/>
    <s v="Standard Class"/>
    <s v="KB-16240"/>
    <s v="Karen Bern"/>
    <s v="Corporate"/>
    <s v="United States"/>
    <s v="Los Angeles"/>
    <x v="1"/>
    <n v="90049"/>
    <s v="West"/>
    <s v="OFF-AP-10003040"/>
    <x v="1"/>
    <x v="9"/>
    <s v="Fellowes 8 Outlet Superior Workstation Surge Protector w/o Phone/Fax/Modem Protection"/>
    <n v="168.1"/>
    <n v="5"/>
    <n v="0"/>
    <n v="43.705999999999996"/>
  </r>
  <r>
    <n v="8589"/>
    <s v="CA-2012-138492"/>
    <x v="1"/>
    <x v="1060"/>
    <d v="2012-05-22T00:00:00"/>
    <s v="Standard Class"/>
    <s v="FC-14335"/>
    <s v="Fred Chung"/>
    <s v="Corporate"/>
    <s v="United States"/>
    <s v="Philadelphia"/>
    <x v="9"/>
    <n v="19140"/>
    <s v="East"/>
    <s v="OFF-ST-10002583"/>
    <x v="1"/>
    <x v="4"/>
    <s v="Fellowes Neat Ideas Storage Cubes"/>
    <n v="51.967999999999996"/>
    <n v="2"/>
    <n v="0.2"/>
    <n v="-10.393600000000001"/>
  </r>
  <r>
    <n v="8590"/>
    <s v="CA-2014-145338"/>
    <x v="3"/>
    <x v="926"/>
    <d v="2014-02-02T00:00:00"/>
    <s v="First Class"/>
    <s v="BD-11770"/>
    <s v="Bryan Davis"/>
    <s v="Consumer"/>
    <s v="United States"/>
    <s v="Philadelphia"/>
    <x v="9"/>
    <n v="19120"/>
    <s v="East"/>
    <s v="OFF-AR-10002053"/>
    <x v="1"/>
    <x v="6"/>
    <s v="Premium Writing Pencils, Soft, #2 by Central Association for the Blind"/>
    <n v="4.7679999999999998"/>
    <n v="2"/>
    <n v="0.2"/>
    <n v="0.47680000000000011"/>
  </r>
  <r>
    <n v="8591"/>
    <s v="CA-2014-126676"/>
    <x v="3"/>
    <x v="365"/>
    <d v="2014-10-02T00:00:00"/>
    <s v="First Class"/>
    <s v="FH-14365"/>
    <s v="Fred Hopkins"/>
    <s v="Corporate"/>
    <s v="United States"/>
    <s v="Hempstead"/>
    <x v="15"/>
    <n v="11550"/>
    <s v="East"/>
    <s v="OFF-EN-10004846"/>
    <x v="1"/>
    <x v="12"/>
    <s v="Letter or Legal Size Expandable Poly String Tie Envelopes"/>
    <n v="7.98"/>
    <n v="3"/>
    <n v="0"/>
    <n v="3.9102000000000006"/>
  </r>
  <r>
    <n v="8592"/>
    <s v="CA-2014-101700"/>
    <x v="3"/>
    <x v="756"/>
    <d v="2014-04-27T00:00:00"/>
    <s v="First Class"/>
    <s v="SO-20335"/>
    <s v="Sean O'Donnell"/>
    <s v="Consumer"/>
    <s v="United States"/>
    <s v="Greeley"/>
    <x v="22"/>
    <n v="80634"/>
    <s v="West"/>
    <s v="OFF-EN-10003134"/>
    <x v="1"/>
    <x v="12"/>
    <s v="Staples"/>
    <n v="18.687999999999999"/>
    <n v="2"/>
    <n v="0.2"/>
    <n v="7.008"/>
  </r>
  <r>
    <n v="8593"/>
    <s v="CA-2014-101700"/>
    <x v="3"/>
    <x v="756"/>
    <d v="2014-04-27T00:00:00"/>
    <s v="First Class"/>
    <s v="SO-20335"/>
    <s v="Sean O'Donnell"/>
    <s v="Consumer"/>
    <s v="United States"/>
    <s v="Greeley"/>
    <x v="22"/>
    <n v="80634"/>
    <s v="West"/>
    <s v="FUR-FU-10001025"/>
    <x v="0"/>
    <x v="5"/>
    <s v="Eldon Imàge Series Desk Accessories, Clear"/>
    <n v="11.664000000000001"/>
    <n v="3"/>
    <n v="0.2"/>
    <n v="3.3534000000000006"/>
  </r>
  <r>
    <n v="8594"/>
    <s v="CA-2014-159667"/>
    <x v="3"/>
    <x v="45"/>
    <d v="2014-11-14T00:00:00"/>
    <s v="Standard Class"/>
    <s v="PM-19135"/>
    <s v="Peter McVee"/>
    <s v="Home Office"/>
    <s v="United States"/>
    <s v="Jacksonville"/>
    <x v="2"/>
    <n v="32216"/>
    <s v="South"/>
    <s v="TEC-AC-10002567"/>
    <x v="2"/>
    <x v="11"/>
    <s v="Logitech G602 Wireless Gaming Mouse"/>
    <n v="191.976"/>
    <n v="3"/>
    <n v="0.2"/>
    <n v="38.395199999999988"/>
  </r>
  <r>
    <n v="8595"/>
    <s v="CA-2014-159667"/>
    <x v="3"/>
    <x v="45"/>
    <d v="2014-11-14T00:00:00"/>
    <s v="Standard Class"/>
    <s v="PM-19135"/>
    <s v="Peter McVee"/>
    <s v="Home Office"/>
    <s v="United States"/>
    <s v="Jacksonville"/>
    <x v="2"/>
    <n v="32216"/>
    <s v="South"/>
    <s v="TEC-PH-10004094"/>
    <x v="2"/>
    <x v="7"/>
    <s v="Motorola L703CM"/>
    <n v="499.16800000000006"/>
    <n v="4"/>
    <n v="0.2"/>
    <n v="31.197999999999993"/>
  </r>
  <r>
    <n v="8596"/>
    <s v="CA-2011-111934"/>
    <x v="2"/>
    <x v="952"/>
    <d v="2011-05-07T00:00:00"/>
    <s v="First Class"/>
    <s v="GD-14590"/>
    <s v="Giulietta Dortch"/>
    <s v="Corporate"/>
    <s v="United States"/>
    <s v="Arlington"/>
    <x v="17"/>
    <n v="22204"/>
    <s v="South"/>
    <s v="OFF-BI-10004364"/>
    <x v="1"/>
    <x v="8"/>
    <s v="Storex Dura Pro Binders"/>
    <n v="11.88"/>
    <n v="2"/>
    <n v="0"/>
    <n v="5.3460000000000001"/>
  </r>
  <r>
    <n v="8597"/>
    <s v="CA-2011-111934"/>
    <x v="2"/>
    <x v="952"/>
    <d v="2011-05-07T00:00:00"/>
    <s v="First Class"/>
    <s v="GD-14590"/>
    <s v="Giulietta Dortch"/>
    <s v="Corporate"/>
    <s v="United States"/>
    <s v="Arlington"/>
    <x v="17"/>
    <n v="22204"/>
    <s v="South"/>
    <s v="OFF-PA-10000474"/>
    <x v="1"/>
    <x v="10"/>
    <s v="Staples"/>
    <n v="35.44"/>
    <n v="1"/>
    <n v="0"/>
    <n v="16.656799999999997"/>
  </r>
  <r>
    <n v="8598"/>
    <s v="US-2013-117387"/>
    <x v="0"/>
    <x v="189"/>
    <d v="2013-11-01T00:00:00"/>
    <s v="Standard Class"/>
    <s v="PA-19060"/>
    <s v="Pete Armstrong"/>
    <s v="Home Office"/>
    <s v="United States"/>
    <s v="San Francisco"/>
    <x v="1"/>
    <n v="94122"/>
    <s v="West"/>
    <s v="OFF-BI-10004308"/>
    <x v="1"/>
    <x v="8"/>
    <s v="Avery Legal 4-Ring Binder"/>
    <n v="67.13600000000001"/>
    <n v="4"/>
    <n v="0.2"/>
    <n v="25.175999999999998"/>
  </r>
  <r>
    <n v="8599"/>
    <s v="CA-2011-141110"/>
    <x v="2"/>
    <x v="35"/>
    <d v="2011-12-01T00:00:00"/>
    <s v="Standard Class"/>
    <s v="LS-17200"/>
    <s v="Luke Schmidt"/>
    <s v="Corporate"/>
    <s v="United States"/>
    <s v="Fresno"/>
    <x v="1"/>
    <n v="93727"/>
    <s v="West"/>
    <s v="OFF-BI-10002012"/>
    <x v="1"/>
    <x v="8"/>
    <s v="Wilson Jones Easy Flow II Sheet Lifters"/>
    <n v="4.32"/>
    <n v="3"/>
    <n v="0.2"/>
    <n v="1.512"/>
  </r>
  <r>
    <n v="8600"/>
    <s v="CA-2011-141110"/>
    <x v="2"/>
    <x v="35"/>
    <d v="2011-12-01T00:00:00"/>
    <s v="Standard Class"/>
    <s v="LS-17200"/>
    <s v="Luke Schmidt"/>
    <s v="Corporate"/>
    <s v="United States"/>
    <s v="Fresno"/>
    <x v="1"/>
    <n v="93727"/>
    <s v="West"/>
    <s v="OFF-PA-10002586"/>
    <x v="1"/>
    <x v="10"/>
    <s v="Xerox 1970"/>
    <n v="14.940000000000001"/>
    <n v="3"/>
    <n v="0"/>
    <n v="7.0218000000000007"/>
  </r>
  <r>
    <n v="8601"/>
    <s v="CA-2011-141110"/>
    <x v="2"/>
    <x v="35"/>
    <d v="2011-12-01T00:00:00"/>
    <s v="Standard Class"/>
    <s v="LS-17200"/>
    <s v="Luke Schmidt"/>
    <s v="Corporate"/>
    <s v="United States"/>
    <s v="Fresno"/>
    <x v="1"/>
    <n v="93727"/>
    <s v="West"/>
    <s v="OFF-AP-10000692"/>
    <x v="1"/>
    <x v="9"/>
    <s v="Fellowes Mighty 8 Compact Surge Protector"/>
    <n v="40.54"/>
    <n v="2"/>
    <n v="0"/>
    <n v="11.351200000000002"/>
  </r>
  <r>
    <n v="8602"/>
    <s v="CA-2011-141110"/>
    <x v="2"/>
    <x v="35"/>
    <d v="2011-12-01T00:00:00"/>
    <s v="Standard Class"/>
    <s v="LS-17200"/>
    <s v="Luke Schmidt"/>
    <s v="Corporate"/>
    <s v="United States"/>
    <s v="Fresno"/>
    <x v="1"/>
    <n v="93727"/>
    <s v="West"/>
    <s v="OFF-BI-10001553"/>
    <x v="1"/>
    <x v="8"/>
    <s v="SpineVue Locking Slant-D Ring Binders by Cardinal"/>
    <n v="7.3120000000000012"/>
    <n v="1"/>
    <n v="0.2"/>
    <n v="2.5591999999999997"/>
  </r>
  <r>
    <n v="8603"/>
    <s v="US-2011-133949"/>
    <x v="2"/>
    <x v="520"/>
    <d v="2011-12-31T00:00:00"/>
    <s v="Same Day"/>
    <s v="JL-15175"/>
    <s v="James Lanier"/>
    <s v="Home Office"/>
    <s v="United States"/>
    <s v="Reno"/>
    <x v="33"/>
    <n v="89502"/>
    <s v="West"/>
    <s v="TEC-PH-10004908"/>
    <x v="2"/>
    <x v="7"/>
    <s v="Panasonic KX TS3282W Corded phone"/>
    <n v="475.94400000000002"/>
    <n v="7"/>
    <n v="0.2"/>
    <n v="59.492999999999952"/>
  </r>
  <r>
    <n v="8604"/>
    <s v="US-2013-116365"/>
    <x v="0"/>
    <x v="835"/>
    <d v="2013-01-08T00:00:00"/>
    <s v="Standard Class"/>
    <s v="CA-12310"/>
    <s v="Christine Abelman"/>
    <s v="Corporate"/>
    <s v="United States"/>
    <s v="San Antonio"/>
    <x v="5"/>
    <n v="78207"/>
    <s v="Central"/>
    <s v="TEC-AC-10002217"/>
    <x v="2"/>
    <x v="11"/>
    <s v="Imation Clip USB flash drive - 8 GB"/>
    <n v="30.080000000000002"/>
    <n v="2"/>
    <n v="0.2"/>
    <n v="-5.2640000000000002"/>
  </r>
  <r>
    <n v="8605"/>
    <s v="US-2013-116365"/>
    <x v="0"/>
    <x v="835"/>
    <d v="2013-01-08T00:00:00"/>
    <s v="Standard Class"/>
    <s v="CA-12310"/>
    <s v="Christine Abelman"/>
    <s v="Corporate"/>
    <s v="United States"/>
    <s v="San Antonio"/>
    <x v="5"/>
    <n v="78207"/>
    <s v="Central"/>
    <s v="TEC-AC-10002942"/>
    <x v="2"/>
    <x v="11"/>
    <s v="WD My Passport Ultra 1TB Portable External Hard Drive"/>
    <n v="165.60000000000002"/>
    <n v="3"/>
    <n v="0.2"/>
    <n v="-6.2100000000000151"/>
  </r>
  <r>
    <n v="8606"/>
    <s v="US-2013-116365"/>
    <x v="0"/>
    <x v="835"/>
    <d v="2013-01-08T00:00:00"/>
    <s v="Standard Class"/>
    <s v="CA-12310"/>
    <s v="Christine Abelman"/>
    <s v="Corporate"/>
    <s v="United States"/>
    <s v="San Antonio"/>
    <x v="5"/>
    <n v="78207"/>
    <s v="Central"/>
    <s v="TEC-PH-10002890"/>
    <x v="2"/>
    <x v="7"/>
    <s v="AT&amp;T 17929 Lendline Telephone"/>
    <n v="180.96"/>
    <n v="5"/>
    <n v="0.2"/>
    <n v="13.571999999999996"/>
  </r>
  <r>
    <n v="8607"/>
    <s v="CA-2014-162936"/>
    <x v="3"/>
    <x v="238"/>
    <d v="2014-08-23T00:00:00"/>
    <s v="Standard Class"/>
    <s v="CM-12160"/>
    <s v="Charles McCrossin"/>
    <s v="Consumer"/>
    <s v="United States"/>
    <s v="New Bedford"/>
    <x v="31"/>
    <n v="2740"/>
    <s v="East"/>
    <s v="TEC-AC-10003614"/>
    <x v="2"/>
    <x v="11"/>
    <s v="Verbatim 25 GB 6x Blu-ray Single Layer Recordable Disc, 10/Pack"/>
    <n v="23.18"/>
    <n v="2"/>
    <n v="0"/>
    <n v="7.6493999999999982"/>
  </r>
  <r>
    <n v="8608"/>
    <s v="CA-2011-151946"/>
    <x v="2"/>
    <x v="611"/>
    <d v="2011-06-09T00:00:00"/>
    <s v="Standard Class"/>
    <s v="BT-11440"/>
    <s v="Bobby Trafton"/>
    <s v="Consumer"/>
    <s v="United States"/>
    <s v="New York City"/>
    <x v="15"/>
    <n v="10035"/>
    <s v="East"/>
    <s v="FUR-FU-10002878"/>
    <x v="0"/>
    <x v="5"/>
    <s v="Seth Thomas 14&quot; Day/Date Wall Clock"/>
    <n v="56.96"/>
    <n v="2"/>
    <n v="0"/>
    <n v="21.075200000000002"/>
  </r>
  <r>
    <n v="8609"/>
    <s v="CA-2011-151946"/>
    <x v="2"/>
    <x v="6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s v="CA-2011-151946"/>
    <x v="2"/>
    <x v="611"/>
    <d v="2011-06-09T00:00:00"/>
    <s v="Standard Class"/>
    <s v="BT-11440"/>
    <s v="Bobby Trafton"/>
    <s v="Consumer"/>
    <s v="United States"/>
    <s v="New York City"/>
    <x v="15"/>
    <n v="10035"/>
    <s v="East"/>
    <s v="FUR-BO-10003272"/>
    <x v="0"/>
    <x v="0"/>
    <s v="O'Sullivan Living Dimensions 5-Shelf Bookcases"/>
    <n v="353.56799999999998"/>
    <n v="2"/>
    <n v="0.2"/>
    <n v="-44.196000000000026"/>
  </r>
  <r>
    <n v="8611"/>
    <s v="CA-2011-151946"/>
    <x v="2"/>
    <x v="611"/>
    <d v="2011-06-09T00:00:00"/>
    <s v="Standard Class"/>
    <s v="BT-11440"/>
    <s v="Bobby Trafton"/>
    <s v="Consumer"/>
    <s v="United States"/>
    <s v="New York City"/>
    <x v="15"/>
    <n v="10035"/>
    <s v="East"/>
    <s v="FUR-FU-10002191"/>
    <x v="0"/>
    <x v="5"/>
    <s v="G.E. Halogen Desk Lamp Bulbs"/>
    <n v="13.96"/>
    <n v="2"/>
    <n v="0"/>
    <n v="6.7008000000000001"/>
  </r>
  <r>
    <n v="8612"/>
    <s v="CA-2014-123624"/>
    <x v="3"/>
    <x v="38"/>
    <d v="2014-11-18T00:00:00"/>
    <s v="Second Class"/>
    <s v="SE-20110"/>
    <s v="Sanjit Engle"/>
    <s v="Consumer"/>
    <s v="United States"/>
    <s v="Oxnard"/>
    <x v="1"/>
    <n v="93030"/>
    <s v="West"/>
    <s v="TEC-AC-10000682"/>
    <x v="2"/>
    <x v="11"/>
    <s v="Kensington K72356US Mouse-in-a-Box USB Desktop Mouse"/>
    <n v="82.95"/>
    <n v="5"/>
    <n v="0"/>
    <n v="29.032499999999999"/>
  </r>
  <r>
    <n v="8613"/>
    <s v="CA-2013-146437"/>
    <x v="0"/>
    <x v="1198"/>
    <d v="2013-02-01T00:00:00"/>
    <s v="Second Class"/>
    <s v="HG-14965"/>
    <s v="Henry Goldwyn"/>
    <s v="Corporate"/>
    <s v="United States"/>
    <s v="Los Angeles"/>
    <x v="1"/>
    <n v="90036"/>
    <s v="West"/>
    <s v="OFF-AR-10000588"/>
    <x v="1"/>
    <x v="6"/>
    <s v="Newell 345"/>
    <n v="39.68"/>
    <n v="2"/>
    <n v="0"/>
    <n v="10.316800000000001"/>
  </r>
  <r>
    <n v="8614"/>
    <s v="CA-2013-138233"/>
    <x v="0"/>
    <x v="1199"/>
    <d v="2013-11-15T00:00:00"/>
    <s v="Standard Class"/>
    <s v="PF-19165"/>
    <s v="Philip Fox"/>
    <s v="Consumer"/>
    <s v="United States"/>
    <s v="Oakland"/>
    <x v="1"/>
    <n v="94601"/>
    <s v="West"/>
    <s v="TEC-AC-10002001"/>
    <x v="2"/>
    <x v="11"/>
    <s v="Logitech Wireless Gaming Headset G930"/>
    <n v="479.97"/>
    <n v="3"/>
    <n v="0"/>
    <n v="177.58890000000002"/>
  </r>
  <r>
    <n v="8615"/>
    <s v="CA-2013-165918"/>
    <x v="0"/>
    <x v="545"/>
    <d v="2013-09-15T00:00:00"/>
    <s v="Standard Class"/>
    <s v="BD-11770"/>
    <s v="Bryan Davis"/>
    <s v="Consumer"/>
    <s v="United States"/>
    <s v="Edmonds"/>
    <x v="4"/>
    <n v="98026"/>
    <s v="West"/>
    <s v="OFF-LA-10003720"/>
    <x v="1"/>
    <x v="2"/>
    <s v="Avery 487"/>
    <n v="7.38"/>
    <n v="2"/>
    <n v="0"/>
    <n v="3.4685999999999999"/>
  </r>
  <r>
    <n v="8616"/>
    <s v="CA-2013-165918"/>
    <x v="0"/>
    <x v="545"/>
    <d v="2013-09-15T00:00:00"/>
    <s v="Standard Class"/>
    <s v="BD-11770"/>
    <s v="Bryan Davis"/>
    <s v="Consumer"/>
    <s v="United States"/>
    <s v="Edmonds"/>
    <x v="4"/>
    <n v="98026"/>
    <s v="West"/>
    <s v="OFF-BI-10004364"/>
    <x v="1"/>
    <x v="8"/>
    <s v="Storex Dura Pro Binders"/>
    <n v="14.256000000000002"/>
    <n v="3"/>
    <n v="0.2"/>
    <n v="4.4550000000000001"/>
  </r>
  <r>
    <n v="8617"/>
    <s v="CA-2013-165918"/>
    <x v="0"/>
    <x v="545"/>
    <d v="2013-09-15T00:00:00"/>
    <s v="Standard Class"/>
    <s v="BD-11770"/>
    <s v="Bryan Davis"/>
    <s v="Consumer"/>
    <s v="United States"/>
    <s v="Edmonds"/>
    <x v="4"/>
    <n v="98026"/>
    <s v="West"/>
    <s v="OFF-PA-10000100"/>
    <x v="1"/>
    <x v="10"/>
    <s v="Xerox 1945"/>
    <n v="81.98"/>
    <n v="2"/>
    <n v="0"/>
    <n v="40.170200000000001"/>
  </r>
  <r>
    <n v="8618"/>
    <s v="CA-2013-165918"/>
    <x v="0"/>
    <x v="545"/>
    <d v="2013-09-15T00:00:00"/>
    <s v="Standard Class"/>
    <s v="BD-11770"/>
    <s v="Bryan Davis"/>
    <s v="Consumer"/>
    <s v="United States"/>
    <s v="Edmonds"/>
    <x v="4"/>
    <n v="98026"/>
    <s v="West"/>
    <s v="OFF-BI-10004826"/>
    <x v="1"/>
    <x v="8"/>
    <s v="JM Magazine Binder"/>
    <n v="39.624000000000009"/>
    <n v="3"/>
    <n v="0.2"/>
    <n v="13.868400000000001"/>
  </r>
  <r>
    <n v="8619"/>
    <s v="CA-2014-117513"/>
    <x v="3"/>
    <x v="448"/>
    <d v="2014-03-09T00:00:00"/>
    <s v="Standard Class"/>
    <s v="BT-11395"/>
    <s v="Bill Tyler"/>
    <s v="Corporate"/>
    <s v="United States"/>
    <s v="Los Angeles"/>
    <x v="1"/>
    <n v="90004"/>
    <s v="West"/>
    <s v="FUR-TA-10001520"/>
    <x v="0"/>
    <x v="3"/>
    <s v="Lesro Sheffield Collection Coffee Table, End Table, Center Table, Corner Table"/>
    <n v="399.67200000000003"/>
    <n v="7"/>
    <n v="0.2"/>
    <n v="-14.987700000000061"/>
  </r>
  <r>
    <n v="8620"/>
    <s v="CA-2014-132437"/>
    <x v="3"/>
    <x v="565"/>
    <d v="2014-09-14T00:00:00"/>
    <s v="Second Class"/>
    <s v="EM-14095"/>
    <s v="Eudokia Martin"/>
    <s v="Corporate"/>
    <s v="United States"/>
    <s v="New York City"/>
    <x v="15"/>
    <n v="10024"/>
    <s v="East"/>
    <s v="OFF-ST-10001031"/>
    <x v="1"/>
    <x v="4"/>
    <s v="Adjustable Personal File Tote"/>
    <n v="65.12"/>
    <n v="4"/>
    <n v="0"/>
    <n v="16.931200000000004"/>
  </r>
  <r>
    <n v="8621"/>
    <s v="US-2014-119319"/>
    <x v="3"/>
    <x v="44"/>
    <d v="2014-11-10T00:00:00"/>
    <s v="Second Class"/>
    <s v="LC-17050"/>
    <s v="Liz Carlisle"/>
    <s v="Consumer"/>
    <s v="United States"/>
    <s v="Dallas"/>
    <x v="5"/>
    <n v="75217"/>
    <s v="Central"/>
    <s v="FUR-FU-10003878"/>
    <x v="0"/>
    <x v="5"/>
    <s v="Linden 10&quot; Round Wall Clock, Black"/>
    <n v="30.560000000000002"/>
    <n v="5"/>
    <n v="0.6"/>
    <n v="-19.863999999999997"/>
  </r>
  <r>
    <n v="8622"/>
    <s v="CA-2014-104318"/>
    <x v="3"/>
    <x v="726"/>
    <d v="2014-05-19T00:00:00"/>
    <s v="Standard Class"/>
    <s v="FH-14275"/>
    <s v="Frank Hawley"/>
    <s v="Corporate"/>
    <s v="United States"/>
    <s v="Franklin"/>
    <x v="18"/>
    <n v="37064"/>
    <s v="South"/>
    <s v="OFF-AP-10000358"/>
    <x v="1"/>
    <x v="9"/>
    <s v="Fellowes Basic Home/Office Series Surge Protectors"/>
    <n v="20.768000000000001"/>
    <n v="2"/>
    <n v="0.2"/>
    <n v="2.3363999999999976"/>
  </r>
  <r>
    <n v="8623"/>
    <s v="US-2013-114230"/>
    <x v="0"/>
    <x v="581"/>
    <d v="2013-12-02T00:00:00"/>
    <s v="Standard Class"/>
    <s v="CM-12235"/>
    <s v="Chris McAfee"/>
    <s v="Consumer"/>
    <s v="United States"/>
    <s v="Phoenix"/>
    <x v="16"/>
    <n v="85023"/>
    <s v="West"/>
    <s v="OFF-ST-10000876"/>
    <x v="1"/>
    <x v="4"/>
    <s v="Eldon Simplefile Box Office"/>
    <n v="39.808"/>
    <n v="4"/>
    <n v="0.2"/>
    <n v="3.9808000000000003"/>
  </r>
  <r>
    <n v="8624"/>
    <s v="CA-2012-136147"/>
    <x v="1"/>
    <x v="50"/>
    <d v="2012-11-18T00:00:00"/>
    <s v="Standard Class"/>
    <s v="FM-14380"/>
    <s v="Fred McMath"/>
    <s v="Consumer"/>
    <s v="United States"/>
    <s v="Miami"/>
    <x v="2"/>
    <n v="33178"/>
    <s v="South"/>
    <s v="OFF-BI-10004224"/>
    <x v="1"/>
    <x v="8"/>
    <s v="Catalog Binders with Expanding Posts"/>
    <n v="121.10400000000003"/>
    <n v="6"/>
    <n v="0.7"/>
    <n v="-100.91999999999999"/>
  </r>
  <r>
    <n v="8625"/>
    <s v="CA-2012-136147"/>
    <x v="1"/>
    <x v="50"/>
    <d v="2012-11-18T00:00:00"/>
    <s v="Standard Class"/>
    <s v="FM-14380"/>
    <s v="Fred McMath"/>
    <s v="Consumer"/>
    <s v="United States"/>
    <s v="Miami"/>
    <x v="2"/>
    <n v="33178"/>
    <s v="South"/>
    <s v="TEC-AC-10004568"/>
    <x v="2"/>
    <x v="11"/>
    <s v="Maxell LTO Ultrium - 800 GB"/>
    <n v="111.96"/>
    <n v="5"/>
    <n v="0.2"/>
    <n v="-1.3995000000000104"/>
  </r>
  <r>
    <n v="8626"/>
    <s v="CA-2012-156118"/>
    <x v="1"/>
    <x v="575"/>
    <d v="2012-12-12T00:00:00"/>
    <s v="Standard Class"/>
    <s v="HG-14965"/>
    <s v="Henry Goldwyn"/>
    <s v="Corporate"/>
    <s v="United States"/>
    <s v="Colorado Springs"/>
    <x v="22"/>
    <n v="80906"/>
    <s v="West"/>
    <s v="OFF-PA-10000533"/>
    <x v="1"/>
    <x v="10"/>
    <s v="Southworth Parchment Paper &amp; Envelopes"/>
    <n v="15.696000000000002"/>
    <n v="3"/>
    <n v="0.2"/>
    <n v="5.1011999999999995"/>
  </r>
  <r>
    <n v="8627"/>
    <s v="CA-2012-164084"/>
    <x v="1"/>
    <x v="67"/>
    <d v="2012-09-12T00:00:00"/>
    <s v="Standard Class"/>
    <s v="AG-10525"/>
    <s v="Andy Gerbode"/>
    <s v="Corporate"/>
    <s v="United States"/>
    <s v="New York City"/>
    <x v="15"/>
    <n v="10011"/>
    <s v="East"/>
    <s v="OFF-ST-10003638"/>
    <x v="1"/>
    <x v="4"/>
    <s v="Mobile Personal File Cube"/>
    <n v="70.260000000000005"/>
    <n v="3"/>
    <n v="0"/>
    <n v="18.970199999999998"/>
  </r>
  <r>
    <n v="8628"/>
    <s v="CA-2012-164084"/>
    <x v="1"/>
    <x v="67"/>
    <d v="2012-09-12T00:00:00"/>
    <s v="Standard Class"/>
    <s v="AG-10525"/>
    <s v="Andy Gerbode"/>
    <s v="Corporate"/>
    <s v="United States"/>
    <s v="New York City"/>
    <x v="15"/>
    <n v="10011"/>
    <s v="East"/>
    <s v="TEC-AC-10002305"/>
    <x v="2"/>
    <x v="11"/>
    <s v="KeyTronic E03601U1 - Keyboard - Beige"/>
    <n v="90"/>
    <n v="5"/>
    <n v="0"/>
    <n v="16.199999999999992"/>
  </r>
  <r>
    <n v="8629"/>
    <s v="CA-2012-164084"/>
    <x v="1"/>
    <x v="67"/>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5"/>
  </r>
  <r>
    <n v="8630"/>
    <s v="CA-2012-164084"/>
    <x v="1"/>
    <x v="67"/>
    <d v="2012-09-12T00:00:00"/>
    <s v="Standard Class"/>
    <s v="AG-10525"/>
    <s v="Andy Gerbode"/>
    <s v="Corporate"/>
    <s v="United States"/>
    <s v="New York City"/>
    <x v="15"/>
    <n v="10011"/>
    <s v="East"/>
    <s v="FUR-TA-10003569"/>
    <x v="0"/>
    <x v="3"/>
    <s v="Bretford CR8500 Series Meeting Room Furniture"/>
    <n v="481.17599999999999"/>
    <n v="2"/>
    <n v="0.4"/>
    <n v="-120.29400000000004"/>
  </r>
  <r>
    <n v="8631"/>
    <s v="CA-2012-164084"/>
    <x v="1"/>
    <x v="67"/>
    <d v="2012-09-12T00:00:00"/>
    <s v="Standard Class"/>
    <s v="AG-10525"/>
    <s v="Andy Gerbode"/>
    <s v="Corporate"/>
    <s v="United States"/>
    <s v="New York City"/>
    <x v="15"/>
    <n v="10011"/>
    <s v="East"/>
    <s v="OFF-FA-10003059"/>
    <x v="1"/>
    <x v="13"/>
    <s v="Assorted Color Push Pins"/>
    <n v="7.24"/>
    <n v="4"/>
    <n v="0"/>
    <n v="2.3891999999999998"/>
  </r>
  <r>
    <n v="8632"/>
    <s v="CA-2013-107783"/>
    <x v="0"/>
    <x v="1062"/>
    <d v="2013-07-30T00:00:00"/>
    <s v="First Class"/>
    <s v="OT-18730"/>
    <s v="Olvera Toch"/>
    <s v="Consumer"/>
    <s v="United States"/>
    <s v="Bethlehem"/>
    <x v="9"/>
    <n v="18018"/>
    <s v="East"/>
    <s v="FUR-BO-10004409"/>
    <x v="0"/>
    <x v="0"/>
    <s v="Safco Value Mate Series Steel Bookcases, Baked Enamel Finish on Steel, Gray"/>
    <n v="177.45000000000002"/>
    <n v="5"/>
    <n v="0.5"/>
    <n v="-78.078000000000003"/>
  </r>
  <r>
    <n v="8633"/>
    <s v="CA-2013-107783"/>
    <x v="0"/>
    <x v="1062"/>
    <d v="2013-07-30T00:00:00"/>
    <s v="First Class"/>
    <s v="OT-18730"/>
    <s v="Olvera Toch"/>
    <s v="Consumer"/>
    <s v="United States"/>
    <s v="Bethlehem"/>
    <x v="9"/>
    <n v="18018"/>
    <s v="East"/>
    <s v="OFF-BI-10000545"/>
    <x v="1"/>
    <x v="8"/>
    <s v="GBC Ibimaster 500 Manual ProClick Binding System"/>
    <n v="1369.7640000000001"/>
    <n v="6"/>
    <n v="0.7"/>
    <n v="-913.17599999999993"/>
  </r>
  <r>
    <n v="8634"/>
    <s v="CA-2013-107783"/>
    <x v="0"/>
    <x v="1062"/>
    <d v="2013-07-30T00:00:00"/>
    <s v="First Class"/>
    <s v="OT-18730"/>
    <s v="Olvera Toch"/>
    <s v="Consumer"/>
    <s v="United States"/>
    <s v="Bethlehem"/>
    <x v="9"/>
    <n v="18018"/>
    <s v="East"/>
    <s v="OFF-AP-10004052"/>
    <x v="1"/>
    <x v="9"/>
    <s v="Hoover Replacement Belts For Soft Guard &amp; Commercial Ltweight Upright Vacs, 2/Pk"/>
    <n v="9.48"/>
    <n v="3"/>
    <n v="0.2"/>
    <n v="0.7110000000000003"/>
  </r>
  <r>
    <n v="8635"/>
    <s v="CA-2014-159793"/>
    <x v="3"/>
    <x v="326"/>
    <d v="2014-08-30T00:00:00"/>
    <s v="Standard Class"/>
    <s v="SV-20365"/>
    <s v="Seth Vernon"/>
    <s v="Consumer"/>
    <s v="United States"/>
    <s v="Philadelphia"/>
    <x v="9"/>
    <n v="19140"/>
    <s v="East"/>
    <s v="FUR-BO-10001798"/>
    <x v="0"/>
    <x v="0"/>
    <s v="Bush Somerset Collection Bookcase"/>
    <n v="130.97999999999999"/>
    <n v="2"/>
    <n v="0.5"/>
    <n v="-89.066399999999987"/>
  </r>
  <r>
    <n v="8636"/>
    <s v="CA-2011-160094"/>
    <x v="2"/>
    <x v="1013"/>
    <d v="2011-05-02T00:00:00"/>
    <s v="First Class"/>
    <s v="JM-16195"/>
    <s v="Justin MacKendrick"/>
    <s v="Consumer"/>
    <s v="United States"/>
    <s v="Louisville"/>
    <x v="0"/>
    <n v="40214"/>
    <s v="South"/>
    <s v="OFF-AR-10004010"/>
    <x v="1"/>
    <x v="6"/>
    <s v="Hunt Boston Vacuum Mount KS Pencil Sharpener"/>
    <n v="174.95000000000002"/>
    <n v="5"/>
    <n v="0"/>
    <n v="45.487000000000002"/>
  </r>
  <r>
    <n v="8637"/>
    <s v="CA-2011-160094"/>
    <x v="2"/>
    <x v="1013"/>
    <d v="2011-05-02T00:00:00"/>
    <s v="First Class"/>
    <s v="JM-16195"/>
    <s v="Justin MacKendrick"/>
    <s v="Consumer"/>
    <s v="United States"/>
    <s v="Louisville"/>
    <x v="0"/>
    <n v="40214"/>
    <s v="South"/>
    <s v="OFF-ST-10000585"/>
    <x v="1"/>
    <x v="4"/>
    <s v="Economy Rollaway Files"/>
    <n v="826"/>
    <n v="5"/>
    <n v="0"/>
    <n v="214.76"/>
  </r>
  <r>
    <n v="8638"/>
    <s v="CA-2014-151281"/>
    <x v="3"/>
    <x v="842"/>
    <d v="2014-05-03T00:00:00"/>
    <s v="Standard Class"/>
    <s v="HM-14980"/>
    <s v="Henry MacAllister"/>
    <s v="Consumer"/>
    <s v="United States"/>
    <s v="Seattle"/>
    <x v="4"/>
    <n v="98105"/>
    <s v="West"/>
    <s v="FUR-FU-10000397"/>
    <x v="0"/>
    <x v="5"/>
    <s v="Luxo Economy Swing Arm Lamp"/>
    <n v="139.58000000000001"/>
    <n v="7"/>
    <n v="0"/>
    <n v="39.082400000000007"/>
  </r>
  <r>
    <n v="8639"/>
    <s v="CA-2014-118346"/>
    <x v="3"/>
    <x v="283"/>
    <d v="2014-07-25T00:00:00"/>
    <s v="First Class"/>
    <s v="PO-19180"/>
    <s v="Philisse Overcash"/>
    <s v="Home Office"/>
    <s v="United States"/>
    <s v="Kenosha"/>
    <x v="6"/>
    <n v="53142"/>
    <s v="Central"/>
    <s v="TEC-AC-10000736"/>
    <x v="2"/>
    <x v="11"/>
    <s v="Logitech G600 MMO Gaming Mouse"/>
    <n v="399.95"/>
    <n v="5"/>
    <n v="0"/>
    <n v="143.982"/>
  </r>
  <r>
    <n v="8640"/>
    <s v="CA-2011-129819"/>
    <x v="2"/>
    <x v="736"/>
    <d v="2011-12-15T00:00:00"/>
    <s v="Second Class"/>
    <s v="KC-16675"/>
    <s v="Kimberly Carter"/>
    <s v="Corporate"/>
    <s v="United States"/>
    <s v="Henderson"/>
    <x v="0"/>
    <n v="42420"/>
    <s v="South"/>
    <s v="OFF-BI-10004970"/>
    <x v="1"/>
    <x v="8"/>
    <s v="ACCOHIDE 3-Ring Binder, Blue, 1&quot;"/>
    <n v="12.39"/>
    <n v="3"/>
    <n v="0"/>
    <n v="5.8232999999999997"/>
  </r>
  <r>
    <n v="8641"/>
    <s v="US-2014-148551"/>
    <x v="3"/>
    <x v="602"/>
    <d v="2014-01-17T00:00:00"/>
    <s v="Standard Class"/>
    <s v="DB-13120"/>
    <s v="David Bremer"/>
    <s v="Corporate"/>
    <s v="United States"/>
    <s v="Dallas"/>
    <x v="5"/>
    <n v="75217"/>
    <s v="Central"/>
    <s v="OFF-BI-10000545"/>
    <x v="1"/>
    <x v="8"/>
    <s v="GBC Ibimaster 500 Manual ProClick Binding System"/>
    <n v="760.97999999999979"/>
    <n v="5"/>
    <n v="0.8"/>
    <n v="-1141.47"/>
  </r>
  <r>
    <n v="8642"/>
    <s v="CA-2014-147767"/>
    <x v="3"/>
    <x v="574"/>
    <d v="2014-12-03T00:00:00"/>
    <s v="Same Day"/>
    <s v="SV-20935"/>
    <s v="Susan Vittorini"/>
    <s v="Consumer"/>
    <s v="United States"/>
    <s v="Peoria"/>
    <x v="16"/>
    <n v="85345"/>
    <s v="West"/>
    <s v="OFF-BI-10001670"/>
    <x v="1"/>
    <x v="8"/>
    <s v="Vinyl Sectional Post Binders"/>
    <n v="67.860000000000014"/>
    <n v="6"/>
    <n v="0.7"/>
    <n v="-45.239999999999995"/>
  </r>
  <r>
    <n v="8643"/>
    <s v="CA-2012-108259"/>
    <x v="1"/>
    <x v="627"/>
    <d v="2012-11-15T00:00:00"/>
    <s v="Standard Class"/>
    <s v="NS-18640"/>
    <s v="Noel Staavos"/>
    <s v="Corporate"/>
    <s v="United States"/>
    <s v="Jacksonville"/>
    <x v="3"/>
    <n v="28540"/>
    <s v="South"/>
    <s v="OFF-FA-10000624"/>
    <x v="1"/>
    <x v="13"/>
    <s v="OIC Binder Clips"/>
    <n v="31.504000000000005"/>
    <n v="11"/>
    <n v="0.2"/>
    <n v="11.814"/>
  </r>
  <r>
    <n v="8644"/>
    <s v="CA-2012-108259"/>
    <x v="1"/>
    <x v="627"/>
    <d v="2012-11-15T00:00:00"/>
    <s v="Standard Class"/>
    <s v="NS-18640"/>
    <s v="Noel Staavos"/>
    <s v="Corporate"/>
    <s v="United States"/>
    <s v="Jacksonville"/>
    <x v="3"/>
    <n v="28540"/>
    <s v="South"/>
    <s v="OFF-LA-10002945"/>
    <x v="1"/>
    <x v="2"/>
    <s v="Permanent Self-Adhesive File Folder Labels for Typewriters, 1 1/8 x 3 1/2, White"/>
    <n v="5.04"/>
    <n v="1"/>
    <n v="0.2"/>
    <n v="1.6379999999999997"/>
  </r>
  <r>
    <n v="8645"/>
    <s v="CA-2012-108259"/>
    <x v="1"/>
    <x v="627"/>
    <d v="2012-11-15T00:00:00"/>
    <s v="Standard Class"/>
    <s v="NS-18640"/>
    <s v="Noel Staavos"/>
    <s v="Corporate"/>
    <s v="United States"/>
    <s v="Jacksonville"/>
    <x v="3"/>
    <n v="28540"/>
    <s v="South"/>
    <s v="OFF-BI-10000315"/>
    <x v="1"/>
    <x v="8"/>
    <s v="Poly Designer Cover &amp; Back"/>
    <n v="39.878999999999998"/>
    <n v="7"/>
    <n v="0.7"/>
    <n v="-29.244599999999991"/>
  </r>
  <r>
    <n v="8646"/>
    <s v="CA-2012-108259"/>
    <x v="1"/>
    <x v="627"/>
    <d v="2012-11-15T00:00:00"/>
    <s v="Standard Class"/>
    <s v="NS-18640"/>
    <s v="Noel Staavos"/>
    <s v="Corporate"/>
    <s v="United States"/>
    <s v="Jacksonville"/>
    <x v="3"/>
    <n v="28540"/>
    <s v="South"/>
    <s v="FUR-FU-10000023"/>
    <x v="0"/>
    <x v="5"/>
    <s v="Eldon Wave Desk Accessories"/>
    <n v="4.7119999999999997"/>
    <n v="1"/>
    <n v="0.2"/>
    <n v="1.4136000000000002"/>
  </r>
  <r>
    <n v="8647"/>
    <s v="CA-2013-113341"/>
    <x v="0"/>
    <x v="881"/>
    <d v="2013-11-30T00:00:00"/>
    <s v="Standard Class"/>
    <s v="MH-17455"/>
    <s v="Mark Hamilton"/>
    <s v="Consumer"/>
    <s v="United States"/>
    <s v="Los Angeles"/>
    <x v="1"/>
    <n v="90032"/>
    <s v="West"/>
    <s v="FUR-CH-10004698"/>
    <x v="0"/>
    <x v="1"/>
    <s v="Padded Folding Chairs, Black, 4/Carton"/>
    <n v="194.35200000000003"/>
    <n v="3"/>
    <n v="0.2"/>
    <n v="19.435200000000009"/>
  </r>
  <r>
    <n v="8648"/>
    <s v="US-2012-131842"/>
    <x v="1"/>
    <x v="901"/>
    <d v="2012-12-08T00:00:00"/>
    <s v="First Class"/>
    <s v="RR-19525"/>
    <s v="Rick Reed"/>
    <s v="Corporate"/>
    <s v="United States"/>
    <s v="Nashville"/>
    <x v="18"/>
    <n v="37211"/>
    <s v="South"/>
    <s v="FUR-CH-10004477"/>
    <x v="0"/>
    <x v="1"/>
    <s v="Global Push Button Manager's Chair, Indigo"/>
    <n v="97.424000000000007"/>
    <n v="2"/>
    <n v="0.2"/>
    <n v="10.960199999999993"/>
  </r>
  <r>
    <n v="8649"/>
    <s v="CA-2013-164574"/>
    <x v="0"/>
    <x v="875"/>
    <d v="2013-08-04T00:00:00"/>
    <s v="Standard Class"/>
    <s v="RH-19555"/>
    <s v="Ritsa Hightower"/>
    <s v="Consumer"/>
    <s v="United States"/>
    <s v="Charlotte"/>
    <x v="3"/>
    <n v="28205"/>
    <s v="South"/>
    <s v="OFF-ST-10003816"/>
    <x v="1"/>
    <x v="4"/>
    <s v="Fellowes High-Stak Drawer Files"/>
    <n v="704.76"/>
    <n v="5"/>
    <n v="0.2"/>
    <n v="26.428499999999957"/>
  </r>
  <r>
    <n v="8650"/>
    <s v="CA-2013-164574"/>
    <x v="0"/>
    <x v="875"/>
    <d v="2013-08-04T00:00:00"/>
    <s v="Standard Class"/>
    <s v="RH-19555"/>
    <s v="Ritsa Hightower"/>
    <s v="Consumer"/>
    <s v="United States"/>
    <s v="Charlotte"/>
    <x v="3"/>
    <n v="28205"/>
    <s v="South"/>
    <s v="OFF-BI-10002429"/>
    <x v="1"/>
    <x v="8"/>
    <s v="Premier Elliptical Ring Binder, Black"/>
    <n v="27.396000000000004"/>
    <n v="3"/>
    <n v="0.7"/>
    <n v="-20.090399999999995"/>
  </r>
  <r>
    <n v="8651"/>
    <s v="CA-2011-142769"/>
    <x v="2"/>
    <x v="103"/>
    <d v="2011-09-13T00:00:00"/>
    <s v="Same Day"/>
    <s v="RP-19390"/>
    <s v="Resi Pölking"/>
    <s v="Consumer"/>
    <s v="United States"/>
    <s v="Seattle"/>
    <x v="4"/>
    <n v="98103"/>
    <s v="West"/>
    <s v="OFF-FA-10000840"/>
    <x v="1"/>
    <x v="13"/>
    <s v="OIC Thumb-Tacks"/>
    <n v="5.6999999999999993"/>
    <n v="5"/>
    <n v="0"/>
    <n v="2.6789999999999998"/>
  </r>
  <r>
    <n v="8652"/>
    <s v="CA-2011-142769"/>
    <x v="2"/>
    <x v="103"/>
    <d v="2011-09-13T00:00:00"/>
    <s v="Same Day"/>
    <s v="RP-19390"/>
    <s v="Resi Pölking"/>
    <s v="Consumer"/>
    <s v="United States"/>
    <s v="Seattle"/>
    <x v="4"/>
    <n v="98103"/>
    <s v="West"/>
    <s v="FUR-FU-10001918"/>
    <x v="0"/>
    <x v="5"/>
    <s v="C-Line Cubicle Keepers Polyproplyene Holder With Velcro Backings"/>
    <n v="14.190000000000001"/>
    <n v="3"/>
    <n v="0"/>
    <n v="5.5341000000000014"/>
  </r>
  <r>
    <n v="8653"/>
    <s v="CA-2011-142769"/>
    <x v="2"/>
    <x v="103"/>
    <d v="2011-09-13T00:00:00"/>
    <s v="Same Day"/>
    <s v="RP-19390"/>
    <s v="Resi Pölking"/>
    <s v="Consumer"/>
    <s v="United States"/>
    <s v="Seattle"/>
    <x v="4"/>
    <n v="98103"/>
    <s v="West"/>
    <s v="OFF-SU-10001574"/>
    <x v="1"/>
    <x v="14"/>
    <s v="Acme Value Line Scissors"/>
    <n v="7.3"/>
    <n v="2"/>
    <n v="0"/>
    <n v="2.1899999999999995"/>
  </r>
  <r>
    <n v="8654"/>
    <s v="CA-2011-142769"/>
    <x v="2"/>
    <x v="103"/>
    <d v="2011-09-13T00:00:00"/>
    <s v="Same Day"/>
    <s v="RP-19390"/>
    <s v="Resi Pölking"/>
    <s v="Consumer"/>
    <s v="United States"/>
    <s v="Seattle"/>
    <x v="4"/>
    <n v="98103"/>
    <s v="West"/>
    <s v="TEC-AC-10001606"/>
    <x v="2"/>
    <x v="11"/>
    <s v="Logitech Wireless Performance Mouse MX for PC and Mac"/>
    <n v="199.98"/>
    <n v="2"/>
    <n v="0"/>
    <n v="75.992400000000004"/>
  </r>
  <r>
    <n v="8655"/>
    <s v="CA-2011-142769"/>
    <x v="2"/>
    <x v="103"/>
    <d v="2011-09-13T00:00:00"/>
    <s v="Same Day"/>
    <s v="RP-19390"/>
    <s v="Resi Pölking"/>
    <s v="Consumer"/>
    <s v="United States"/>
    <s v="Seattle"/>
    <x v="4"/>
    <n v="98103"/>
    <s v="West"/>
    <s v="TEC-AC-10003399"/>
    <x v="2"/>
    <x v="11"/>
    <s v="Memorex Mini Travel Drive 64 GB USB 2.0 Flash Drive"/>
    <n v="144.96"/>
    <n v="4"/>
    <n v="0"/>
    <n v="60.883200000000002"/>
  </r>
  <r>
    <n v="8656"/>
    <s v="CA-2011-142769"/>
    <x v="2"/>
    <x v="103"/>
    <d v="2011-09-13T00:00:00"/>
    <s v="Same Day"/>
    <s v="RP-19390"/>
    <s v="Resi Pölking"/>
    <s v="Consumer"/>
    <s v="United States"/>
    <s v="Seattle"/>
    <x v="4"/>
    <n v="98103"/>
    <s v="West"/>
    <s v="TEC-AC-10000865"/>
    <x v="2"/>
    <x v="11"/>
    <s v="WD My Passport Ultra 500GB Portable External Hard Drive"/>
    <n v="118"/>
    <n v="2"/>
    <n v="0"/>
    <n v="20.059999999999988"/>
  </r>
  <r>
    <n v="8657"/>
    <s v="CA-2011-142769"/>
    <x v="2"/>
    <x v="103"/>
    <d v="2011-09-13T00:00:00"/>
    <s v="Same Day"/>
    <s v="RP-19390"/>
    <s v="Resi Pölking"/>
    <s v="Consumer"/>
    <s v="United States"/>
    <s v="Seattle"/>
    <x v="4"/>
    <n v="98103"/>
    <s v="West"/>
    <s v="OFF-PA-10002923"/>
    <x v="1"/>
    <x v="10"/>
    <s v="Xerox 1942"/>
    <n v="48.94"/>
    <n v="1"/>
    <n v="0"/>
    <n v="24.47"/>
  </r>
  <r>
    <n v="8658"/>
    <s v="CA-2011-142769"/>
    <x v="2"/>
    <x v="103"/>
    <d v="2011-09-13T00:00:00"/>
    <s v="Same Day"/>
    <s v="RP-19390"/>
    <s v="Resi Pölking"/>
    <s v="Consumer"/>
    <s v="United States"/>
    <s v="Seattle"/>
    <x v="4"/>
    <n v="98103"/>
    <s v="West"/>
    <s v="OFF-AP-10004785"/>
    <x v="1"/>
    <x v="9"/>
    <s v="Holmes Replacement Filter for HEPA Air Cleaner, Medium Room"/>
    <n v="22.66"/>
    <n v="2"/>
    <n v="0"/>
    <n v="9.743800000000002"/>
  </r>
  <r>
    <n v="8659"/>
    <s v="CA-2013-168361"/>
    <x v="0"/>
    <x v="1028"/>
    <d v="2013-06-26T00:00:00"/>
    <s v="Standard Class"/>
    <s v="KB-16600"/>
    <s v="Ken Brennan"/>
    <s v="Corporate"/>
    <s v="United States"/>
    <s v="Chicago"/>
    <x v="10"/>
    <n v="60623"/>
    <s v="Central"/>
    <s v="OFF-BI-10003727"/>
    <x v="1"/>
    <x v="8"/>
    <s v="Avery Durable Slant Ring Binders With Label Holder"/>
    <n v="0.83599999999999974"/>
    <n v="1"/>
    <n v="0.8"/>
    <n v="-1.3376000000000001"/>
  </r>
  <r>
    <n v="8660"/>
    <s v="CA-2013-153185"/>
    <x v="0"/>
    <x v="323"/>
    <d v="2013-09-09T00:00:00"/>
    <s v="Standard Class"/>
    <s v="MH-17620"/>
    <s v="Matt Hagelstein"/>
    <s v="Corporate"/>
    <s v="United States"/>
    <s v="Cincinnati"/>
    <x v="24"/>
    <n v="45231"/>
    <s v="East"/>
    <s v="OFF-PA-10002246"/>
    <x v="1"/>
    <x v="10"/>
    <s v="Wirebound Four 2-3/4 x 5 Forms per Page, 400 Sets per Book"/>
    <n v="30.96"/>
    <n v="6"/>
    <n v="0.2"/>
    <n v="11.223000000000001"/>
  </r>
  <r>
    <n v="8661"/>
    <s v="CA-2014-124765"/>
    <x v="3"/>
    <x v="920"/>
    <d v="2014-12-01T00:00:00"/>
    <s v="Standard Class"/>
    <s v="HZ-14950"/>
    <s v="Henia Zydlo"/>
    <s v="Consumer"/>
    <s v="United States"/>
    <s v="Fort Lauderdale"/>
    <x v="2"/>
    <n v="33311"/>
    <s v="South"/>
    <s v="FUR-BO-10003965"/>
    <x v="0"/>
    <x v="0"/>
    <s v="O'Sullivan Manor Hill 2-Door Library in Brianna Oak"/>
    <n v="723.92"/>
    <n v="5"/>
    <n v="0.2"/>
    <n v="-81.440999999999946"/>
  </r>
  <r>
    <n v="8662"/>
    <s v="CA-2012-131856"/>
    <x v="1"/>
    <x v="793"/>
    <d v="2012-05-17T00:00:00"/>
    <s v="Standard Class"/>
    <s v="JG-15160"/>
    <s v="James Galang"/>
    <s v="Consumer"/>
    <s v="United States"/>
    <s v="Houston"/>
    <x v="5"/>
    <n v="77041"/>
    <s v="Central"/>
    <s v="FUR-FU-10000175"/>
    <x v="0"/>
    <x v="5"/>
    <s v="DAX Wood Document Frame."/>
    <n v="21.968000000000004"/>
    <n v="4"/>
    <n v="0.6"/>
    <n v="-15.9268"/>
  </r>
  <r>
    <n v="8663"/>
    <s v="CA-2012-131856"/>
    <x v="1"/>
    <x v="793"/>
    <d v="2012-05-17T00:00:00"/>
    <s v="Standard Class"/>
    <s v="JG-15160"/>
    <s v="James Galang"/>
    <s v="Consumer"/>
    <s v="United States"/>
    <s v="Houston"/>
    <x v="5"/>
    <n v="77041"/>
    <s v="Central"/>
    <s v="TEC-PH-10001336"/>
    <x v="2"/>
    <x v="7"/>
    <s v="Digium D40 VoIP phone"/>
    <n v="619.15200000000004"/>
    <n v="6"/>
    <n v="0.2"/>
    <n v="69.654599999999988"/>
  </r>
  <r>
    <n v="8664"/>
    <s v="CA-2012-131856"/>
    <x v="1"/>
    <x v="793"/>
    <d v="2012-05-17T00:00:00"/>
    <s v="Standard Class"/>
    <s v="JG-15160"/>
    <s v="James Galang"/>
    <s v="Consumer"/>
    <s v="United States"/>
    <s v="Houston"/>
    <x v="5"/>
    <n v="77041"/>
    <s v="Central"/>
    <s v="OFF-PA-10001954"/>
    <x v="1"/>
    <x v="10"/>
    <s v="Xerox 1964"/>
    <n v="127.90400000000001"/>
    <n v="7"/>
    <n v="0.2"/>
    <n v="41.568799999999996"/>
  </r>
  <r>
    <n v="8665"/>
    <s v="CA-2014-126634"/>
    <x v="3"/>
    <x v="983"/>
    <d v="2014-04-02T00:00:00"/>
    <s v="Second Class"/>
    <s v="AB-10165"/>
    <s v="Alan Barnes"/>
    <s v="Consumer"/>
    <s v="United States"/>
    <s v="Lakewood"/>
    <x v="1"/>
    <n v="90712"/>
    <s v="West"/>
    <s v="FUR-FU-10004973"/>
    <x v="0"/>
    <x v="5"/>
    <s v="Flat Face Poster Frame"/>
    <n v="94.2"/>
    <n v="5"/>
    <n v="0"/>
    <n v="39.564000000000007"/>
  </r>
  <r>
    <n v="8666"/>
    <s v="CA-2013-118500"/>
    <x v="0"/>
    <x v="1019"/>
    <d v="2013-11-19T00:00:00"/>
    <s v="First Class"/>
    <s v="HJ-14875"/>
    <s v="Heather Jas"/>
    <s v="Home Office"/>
    <s v="United States"/>
    <s v="San Francisco"/>
    <x v="1"/>
    <n v="94122"/>
    <s v="West"/>
    <s v="OFF-SU-10004231"/>
    <x v="1"/>
    <x v="14"/>
    <s v="Acme Tagit Stainless Steel Antibacterial Scissors"/>
    <n v="49.5"/>
    <n v="5"/>
    <n v="0"/>
    <n v="13.365"/>
  </r>
  <r>
    <n v="8667"/>
    <s v="CA-2013-163951"/>
    <x v="0"/>
    <x v="945"/>
    <d v="2014-01-03T00:00:00"/>
    <s v="First Class"/>
    <s v="CJ-11875"/>
    <s v="Carl Jackson"/>
    <s v="Corporate"/>
    <s v="United States"/>
    <s v="Philadelphia"/>
    <x v="9"/>
    <n v="19140"/>
    <s v="East"/>
    <s v="OFF-AR-10004269"/>
    <x v="1"/>
    <x v="6"/>
    <s v="Newell 31"/>
    <n v="16.520000000000003"/>
    <n v="5"/>
    <n v="0.2"/>
    <n v="1.6519999999999992"/>
  </r>
  <r>
    <n v="8668"/>
    <s v="CA-2013-149916"/>
    <x v="0"/>
    <x v="596"/>
    <d v="2013-12-25T00:00:00"/>
    <s v="Second Class"/>
    <s v="ED-13885"/>
    <s v="Emily Ducich"/>
    <s v="Home Office"/>
    <s v="United States"/>
    <s v="Seattle"/>
    <x v="4"/>
    <n v="98115"/>
    <s v="West"/>
    <s v="OFF-BI-10004002"/>
    <x v="1"/>
    <x v="8"/>
    <s v="Wilson Jones International Size A4 Ring Binders"/>
    <n v="55.360000000000007"/>
    <n v="4"/>
    <n v="0.2"/>
    <n v="19.375999999999998"/>
  </r>
  <r>
    <n v="8669"/>
    <s v="CA-2013-149916"/>
    <x v="0"/>
    <x v="596"/>
    <d v="2013-12-25T00:00:00"/>
    <s v="Second Class"/>
    <s v="ED-13885"/>
    <s v="Emily Ducich"/>
    <s v="Home Office"/>
    <s v="United States"/>
    <s v="Seattle"/>
    <x v="4"/>
    <n v="98115"/>
    <s v="West"/>
    <s v="TEC-MA-10000752"/>
    <x v="2"/>
    <x v="15"/>
    <s v="Texas Instrument TI-15 Fraction Calculator"/>
    <n v="11.56"/>
    <n v="1"/>
    <n v="0.2"/>
    <n v="3.7569999999999992"/>
  </r>
  <r>
    <n v="8670"/>
    <s v="CA-2012-158918"/>
    <x v="1"/>
    <x v="139"/>
    <d v="2012-12-25T00:00:00"/>
    <s v="Second Class"/>
    <s v="AI-10855"/>
    <s v="Arianne Irving"/>
    <s v="Consumer"/>
    <s v="United States"/>
    <s v="Los Angeles"/>
    <x v="1"/>
    <n v="90036"/>
    <s v="West"/>
    <s v="OFF-PA-10004947"/>
    <x v="1"/>
    <x v="10"/>
    <s v="Staples"/>
    <n v="17.12"/>
    <n v="4"/>
    <n v="0"/>
    <n v="7.7039999999999988"/>
  </r>
  <r>
    <n v="8671"/>
    <s v="US-2011-159611"/>
    <x v="2"/>
    <x v="422"/>
    <d v="2012-01-01T00:00:00"/>
    <s v="Second Class"/>
    <s v="KB-16315"/>
    <s v="Karl Braun"/>
    <s v="Consumer"/>
    <s v="United States"/>
    <s v="Cleveland"/>
    <x v="24"/>
    <n v="44105"/>
    <s v="East"/>
    <s v="FUR-FU-10004904"/>
    <x v="0"/>
    <x v="5"/>
    <s v="Eldon &quot;L&quot; Workstation Diamond Chairmat"/>
    <n v="182.35200000000003"/>
    <n v="3"/>
    <n v="0.2"/>
    <n v="-18.23520000000002"/>
  </r>
  <r>
    <n v="8672"/>
    <s v="US-2011-159611"/>
    <x v="2"/>
    <x v="422"/>
    <d v="2012-01-01T00:00:00"/>
    <s v="Second Class"/>
    <s v="KB-16315"/>
    <s v="Karl Braun"/>
    <s v="Consumer"/>
    <s v="United States"/>
    <s v="Cleveland"/>
    <x v="24"/>
    <n v="44105"/>
    <s v="East"/>
    <s v="OFF-ST-10002790"/>
    <x v="1"/>
    <x v="4"/>
    <s v="Safco Industrial Shelving"/>
    <n v="118.16"/>
    <n v="2"/>
    <n v="0.2"/>
    <n v="-25.108999999999988"/>
  </r>
  <r>
    <n v="8673"/>
    <s v="CA-2014-163265"/>
    <x v="3"/>
    <x v="911"/>
    <d v="2014-02-22T00:00:00"/>
    <s v="Standard Class"/>
    <s v="JS-16030"/>
    <s v="Joy Smith"/>
    <s v="Consumer"/>
    <s v="United States"/>
    <s v="Decatur"/>
    <x v="10"/>
    <n v="62521"/>
    <s v="Central"/>
    <s v="OFF-FA-10004854"/>
    <x v="1"/>
    <x v="13"/>
    <s v="Vinyl Coated Wire Paper Clips in Organizer Box, 800/Box"/>
    <n v="18.368000000000002"/>
    <n v="2"/>
    <n v="0.2"/>
    <n v="6.1991999999999994"/>
  </r>
  <r>
    <n v="8674"/>
    <s v="CA-2014-163265"/>
    <x v="3"/>
    <x v="911"/>
    <d v="2014-02-22T00:00:00"/>
    <s v="Standard Class"/>
    <s v="JS-16030"/>
    <s v="Joy Smith"/>
    <s v="Consumer"/>
    <s v="United States"/>
    <s v="Decatur"/>
    <x v="10"/>
    <n v="62521"/>
    <s v="Central"/>
    <s v="FUR-CH-10004063"/>
    <x v="0"/>
    <x v="1"/>
    <s v="Global Deluxe High-Back Manager's Chair"/>
    <n v="600.55799999999999"/>
    <n v="3"/>
    <n v="0.3"/>
    <n v="-8.5794000000000779"/>
  </r>
  <r>
    <n v="8675"/>
    <s v="CA-2014-163265"/>
    <x v="3"/>
    <x v="911"/>
    <d v="2014-02-22T00:00:00"/>
    <s v="Standard Class"/>
    <s v="JS-16030"/>
    <s v="Joy Smith"/>
    <s v="Consumer"/>
    <s v="United States"/>
    <s v="Decatur"/>
    <x v="10"/>
    <n v="62521"/>
    <s v="Central"/>
    <s v="OFF-ST-10000642"/>
    <x v="1"/>
    <x v="4"/>
    <s v="Tennsco Lockers, Gray"/>
    <n v="50.352000000000004"/>
    <n v="3"/>
    <n v="0.2"/>
    <n v="-8.1822000000000052"/>
  </r>
  <r>
    <n v="8676"/>
    <s v="CA-2014-163265"/>
    <x v="3"/>
    <x v="911"/>
    <d v="2014-02-22T00:00:00"/>
    <s v="Standard Class"/>
    <s v="JS-16030"/>
    <s v="Joy Smith"/>
    <s v="Consumer"/>
    <s v="United States"/>
    <s v="Decatur"/>
    <x v="10"/>
    <n v="62521"/>
    <s v="Central"/>
    <s v="OFF-AR-10004078"/>
    <x v="1"/>
    <x v="6"/>
    <s v="Newell 312"/>
    <n v="28.031999999999996"/>
    <n v="6"/>
    <n v="0.2"/>
    <n v="3.5039999999999996"/>
  </r>
  <r>
    <n v="8677"/>
    <s v="CA-2014-163265"/>
    <x v="3"/>
    <x v="911"/>
    <d v="2014-02-22T00:00:00"/>
    <s v="Standard Class"/>
    <s v="JS-16030"/>
    <s v="Joy Smith"/>
    <s v="Consumer"/>
    <s v="United States"/>
    <s v="Decatur"/>
    <x v="10"/>
    <n v="62521"/>
    <s v="Central"/>
    <s v="FUR-FU-10004270"/>
    <x v="0"/>
    <x v="5"/>
    <s v="Executive Impressions 13&quot; Clairmont Wall Clock"/>
    <n v="7.6920000000000002"/>
    <n v="1"/>
    <n v="0.6"/>
    <n v="-3.6536999999999988"/>
  </r>
  <r>
    <n v="8678"/>
    <s v="CA-2014-141705"/>
    <x v="3"/>
    <x v="1200"/>
    <d v="2014-10-27T00:00:00"/>
    <s v="First Class"/>
    <s v="PO-18850"/>
    <s v="Patrick O'Brill"/>
    <s v="Consumer"/>
    <s v="United States"/>
    <s v="Mansfield"/>
    <x v="5"/>
    <n v="76063"/>
    <s v="Central"/>
    <s v="FUR-TA-10004607"/>
    <x v="0"/>
    <x v="3"/>
    <s v="Hon 2111 Invitation Series Straight Table"/>
    <n v="517.40500000000009"/>
    <n v="5"/>
    <n v="0.3"/>
    <n v="-81.306500000000028"/>
  </r>
  <r>
    <n v="8679"/>
    <s v="CA-2013-112739"/>
    <x v="0"/>
    <x v="476"/>
    <d v="2013-09-08T00:00:00"/>
    <s v="Second Class"/>
    <s v="RD-19810"/>
    <s v="Ross DeVincentis"/>
    <s v="Home Office"/>
    <s v="United States"/>
    <s v="Houston"/>
    <x v="5"/>
    <n v="77070"/>
    <s v="Central"/>
    <s v="OFF-BI-10001132"/>
    <x v="1"/>
    <x v="8"/>
    <s v="Acco PRESSTEX Data Binder with Storage Hooks, Dark Blue, 9 1/2&quot; X 11&quot;"/>
    <n v="8.6079999999999988"/>
    <n v="8"/>
    <n v="0.8"/>
    <n v="-13.342400000000001"/>
  </r>
  <r>
    <n v="8680"/>
    <s v="CA-2013-112739"/>
    <x v="0"/>
    <x v="476"/>
    <d v="2013-09-08T00:00:00"/>
    <s v="Second Class"/>
    <s v="RD-19810"/>
    <s v="Ross DeVincentis"/>
    <s v="Home Office"/>
    <s v="United States"/>
    <s v="Houston"/>
    <x v="5"/>
    <n v="77070"/>
    <s v="Central"/>
    <s v="TEC-AC-10001714"/>
    <x v="2"/>
    <x v="11"/>
    <s v="Logitech MX Performance Wireless Mouse"/>
    <n v="159.56"/>
    <n v="5"/>
    <n v="0.2"/>
    <n v="33.906499999999994"/>
  </r>
  <r>
    <n v="8681"/>
    <s v="CA-2013-143805"/>
    <x v="0"/>
    <x v="49"/>
    <d v="2013-12-04T00:00:00"/>
    <s v="Second Class"/>
    <s v="JD-15895"/>
    <s v="Jonathan Doherty"/>
    <s v="Corporate"/>
    <s v="United States"/>
    <s v="Richmond"/>
    <x v="17"/>
    <n v="23223"/>
    <s v="South"/>
    <s v="OFF-AP-10002945"/>
    <x v="1"/>
    <x v="9"/>
    <s v="Honeywell Enviracaire Portable HEPA Air Cleaner for 17' x 22' Room"/>
    <n v="2104.5499999999997"/>
    <n v="7"/>
    <n v="0"/>
    <n v="694.50149999999985"/>
  </r>
  <r>
    <n v="8682"/>
    <s v="CA-2013-143805"/>
    <x v="0"/>
    <x v="49"/>
    <d v="2013-12-04T00:00:00"/>
    <s v="Second Class"/>
    <s v="JD-15895"/>
    <s v="Jonathan Doherty"/>
    <s v="Corporate"/>
    <s v="United States"/>
    <s v="Richmond"/>
    <x v="17"/>
    <n v="23223"/>
    <s v="South"/>
    <s v="OFF-SU-10004664"/>
    <x v="1"/>
    <x v="14"/>
    <s v="Acme Softgrip Scissors"/>
    <n v="40.700000000000003"/>
    <n v="5"/>
    <n v="0"/>
    <n v="11.802999999999999"/>
  </r>
  <r>
    <n v="8683"/>
    <s v="CA-2011-133634"/>
    <x v="2"/>
    <x v="1127"/>
    <d v="2011-11-10T00:00:00"/>
    <s v="Standard Class"/>
    <s v="SR-20740"/>
    <s v="Steven Roelle"/>
    <s v="Home Office"/>
    <s v="United States"/>
    <s v="Arlington"/>
    <x v="17"/>
    <n v="22204"/>
    <s v="South"/>
    <s v="TEC-AC-10002550"/>
    <x v="2"/>
    <x v="11"/>
    <s v="Maxell 4.7GB DVD-RW 3/Pack"/>
    <n v="47.79"/>
    <n v="3"/>
    <n v="0"/>
    <n v="16.2486"/>
  </r>
  <r>
    <n v="8684"/>
    <s v="CA-2014-101665"/>
    <x v="3"/>
    <x v="920"/>
    <d v="2014-12-02T00:00:00"/>
    <s v="Standard Class"/>
    <s v="TZ-21580"/>
    <s v="Tracy Zic"/>
    <s v="Consumer"/>
    <s v="United States"/>
    <s v="San Francisco"/>
    <x v="1"/>
    <n v="94122"/>
    <s v="West"/>
    <s v="OFF-AR-10002335"/>
    <x v="1"/>
    <x v="6"/>
    <s v="DIXON Oriole Pencils"/>
    <n v="5.16"/>
    <n v="2"/>
    <n v="0"/>
    <n v="1.3416000000000001"/>
  </r>
  <r>
    <n v="8685"/>
    <s v="CA-2013-155446"/>
    <x v="0"/>
    <x v="186"/>
    <d v="2013-12-24T00:00:00"/>
    <s v="Standard Class"/>
    <s v="TN-21040"/>
    <s v="Tanja Norvell"/>
    <s v="Home Office"/>
    <s v="United States"/>
    <s v="San Diego"/>
    <x v="1"/>
    <n v="92024"/>
    <s v="West"/>
    <s v="TEC-AC-10001445"/>
    <x v="2"/>
    <x v="11"/>
    <s v="Imation USB 2.0 Swivel Flash Drive USB flash drive - 4 GB - Pink"/>
    <n v="21.209999999999997"/>
    <n v="7"/>
    <n v="0"/>
    <n v="4.4540999999999986"/>
  </r>
  <r>
    <n v="8686"/>
    <s v="CA-2014-137323"/>
    <x v="3"/>
    <x v="237"/>
    <d v="2014-11-19T00:00:00"/>
    <s v="Second Class"/>
    <s v="PW-19030"/>
    <s v="Pauline Webber"/>
    <s v="Corporate"/>
    <s v="United States"/>
    <s v="Watertown"/>
    <x v="15"/>
    <n v="13601"/>
    <s v="East"/>
    <s v="OFF-ST-10003996"/>
    <x v="1"/>
    <x v="4"/>
    <s v="Letter/Legal File Tote with Clear Snap-On Lid, Black Granite"/>
    <n v="96.359999999999985"/>
    <n v="6"/>
    <n v="0"/>
    <n v="25.053599999999996"/>
  </r>
  <r>
    <n v="8687"/>
    <s v="CA-2013-144015"/>
    <x v="0"/>
    <x v="190"/>
    <d v="2013-06-27T00:00:00"/>
    <s v="Same Day"/>
    <s v="AH-10075"/>
    <s v="Adam Hart"/>
    <s v="Corporate"/>
    <s v="United States"/>
    <s v="Los Angeles"/>
    <x v="1"/>
    <n v="90036"/>
    <s v="West"/>
    <s v="OFF-SU-10003505"/>
    <x v="1"/>
    <x v="14"/>
    <s v="Premier Electric Letter Opener"/>
    <n v="231.72"/>
    <n v="2"/>
    <n v="0"/>
    <n v="11.585999999999984"/>
  </r>
  <r>
    <n v="8688"/>
    <s v="CA-2013-144015"/>
    <x v="0"/>
    <x v="190"/>
    <d v="2013-06-27T00:00:00"/>
    <s v="Same Day"/>
    <s v="AH-10075"/>
    <s v="Adam Hart"/>
    <s v="Corporate"/>
    <s v="United States"/>
    <s v="Los Angeles"/>
    <x v="1"/>
    <n v="90036"/>
    <s v="West"/>
    <s v="OFF-FA-10000624"/>
    <x v="1"/>
    <x v="13"/>
    <s v="OIC Binder Clips"/>
    <n v="17.899999999999999"/>
    <n v="5"/>
    <n v="0"/>
    <n v="8.9499999999999993"/>
  </r>
  <r>
    <n v="8689"/>
    <s v="CA-2013-144015"/>
    <x v="0"/>
    <x v="190"/>
    <d v="2013-06-27T00:00:00"/>
    <s v="Same Day"/>
    <s v="AH-10075"/>
    <s v="Adam Hart"/>
    <s v="Corporate"/>
    <s v="United States"/>
    <s v="Los Angeles"/>
    <x v="1"/>
    <n v="90036"/>
    <s v="West"/>
    <s v="OFF-PA-10002870"/>
    <x v="1"/>
    <x v="10"/>
    <s v="Ampad Phone Message Book, Recycled, 400 Message Capacity, 5 ¾” x 11”"/>
    <n v="12.48"/>
    <n v="2"/>
    <n v="0"/>
    <n v="5.6159999999999997"/>
  </r>
  <r>
    <n v="8690"/>
    <s v="CA-2011-101427"/>
    <x v="2"/>
    <x v="58"/>
    <d v="2011-12-30T00:00:00"/>
    <s v="Standard Class"/>
    <s v="AY-10555"/>
    <s v="Andy Yotov"/>
    <s v="Corporate"/>
    <s v="United States"/>
    <s v="Philadelphia"/>
    <x v="9"/>
    <n v="19140"/>
    <s v="East"/>
    <s v="OFF-AR-10002257"/>
    <x v="1"/>
    <x v="6"/>
    <s v="Eldon Spacemaker Box, Quick-Snap Lid, Clear"/>
    <n v="8.016"/>
    <n v="3"/>
    <n v="0.2"/>
    <n v="1.102199999999999"/>
  </r>
  <r>
    <n v="8691"/>
    <s v="CA-2013-136770"/>
    <x v="0"/>
    <x v="1041"/>
    <d v="2013-08-19T00:00:00"/>
    <s v="Standard Class"/>
    <s v="SP-20650"/>
    <s v="Stephanie Phelps"/>
    <s v="Corporate"/>
    <s v="United States"/>
    <s v="Akron"/>
    <x v="24"/>
    <n v="44312"/>
    <s v="East"/>
    <s v="TEC-PH-10003580"/>
    <x v="2"/>
    <x v="7"/>
    <s v="Cisco IP Phone 7961G-GE VoIP phone"/>
    <n v="259.89600000000002"/>
    <n v="2"/>
    <n v="0.4"/>
    <n v="-56.310799999999972"/>
  </r>
  <r>
    <n v="8692"/>
    <s v="CA-2013-136770"/>
    <x v="0"/>
    <x v="1041"/>
    <d v="2013-08-19T00:00:00"/>
    <s v="Standard Class"/>
    <s v="SP-20650"/>
    <s v="Stephanie Phelps"/>
    <s v="Corporate"/>
    <s v="United States"/>
    <s v="Akron"/>
    <x v="24"/>
    <n v="44312"/>
    <s v="East"/>
    <s v="TEC-PH-10001530"/>
    <x v="2"/>
    <x v="7"/>
    <s v="Plantronics Voyager Pro Legend"/>
    <n v="247.18799999999999"/>
    <n v="2"/>
    <n v="0.4"/>
    <n v="-49.437600000000032"/>
  </r>
  <r>
    <n v="8693"/>
    <s v="CA-2013-136770"/>
    <x v="0"/>
    <x v="1041"/>
    <d v="2013-08-19T00:00:00"/>
    <s v="Standard Class"/>
    <s v="SP-20650"/>
    <s v="Stephanie Phelps"/>
    <s v="Corporate"/>
    <s v="United States"/>
    <s v="Akron"/>
    <x v="24"/>
    <n v="44312"/>
    <s v="East"/>
    <s v="TEC-AC-10000420"/>
    <x v="2"/>
    <x v="11"/>
    <s v="Logitech G500s Laser Gaming Mouse with Adjustable Weight Tuning"/>
    <n v="279.95999999999998"/>
    <n v="5"/>
    <n v="0.2"/>
    <n v="48.992999999999995"/>
  </r>
  <r>
    <n v="8694"/>
    <s v="CA-2013-118311"/>
    <x v="0"/>
    <x v="1057"/>
    <d v="2013-10-29T00:00:00"/>
    <s v="Standard Class"/>
    <s v="ED-13885"/>
    <s v="Emily Ducich"/>
    <s v="Home Office"/>
    <s v="United States"/>
    <s v="San Francisco"/>
    <x v="1"/>
    <n v="94110"/>
    <s v="West"/>
    <s v="TEC-AC-10000892"/>
    <x v="2"/>
    <x v="11"/>
    <s v="NETGEAR N750 Dual Band Wi-Fi Gigabit Router"/>
    <n v="450"/>
    <n v="5"/>
    <n v="0"/>
    <n v="162"/>
  </r>
  <r>
    <n v="8695"/>
    <s v="US-2011-112795"/>
    <x v="2"/>
    <x v="709"/>
    <d v="2011-08-28T00:00:00"/>
    <s v="Second Class"/>
    <s v="CR-12625"/>
    <s v="Corey Roper"/>
    <s v="Home Office"/>
    <s v="United States"/>
    <s v="Grand Rapids"/>
    <x v="12"/>
    <n v="49505"/>
    <s v="Central"/>
    <s v="OFF-PA-10001934"/>
    <x v="1"/>
    <x v="10"/>
    <s v="Xerox 1993"/>
    <n v="19.440000000000001"/>
    <n v="3"/>
    <n v="0"/>
    <n v="9.5256000000000007"/>
  </r>
  <r>
    <n v="8696"/>
    <s v="CA-2014-127096"/>
    <x v="3"/>
    <x v="175"/>
    <d v="2014-09-18T00:00:00"/>
    <s v="Second Class"/>
    <s v="CS-12400"/>
    <s v="Christopher Schild"/>
    <s v="Home Office"/>
    <s v="United States"/>
    <s v="San Francisco"/>
    <x v="1"/>
    <n v="94109"/>
    <s v="West"/>
    <s v="FUR-TA-10003473"/>
    <x v="0"/>
    <x v="3"/>
    <s v="Bretford Rectangular Conference Table Tops"/>
    <n v="300.904"/>
    <n v="1"/>
    <n v="0.2"/>
    <n v="11.283900000000017"/>
  </r>
  <r>
    <n v="8697"/>
    <s v="CA-2014-119284"/>
    <x v="3"/>
    <x v="140"/>
    <d v="2014-06-21T00:00:00"/>
    <s v="Standard Class"/>
    <s v="TS-21205"/>
    <s v="Thomas Seio"/>
    <s v="Corporate"/>
    <s v="United States"/>
    <s v="Nashville"/>
    <x v="18"/>
    <n v="37211"/>
    <s v="South"/>
    <s v="TEC-PH-10001051"/>
    <x v="2"/>
    <x v="7"/>
    <s v="HTC One"/>
    <n v="239.976"/>
    <n v="3"/>
    <n v="0.2"/>
    <n v="26.997299999999967"/>
  </r>
  <r>
    <n v="8698"/>
    <s v="CA-2014-119284"/>
    <x v="3"/>
    <x v="140"/>
    <d v="2014-06-21T00:00:00"/>
    <s v="Standard Class"/>
    <s v="TS-21205"/>
    <s v="Thomas Seio"/>
    <s v="Corporate"/>
    <s v="United States"/>
    <s v="Nashville"/>
    <x v="18"/>
    <n v="37211"/>
    <s v="South"/>
    <s v="FUR-FU-10004351"/>
    <x v="0"/>
    <x v="5"/>
    <s v="Staples"/>
    <n v="31.168000000000003"/>
    <n v="4"/>
    <n v="0.2"/>
    <n v="9.3504000000000005"/>
  </r>
  <r>
    <n v="8699"/>
    <s v="CA-2014-119284"/>
    <x v="3"/>
    <x v="140"/>
    <d v="2014-06-21T00:00:00"/>
    <s v="Standard Class"/>
    <s v="TS-21205"/>
    <s v="Thomas Seio"/>
    <s v="Corporate"/>
    <s v="United States"/>
    <s v="Nashville"/>
    <x v="18"/>
    <n v="37211"/>
    <s v="South"/>
    <s v="FUR-TA-10004152"/>
    <x v="0"/>
    <x v="3"/>
    <s v="Barricks 18&quot; x 48&quot; Non-Folding Utility Table with Bottom Storage Shelf"/>
    <n v="120.96"/>
    <n v="2"/>
    <n v="0.4"/>
    <n v="-28.224000000000004"/>
  </r>
  <r>
    <n v="8700"/>
    <s v="CA-2014-119284"/>
    <x v="3"/>
    <x v="140"/>
    <d v="2014-06-21T00:00:00"/>
    <s v="Standard Class"/>
    <s v="TS-21205"/>
    <s v="Thomas Seio"/>
    <s v="Corporate"/>
    <s v="United States"/>
    <s v="Nashville"/>
    <x v="18"/>
    <n v="37211"/>
    <s v="South"/>
    <s v="TEC-PH-10000560"/>
    <x v="2"/>
    <x v="7"/>
    <s v="Samsung Galaxy S III - 16GB - pebble blue (T-Mobile)"/>
    <n v="2239.9360000000001"/>
    <n v="8"/>
    <n v="0.2"/>
    <n v="223.99360000000013"/>
  </r>
  <r>
    <n v="8701"/>
    <s v="CA-2014-119284"/>
    <x v="3"/>
    <x v="140"/>
    <d v="2014-06-21T00:00:00"/>
    <s v="Standard Class"/>
    <s v="TS-21205"/>
    <s v="Thomas Seio"/>
    <s v="Corporate"/>
    <s v="United States"/>
    <s v="Nashville"/>
    <x v="18"/>
    <n v="37211"/>
    <s v="South"/>
    <s v="OFF-AP-10004249"/>
    <x v="1"/>
    <x v="9"/>
    <s v="Staples"/>
    <n v="76.608000000000004"/>
    <n v="8"/>
    <n v="0.2"/>
    <n v="6.7031999999999954"/>
  </r>
  <r>
    <n v="8702"/>
    <s v="CA-2014-119284"/>
    <x v="3"/>
    <x v="140"/>
    <d v="2014-06-21T00:00:00"/>
    <s v="Standard Class"/>
    <s v="TS-21205"/>
    <s v="Thomas Seio"/>
    <s v="Corporate"/>
    <s v="United States"/>
    <s v="Nashville"/>
    <x v="18"/>
    <n v="37211"/>
    <s v="South"/>
    <s v="OFF-ST-10001490"/>
    <x v="1"/>
    <x v="4"/>
    <s v="Hot File 7-Pocket, Floor Stand"/>
    <n v="142.77600000000001"/>
    <n v="1"/>
    <n v="0.2"/>
    <n v="17.84699999999998"/>
  </r>
  <r>
    <n v="8703"/>
    <s v="CA-2014-119284"/>
    <x v="3"/>
    <x v="140"/>
    <d v="2014-06-21T00:00:00"/>
    <s v="Standard Class"/>
    <s v="TS-21205"/>
    <s v="Thomas Seio"/>
    <s v="Corporate"/>
    <s v="United States"/>
    <s v="Nashville"/>
    <x v="18"/>
    <n v="37211"/>
    <s v="South"/>
    <s v="OFF-PA-10000312"/>
    <x v="1"/>
    <x v="10"/>
    <s v="Xerox 1955"/>
    <n v="91.360000000000014"/>
    <n v="5"/>
    <n v="0.2"/>
    <n v="29.691999999999993"/>
  </r>
  <r>
    <n v="8704"/>
    <s v="CA-2012-133494"/>
    <x v="1"/>
    <x v="1201"/>
    <d v="2012-03-05T00:00:00"/>
    <s v="Standard Class"/>
    <s v="RP-19390"/>
    <s v="Resi Pölking"/>
    <s v="Consumer"/>
    <s v="United States"/>
    <s v="Philadelphia"/>
    <x v="9"/>
    <n v="19120"/>
    <s v="East"/>
    <s v="OFF-AP-10002906"/>
    <x v="1"/>
    <x v="9"/>
    <s v="Hoover Replacement Belt for Commercial Guardsman Heavy-Duty Upright Vacuum"/>
    <n v="3.5520000000000005"/>
    <n v="2"/>
    <n v="0.2"/>
    <n v="0.44399999999999973"/>
  </r>
  <r>
    <n v="8705"/>
    <s v="CA-2013-111318"/>
    <x v="0"/>
    <x v="310"/>
    <d v="2013-07-27T00:00:00"/>
    <s v="First Class"/>
    <s v="IL-15100"/>
    <s v="Ivan Liston"/>
    <s v="Consumer"/>
    <s v="United States"/>
    <s v="Houston"/>
    <x v="5"/>
    <n v="77041"/>
    <s v="Central"/>
    <s v="TEC-PH-10004100"/>
    <x v="2"/>
    <x v="7"/>
    <s v="Griffin GC17055 Auxiliary Audio Cable"/>
    <n v="115.136"/>
    <n v="8"/>
    <n v="0.2"/>
    <n v="11.513600000000004"/>
  </r>
  <r>
    <n v="8706"/>
    <s v="US-2011-132745"/>
    <x v="2"/>
    <x v="1202"/>
    <d v="2011-10-05T00:00:00"/>
    <s v="Standard Class"/>
    <s v="NF-18475"/>
    <s v="Neil Französisch"/>
    <s v="Home Office"/>
    <s v="United States"/>
    <s v="Reno"/>
    <x v="33"/>
    <n v="89502"/>
    <s v="West"/>
    <s v="OFF-FA-10000254"/>
    <x v="1"/>
    <x v="13"/>
    <s v="Sterling Rubber Bands by Alliance"/>
    <n v="4.71"/>
    <n v="1"/>
    <n v="0"/>
    <n v="0"/>
  </r>
  <r>
    <n v="8707"/>
    <s v="CA-2011-146815"/>
    <x v="2"/>
    <x v="78"/>
    <d v="2011-09-13T00:00:00"/>
    <s v="Standard Class"/>
    <s v="PP-18955"/>
    <s v="Paul Prost"/>
    <s v="Home Office"/>
    <s v="United States"/>
    <s v="New York City"/>
    <x v="15"/>
    <n v="10009"/>
    <s v="East"/>
    <s v="FUR-CH-10004289"/>
    <x v="0"/>
    <x v="1"/>
    <s v="Global Super Steno Chair"/>
    <n v="172.76400000000001"/>
    <n v="2"/>
    <n v="0.1"/>
    <n v="13.437199999999986"/>
  </r>
  <r>
    <n v="8708"/>
    <s v="CA-2011-146815"/>
    <x v="2"/>
    <x v="78"/>
    <d v="2011-09-13T00:00:00"/>
    <s v="Standard Class"/>
    <s v="PP-18955"/>
    <s v="Paul Prost"/>
    <s v="Home Office"/>
    <s v="United States"/>
    <s v="New York City"/>
    <x v="15"/>
    <n v="10009"/>
    <s v="East"/>
    <s v="OFF-AR-10003469"/>
    <x v="1"/>
    <x v="6"/>
    <s v="Nontoxic Chalk"/>
    <n v="3.52"/>
    <n v="2"/>
    <n v="0"/>
    <n v="1.6896"/>
  </r>
  <r>
    <n v="8709"/>
    <s v="CA-2011-119144"/>
    <x v="2"/>
    <x v="912"/>
    <d v="2011-11-18T00:00:00"/>
    <s v="First Class"/>
    <s v="JD-16150"/>
    <s v="Justin Deggeller"/>
    <s v="Corporate"/>
    <s v="United States"/>
    <s v="Los Angeles"/>
    <x v="1"/>
    <n v="90008"/>
    <s v="West"/>
    <s v="TEC-PH-10004188"/>
    <x v="2"/>
    <x v="7"/>
    <s v="OtterBox Commuter Series Case - Samsung Galaxy S4"/>
    <n v="79.968000000000004"/>
    <n v="4"/>
    <n v="0.2"/>
    <n v="-17.992799999999999"/>
  </r>
  <r>
    <n v="8710"/>
    <s v="CA-2011-119144"/>
    <x v="2"/>
    <x v="912"/>
    <d v="2011-11-18T00:00:00"/>
    <s v="First Class"/>
    <s v="JD-16150"/>
    <s v="Justin Deggeller"/>
    <s v="Corporate"/>
    <s v="United States"/>
    <s v="Los Angeles"/>
    <x v="1"/>
    <n v="90008"/>
    <s v="West"/>
    <s v="FUR-BO-10004015"/>
    <x v="0"/>
    <x v="0"/>
    <s v="Bush Andora Bookcase, Maple/Graphite Gray Finish"/>
    <n v="305.97449999999998"/>
    <n v="3"/>
    <n v="0.15"/>
    <n v="25.197899999999969"/>
  </r>
  <r>
    <n v="8711"/>
    <s v="CA-2011-119144"/>
    <x v="2"/>
    <x v="912"/>
    <d v="2011-11-18T00:00:00"/>
    <s v="First Class"/>
    <s v="JD-16150"/>
    <s v="Justin Deggeller"/>
    <s v="Corporate"/>
    <s v="United States"/>
    <s v="Los Angeles"/>
    <x v="1"/>
    <n v="90008"/>
    <s v="West"/>
    <s v="OFF-ST-10000991"/>
    <x v="1"/>
    <x v="4"/>
    <s v="Space Solutions HD Industrial Steel Shelving."/>
    <n v="344.90999999999997"/>
    <n v="3"/>
    <n v="0"/>
    <n v="10.347300000000004"/>
  </r>
  <r>
    <n v="8712"/>
    <s v="CA-2011-105648"/>
    <x v="2"/>
    <x v="223"/>
    <d v="2011-03-07T00:00:00"/>
    <s v="Standard Class"/>
    <s v="EJ-14155"/>
    <s v="Eva Jacobs"/>
    <s v="Consumer"/>
    <s v="United States"/>
    <s v="San Diego"/>
    <x v="1"/>
    <n v="92037"/>
    <s v="West"/>
    <s v="FUR-TA-10002958"/>
    <x v="0"/>
    <x v="3"/>
    <s v="Bevis Oval Conference Table, Walnut"/>
    <n v="626.35200000000009"/>
    <n v="3"/>
    <n v="0.2"/>
    <n v="-23.488200000000091"/>
  </r>
  <r>
    <n v="8713"/>
    <s v="US-2012-145422"/>
    <x v="1"/>
    <x v="155"/>
    <d v="2012-12-07T00:00:00"/>
    <s v="Standard Class"/>
    <s v="PW-19240"/>
    <s v="Pierre Wener"/>
    <s v="Consumer"/>
    <s v="United States"/>
    <s v="San Francisco"/>
    <x v="1"/>
    <n v="94110"/>
    <s v="West"/>
    <s v="FUR-BO-10002213"/>
    <x v="0"/>
    <x v="0"/>
    <s v="Sauder Forest Hills Library, Woodland Oak Finish"/>
    <n v="359.49899999999997"/>
    <n v="3"/>
    <n v="0.15"/>
    <n v="-29.605799999999981"/>
  </r>
  <r>
    <n v="8714"/>
    <s v="CA-2014-136623"/>
    <x v="3"/>
    <x v="497"/>
    <d v="2014-07-17T00:00:00"/>
    <s v="Standard Class"/>
    <s v="TS-21430"/>
    <s v="Tom Stivers"/>
    <s v="Corporate"/>
    <s v="United States"/>
    <s v="San Diego"/>
    <x v="1"/>
    <n v="92105"/>
    <s v="West"/>
    <s v="TEC-PH-10000004"/>
    <x v="2"/>
    <x v="7"/>
    <s v="Belkin iPhone and iPad Lightning Cable"/>
    <n v="71.951999999999998"/>
    <n v="6"/>
    <n v="0.2"/>
    <n v="5.3963999999999963"/>
  </r>
  <r>
    <n v="8715"/>
    <s v="CA-2014-136623"/>
    <x v="3"/>
    <x v="497"/>
    <d v="2014-07-17T00:00:00"/>
    <s v="Standard Class"/>
    <s v="TS-21430"/>
    <s v="Tom Stivers"/>
    <s v="Corporate"/>
    <s v="United States"/>
    <s v="San Diego"/>
    <x v="1"/>
    <n v="92105"/>
    <s v="West"/>
    <s v="OFF-BI-10003708"/>
    <x v="1"/>
    <x v="8"/>
    <s v="Acco Four Pocket Poly Ring Binder with Label Holder, Smoke, 1&quot;"/>
    <n v="29.800000000000004"/>
    <n v="5"/>
    <n v="0.2"/>
    <n v="9.3124999999999982"/>
  </r>
  <r>
    <n v="8716"/>
    <s v="CA-2014-121678"/>
    <x v="3"/>
    <x v="673"/>
    <d v="2014-11-21T00:00:00"/>
    <s v="Second Class"/>
    <s v="BM-11650"/>
    <s v="Brian Moss"/>
    <s v="Corporate"/>
    <s v="United States"/>
    <s v="Elyria"/>
    <x v="24"/>
    <n v="44035"/>
    <s v="East"/>
    <s v="OFF-BI-10002949"/>
    <x v="1"/>
    <x v="8"/>
    <s v="Prestige Round Ring Binders"/>
    <n v="1.8240000000000003"/>
    <n v="1"/>
    <n v="0.7"/>
    <n v="-1.3983999999999996"/>
  </r>
  <r>
    <n v="8717"/>
    <s v="CA-2013-120824"/>
    <x v="0"/>
    <x v="1"/>
    <d v="2013-06-17T00:00:00"/>
    <s v="Second Class"/>
    <s v="AW-10930"/>
    <s v="Arthur Wiediger"/>
    <s v="Home Office"/>
    <s v="United States"/>
    <s v="Houston"/>
    <x v="5"/>
    <n v="77070"/>
    <s v="Central"/>
    <s v="OFF-AP-10001242"/>
    <x v="1"/>
    <x v="9"/>
    <s v="APC 7 Outlet Network SurgeArrest Surge Protector"/>
    <n v="64.383999999999986"/>
    <n v="4"/>
    <n v="0.8"/>
    <n v="-160.96"/>
  </r>
  <r>
    <n v="8718"/>
    <s v="CA-2013-120824"/>
    <x v="0"/>
    <x v="1"/>
    <d v="2013-06-17T00:00:00"/>
    <s v="Second Class"/>
    <s v="AW-10930"/>
    <s v="Arthur Wiediger"/>
    <s v="Home Office"/>
    <s v="United States"/>
    <s v="Houston"/>
    <x v="5"/>
    <n v="77070"/>
    <s v="Central"/>
    <s v="FUR-FU-10001424"/>
    <x v="0"/>
    <x v="5"/>
    <s v="Dax Clear Box Frame"/>
    <n v="6.9840000000000009"/>
    <n v="2"/>
    <n v="0.6"/>
    <n v="-4.5396000000000019"/>
  </r>
  <r>
    <n v="8719"/>
    <s v="CA-2013-120824"/>
    <x v="0"/>
    <x v="1"/>
    <d v="2013-06-17T00:00:00"/>
    <s v="Second Class"/>
    <s v="AW-10930"/>
    <s v="Arthur Wiediger"/>
    <s v="Home Office"/>
    <s v="United States"/>
    <s v="Houston"/>
    <x v="5"/>
    <n v="77070"/>
    <s v="Central"/>
    <s v="OFF-AR-10003469"/>
    <x v="1"/>
    <x v="6"/>
    <s v="Nontoxic Chalk"/>
    <n v="11.264000000000001"/>
    <n v="8"/>
    <n v="0.2"/>
    <n v="3.9423999999999997"/>
  </r>
  <r>
    <n v="8720"/>
    <s v="CA-2013-120824"/>
    <x v="0"/>
    <x v="1"/>
    <d v="2013-06-17T00:00:00"/>
    <s v="Second Class"/>
    <s v="AW-10930"/>
    <s v="Arthur Wiediger"/>
    <s v="Home Office"/>
    <s v="United States"/>
    <s v="Houston"/>
    <x v="5"/>
    <n v="77070"/>
    <s v="Central"/>
    <s v="OFF-PA-10000232"/>
    <x v="1"/>
    <x v="10"/>
    <s v="Xerox 1975"/>
    <n v="15.552000000000003"/>
    <n v="3"/>
    <n v="0.2"/>
    <n v="5.6375999999999999"/>
  </r>
  <r>
    <n v="8721"/>
    <s v="CA-2013-120824"/>
    <x v="0"/>
    <x v="1"/>
    <d v="2013-06-17T00:00:00"/>
    <s v="Second Class"/>
    <s v="AW-10930"/>
    <s v="Arthur Wiediger"/>
    <s v="Home Office"/>
    <s v="United States"/>
    <s v="Houston"/>
    <x v="5"/>
    <n v="77070"/>
    <s v="Central"/>
    <s v="FUR-CH-10000229"/>
    <x v="0"/>
    <x v="1"/>
    <s v="Global Enterprise Series Seating High-Back Swivel/Tilt Chairs"/>
    <n v="379.37200000000001"/>
    <n v="2"/>
    <n v="0.3"/>
    <n v="-119.23120000000003"/>
  </r>
  <r>
    <n v="8722"/>
    <s v="CA-2013-120824"/>
    <x v="0"/>
    <x v="1"/>
    <d v="2013-06-17T00:00:00"/>
    <s v="Second Class"/>
    <s v="AW-10930"/>
    <s v="Arthur Wiediger"/>
    <s v="Home Office"/>
    <s v="United States"/>
    <s v="Houston"/>
    <x v="5"/>
    <n v="77070"/>
    <s v="Central"/>
    <s v="OFF-ST-10002562"/>
    <x v="1"/>
    <x v="4"/>
    <s v="Staples"/>
    <n v="67.536000000000016"/>
    <n v="9"/>
    <n v="0.2"/>
    <n v="6.7535999999999987"/>
  </r>
  <r>
    <n v="8723"/>
    <s v="CA-2013-120824"/>
    <x v="0"/>
    <x v="1"/>
    <d v="2013-06-17T00:00:00"/>
    <s v="Second Class"/>
    <s v="AW-10930"/>
    <s v="Arthur Wiediger"/>
    <s v="Home Office"/>
    <s v="United States"/>
    <s v="Houston"/>
    <x v="5"/>
    <n v="77070"/>
    <s v="Central"/>
    <s v="OFF-BI-10001525"/>
    <x v="1"/>
    <x v="8"/>
    <s v="Acco Pressboard Covers with Storage Hooks, 14 7/8&quot; x 11&quot;, Executive Red"/>
    <n v="1.5239999999999996"/>
    <n v="2"/>
    <n v="0.8"/>
    <n v="-2.6670000000000007"/>
  </r>
  <r>
    <n v="8724"/>
    <s v="US-2013-135209"/>
    <x v="0"/>
    <x v="723"/>
    <d v="2014-01-01T00:00:00"/>
    <s v="Second Class"/>
    <s v="MH-17290"/>
    <s v="Marc Harrigan"/>
    <s v="Home Office"/>
    <s v="United States"/>
    <s v="Miami"/>
    <x v="2"/>
    <n v="33178"/>
    <s v="South"/>
    <s v="OFF-PA-10002986"/>
    <x v="1"/>
    <x v="10"/>
    <s v="Xerox 1898"/>
    <n v="37.408000000000001"/>
    <n v="7"/>
    <n v="0.2"/>
    <n v="13.0928"/>
  </r>
  <r>
    <n v="8725"/>
    <s v="US-2013-135209"/>
    <x v="0"/>
    <x v="723"/>
    <d v="2014-01-01T00:00:00"/>
    <s v="Second Class"/>
    <s v="MH-17290"/>
    <s v="Marc Harrigan"/>
    <s v="Home Office"/>
    <s v="United States"/>
    <s v="Miami"/>
    <x v="2"/>
    <n v="33178"/>
    <s v="South"/>
    <s v="OFF-PA-10000143"/>
    <x v="1"/>
    <x v="10"/>
    <s v="Astroparche Fine Business Paper"/>
    <n v="25.344000000000001"/>
    <n v="6"/>
    <n v="0.2"/>
    <n v="8.8704000000000018"/>
  </r>
  <r>
    <n v="8726"/>
    <s v="CA-2014-148145"/>
    <x v="3"/>
    <x v="257"/>
    <d v="2014-03-24T00:00:00"/>
    <s v="Standard Class"/>
    <s v="SW-20275"/>
    <s v="Scott Williamson"/>
    <s v="Consumer"/>
    <s v="United States"/>
    <s v="Seattle"/>
    <x v="4"/>
    <n v="98115"/>
    <s v="West"/>
    <s v="OFF-AR-10003752"/>
    <x v="1"/>
    <x v="6"/>
    <s v="Deluxe Chalkboard Eraser Cleaner"/>
    <n v="46.2"/>
    <n v="4"/>
    <n v="0"/>
    <n v="21.251999999999999"/>
  </r>
  <r>
    <n v="8727"/>
    <s v="CA-2012-103870"/>
    <x v="1"/>
    <x v="17"/>
    <d v="2012-12-31T00:00:00"/>
    <s v="Standard Class"/>
    <s v="SP-20860"/>
    <s v="Sung Pak"/>
    <s v="Corporate"/>
    <s v="United States"/>
    <s v="Murfreesboro"/>
    <x v="18"/>
    <n v="37130"/>
    <s v="South"/>
    <s v="TEC-AC-10002370"/>
    <x v="2"/>
    <x v="11"/>
    <s v="Maxell CD-R Discs"/>
    <n v="4.7279999999999998"/>
    <n v="3"/>
    <n v="0.2"/>
    <n v="0.70919999999999961"/>
  </r>
  <r>
    <n v="8728"/>
    <s v="CA-2012-103870"/>
    <x v="1"/>
    <x v="17"/>
    <d v="2012-12-31T00:00:00"/>
    <s v="Standard Class"/>
    <s v="SP-20860"/>
    <s v="Sung Pak"/>
    <s v="Corporate"/>
    <s v="United States"/>
    <s v="Murfreesboro"/>
    <x v="18"/>
    <n v="37130"/>
    <s v="South"/>
    <s v="FUR-FU-10002030"/>
    <x v="0"/>
    <x v="5"/>
    <s v="Executive Impressions 14&quot; Contract Wall Clock with Quartz Movement"/>
    <n v="53.352000000000004"/>
    <n v="3"/>
    <n v="0.2"/>
    <n v="16.005600000000005"/>
  </r>
  <r>
    <n v="8729"/>
    <s v="CA-2012-103870"/>
    <x v="1"/>
    <x v="17"/>
    <d v="2012-12-31T00:00:00"/>
    <s v="Standard Class"/>
    <s v="SP-20860"/>
    <s v="Sung Pak"/>
    <s v="Corporate"/>
    <s v="United States"/>
    <s v="Murfreesboro"/>
    <x v="18"/>
    <n v="37130"/>
    <s v="South"/>
    <s v="FUR-BO-10002853"/>
    <x v="0"/>
    <x v="0"/>
    <s v="O'Sullivan 5-Shelf Heavy-Duty Bookcases"/>
    <n v="131.10400000000001"/>
    <n v="2"/>
    <n v="0.2"/>
    <n v="8.1939999999999955"/>
  </r>
  <r>
    <n v="8730"/>
    <s v="CA-2012-103870"/>
    <x v="1"/>
    <x v="17"/>
    <d v="2012-12-31T00:00:00"/>
    <s v="Standard Class"/>
    <s v="SP-20860"/>
    <s v="Sung Pak"/>
    <s v="Corporate"/>
    <s v="United States"/>
    <s v="Murfreesboro"/>
    <x v="18"/>
    <n v="37130"/>
    <s v="South"/>
    <s v="OFF-ST-10002562"/>
    <x v="1"/>
    <x v="4"/>
    <s v="Staples"/>
    <n v="22.512000000000004"/>
    <n v="3"/>
    <n v="0.2"/>
    <n v="2.2511999999999999"/>
  </r>
  <r>
    <n v="8731"/>
    <s v="CA-2012-103870"/>
    <x v="1"/>
    <x v="17"/>
    <d v="2012-12-31T00:00:00"/>
    <s v="Standard Class"/>
    <s v="SP-20860"/>
    <s v="Sung Pak"/>
    <s v="Corporate"/>
    <s v="United States"/>
    <s v="Murfreesboro"/>
    <x v="18"/>
    <n v="37130"/>
    <s v="South"/>
    <s v="TEC-AC-10004227"/>
    <x v="2"/>
    <x v="11"/>
    <s v="SanDisk Ultra 16 GB MicroSDHC Class 10 Memory Card"/>
    <n v="72.744000000000014"/>
    <n v="7"/>
    <n v="0.2"/>
    <n v="-12.730200000000011"/>
  </r>
  <r>
    <n v="8732"/>
    <s v="CA-2012-111017"/>
    <x v="1"/>
    <x v="374"/>
    <d v="2012-08-06T00:00:00"/>
    <s v="Standard Class"/>
    <s v="SC-20695"/>
    <s v="Steve Chapman"/>
    <s v="Corporate"/>
    <s v="United States"/>
    <s v="Saint Louis"/>
    <x v="25"/>
    <n v="63116"/>
    <s v="Central"/>
    <s v="OFF-SU-10002573"/>
    <x v="1"/>
    <x v="14"/>
    <s v="Acme 10&quot; Easy Grip Assistive Scissors"/>
    <n v="52.59"/>
    <n v="3"/>
    <n v="0"/>
    <n v="15.776999999999996"/>
  </r>
  <r>
    <n v="8733"/>
    <s v="CA-2014-116988"/>
    <x v="3"/>
    <x v="818"/>
    <d v="2014-06-30T00:00:00"/>
    <s v="Second Class"/>
    <s v="PW-19030"/>
    <s v="Pauline Webber"/>
    <s v="Corporate"/>
    <s v="United States"/>
    <s v="Seattle"/>
    <x v="4"/>
    <n v="98105"/>
    <s v="West"/>
    <s v="OFF-PA-10003848"/>
    <x v="1"/>
    <x v="10"/>
    <s v="Xerox 1997"/>
    <n v="19.440000000000001"/>
    <n v="3"/>
    <n v="0"/>
    <n v="9.3312000000000008"/>
  </r>
  <r>
    <n v="8734"/>
    <s v="CA-2014-116988"/>
    <x v="3"/>
    <x v="818"/>
    <d v="2014-06-30T00:00:00"/>
    <s v="Second Class"/>
    <s v="PW-19030"/>
    <s v="Pauline Webber"/>
    <s v="Corporate"/>
    <s v="United States"/>
    <s v="Seattle"/>
    <x v="4"/>
    <n v="98105"/>
    <s v="West"/>
    <s v="FUR-FU-10001290"/>
    <x v="0"/>
    <x v="5"/>
    <s v="Executive Impressions Supervisor Wall Clock"/>
    <n v="126.30000000000001"/>
    <n v="3"/>
    <n v="0"/>
    <n v="40.415999999999997"/>
  </r>
  <r>
    <n v="8735"/>
    <s v="CA-2014-116988"/>
    <x v="3"/>
    <x v="818"/>
    <d v="2014-06-30T00:00:00"/>
    <s v="Second Class"/>
    <s v="PW-19030"/>
    <s v="Pauline Webber"/>
    <s v="Corporate"/>
    <s v="United States"/>
    <s v="Seattle"/>
    <x v="4"/>
    <n v="98105"/>
    <s v="West"/>
    <s v="TEC-AC-10003832"/>
    <x v="2"/>
    <x v="11"/>
    <s v="Logitech P710e Mobile Speakerphone"/>
    <n v="1287.45"/>
    <n v="5"/>
    <n v="0"/>
    <n v="244.61549999999988"/>
  </r>
  <r>
    <n v="8736"/>
    <s v="US-2011-169390"/>
    <x v="2"/>
    <x v="315"/>
    <d v="2011-02-11T00:00:00"/>
    <s v="Second Class"/>
    <s v="CS-12250"/>
    <s v="Chris Selesnick"/>
    <s v="Corporate"/>
    <s v="United States"/>
    <s v="New York City"/>
    <x v="15"/>
    <n v="10024"/>
    <s v="East"/>
    <s v="OFF-ST-10001558"/>
    <x v="1"/>
    <x v="4"/>
    <s v="Acco Perma 4000 Stacking Storage Drawers"/>
    <n v="64.959999999999994"/>
    <n v="4"/>
    <n v="0"/>
    <n v="9.7439999999999998"/>
  </r>
  <r>
    <n v="8737"/>
    <s v="CA-2013-168774"/>
    <x v="0"/>
    <x v="913"/>
    <d v="2013-09-10T00:00:00"/>
    <s v="Standard Class"/>
    <s v="RP-19855"/>
    <s v="Roy Phan"/>
    <s v="Corporate"/>
    <s v="United States"/>
    <s v="Woodbury"/>
    <x v="11"/>
    <n v="55125"/>
    <s v="Central"/>
    <s v="OFF-ST-10001490"/>
    <x v="1"/>
    <x v="4"/>
    <s v="Hot File 7-Pocket, Floor Stand"/>
    <n v="535.41"/>
    <n v="3"/>
    <n v="0"/>
    <n v="160.62299999999993"/>
  </r>
  <r>
    <n v="8738"/>
    <s v="CA-2014-161592"/>
    <x v="3"/>
    <x v="1191"/>
    <d v="2014-04-11T00:00:00"/>
    <s v="Standard Class"/>
    <s v="CS-12175"/>
    <s v="Charles Sheldon"/>
    <s v="Corporate"/>
    <s v="United States"/>
    <s v="Chattanooga"/>
    <x v="18"/>
    <n v="37421"/>
    <s v="South"/>
    <s v="OFF-BI-10003669"/>
    <x v="1"/>
    <x v="8"/>
    <s v="3M Organizer Strips"/>
    <n v="8.1000000000000014"/>
    <n v="5"/>
    <n v="0.7"/>
    <n v="-5.9399999999999977"/>
  </r>
  <r>
    <n v="8739"/>
    <s v="US-2014-131961"/>
    <x v="3"/>
    <x v="166"/>
    <d v="2014-12-12T00:00:00"/>
    <s v="First Class"/>
    <s v="MJ-17740"/>
    <s v="Max Jones"/>
    <s v="Consumer"/>
    <s v="United States"/>
    <s v="Philadelphia"/>
    <x v="9"/>
    <n v="19140"/>
    <s v="East"/>
    <s v="OFF-AR-10004441"/>
    <x v="1"/>
    <x v="6"/>
    <s v="BIC Brite Liner Highlighters"/>
    <n v="13.247999999999999"/>
    <n v="4"/>
    <n v="0.2"/>
    <n v="3.6431999999999998"/>
  </r>
  <r>
    <n v="8740"/>
    <s v="US-2014-131961"/>
    <x v="3"/>
    <x v="166"/>
    <d v="2014-12-12T00:00:00"/>
    <s v="First Class"/>
    <s v="MJ-17740"/>
    <s v="Max Jones"/>
    <s v="Consumer"/>
    <s v="United States"/>
    <s v="Philadelphia"/>
    <x v="9"/>
    <n v="19140"/>
    <s v="East"/>
    <s v="TEC-PH-10001924"/>
    <x v="2"/>
    <x v="7"/>
    <s v="iHome FM Clock Radio with Lightning Dock"/>
    <n v="83.987999999999985"/>
    <n v="2"/>
    <n v="0.4"/>
    <n v="-20.996999999999993"/>
  </r>
  <r>
    <n v="8741"/>
    <s v="CA-2013-102498"/>
    <x v="0"/>
    <x v="1131"/>
    <d v="2013-07-26T00:00:00"/>
    <s v="First Class"/>
    <s v="JG-15160"/>
    <s v="James Galang"/>
    <s v="Consumer"/>
    <s v="United States"/>
    <s v="Lafayette"/>
    <x v="28"/>
    <n v="70506"/>
    <s v="South"/>
    <s v="OFF-AR-10004456"/>
    <x v="1"/>
    <x v="6"/>
    <s v="Panasonic KP-4ABK Battery-Operated Pencil Sharpener"/>
    <n v="73.2"/>
    <n v="5"/>
    <n v="0"/>
    <n v="21.227999999999998"/>
  </r>
  <r>
    <n v="8742"/>
    <s v="CA-2012-113222"/>
    <x v="1"/>
    <x v="529"/>
    <d v="2012-11-09T00:00:00"/>
    <s v="Same Day"/>
    <s v="AG-10765"/>
    <s v="Anthony Garverick"/>
    <s v="Home Office"/>
    <s v="United States"/>
    <s v="Lawrence"/>
    <x v="14"/>
    <n v="46226"/>
    <s v="Central"/>
    <s v="OFF-BI-10001890"/>
    <x v="1"/>
    <x v="8"/>
    <s v="Avery Poly Binder Pockets"/>
    <n v="10.74"/>
    <n v="3"/>
    <n v="0"/>
    <n v="5.1551999999999998"/>
  </r>
  <r>
    <n v="8743"/>
    <s v="US-2012-144771"/>
    <x v="1"/>
    <x v="653"/>
    <d v="2012-10-04T00:00:00"/>
    <s v="First Class"/>
    <s v="CK-12205"/>
    <s v="Chloris Kastensmidt"/>
    <s v="Consumer"/>
    <s v="United States"/>
    <s v="Hillsboro"/>
    <x v="21"/>
    <n v="97123"/>
    <s v="West"/>
    <s v="FUR-FU-10000629"/>
    <x v="0"/>
    <x v="5"/>
    <s v="9-3/4 Diameter Round Wall Clock"/>
    <n v="11.032"/>
    <n v="1"/>
    <n v="0.2"/>
    <n v="3.0338000000000003"/>
  </r>
  <r>
    <n v="8744"/>
    <s v="US-2012-144771"/>
    <x v="1"/>
    <x v="653"/>
    <d v="2012-10-04T00:00:00"/>
    <s v="First Class"/>
    <s v="CK-12205"/>
    <s v="Chloris Kastensmidt"/>
    <s v="Consumer"/>
    <s v="United States"/>
    <s v="Hillsboro"/>
    <x v="21"/>
    <n v="97123"/>
    <s v="West"/>
    <s v="TEC-AC-10002323"/>
    <x v="2"/>
    <x v="11"/>
    <s v="SanDisk Ultra 32 GB MicroSDHC Class 10 Memory Card"/>
    <n v="53.040000000000006"/>
    <n v="3"/>
    <n v="0.2"/>
    <n v="-4.6409999999999982"/>
  </r>
  <r>
    <n v="8745"/>
    <s v="CA-2012-162376"/>
    <x v="1"/>
    <x v="6"/>
    <d v="2012-11-25T00:00:00"/>
    <s v="Second Class"/>
    <s v="HD-14785"/>
    <s v="Harold Dahlen"/>
    <s v="Home Office"/>
    <s v="United States"/>
    <s v="Cambridge"/>
    <x v="31"/>
    <n v="2138"/>
    <s v="East"/>
    <s v="OFF-AR-10003056"/>
    <x v="1"/>
    <x v="6"/>
    <s v="Newell 341"/>
    <n v="17.12"/>
    <n v="4"/>
    <n v="0"/>
    <n v="4.9647999999999985"/>
  </r>
  <r>
    <n v="8746"/>
    <s v="CA-2012-162376"/>
    <x v="1"/>
    <x v="6"/>
    <d v="2012-11-25T00:00:00"/>
    <s v="Second Class"/>
    <s v="HD-14785"/>
    <s v="Harold Dahlen"/>
    <s v="Home Office"/>
    <s v="United States"/>
    <s v="Cambridge"/>
    <x v="31"/>
    <n v="2138"/>
    <s v="East"/>
    <s v="OFF-PA-10000300"/>
    <x v="1"/>
    <x v="10"/>
    <s v="Xerox 1936"/>
    <n v="59.94"/>
    <n v="3"/>
    <n v="0"/>
    <n v="28.171799999999998"/>
  </r>
  <r>
    <n v="8747"/>
    <s v="CA-2014-128076"/>
    <x v="3"/>
    <x v="62"/>
    <d v="2014-02-08T00:00:00"/>
    <s v="Standard Class"/>
    <s v="BO-11350"/>
    <s v="Bill Overfelt"/>
    <s v="Corporate"/>
    <s v="United States"/>
    <s v="San Diego"/>
    <x v="1"/>
    <n v="92105"/>
    <s v="West"/>
    <s v="FUR-FU-10000293"/>
    <x v="0"/>
    <x v="5"/>
    <s v="Eldon Antistatic Chair Mats for Low to Medium Pile Carpets"/>
    <n v="210.58"/>
    <n v="2"/>
    <n v="0"/>
    <n v="12.634799999999984"/>
  </r>
  <r>
    <n v="8748"/>
    <s v="CA-2014-128076"/>
    <x v="3"/>
    <x v="62"/>
    <d v="2014-02-08T00:00:00"/>
    <s v="Standard Class"/>
    <s v="BO-11350"/>
    <s v="Bill Overfelt"/>
    <s v="Corporate"/>
    <s v="United States"/>
    <s v="San Diego"/>
    <x v="1"/>
    <n v="92105"/>
    <s v="West"/>
    <s v="OFF-BI-10003638"/>
    <x v="1"/>
    <x v="8"/>
    <s v="GBC Durable Plastic Covers"/>
    <n v="30.960000000000004"/>
    <n v="2"/>
    <n v="0.2"/>
    <n v="10.061999999999998"/>
  </r>
  <r>
    <n v="8749"/>
    <s v="CA-2014-128076"/>
    <x v="3"/>
    <x v="62"/>
    <d v="2014-02-08T00:00:00"/>
    <s v="Standard Class"/>
    <s v="BO-11350"/>
    <s v="Bill Overfelt"/>
    <s v="Corporate"/>
    <s v="United States"/>
    <s v="San Diego"/>
    <x v="1"/>
    <n v="92105"/>
    <s v="West"/>
    <s v="TEC-MA-10002109"/>
    <x v="2"/>
    <x v="15"/>
    <s v="HP Officejet Pro 8600 e-All-In-One Printer, Copier, Scanner, Fax"/>
    <n v="239.98400000000004"/>
    <n v="2"/>
    <n v="0.2"/>
    <n v="38.997399999999971"/>
  </r>
  <r>
    <n v="8750"/>
    <s v="US-2012-163825"/>
    <x v="1"/>
    <x v="38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s v="US-2012-163825"/>
    <x v="1"/>
    <x v="382"/>
    <d v="2012-06-19T00:00:00"/>
    <s v="First Class"/>
    <s v="LC-16885"/>
    <s v="Lena Creighton"/>
    <s v="Consumer"/>
    <s v="United States"/>
    <s v="New York City"/>
    <x v="15"/>
    <n v="10009"/>
    <s v="East"/>
    <s v="TEC-PH-10004922"/>
    <x v="2"/>
    <x v="7"/>
    <s v="RCA Visys Integrated PBX 8-Line Router"/>
    <n v="133.97999999999999"/>
    <n v="2"/>
    <n v="0"/>
    <n v="33.495000000000005"/>
  </r>
  <r>
    <n v="8752"/>
    <s v="CA-2013-105662"/>
    <x v="0"/>
    <x v="465"/>
    <d v="2013-05-10T00:00:00"/>
    <s v="Standard Class"/>
    <s v="RB-19465"/>
    <s v="Rick Bensley"/>
    <s v="Home Office"/>
    <s v="United States"/>
    <s v="Tallahassee"/>
    <x v="2"/>
    <n v="32303"/>
    <s v="South"/>
    <s v="OFF-PA-10001001"/>
    <x v="1"/>
    <x v="10"/>
    <s v="Snap-A-Way Black Print Carbonless Speed Message, No Reply Area, Duplicate"/>
    <n v="93.248000000000005"/>
    <n v="4"/>
    <n v="0.2"/>
    <n v="31.4712"/>
  </r>
  <r>
    <n v="8753"/>
    <s v="CA-2013-105662"/>
    <x v="0"/>
    <x v="465"/>
    <d v="2013-05-10T00:00:00"/>
    <s v="Standard Class"/>
    <s v="RB-19465"/>
    <s v="Rick Bensley"/>
    <s v="Home Office"/>
    <s v="United States"/>
    <s v="Tallahassee"/>
    <x v="2"/>
    <n v="32303"/>
    <s v="South"/>
    <s v="TEC-PH-10001198"/>
    <x v="2"/>
    <x v="7"/>
    <s v="Avaya 4621SW VoIP phone"/>
    <n v="177.48000000000002"/>
    <n v="3"/>
    <n v="0.2"/>
    <n v="19.966499999999982"/>
  </r>
  <r>
    <n v="8754"/>
    <s v="CA-2014-152198"/>
    <x v="3"/>
    <x v="428"/>
    <d v="2014-09-11T00:00:00"/>
    <s v="First Class"/>
    <s v="JD-16015"/>
    <s v="Joy Daniels"/>
    <s v="Consumer"/>
    <s v="United States"/>
    <s v="Toledo"/>
    <x v="24"/>
    <n v="43615"/>
    <s v="East"/>
    <s v="OFF-LA-10000443"/>
    <x v="1"/>
    <x v="2"/>
    <s v="Avery 501"/>
    <n v="17.712"/>
    <n v="6"/>
    <n v="0.2"/>
    <n v="5.9777999999999993"/>
  </r>
  <r>
    <n v="8755"/>
    <s v="CA-2014-152198"/>
    <x v="3"/>
    <x v="428"/>
    <d v="2014-09-11T00:00:00"/>
    <s v="First Class"/>
    <s v="JD-16015"/>
    <s v="Joy Daniels"/>
    <s v="Consumer"/>
    <s v="United States"/>
    <s v="Toledo"/>
    <x v="24"/>
    <n v="43615"/>
    <s v="East"/>
    <s v="OFF-BI-10003669"/>
    <x v="1"/>
    <x v="8"/>
    <s v="3M Organizer Strips"/>
    <n v="4.8600000000000012"/>
    <n v="3"/>
    <n v="0.7"/>
    <n v="-3.5640000000000001"/>
  </r>
  <r>
    <n v="8756"/>
    <s v="CA-2014-152198"/>
    <x v="3"/>
    <x v="428"/>
    <d v="2014-09-11T00:00:00"/>
    <s v="First Class"/>
    <s v="JD-16015"/>
    <s v="Joy Daniels"/>
    <s v="Consumer"/>
    <s v="United States"/>
    <s v="Toledo"/>
    <x v="24"/>
    <n v="43615"/>
    <s v="East"/>
    <s v="OFF-BI-10001628"/>
    <x v="1"/>
    <x v="8"/>
    <s v="Acco Data Flex Cable Posts For Top &amp; Bottom Load Binders, 6&quot; Capacity"/>
    <n v="6.2580000000000009"/>
    <n v="2"/>
    <n v="0.7"/>
    <n v="-5.2149999999999999"/>
  </r>
  <r>
    <n v="8757"/>
    <s v="CA-2013-114307"/>
    <x v="0"/>
    <x v="405"/>
    <d v="2013-07-27T00:00:00"/>
    <s v="Standard Class"/>
    <s v="MF-17665"/>
    <s v="Maureen Fritzler"/>
    <s v="Corporate"/>
    <s v="United States"/>
    <s v="Columbia"/>
    <x v="39"/>
    <n v="21044"/>
    <s v="East"/>
    <s v="OFF-AP-10002350"/>
    <x v="1"/>
    <x v="9"/>
    <s v="Belkin F9H710-06 7 Outlet SurgeMaster Surge Protector"/>
    <n v="37.68"/>
    <n v="2"/>
    <n v="0"/>
    <n v="10.5504"/>
  </r>
  <r>
    <n v="8758"/>
    <s v="CA-2013-114307"/>
    <x v="0"/>
    <x v="405"/>
    <d v="2013-07-27T00:00:00"/>
    <s v="Standard Class"/>
    <s v="MF-17665"/>
    <s v="Maureen Fritzler"/>
    <s v="Corporate"/>
    <s v="United States"/>
    <s v="Columbia"/>
    <x v="39"/>
    <n v="21044"/>
    <s v="East"/>
    <s v="OFF-PA-10004100"/>
    <x v="1"/>
    <x v="10"/>
    <s v="Xerox 216"/>
    <n v="51.84"/>
    <n v="8"/>
    <n v="0"/>
    <n v="24.883200000000002"/>
  </r>
  <r>
    <n v="8759"/>
    <s v="CA-2013-114307"/>
    <x v="0"/>
    <x v="405"/>
    <d v="2013-07-27T00:00:00"/>
    <s v="Standard Class"/>
    <s v="MF-17665"/>
    <s v="Maureen Fritzler"/>
    <s v="Corporate"/>
    <s v="United States"/>
    <s v="Columbia"/>
    <x v="39"/>
    <n v="21044"/>
    <s v="East"/>
    <s v="FUR-FU-10000794"/>
    <x v="0"/>
    <x v="5"/>
    <s v="Eldon Stackable Tray, Side-Load, Legal, Smoke"/>
    <n v="27.42"/>
    <n v="3"/>
    <n v="0"/>
    <n v="9.3227999999999991"/>
  </r>
  <r>
    <n v="8760"/>
    <s v="CA-2013-114307"/>
    <x v="0"/>
    <x v="405"/>
    <d v="2013-07-27T00:00:00"/>
    <s v="Standard Class"/>
    <s v="MF-17665"/>
    <s v="Maureen Fritzler"/>
    <s v="Corporate"/>
    <s v="United States"/>
    <s v="Columbia"/>
    <x v="39"/>
    <n v="21044"/>
    <s v="East"/>
    <s v="OFF-BI-10002012"/>
    <x v="1"/>
    <x v="8"/>
    <s v="Wilson Jones Easy Flow II Sheet Lifters"/>
    <n v="5.4"/>
    <n v="3"/>
    <n v="0"/>
    <n v="2.5920000000000001"/>
  </r>
  <r>
    <n v="8761"/>
    <s v="CA-2013-159891"/>
    <x v="0"/>
    <x v="1011"/>
    <d v="2013-02-06T00:00:00"/>
    <s v="Standard Class"/>
    <s v="BF-11170"/>
    <s v="Ben Ferrer"/>
    <s v="Home Office"/>
    <s v="United States"/>
    <s v="Atlanta"/>
    <x v="32"/>
    <n v="30318"/>
    <s v="South"/>
    <s v="OFF-BI-10003527"/>
    <x v="1"/>
    <x v="8"/>
    <s v="Fellowes PB500 Electric Punch Plastic Comb Binding Machine with Manual Bind"/>
    <n v="1270.99"/>
    <n v="1"/>
    <n v="0"/>
    <n v="635.495"/>
  </r>
  <r>
    <n v="8762"/>
    <s v="CA-2013-159891"/>
    <x v="0"/>
    <x v="1011"/>
    <d v="2013-02-06T00:00:00"/>
    <s v="Standard Class"/>
    <s v="BF-11170"/>
    <s v="Ben Ferrer"/>
    <s v="Home Office"/>
    <s v="United States"/>
    <s v="Atlanta"/>
    <x v="32"/>
    <n v="30318"/>
    <s v="South"/>
    <s v="OFF-EN-10004483"/>
    <x v="1"/>
    <x v="12"/>
    <s v="#10 White Business Envelopes,4 1/8 x 9 1/2"/>
    <n v="125.36"/>
    <n v="8"/>
    <n v="0"/>
    <n v="58.919199999999989"/>
  </r>
  <r>
    <n v="8763"/>
    <s v="CA-2013-112578"/>
    <x v="0"/>
    <x v="723"/>
    <d v="2014-01-03T00:00:00"/>
    <s v="Standard Class"/>
    <s v="FO-14305"/>
    <s v="Frank Olsen"/>
    <s v="Consumer"/>
    <s v="United States"/>
    <s v="Sacramento"/>
    <x v="1"/>
    <n v="95823"/>
    <s v="West"/>
    <s v="OFF-ST-10003722"/>
    <x v="1"/>
    <x v="4"/>
    <s v="Project Tote Personal File"/>
    <n v="14.03"/>
    <n v="1"/>
    <n v="0"/>
    <n v="4.068699999999998"/>
  </r>
  <r>
    <n v="8764"/>
    <s v="CA-2013-112578"/>
    <x v="0"/>
    <x v="723"/>
    <d v="2014-01-03T00:00:00"/>
    <s v="Standard Class"/>
    <s v="FO-14305"/>
    <s v="Frank Olsen"/>
    <s v="Consumer"/>
    <s v="United States"/>
    <s v="Sacramento"/>
    <x v="1"/>
    <n v="95823"/>
    <s v="West"/>
    <s v="OFF-SU-10002557"/>
    <x v="1"/>
    <x v="14"/>
    <s v="Fiskars Spring-Action Scissors"/>
    <n v="27.96"/>
    <n v="2"/>
    <n v="0"/>
    <n v="7.2696000000000005"/>
  </r>
  <r>
    <n v="8765"/>
    <s v="CA-2012-107083"/>
    <x v="1"/>
    <x v="82"/>
    <d v="2012-11-27T00:00:00"/>
    <s v="Standard Class"/>
    <s v="BB-11545"/>
    <s v="Brenda Bowman"/>
    <s v="Corporate"/>
    <s v="United States"/>
    <s v="Fort Worth"/>
    <x v="5"/>
    <n v="76106"/>
    <s v="Central"/>
    <s v="OFF-AR-10002257"/>
    <x v="1"/>
    <x v="6"/>
    <s v="Eldon Spacemaker Box, Quick-Snap Lid, Clear"/>
    <n v="5.3440000000000003"/>
    <n v="2"/>
    <n v="0.2"/>
    <n v="0.73479999999999923"/>
  </r>
  <r>
    <n v="8766"/>
    <s v="CA-2012-107083"/>
    <x v="1"/>
    <x v="82"/>
    <d v="2012-11-27T00:00:00"/>
    <s v="Standard Class"/>
    <s v="BB-11545"/>
    <s v="Brenda Bowman"/>
    <s v="Corporate"/>
    <s v="United States"/>
    <s v="Fort Worth"/>
    <x v="5"/>
    <n v="76106"/>
    <s v="Central"/>
    <s v="OFF-BI-10000756"/>
    <x v="1"/>
    <x v="8"/>
    <s v="Storex DuraTech Recycled Plastic Frosted Binders"/>
    <n v="1.6959999999999997"/>
    <n v="2"/>
    <n v="0.8"/>
    <n v="-2.5440000000000005"/>
  </r>
  <r>
    <n v="8767"/>
    <s v="CA-2012-107083"/>
    <x v="1"/>
    <x v="82"/>
    <d v="2012-11-27T00:00:00"/>
    <s v="Standard Class"/>
    <s v="BB-11545"/>
    <s v="Brenda Bowman"/>
    <s v="Corporate"/>
    <s v="United States"/>
    <s v="Fort Worth"/>
    <x v="5"/>
    <n v="76106"/>
    <s v="Central"/>
    <s v="OFF-AP-10004136"/>
    <x v="1"/>
    <x v="9"/>
    <s v="Kensington 6 Outlet SmartSocket Surge Protector"/>
    <n v="24.587999999999994"/>
    <n v="3"/>
    <n v="0.8"/>
    <n v="-67.617000000000019"/>
  </r>
  <r>
    <n v="8768"/>
    <s v="CA-2012-107083"/>
    <x v="1"/>
    <x v="82"/>
    <d v="2012-11-27T00:00:00"/>
    <s v="Standard Class"/>
    <s v="BB-11545"/>
    <s v="Brenda Bowman"/>
    <s v="Corporate"/>
    <s v="United States"/>
    <s v="Fort Worth"/>
    <x v="5"/>
    <n v="76106"/>
    <s v="Central"/>
    <s v="OFF-BI-10002194"/>
    <x v="1"/>
    <x v="8"/>
    <s v="Cardinal Hold-It CD Pocket"/>
    <n v="7.9799999999999986"/>
    <n v="5"/>
    <n v="0.8"/>
    <n v="-13.167000000000002"/>
  </r>
  <r>
    <n v="8769"/>
    <s v="CA-2012-151722"/>
    <x v="1"/>
    <x v="348"/>
    <d v="2012-10-09T00:00:00"/>
    <s v="Standard Class"/>
    <s v="IL-15100"/>
    <s v="Ivan Liston"/>
    <s v="Consumer"/>
    <s v="United States"/>
    <s v="Columbus"/>
    <x v="24"/>
    <n v="43229"/>
    <s v="East"/>
    <s v="TEC-AC-10000892"/>
    <x v="2"/>
    <x v="11"/>
    <s v="NETGEAR N750 Dual Band Wi-Fi Gigabit Router"/>
    <n v="288"/>
    <n v="4"/>
    <n v="0.2"/>
    <n v="57.599999999999994"/>
  </r>
  <r>
    <n v="8770"/>
    <s v="CA-2013-151148"/>
    <x v="0"/>
    <x v="126"/>
    <d v="2013-09-14T00:00:00"/>
    <s v="Same Day"/>
    <s v="PO-19180"/>
    <s v="Philisse Overcash"/>
    <s v="Home Office"/>
    <s v="United States"/>
    <s v="Louisville"/>
    <x v="22"/>
    <n v="80027"/>
    <s v="West"/>
    <s v="TEC-PH-10001870"/>
    <x v="2"/>
    <x v="7"/>
    <s v="Lunatik TT5L-002 Taktik Strike Impact Protection System for iPhone 5"/>
    <n v="146.952"/>
    <n v="3"/>
    <n v="0.2"/>
    <n v="9.1844999999999928"/>
  </r>
  <r>
    <n v="8771"/>
    <s v="CA-2013-151148"/>
    <x v="0"/>
    <x v="126"/>
    <d v="2013-09-14T00:00:00"/>
    <s v="Same Day"/>
    <s v="PO-19180"/>
    <s v="Philisse Overcash"/>
    <s v="Home Office"/>
    <s v="United States"/>
    <s v="Louisville"/>
    <x v="22"/>
    <n v="80027"/>
    <s v="West"/>
    <s v="FUR-CH-10002304"/>
    <x v="0"/>
    <x v="1"/>
    <s v="Global Stack Chair without Arms, Black"/>
    <n v="83.13600000000001"/>
    <n v="4"/>
    <n v="0.2"/>
    <n v="5.1960000000000015"/>
  </r>
  <r>
    <n v="8772"/>
    <s v="CA-2014-115882"/>
    <x v="3"/>
    <x v="32"/>
    <d v="2014-09-18T00:00:00"/>
    <s v="First Class"/>
    <s v="DB-13555"/>
    <s v="Dorothy Badders"/>
    <s v="Corporate"/>
    <s v="United States"/>
    <s v="Raleigh"/>
    <x v="3"/>
    <n v="27604"/>
    <s v="South"/>
    <s v="OFF-AP-10002534"/>
    <x v="1"/>
    <x v="9"/>
    <s v="3.6 Cubic Foot Counter Height Office Refrigerator"/>
    <n v="942.78400000000011"/>
    <n v="4"/>
    <n v="0.2"/>
    <n v="94.278400000000033"/>
  </r>
  <r>
    <n v="8773"/>
    <s v="CA-2014-115882"/>
    <x v="3"/>
    <x v="32"/>
    <d v="2014-09-18T00:00:00"/>
    <s v="First Class"/>
    <s v="DB-13555"/>
    <s v="Dorothy Badders"/>
    <s v="Corporate"/>
    <s v="United States"/>
    <s v="Raleigh"/>
    <x v="3"/>
    <n v="27604"/>
    <s v="South"/>
    <s v="OFF-PA-10001125"/>
    <x v="1"/>
    <x v="10"/>
    <s v="Xerox 1988"/>
    <n v="74.352000000000004"/>
    <n v="3"/>
    <n v="0.2"/>
    <n v="23.234999999999992"/>
  </r>
  <r>
    <n v="8774"/>
    <s v="CA-2012-132276"/>
    <x v="1"/>
    <x v="1203"/>
    <d v="2012-02-28T00:00:00"/>
    <s v="Standard Class"/>
    <s v="LC-16960"/>
    <s v="Lindsay Castell"/>
    <s v="Home Office"/>
    <s v="United States"/>
    <s v="New York City"/>
    <x v="15"/>
    <n v="10024"/>
    <s v="East"/>
    <s v="OFF-AP-10000804"/>
    <x v="1"/>
    <x v="9"/>
    <s v="Hoover Portapower Portable Vacuum"/>
    <n v="26.880000000000003"/>
    <n v="6"/>
    <n v="0"/>
    <n v="6.7200000000000006"/>
  </r>
  <r>
    <n v="8775"/>
    <s v="CA-2012-132276"/>
    <x v="1"/>
    <x v="1203"/>
    <d v="2012-02-28T00:00:00"/>
    <s v="Standard Class"/>
    <s v="LC-16960"/>
    <s v="Lindsay Castell"/>
    <s v="Home Office"/>
    <s v="United States"/>
    <s v="New York City"/>
    <x v="15"/>
    <n v="10024"/>
    <s v="East"/>
    <s v="OFF-BI-10002982"/>
    <x v="1"/>
    <x v="8"/>
    <s v="Avery Self-Adhesive Photo Pockets for Polaroid Photos"/>
    <n v="10.896000000000001"/>
    <n v="2"/>
    <n v="0.2"/>
    <n v="3.8135999999999992"/>
  </r>
  <r>
    <n v="8776"/>
    <s v="CA-2013-163636"/>
    <x v="0"/>
    <x v="5"/>
    <d v="2013-12-10T00:00:00"/>
    <s v="Second Class"/>
    <s v="MP-18175"/>
    <s v="Mike Pelletier"/>
    <s v="Home Office"/>
    <s v="United States"/>
    <s v="Chicago"/>
    <x v="10"/>
    <n v="60623"/>
    <s v="Central"/>
    <s v="OFF-AR-10001547"/>
    <x v="1"/>
    <x v="6"/>
    <s v="Newell 311"/>
    <n v="3.536"/>
    <n v="2"/>
    <n v="0.2"/>
    <n v="0.30940000000000001"/>
  </r>
  <r>
    <n v="8777"/>
    <s v="CA-2013-102813"/>
    <x v="0"/>
    <x v="415"/>
    <d v="2013-07-04T00:00:00"/>
    <s v="First Class"/>
    <s v="EA-14035"/>
    <s v="Erin Ashbrook"/>
    <s v="Corporate"/>
    <s v="United States"/>
    <s v="Huntsville"/>
    <x v="5"/>
    <n v="77340"/>
    <s v="Central"/>
    <s v="FUR-CH-10000665"/>
    <x v="0"/>
    <x v="1"/>
    <s v="Global Airflow Leather Mesh Back Chair, Black"/>
    <n v="528.42999999999995"/>
    <n v="5"/>
    <n v="0.3"/>
    <n v="0"/>
  </r>
  <r>
    <n v="8778"/>
    <s v="CA-2013-102813"/>
    <x v="0"/>
    <x v="415"/>
    <d v="2013-07-04T00:00:00"/>
    <s v="First Class"/>
    <s v="EA-14035"/>
    <s v="Erin Ashbrook"/>
    <s v="Corporate"/>
    <s v="United States"/>
    <s v="Huntsville"/>
    <x v="5"/>
    <n v="77340"/>
    <s v="Central"/>
    <s v="OFF-PA-10000520"/>
    <x v="1"/>
    <x v="10"/>
    <s v="Xerox 201"/>
    <n v="41.472000000000008"/>
    <n v="8"/>
    <n v="0.2"/>
    <n v="14.5152"/>
  </r>
  <r>
    <n v="8779"/>
    <s v="CA-2014-135377"/>
    <x v="3"/>
    <x v="1096"/>
    <d v="2014-12-19T00:00:00"/>
    <s v="Standard Class"/>
    <s v="BP-11095"/>
    <s v="Bart Pistole"/>
    <s v="Corporate"/>
    <s v="United States"/>
    <s v="New York City"/>
    <x v="15"/>
    <n v="10024"/>
    <s v="East"/>
    <s v="FUR-BO-10004015"/>
    <x v="0"/>
    <x v="0"/>
    <s v="Bush Andora Bookcase, Maple/Graphite Gray Finish"/>
    <n v="287.976"/>
    <n v="3"/>
    <n v="0.2"/>
    <n v="7.1993999999999687"/>
  </r>
  <r>
    <n v="8780"/>
    <s v="CA-2012-165813"/>
    <x v="1"/>
    <x v="305"/>
    <d v="2012-03-22T00:00:00"/>
    <s v="Second Class"/>
    <s v="BM-11785"/>
    <s v="Bryan Mills"/>
    <s v="Consumer"/>
    <s v="United States"/>
    <s v="Salem"/>
    <x v="21"/>
    <n v="97301"/>
    <s v="West"/>
    <s v="OFF-ST-10004258"/>
    <x v="1"/>
    <x v="4"/>
    <s v="Portable Personal File Box"/>
    <n v="29.304000000000002"/>
    <n v="3"/>
    <n v="0.2"/>
    <n v="2.5641000000000034"/>
  </r>
  <r>
    <n v="8781"/>
    <s v="CA-2012-133585"/>
    <x v="1"/>
    <x v="1201"/>
    <d v="2012-03-04T00:00:00"/>
    <s v="First Class"/>
    <s v="CM-12715"/>
    <s v="Craig Molinari"/>
    <s v="Corporate"/>
    <s v="United States"/>
    <s v="Houston"/>
    <x v="5"/>
    <n v="77070"/>
    <s v="Central"/>
    <s v="OFF-AR-10003696"/>
    <x v="1"/>
    <x v="6"/>
    <s v="Panasonic KP-350BK Electric Pencil Sharpener with Auto Stop"/>
    <n v="55.328000000000003"/>
    <n v="2"/>
    <n v="0.2"/>
    <n v="6.2243999999999957"/>
  </r>
  <r>
    <n v="8782"/>
    <s v="CA-2012-133585"/>
    <x v="1"/>
    <x v="1201"/>
    <d v="2012-03-04T00:00:00"/>
    <s v="First Class"/>
    <s v="CM-12715"/>
    <s v="Craig Molinari"/>
    <s v="Corporate"/>
    <s v="United States"/>
    <s v="Houston"/>
    <x v="5"/>
    <n v="77070"/>
    <s v="Central"/>
    <s v="FUR-BO-10001811"/>
    <x v="0"/>
    <x v="0"/>
    <s v="Atlantic Metals Mobile 5-Shelf Bookcases, Custom Colors"/>
    <n v="1227.9983999999999"/>
    <n v="6"/>
    <n v="0.32"/>
    <n v="-36.117600000000152"/>
  </r>
  <r>
    <n v="8783"/>
    <s v="CA-2013-116911"/>
    <x v="0"/>
    <x v="306"/>
    <d v="2013-09-21T00:00:00"/>
    <s v="Standard Class"/>
    <s v="JD-16150"/>
    <s v="Justin Deggeller"/>
    <s v="Corporate"/>
    <s v="United States"/>
    <s v="Twin Falls"/>
    <x v="45"/>
    <n v="83301"/>
    <s v="West"/>
    <s v="OFF-BI-10001249"/>
    <x v="1"/>
    <x v="8"/>
    <s v="Avery Heavy-Duty EZD View Binder with Locking Rings"/>
    <n v="20.416"/>
    <n v="4"/>
    <n v="0.2"/>
    <n v="6.6351999999999984"/>
  </r>
  <r>
    <n v="8784"/>
    <s v="CA-2013-116911"/>
    <x v="0"/>
    <x v="306"/>
    <d v="2013-09-21T00:00:00"/>
    <s v="Standard Class"/>
    <s v="JD-16150"/>
    <s v="Justin Deggeller"/>
    <s v="Corporate"/>
    <s v="United States"/>
    <s v="Twin Falls"/>
    <x v="45"/>
    <n v="83301"/>
    <s v="West"/>
    <s v="FUR-TA-10003473"/>
    <x v="0"/>
    <x v="3"/>
    <s v="Bretford Rectangular Conference Table Tops"/>
    <n v="1128.3899999999999"/>
    <n v="3"/>
    <n v="0"/>
    <n v="259.52970000000005"/>
  </r>
  <r>
    <n v="8785"/>
    <s v="US-2014-129224"/>
    <x v="3"/>
    <x v="294"/>
    <d v="2014-03-24T00:00:00"/>
    <s v="Standard Class"/>
    <s v="AS-10630"/>
    <s v="Ann Steele"/>
    <s v="Home Office"/>
    <s v="United States"/>
    <s v="Knoxville"/>
    <x v="18"/>
    <n v="37918"/>
    <s v="South"/>
    <s v="OFF-LA-10003190"/>
    <x v="1"/>
    <x v="2"/>
    <s v="Avery 474"/>
    <n v="4.6079999999999997"/>
    <n v="2"/>
    <n v="0.2"/>
    <n v="1.6704000000000001"/>
  </r>
  <r>
    <n v="8786"/>
    <s v="CA-2014-145765"/>
    <x v="3"/>
    <x v="39"/>
    <d v="2014-06-03T00:00:00"/>
    <s v="Standard Class"/>
    <s v="CM-11815"/>
    <s v="Candace McMahon"/>
    <s v="Corporate"/>
    <s v="United States"/>
    <s v="Phoenix"/>
    <x v="16"/>
    <n v="85023"/>
    <s v="West"/>
    <s v="TEC-PH-10001305"/>
    <x v="2"/>
    <x v="7"/>
    <s v="Panasonic KX TS208W Corded phone"/>
    <n v="195.96000000000004"/>
    <n v="5"/>
    <n v="0.2"/>
    <n v="19.596000000000018"/>
  </r>
  <r>
    <n v="8787"/>
    <s v="CA-2014-145765"/>
    <x v="3"/>
    <x v="39"/>
    <d v="2014-06-03T00:00:00"/>
    <s v="Standard Class"/>
    <s v="CM-11815"/>
    <s v="Candace McMahon"/>
    <s v="Corporate"/>
    <s v="United States"/>
    <s v="Phoenix"/>
    <x v="16"/>
    <n v="85023"/>
    <s v="West"/>
    <s v="OFF-PA-10001534"/>
    <x v="1"/>
    <x v="10"/>
    <s v="Xerox 230"/>
    <n v="15.552000000000003"/>
    <n v="3"/>
    <n v="0.2"/>
    <n v="5.4432"/>
  </r>
  <r>
    <n v="8788"/>
    <s v="CA-2014-145765"/>
    <x v="3"/>
    <x v="39"/>
    <d v="2014-06-03T00:00:00"/>
    <s v="Standard Class"/>
    <s v="CM-11815"/>
    <s v="Candace McMahon"/>
    <s v="Corporate"/>
    <s v="United States"/>
    <s v="Phoenix"/>
    <x v="16"/>
    <n v="85023"/>
    <s v="West"/>
    <s v="TEC-AC-10000844"/>
    <x v="2"/>
    <x v="11"/>
    <s v="Logitech Gaming G510s - Keyboard"/>
    <n v="271.96800000000002"/>
    <n v="4"/>
    <n v="0.2"/>
    <n v="54.393599999999978"/>
  </r>
  <r>
    <n v="8789"/>
    <s v="CA-2014-126914"/>
    <x v="3"/>
    <x v="140"/>
    <d v="2014-06-20T00:00:00"/>
    <s v="Standard Class"/>
    <s v="JE-15715"/>
    <s v="Joe Elijah"/>
    <s v="Consumer"/>
    <s v="United States"/>
    <s v="Monroe"/>
    <x v="3"/>
    <n v="28110"/>
    <s v="South"/>
    <s v="FUR-CH-10000847"/>
    <x v="0"/>
    <x v="1"/>
    <s v="Global Executive Mid-Back Manager's Chair"/>
    <n v="698.35200000000009"/>
    <n v="3"/>
    <n v="0.2"/>
    <n v="52.376399999999961"/>
  </r>
  <r>
    <n v="8790"/>
    <s v="CA-2014-126914"/>
    <x v="3"/>
    <x v="140"/>
    <d v="2014-06-20T00:00:00"/>
    <s v="Standard Class"/>
    <s v="JE-15715"/>
    <s v="Joe Elijah"/>
    <s v="Consumer"/>
    <s v="United States"/>
    <s v="Monroe"/>
    <x v="3"/>
    <n v="28110"/>
    <s v="South"/>
    <s v="FUR-BO-10000468"/>
    <x v="0"/>
    <x v="0"/>
    <s v="O'Sullivan 2-Shelf Heavy-Duty Bookcases"/>
    <n v="77.728000000000009"/>
    <n v="2"/>
    <n v="0.2"/>
    <n v="-3.8863999999999947"/>
  </r>
  <r>
    <n v="8791"/>
    <s v="CA-2012-169572"/>
    <x v="1"/>
    <x v="684"/>
    <d v="2012-09-12T00:00:00"/>
    <s v="Standard Class"/>
    <s v="AG-10525"/>
    <s v="Andy Gerbode"/>
    <s v="Corporate"/>
    <s v="United States"/>
    <s v="Richmond"/>
    <x v="17"/>
    <n v="23223"/>
    <s v="South"/>
    <s v="OFF-BI-10002799"/>
    <x v="1"/>
    <x v="8"/>
    <s v="SlimView Poly Binder, 3/8&quot;"/>
    <n v="46.62"/>
    <n v="9"/>
    <n v="0"/>
    <n v="21.445199999999996"/>
  </r>
  <r>
    <n v="8792"/>
    <s v="CA-2014-162075"/>
    <x v="3"/>
    <x v="257"/>
    <d v="2014-03-25T00:00:00"/>
    <s v="Standard Class"/>
    <s v="TT-21220"/>
    <s v="Thomas Thornton"/>
    <s v="Consumer"/>
    <s v="United States"/>
    <s v="Houston"/>
    <x v="5"/>
    <n v="77041"/>
    <s v="Central"/>
    <s v="TEC-PH-10001557"/>
    <x v="2"/>
    <x v="7"/>
    <s v="Pyle PMP37LED"/>
    <n v="537.54399999999998"/>
    <n v="7"/>
    <n v="0.2"/>
    <n v="47.035099999999971"/>
  </r>
  <r>
    <n v="8793"/>
    <s v="CA-2011-162992"/>
    <x v="2"/>
    <x v="174"/>
    <d v="2011-12-21T00:00:00"/>
    <s v="First Class"/>
    <s v="BP-11095"/>
    <s v="Bart Pistole"/>
    <s v="Corporate"/>
    <s v="United States"/>
    <s v="Los Angeles"/>
    <x v="1"/>
    <n v="90008"/>
    <s v="West"/>
    <s v="OFF-LA-10001934"/>
    <x v="1"/>
    <x v="2"/>
    <s v="Avery 516"/>
    <n v="14.62"/>
    <n v="2"/>
    <n v="0"/>
    <n v="6.8713999999999995"/>
  </r>
  <r>
    <n v="8794"/>
    <s v="CA-2011-162992"/>
    <x v="2"/>
    <x v="174"/>
    <d v="2011-12-21T00:00:00"/>
    <s v="First Class"/>
    <s v="BP-11095"/>
    <s v="Bart Pistole"/>
    <s v="Corporate"/>
    <s v="United States"/>
    <s v="Los Angeles"/>
    <x v="1"/>
    <n v="90008"/>
    <s v="West"/>
    <s v="OFF-FA-10004248"/>
    <x v="1"/>
    <x v="13"/>
    <s v="Advantus T-Pin Paper Clips"/>
    <n v="22.549999999999997"/>
    <n v="5"/>
    <n v="0"/>
    <n v="8.7945000000000011"/>
  </r>
  <r>
    <n v="8795"/>
    <s v="CA-2011-162992"/>
    <x v="2"/>
    <x v="174"/>
    <d v="2011-12-21T00:00:00"/>
    <s v="First Class"/>
    <s v="BP-11095"/>
    <s v="Bart Pistole"/>
    <s v="Corporate"/>
    <s v="United States"/>
    <s v="Los Angeles"/>
    <x v="1"/>
    <n v="90008"/>
    <s v="West"/>
    <s v="TEC-PH-10001944"/>
    <x v="2"/>
    <x v="7"/>
    <s v="Wi-Ex zBoost YX540 Cellular Phone Signal Booster"/>
    <n v="583.79999999999995"/>
    <n v="5"/>
    <n v="0.2"/>
    <n v="72.974999999999909"/>
  </r>
  <r>
    <n v="8796"/>
    <s v="CA-2011-162992"/>
    <x v="2"/>
    <x v="174"/>
    <d v="2011-12-21T00:00:00"/>
    <s v="First Class"/>
    <s v="BP-11095"/>
    <s v="Bart Pistole"/>
    <s v="Corporate"/>
    <s v="United States"/>
    <s v="Los Angeles"/>
    <x v="1"/>
    <n v="90008"/>
    <s v="West"/>
    <s v="TEC-PH-10002085"/>
    <x v="2"/>
    <x v="7"/>
    <s v="Clarity 53712"/>
    <n v="211.16800000000001"/>
    <n v="4"/>
    <n v="0.2"/>
    <n v="15.837600000000009"/>
  </r>
  <r>
    <n v="8797"/>
    <s v="CA-2013-106397"/>
    <x v="0"/>
    <x v="274"/>
    <d v="2013-07-14T00:00:00"/>
    <s v="Standard Class"/>
    <s v="MJ-17740"/>
    <s v="Max Jones"/>
    <s v="Consumer"/>
    <s v="United States"/>
    <s v="Orem"/>
    <x v="7"/>
    <n v="84057"/>
    <s v="West"/>
    <s v="OFF-PA-10003441"/>
    <x v="1"/>
    <x v="10"/>
    <s v="Xerox 226"/>
    <n v="12.96"/>
    <n v="2"/>
    <n v="0"/>
    <n v="6.2208000000000006"/>
  </r>
  <r>
    <n v="8798"/>
    <s v="CA-2013-106397"/>
    <x v="0"/>
    <x v="274"/>
    <d v="2013-07-14T00:00:00"/>
    <s v="Standard Class"/>
    <s v="MJ-17740"/>
    <s v="Max Jones"/>
    <s v="Consumer"/>
    <s v="United States"/>
    <s v="Orem"/>
    <x v="7"/>
    <n v="84057"/>
    <s v="West"/>
    <s v="OFF-AR-10004602"/>
    <x v="1"/>
    <x v="6"/>
    <s v="Boston KS Multi-Size Manual Pencil Sharpener"/>
    <n v="45.98"/>
    <n v="2"/>
    <n v="0"/>
    <n v="12.874400000000001"/>
  </r>
  <r>
    <n v="8799"/>
    <s v="US-2013-150140"/>
    <x v="0"/>
    <x v="1204"/>
    <d v="2013-04-11T00:00:00"/>
    <s v="Standard Class"/>
    <s v="VM-21685"/>
    <s v="Valerie Mitchum"/>
    <s v="Home Office"/>
    <s v="United States"/>
    <s v="Burlington"/>
    <x v="42"/>
    <s v="05408"/>
    <s v="East"/>
    <s v="TEC-PH-10002555"/>
    <x v="2"/>
    <x v="7"/>
    <s v="Nortel Meridian M5316 Digital phone"/>
    <n v="1294.75"/>
    <n v="5"/>
    <n v="0"/>
    <n v="336.63499999999999"/>
  </r>
  <r>
    <n v="8800"/>
    <s v="CA-2011-116666"/>
    <x v="2"/>
    <x v="1205"/>
    <d v="2011-05-10T00:00:00"/>
    <s v="First Class"/>
    <s v="KT-16480"/>
    <s v="Kean Thornton"/>
    <s v="Consumer"/>
    <s v="United States"/>
    <s v="Philadelphia"/>
    <x v="9"/>
    <n v="19134"/>
    <s v="East"/>
    <s v="TEC-CO-10001449"/>
    <x v="2"/>
    <x v="16"/>
    <s v="Hewlett Packard LaserJet 3310 Copier"/>
    <n v="1799.9699999999998"/>
    <n v="5"/>
    <n v="0.4"/>
    <n v="239.99600000000009"/>
  </r>
  <r>
    <n v="8801"/>
    <s v="CA-2014-148992"/>
    <x v="3"/>
    <x v="51"/>
    <d v="2014-11-28T00:00:00"/>
    <s v="Standard Class"/>
    <s v="CS-12250"/>
    <s v="Chris Selesnick"/>
    <s v="Corporate"/>
    <s v="United States"/>
    <s v="Chicago"/>
    <x v="10"/>
    <n v="60623"/>
    <s v="Central"/>
    <s v="OFF-PA-10004285"/>
    <x v="1"/>
    <x v="10"/>
    <s v="Xerox 1959"/>
    <n v="10.688000000000001"/>
    <n v="2"/>
    <n v="0.2"/>
    <n v="3.7407999999999997"/>
  </r>
  <r>
    <n v="8802"/>
    <s v="CA-2013-140935"/>
    <x v="0"/>
    <x v="338"/>
    <d v="2013-11-13T00:00:00"/>
    <s v="First Class"/>
    <s v="AB-10015"/>
    <s v="Aaron Bergman"/>
    <s v="Consumer"/>
    <s v="United States"/>
    <s v="Oklahoma City"/>
    <x v="26"/>
    <n v="73120"/>
    <s v="Central"/>
    <s v="TEC-PH-10000562"/>
    <x v="2"/>
    <x v="7"/>
    <s v="Samsung Convoy 3"/>
    <n v="221.98"/>
    <n v="2"/>
    <n v="0"/>
    <n v="62.15440000000001"/>
  </r>
  <r>
    <n v="8803"/>
    <s v="CA-2013-140935"/>
    <x v="0"/>
    <x v="338"/>
    <d v="2013-11-13T00:00:00"/>
    <s v="First Class"/>
    <s v="AB-10015"/>
    <s v="Aaron Bergman"/>
    <s v="Consumer"/>
    <s v="United States"/>
    <s v="Oklahoma City"/>
    <x v="26"/>
    <n v="73120"/>
    <s v="Central"/>
    <s v="FUR-BO-10003966"/>
    <x v="0"/>
    <x v="0"/>
    <s v="Sauder Facets Collection Library, Sky Alder Finish"/>
    <n v="341.96"/>
    <n v="2"/>
    <n v="0"/>
    <n v="54.713599999999985"/>
  </r>
  <r>
    <n v="8804"/>
    <s v="CA-2011-157644"/>
    <x v="2"/>
    <x v="520"/>
    <d v="2012-01-01T00:00:00"/>
    <s v="First Class"/>
    <s v="AH-10030"/>
    <s v="Aaron Hawkins"/>
    <s v="Corporate"/>
    <s v="United States"/>
    <s v="New York City"/>
    <x v="15"/>
    <n v="10035"/>
    <s v="East"/>
    <s v="TEC-AC-10003614"/>
    <x v="2"/>
    <x v="11"/>
    <s v="Verbatim 25 GB 6x Blu-ray Single Layer Recordable Disc, 10/Pack"/>
    <n v="34.769999999999996"/>
    <n v="3"/>
    <n v="0"/>
    <n v="11.474099999999996"/>
  </r>
  <r>
    <n v="8805"/>
    <s v="CA-2011-157644"/>
    <x v="2"/>
    <x v="520"/>
    <d v="2012-01-01T00:00:00"/>
    <s v="First Class"/>
    <s v="AH-10030"/>
    <s v="Aaron Hawkins"/>
    <s v="Corporate"/>
    <s v="United States"/>
    <s v="New York City"/>
    <x v="15"/>
    <n v="10035"/>
    <s v="East"/>
    <s v="OFF-LA-10003148"/>
    <x v="1"/>
    <x v="2"/>
    <s v="Avery 51"/>
    <n v="18.899999999999999"/>
    <n v="3"/>
    <n v="0"/>
    <n v="8.6939999999999991"/>
  </r>
  <r>
    <n v="8806"/>
    <s v="US-2014-100398"/>
    <x v="3"/>
    <x v="971"/>
    <d v="2014-08-24T00:00:00"/>
    <s v="Standard Class"/>
    <s v="DO-13435"/>
    <s v="Denny Ordway"/>
    <s v="Consumer"/>
    <s v="United States"/>
    <s v="Salt Lake City"/>
    <x v="7"/>
    <n v="84106"/>
    <s v="West"/>
    <s v="OFF-BI-10002133"/>
    <x v="1"/>
    <x v="8"/>
    <s v="Wilson Jones Elliptical Ring 3 1/2&quot; Capacity Binders, 800 sheets"/>
    <n v="102.72"/>
    <n v="3"/>
    <n v="0.2"/>
    <n v="37.235999999999997"/>
  </r>
  <r>
    <n v="8807"/>
    <s v="CA-2013-113082"/>
    <x v="0"/>
    <x v="126"/>
    <d v="2013-09-17T00:00:00"/>
    <s v="Standard Class"/>
    <s v="MC-17590"/>
    <s v="Matt Collister"/>
    <s v="Corporate"/>
    <s v="United States"/>
    <s v="Utica"/>
    <x v="15"/>
    <n v="13501"/>
    <s v="East"/>
    <s v="FUR-FU-10002813"/>
    <x v="0"/>
    <x v="5"/>
    <s v="DAX Contemporary Wood Frame with Silver Metal Mat, Desktop, 11 x 14 Size"/>
    <n v="40.479999999999997"/>
    <n v="2"/>
    <n v="0"/>
    <n v="14.572799999999997"/>
  </r>
  <r>
    <n v="8808"/>
    <s v="US-2014-110646"/>
    <x v="3"/>
    <x v="40"/>
    <d v="2014-11-01T00:00:00"/>
    <s v="Standard Class"/>
    <s v="JF-15190"/>
    <s v="Jamie Frazer"/>
    <s v="Consumer"/>
    <s v="United States"/>
    <s v="Philadelphia"/>
    <x v="9"/>
    <n v="19134"/>
    <s v="East"/>
    <s v="OFF-BI-10004330"/>
    <x v="1"/>
    <x v="8"/>
    <s v="GBC Velobind Prepunched Cover Sets, Regency Series"/>
    <n v="33.282000000000004"/>
    <n v="3"/>
    <n v="0.7"/>
    <n v="-27.734999999999992"/>
  </r>
  <r>
    <n v="8809"/>
    <s v="US-2014-110646"/>
    <x v="3"/>
    <x v="40"/>
    <d v="2014-11-01T00:00:00"/>
    <s v="Standard Class"/>
    <s v="JF-15190"/>
    <s v="Jamie Frazer"/>
    <s v="Consumer"/>
    <s v="United States"/>
    <s v="Philadelphia"/>
    <x v="9"/>
    <n v="19134"/>
    <s v="East"/>
    <s v="TEC-PH-10002807"/>
    <x v="2"/>
    <x v="7"/>
    <s v="Motorla HX550 Universal Bluetooth Headset"/>
    <n v="118.64999999999998"/>
    <n v="5"/>
    <n v="0.4"/>
    <n v="19.775000000000006"/>
  </r>
  <r>
    <n v="8810"/>
    <s v="US-2014-110646"/>
    <x v="3"/>
    <x v="40"/>
    <d v="2014-11-01T00:00:00"/>
    <s v="Standard Class"/>
    <s v="JF-15190"/>
    <s v="Jamie Frazer"/>
    <s v="Consumer"/>
    <s v="United States"/>
    <s v="Philadelphia"/>
    <x v="9"/>
    <n v="19134"/>
    <s v="East"/>
    <s v="OFF-LA-10001404"/>
    <x v="1"/>
    <x v="2"/>
    <s v="Avery 517"/>
    <n v="14.76"/>
    <n v="5"/>
    <n v="0.2"/>
    <n v="4.9815000000000005"/>
  </r>
  <r>
    <n v="8811"/>
    <s v="CA-2014-120614"/>
    <x v="3"/>
    <x v="1109"/>
    <d v="2014-06-05T00:00:00"/>
    <s v="Standard Class"/>
    <s v="SM-20950"/>
    <s v="Suzanne McNair"/>
    <s v="Corporate"/>
    <s v="United States"/>
    <s v="Los Angeles"/>
    <x v="1"/>
    <n v="90004"/>
    <s v="West"/>
    <s v="OFF-PA-10004911"/>
    <x v="1"/>
    <x v="10"/>
    <s v="Rediform S.O.S. 1-Up Phone Message Bk, 4-1/4x3-1/16 Bk, 1 Form/Pg, 40 Messages/Bk, 3/Pk"/>
    <n v="37.520000000000003"/>
    <n v="4"/>
    <n v="0"/>
    <n v="18.009600000000002"/>
  </r>
  <r>
    <n v="8812"/>
    <s v="US-2013-140172"/>
    <x v="0"/>
    <x v="387"/>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76"/>
  </r>
  <r>
    <n v="8813"/>
    <s v="US-2013-140172"/>
    <x v="0"/>
    <x v="387"/>
    <d v="2013-03-14T00:00:00"/>
    <s v="Standard Class"/>
    <s v="SP-20650"/>
    <s v="Stephanie Phelps"/>
    <s v="Corporate"/>
    <s v="United States"/>
    <s v="Jackson"/>
    <x v="12"/>
    <n v="49201"/>
    <s v="Central"/>
    <s v="OFF-AR-10002766"/>
    <x v="1"/>
    <x v="6"/>
    <s v="Prang Drawing Pencil Set"/>
    <n v="13.899999999999999"/>
    <n v="5"/>
    <n v="0"/>
    <n v="3.7529999999999997"/>
  </r>
  <r>
    <n v="8814"/>
    <s v="CA-2012-127754"/>
    <x v="1"/>
    <x v="353"/>
    <d v="2012-07-31T00:00:00"/>
    <s v="Standard Class"/>
    <s v="CK-12760"/>
    <s v="Cyma Kinney"/>
    <s v="Corporate"/>
    <s v="United States"/>
    <s v="Glendale"/>
    <x v="16"/>
    <n v="85301"/>
    <s v="West"/>
    <s v="FUR-CH-10003199"/>
    <x v="0"/>
    <x v="1"/>
    <s v="Office Star - Contemporary Task Swivel Chair"/>
    <n v="266.35200000000003"/>
    <n v="3"/>
    <n v="0.2"/>
    <n v="13.317599999999985"/>
  </r>
  <r>
    <n v="8815"/>
    <s v="CA-2012-144274"/>
    <x v="1"/>
    <x v="521"/>
    <d v="2012-11-25T00:00:00"/>
    <s v="Second Class"/>
    <s v="PW-19240"/>
    <s v="Pierre Wener"/>
    <s v="Consumer"/>
    <s v="United States"/>
    <s v="Wilmington"/>
    <x v="13"/>
    <n v="19805"/>
    <s v="East"/>
    <s v="TEC-PH-10003012"/>
    <x v="2"/>
    <x v="7"/>
    <s v="Nortel Meridian M3904 Professional Digital phone"/>
    <n v="307.98"/>
    <n v="2"/>
    <n v="0"/>
    <n v="89.314199999999971"/>
  </r>
  <r>
    <n v="8816"/>
    <s v="CA-2012-144274"/>
    <x v="1"/>
    <x v="521"/>
    <d v="2012-11-25T00:00:00"/>
    <s v="Second Class"/>
    <s v="PW-19240"/>
    <s v="Pierre Wener"/>
    <s v="Consumer"/>
    <s v="United States"/>
    <s v="Wilmington"/>
    <x v="13"/>
    <n v="19805"/>
    <s v="East"/>
    <s v="OFF-PA-10001583"/>
    <x v="1"/>
    <x v="10"/>
    <s v="1/4 Fold Party Design Invitations &amp; White Envelopes, 24 8-1/2&quot; X 11&quot; Cards, 25 Env./Pack"/>
    <n v="44.099999999999994"/>
    <n v="6"/>
    <n v="0"/>
    <n v="20.726999999999997"/>
  </r>
  <r>
    <n v="8817"/>
    <s v="CA-2012-144274"/>
    <x v="1"/>
    <x v="521"/>
    <d v="2012-11-25T00:00:00"/>
    <s v="Second Class"/>
    <s v="PW-19240"/>
    <s v="Pierre Wener"/>
    <s v="Consumer"/>
    <s v="United States"/>
    <s v="Wilmington"/>
    <x v="13"/>
    <n v="19805"/>
    <s v="East"/>
    <s v="OFF-AR-10001940"/>
    <x v="1"/>
    <x v="6"/>
    <s v="Sanford Colorific Eraseable Coloring Pencils, 12 Count"/>
    <n v="13.12"/>
    <n v="4"/>
    <n v="0"/>
    <n v="5.6416000000000004"/>
  </r>
  <r>
    <n v="8818"/>
    <s v="CA-2012-144274"/>
    <x v="1"/>
    <x v="521"/>
    <d v="2012-11-25T00:00:00"/>
    <s v="Second Class"/>
    <s v="PW-19240"/>
    <s v="Pierre Wener"/>
    <s v="Consumer"/>
    <s v="United States"/>
    <s v="Wilmington"/>
    <x v="13"/>
    <n v="19805"/>
    <s v="East"/>
    <s v="OFF-EN-10003286"/>
    <x v="1"/>
    <x v="12"/>
    <s v="Staples"/>
    <n v="16.559999999999999"/>
    <n v="2"/>
    <n v="0"/>
    <n v="7.783199999999999"/>
  </r>
  <r>
    <n v="8819"/>
    <s v="CA-2012-144274"/>
    <x v="1"/>
    <x v="521"/>
    <d v="2012-11-25T00:00:00"/>
    <s v="Second Class"/>
    <s v="PW-19240"/>
    <s v="Pierre Wener"/>
    <s v="Consumer"/>
    <s v="United States"/>
    <s v="Wilmington"/>
    <x v="13"/>
    <n v="19805"/>
    <s v="East"/>
    <s v="OFF-PA-10003441"/>
    <x v="1"/>
    <x v="10"/>
    <s v="Xerox 226"/>
    <n v="38.880000000000003"/>
    <n v="6"/>
    <n v="0"/>
    <n v="18.662400000000002"/>
  </r>
  <r>
    <n v="8820"/>
    <s v="CA-2012-142930"/>
    <x v="1"/>
    <x v="109"/>
    <d v="2012-12-02T00:00:00"/>
    <s v="Standard Class"/>
    <s v="EB-14170"/>
    <s v="Evan Bailliet"/>
    <s v="Consumer"/>
    <s v="United States"/>
    <s v="Austin"/>
    <x v="5"/>
    <n v="78745"/>
    <s v="Central"/>
    <s v="OFF-PA-10003395"/>
    <x v="1"/>
    <x v="10"/>
    <s v="Xerox 1941"/>
    <n v="335.52"/>
    <n v="4"/>
    <n v="0.2"/>
    <n v="117.43199999999999"/>
  </r>
  <r>
    <n v="8821"/>
    <s v="CA-2014-100622"/>
    <x v="3"/>
    <x v="132"/>
    <d v="2014-11-08T00:00:00"/>
    <s v="Standard Class"/>
    <s v="DK-13090"/>
    <s v="Dave Kipp"/>
    <s v="Consumer"/>
    <s v="United States"/>
    <s v="Orlando"/>
    <x v="2"/>
    <n v="32839"/>
    <s v="South"/>
    <s v="TEC-CO-10003236"/>
    <x v="2"/>
    <x v="16"/>
    <s v="Canon Image Class D660 Copier"/>
    <n v="959.98400000000004"/>
    <n v="2"/>
    <n v="0.2"/>
    <n v="311.99479999999994"/>
  </r>
  <r>
    <n v="8822"/>
    <s v="CA-2014-100622"/>
    <x v="3"/>
    <x v="132"/>
    <d v="2014-11-08T00:00:00"/>
    <s v="Standard Class"/>
    <s v="DK-13090"/>
    <s v="Dave Kipp"/>
    <s v="Consumer"/>
    <s v="United States"/>
    <s v="Orlando"/>
    <x v="2"/>
    <n v="32839"/>
    <s v="South"/>
    <s v="OFF-BI-10002982"/>
    <x v="1"/>
    <x v="8"/>
    <s v="Avery Self-Adhesive Photo Pockets for Polaroid Photos"/>
    <n v="4.0860000000000003"/>
    <n v="2"/>
    <n v="0.7"/>
    <n v="-2.9963999999999995"/>
  </r>
  <r>
    <n v="8823"/>
    <s v="CA-2014-100622"/>
    <x v="3"/>
    <x v="132"/>
    <d v="2014-11-08T00:00:00"/>
    <s v="Standard Class"/>
    <s v="DK-13090"/>
    <s v="Dave Kipp"/>
    <s v="Consumer"/>
    <s v="United States"/>
    <s v="Orlando"/>
    <x v="2"/>
    <n v="32839"/>
    <s v="South"/>
    <s v="OFF-AR-10004010"/>
    <x v="1"/>
    <x v="6"/>
    <s v="Hunt Boston Vacuum Mount KS Pencil Sharpener"/>
    <n v="55.984000000000009"/>
    <n v="2"/>
    <n v="0.2"/>
    <n v="4.1987999999999985"/>
  </r>
  <r>
    <n v="8824"/>
    <s v="CA-2014-100622"/>
    <x v="3"/>
    <x v="132"/>
    <d v="2014-11-08T00:00:00"/>
    <s v="Standard Class"/>
    <s v="DK-13090"/>
    <s v="Dave Kipp"/>
    <s v="Consumer"/>
    <s v="United States"/>
    <s v="Orlando"/>
    <x v="2"/>
    <n v="32839"/>
    <s v="South"/>
    <s v="OFF-PA-10002947"/>
    <x v="1"/>
    <x v="10"/>
    <s v="Xerox 1923"/>
    <n v="10.688000000000001"/>
    <n v="2"/>
    <n v="0.2"/>
    <n v="3.7407999999999997"/>
  </r>
  <r>
    <n v="8825"/>
    <s v="CA-2014-117156"/>
    <x v="3"/>
    <x v="708"/>
    <d v="2014-03-24T00:00:00"/>
    <s v="Second Class"/>
    <s v="TB-21055"/>
    <s v="Ted Butterfield"/>
    <s v="Consumer"/>
    <s v="United States"/>
    <s v="Reading"/>
    <x v="9"/>
    <n v="19601"/>
    <s v="East"/>
    <s v="OFF-EN-10003845"/>
    <x v="1"/>
    <x v="12"/>
    <s v="Colored Envelopes"/>
    <n v="8.8559999999999999"/>
    <n v="3"/>
    <n v="0.2"/>
    <n v="2.8781999999999992"/>
  </r>
  <r>
    <n v="8826"/>
    <s v="CA-2012-115399"/>
    <x v="1"/>
    <x v="546"/>
    <d v="2012-12-22T00:00:00"/>
    <s v="First Class"/>
    <s v="AG-10900"/>
    <s v="Arthur Gainer"/>
    <s v="Consumer"/>
    <s v="United States"/>
    <s v="Philadelphia"/>
    <x v="9"/>
    <n v="19134"/>
    <s v="East"/>
    <s v="OFF-LA-10003190"/>
    <x v="1"/>
    <x v="2"/>
    <s v="Avery 474"/>
    <n v="6.911999999999999"/>
    <n v="3"/>
    <n v="0.2"/>
    <n v="2.5056000000000003"/>
  </r>
  <r>
    <n v="8827"/>
    <s v="US-2011-157847"/>
    <x v="2"/>
    <x v="1063"/>
    <d v="2011-04-06T00:00:00"/>
    <s v="Second Class"/>
    <s v="SC-20020"/>
    <s v="Sam Craven"/>
    <s v="Consumer"/>
    <s v="United States"/>
    <s v="Houston"/>
    <x v="5"/>
    <n v="77095"/>
    <s v="Central"/>
    <s v="OFF-PA-10002986"/>
    <x v="1"/>
    <x v="10"/>
    <s v="Xerox 1898"/>
    <n v="26.720000000000002"/>
    <n v="5"/>
    <n v="0.2"/>
    <n v="9.3520000000000003"/>
  </r>
  <r>
    <n v="8828"/>
    <s v="US-2011-157847"/>
    <x v="2"/>
    <x v="1063"/>
    <d v="2011-04-06T00:00:00"/>
    <s v="Second Class"/>
    <s v="SC-20020"/>
    <s v="Sam Craven"/>
    <s v="Consumer"/>
    <s v="United States"/>
    <s v="Houston"/>
    <x v="5"/>
    <n v="77095"/>
    <s v="Central"/>
    <s v="OFF-PA-10001593"/>
    <x v="1"/>
    <x v="10"/>
    <s v="Xerox 1947"/>
    <n v="33.488000000000007"/>
    <n v="7"/>
    <n v="0.2"/>
    <n v="10.464999999999998"/>
  </r>
  <r>
    <n v="8829"/>
    <s v="CA-2012-115168"/>
    <x v="1"/>
    <x v="1117"/>
    <d v="2012-06-09T00:00:00"/>
    <s v="Standard Class"/>
    <s v="BB-11545"/>
    <s v="Brenda Bowman"/>
    <s v="Corporate"/>
    <s v="United States"/>
    <s v="Saint Charles"/>
    <x v="25"/>
    <n v="63301"/>
    <s v="Central"/>
    <s v="OFF-PA-10000528"/>
    <x v="1"/>
    <x v="10"/>
    <s v="Xerox 1981"/>
    <n v="10.56"/>
    <n v="2"/>
    <n v="0"/>
    <n v="4.7519999999999998"/>
  </r>
  <r>
    <n v="8830"/>
    <s v="CA-2011-109680"/>
    <x v="2"/>
    <x v="191"/>
    <d v="2011-10-09T00:00:00"/>
    <s v="First Class"/>
    <s v="VP-21760"/>
    <s v="Victoria Pisteka"/>
    <s v="Corporate"/>
    <s v="United States"/>
    <s v="Indianapolis"/>
    <x v="14"/>
    <n v="46203"/>
    <s v="Central"/>
    <s v="OFF-ST-10001932"/>
    <x v="1"/>
    <x v="4"/>
    <s v="Fellowes Staxonsteel Drawer Files"/>
    <n v="386.34"/>
    <n v="2"/>
    <n v="0"/>
    <n v="54.087600000000009"/>
  </r>
  <r>
    <n v="8831"/>
    <s v="CA-2013-167983"/>
    <x v="0"/>
    <x v="1036"/>
    <d v="2013-08-25T00:00:00"/>
    <s v="Second Class"/>
    <s v="RP-19270"/>
    <s v="Rachel Payne"/>
    <s v="Corporate"/>
    <s v="United States"/>
    <s v="Seattle"/>
    <x v="4"/>
    <n v="98115"/>
    <s v="West"/>
    <s v="OFF-BI-10003727"/>
    <x v="1"/>
    <x v="8"/>
    <s v="Avery Durable Slant Ring Binders With Label Holder"/>
    <n v="33.44"/>
    <n v="10"/>
    <n v="0.2"/>
    <n v="11.703999999999997"/>
  </r>
  <r>
    <n v="8832"/>
    <s v="CA-2012-145324"/>
    <x v="1"/>
    <x v="219"/>
    <d v="2012-11-19T00:00:00"/>
    <s v="Standard Class"/>
    <s v="DH-13675"/>
    <s v="Duane Huffman"/>
    <s v="Home Office"/>
    <s v="United States"/>
    <s v="Harrisonburg"/>
    <x v="17"/>
    <n v="22801"/>
    <s v="South"/>
    <s v="FUR-FU-10002759"/>
    <x v="0"/>
    <x v="5"/>
    <s v="12-1/2 Diameter Round Wall Clock"/>
    <n v="39.96"/>
    <n v="2"/>
    <n v="0"/>
    <n v="14.3856"/>
  </r>
  <r>
    <n v="8833"/>
    <s v="CA-2012-153423"/>
    <x v="1"/>
    <x v="137"/>
    <d v="2012-06-27T00:00:00"/>
    <s v="Standard Class"/>
    <s v="SW-20455"/>
    <s v="Shaun Weien"/>
    <s v="Consumer"/>
    <s v="United States"/>
    <s v="Rochester"/>
    <x v="15"/>
    <n v="14609"/>
    <s v="East"/>
    <s v="OFF-BI-10000545"/>
    <x v="1"/>
    <x v="8"/>
    <s v="GBC Ibimaster 500 Manual ProClick Binding System"/>
    <n v="1217.568"/>
    <n v="2"/>
    <n v="0.2"/>
    <n v="456.58800000000002"/>
  </r>
  <r>
    <n v="8834"/>
    <s v="US-2014-132675"/>
    <x v="3"/>
    <x v="241"/>
    <d v="2014-09-29T00:00:00"/>
    <s v="Standard Class"/>
    <s v="KF-16285"/>
    <s v="Karen Ferguson"/>
    <s v="Home Office"/>
    <s v="United States"/>
    <s v="Sandy Springs"/>
    <x v="32"/>
    <n v="30328"/>
    <s v="South"/>
    <s v="OFF-ST-10004950"/>
    <x v="1"/>
    <x v="4"/>
    <s v="Tenex Personal Filing Tote With Secure Closure Lid, Black/Frost"/>
    <n v="15.51"/>
    <n v="1"/>
    <n v="0"/>
    <n v="3.8774999999999995"/>
  </r>
  <r>
    <n v="8835"/>
    <s v="US-2014-132675"/>
    <x v="3"/>
    <x v="241"/>
    <d v="2014-09-29T00:00:00"/>
    <s v="Standard Class"/>
    <s v="KF-16285"/>
    <s v="Karen Ferguson"/>
    <s v="Home Office"/>
    <s v="United States"/>
    <s v="Sandy Springs"/>
    <x v="32"/>
    <n v="30328"/>
    <s v="South"/>
    <s v="TEC-PH-10003171"/>
    <x v="2"/>
    <x v="7"/>
    <s v="Plantronics Encore H101 Dual Earpieces Headset"/>
    <n v="89.9"/>
    <n v="2"/>
    <n v="0"/>
    <n v="25.171999999999997"/>
  </r>
  <r>
    <n v="8836"/>
    <s v="US-2014-132675"/>
    <x v="3"/>
    <x v="241"/>
    <d v="2014-09-29T00:00:00"/>
    <s v="Standard Class"/>
    <s v="KF-16285"/>
    <s v="Karen Ferguson"/>
    <s v="Home Office"/>
    <s v="United States"/>
    <s v="Sandy Springs"/>
    <x v="32"/>
    <n v="30328"/>
    <s v="South"/>
    <s v="OFF-AR-10000614"/>
    <x v="1"/>
    <x v="6"/>
    <s v="Barrel Sharpener"/>
    <n v="14.28"/>
    <n v="4"/>
    <n v="0"/>
    <n v="3.7127999999999997"/>
  </r>
  <r>
    <n v="8837"/>
    <s v="US-2014-132675"/>
    <x v="3"/>
    <x v="241"/>
    <d v="2014-09-29T00:00:00"/>
    <s v="Standard Class"/>
    <s v="KF-16285"/>
    <s v="Karen Ferguson"/>
    <s v="Home Office"/>
    <s v="United States"/>
    <s v="Sandy Springs"/>
    <x v="32"/>
    <n v="30328"/>
    <s v="South"/>
    <s v="OFF-AR-10000034"/>
    <x v="1"/>
    <x v="6"/>
    <s v="BIC Brite Liner Grip Highlighters, Assorted, 5/Pack"/>
    <n v="12.72"/>
    <n v="3"/>
    <n v="0"/>
    <n v="4.9607999999999999"/>
  </r>
  <r>
    <n v="8838"/>
    <s v="US-2014-132675"/>
    <x v="3"/>
    <x v="241"/>
    <d v="2014-09-29T00:00:00"/>
    <s v="Standard Class"/>
    <s v="KF-16285"/>
    <s v="Karen Ferguson"/>
    <s v="Home Office"/>
    <s v="United States"/>
    <s v="Sandy Springs"/>
    <x v="32"/>
    <n v="30328"/>
    <s v="South"/>
    <s v="OFF-LA-10003766"/>
    <x v="1"/>
    <x v="2"/>
    <s v="Self-Adhesive Removable Labels"/>
    <n v="15.75"/>
    <n v="5"/>
    <n v="0"/>
    <n v="7.5600000000000005"/>
  </r>
  <r>
    <n v="8839"/>
    <s v="CA-2011-153808"/>
    <x v="2"/>
    <x v="322"/>
    <d v="2011-04-10T00:00:00"/>
    <s v="Second Class"/>
    <s v="FH-14275"/>
    <s v="Frank Hawley"/>
    <s v="Corporate"/>
    <s v="United States"/>
    <s v="Los Angeles"/>
    <x v="1"/>
    <n v="90004"/>
    <s v="West"/>
    <s v="OFF-AR-10001725"/>
    <x v="1"/>
    <x v="6"/>
    <s v="Boston Home &amp; Office Model 2000 Electric Pencil Sharpeners"/>
    <n v="70.949999999999989"/>
    <n v="3"/>
    <n v="0"/>
    <n v="18.447000000000003"/>
  </r>
  <r>
    <n v="8840"/>
    <s v="CA-2011-153808"/>
    <x v="2"/>
    <x v="322"/>
    <d v="2011-04-10T00:00:00"/>
    <s v="Second Class"/>
    <s v="FH-14275"/>
    <s v="Frank Hawley"/>
    <s v="Corporate"/>
    <s v="United States"/>
    <s v="Los Angeles"/>
    <x v="1"/>
    <n v="90004"/>
    <s v="West"/>
    <s v="OFF-BI-10002794"/>
    <x v="1"/>
    <x v="8"/>
    <s v="Avery Trapezoid Ring Binder, 3&quot; Capacity, Black, 1040 sheets"/>
    <n v="65.567999999999998"/>
    <n v="2"/>
    <n v="0.2"/>
    <n v="23.768399999999996"/>
  </r>
  <r>
    <n v="8841"/>
    <s v="CA-2011-153808"/>
    <x v="2"/>
    <x v="322"/>
    <d v="2011-04-10T00:00:00"/>
    <s v="Second Class"/>
    <s v="FH-14275"/>
    <s v="Frank Hawley"/>
    <s v="Corporate"/>
    <s v="United States"/>
    <s v="Los Angeles"/>
    <x v="1"/>
    <n v="90004"/>
    <s v="West"/>
    <s v="TEC-AC-10004171"/>
    <x v="2"/>
    <x v="11"/>
    <s v="Razer Kraken 7.1 Surround Sound Over Ear USB Gaming Headset"/>
    <n v="299.96999999999997"/>
    <n v="3"/>
    <n v="0"/>
    <n v="131.98680000000002"/>
  </r>
  <r>
    <n v="8842"/>
    <s v="US-2013-112396"/>
    <x v="0"/>
    <x v="1206"/>
    <d v="2013-02-13T00:00:00"/>
    <s v="Standard Class"/>
    <s v="JR-16210"/>
    <s v="Justin Ritter"/>
    <s v="Corporate"/>
    <s v="United States"/>
    <s v="San Francisco"/>
    <x v="1"/>
    <n v="94110"/>
    <s v="West"/>
    <s v="TEC-AC-10003628"/>
    <x v="2"/>
    <x v="11"/>
    <s v="Logitech 910-002974 M325 Wireless Mouse for Web Scrolling"/>
    <n v="89.97"/>
    <n v="3"/>
    <n v="0"/>
    <n v="39.586800000000011"/>
  </r>
  <r>
    <n v="8843"/>
    <s v="US-2013-112396"/>
    <x v="0"/>
    <x v="1206"/>
    <d v="2013-02-13T00:00:00"/>
    <s v="Standard Class"/>
    <s v="JR-16210"/>
    <s v="Justin Ritter"/>
    <s v="Corporate"/>
    <s v="United States"/>
    <s v="San Francisco"/>
    <x v="1"/>
    <n v="94110"/>
    <s v="West"/>
    <s v="TEC-AC-10004761"/>
    <x v="2"/>
    <x v="11"/>
    <s v="Maxell 4.7GB DVD+RW 3/Pack"/>
    <n v="31.86"/>
    <n v="2"/>
    <n v="0"/>
    <n v="11.151"/>
  </r>
  <r>
    <n v="8844"/>
    <s v="CA-2011-141173"/>
    <x v="2"/>
    <x v="728"/>
    <d v="2011-11-20T00:00:00"/>
    <s v="Second Class"/>
    <s v="JC-16105"/>
    <s v="Julie Creighton"/>
    <s v="Corporate"/>
    <s v="United States"/>
    <s v="Minneapolis"/>
    <x v="11"/>
    <n v="55407"/>
    <s v="Central"/>
    <s v="OFF-ST-10000885"/>
    <x v="1"/>
    <x v="4"/>
    <s v="Fellowes Desktop Hanging File Manager"/>
    <n v="67.150000000000006"/>
    <n v="5"/>
    <n v="0"/>
    <n v="16.787500000000001"/>
  </r>
  <r>
    <n v="8845"/>
    <s v="CA-2014-156664"/>
    <x v="3"/>
    <x v="404"/>
    <d v="2014-12-24T00:00:00"/>
    <s v="Standard Class"/>
    <s v="BP-11290"/>
    <s v="Beth Paige"/>
    <s v="Consumer"/>
    <s v="United States"/>
    <s v="Columbus"/>
    <x v="24"/>
    <n v="43229"/>
    <s v="East"/>
    <s v="OFF-BI-10004209"/>
    <x v="1"/>
    <x v="8"/>
    <s v="Fellowes Twister Kit, Gray/Clear, 3/pkg"/>
    <n v="7.2359999999999998"/>
    <n v="3"/>
    <n v="0.7"/>
    <n v="-6.0299999999999976"/>
  </r>
  <r>
    <n v="8846"/>
    <s v="CA-2014-156664"/>
    <x v="3"/>
    <x v="404"/>
    <d v="2014-12-24T00:00:00"/>
    <s v="Standard Class"/>
    <s v="BP-11290"/>
    <s v="Beth Paige"/>
    <s v="Consumer"/>
    <s v="United States"/>
    <s v="Columbus"/>
    <x v="24"/>
    <n v="43229"/>
    <s v="East"/>
    <s v="OFF-FA-10002988"/>
    <x v="1"/>
    <x v="13"/>
    <s v="Ideal Clamps"/>
    <n v="4.8239999999999998"/>
    <n v="3"/>
    <n v="0.2"/>
    <n v="1.7486999999999999"/>
  </r>
  <r>
    <n v="8847"/>
    <s v="CA-2014-156664"/>
    <x v="3"/>
    <x v="404"/>
    <d v="2014-12-24T00:00:00"/>
    <s v="Standard Class"/>
    <s v="BP-11290"/>
    <s v="Beth Paige"/>
    <s v="Consumer"/>
    <s v="United States"/>
    <s v="Columbus"/>
    <x v="24"/>
    <n v="43229"/>
    <s v="East"/>
    <s v="OFF-PA-10002222"/>
    <x v="1"/>
    <x v="10"/>
    <s v="Xerox Color Copier Paper, 11&quot; x 17&quot;, Ream"/>
    <n v="91.360000000000014"/>
    <n v="5"/>
    <n v="0.2"/>
    <n v="29.691999999999993"/>
  </r>
  <r>
    <n v="8848"/>
    <s v="CA-2014-156664"/>
    <x v="3"/>
    <x v="404"/>
    <d v="2014-12-24T00:00:00"/>
    <s v="Standard Class"/>
    <s v="BP-11290"/>
    <s v="Beth Paige"/>
    <s v="Consumer"/>
    <s v="United States"/>
    <s v="Columbus"/>
    <x v="24"/>
    <n v="43229"/>
    <s v="East"/>
    <s v="OFF-AP-10004487"/>
    <x v="1"/>
    <x v="9"/>
    <s v="Kensington 4 Outlet MasterPiece Compact Power Control Center"/>
    <n v="130.11199999999999"/>
    <n v="2"/>
    <n v="0.2"/>
    <n v="13.011199999999995"/>
  </r>
  <r>
    <n v="8849"/>
    <s v="CA-2012-140718"/>
    <x v="1"/>
    <x v="740"/>
    <d v="2012-07-04T00:00:00"/>
    <s v="First Class"/>
    <s v="FA-14230"/>
    <s v="Frank Atkinson"/>
    <s v="Corporate"/>
    <s v="United States"/>
    <s v="Raleigh"/>
    <x v="3"/>
    <n v="27604"/>
    <s v="South"/>
    <s v="TEC-PH-10003505"/>
    <x v="2"/>
    <x v="7"/>
    <s v="Geemarc AmpliPOWER60"/>
    <n v="74.239999999999995"/>
    <n v="1"/>
    <n v="0.2"/>
    <n v="8.3519999999999932"/>
  </r>
  <r>
    <n v="8850"/>
    <s v="CA-2012-140718"/>
    <x v="1"/>
    <x v="740"/>
    <d v="2012-07-04T00:00:00"/>
    <s v="First Class"/>
    <s v="FA-14230"/>
    <s v="Frank Atkinson"/>
    <s v="Corporate"/>
    <s v="United States"/>
    <s v="Raleigh"/>
    <x v="3"/>
    <n v="27604"/>
    <s v="South"/>
    <s v="FUR-FU-10000076"/>
    <x v="0"/>
    <x v="5"/>
    <s v="24-Hour Round Wall Clock"/>
    <n v="159.84000000000003"/>
    <n v="10"/>
    <n v="0.2"/>
    <n v="45.954000000000008"/>
  </r>
  <r>
    <n v="8851"/>
    <s v="CA-2012-140718"/>
    <x v="1"/>
    <x v="740"/>
    <d v="2012-07-04T00:00:00"/>
    <s v="First Class"/>
    <s v="FA-14230"/>
    <s v="Frank Atkinson"/>
    <s v="Corporate"/>
    <s v="United States"/>
    <s v="Raleigh"/>
    <x v="3"/>
    <n v="27604"/>
    <s v="South"/>
    <s v="OFF-BI-10004728"/>
    <x v="1"/>
    <x v="8"/>
    <s v="Wilson Jones Turn Tabs Binder Tool for Ring Binders"/>
    <n v="2.8920000000000008"/>
    <n v="2"/>
    <n v="0.7"/>
    <n v="-2.3136000000000001"/>
  </r>
  <r>
    <n v="8852"/>
    <s v="CA-2012-140718"/>
    <x v="1"/>
    <x v="740"/>
    <d v="2012-07-04T00:00:00"/>
    <s v="First Class"/>
    <s v="FA-14230"/>
    <s v="Frank Atkinson"/>
    <s v="Corporate"/>
    <s v="United States"/>
    <s v="Raleigh"/>
    <x v="3"/>
    <n v="27604"/>
    <s v="South"/>
    <s v="OFF-PA-10002250"/>
    <x v="1"/>
    <x v="10"/>
    <s v="Things To Do Today Pad"/>
    <n v="9.3920000000000012"/>
    <n v="2"/>
    <n v="0.2"/>
    <n v="3.2871999999999999"/>
  </r>
  <r>
    <n v="8853"/>
    <s v="CA-2011-119977"/>
    <x v="2"/>
    <x v="1169"/>
    <d v="2011-10-13T00:00:00"/>
    <s v="Second Class"/>
    <s v="DN-13690"/>
    <s v="Duane Noonan"/>
    <s v="Consumer"/>
    <s v="United States"/>
    <s v="New York City"/>
    <x v="15"/>
    <n v="10011"/>
    <s v="East"/>
    <s v="OFF-PA-10003823"/>
    <x v="1"/>
    <x v="10"/>
    <s v="Xerox 197"/>
    <n v="123.92"/>
    <n v="4"/>
    <n v="0"/>
    <n v="55.763999999999996"/>
  </r>
  <r>
    <n v="8854"/>
    <s v="US-2012-115343"/>
    <x v="1"/>
    <x v="357"/>
    <d v="2012-09-25T00:00:00"/>
    <s v="First Class"/>
    <s v="FO-14305"/>
    <s v="Frank Olsen"/>
    <s v="Consumer"/>
    <s v="United States"/>
    <s v="Philadelphia"/>
    <x v="9"/>
    <n v="19143"/>
    <s v="East"/>
    <s v="OFF-SU-10000898"/>
    <x v="1"/>
    <x v="14"/>
    <s v="Acme Hot Forged Carbon Steel Scissors with Nickel-Plated Handles, 3 7/8&quot; Cut, 8&quot;L"/>
    <n v="55.600000000000009"/>
    <n v="5"/>
    <n v="0.2"/>
    <n v="6.2549999999999919"/>
  </r>
  <r>
    <n v="8855"/>
    <s v="US-2012-115343"/>
    <x v="1"/>
    <x v="357"/>
    <d v="2012-09-25T00:00:00"/>
    <s v="First Class"/>
    <s v="FO-14305"/>
    <s v="Frank Olsen"/>
    <s v="Consumer"/>
    <s v="United States"/>
    <s v="Philadelphia"/>
    <x v="9"/>
    <n v="19143"/>
    <s v="East"/>
    <s v="TEC-AC-10003832"/>
    <x v="2"/>
    <x v="11"/>
    <s v="Logitech P710e Mobile Speakerphone"/>
    <n v="617.97600000000011"/>
    <n v="3"/>
    <n v="0.2"/>
    <n v="-7.724700000000098"/>
  </r>
  <r>
    <n v="8856"/>
    <s v="CA-2014-163671"/>
    <x v="3"/>
    <x v="165"/>
    <d v="2014-12-31T00:00:00"/>
    <s v="Standard Class"/>
    <s v="DP-13105"/>
    <s v="Dave Poirier"/>
    <s v="Corporate"/>
    <s v="United States"/>
    <s v="Meridian"/>
    <x v="45"/>
    <n v="83642"/>
    <s v="West"/>
    <s v="OFF-BI-10001679"/>
    <x v="1"/>
    <x v="8"/>
    <s v="GBC Instant Index System for Binding Systems"/>
    <n v="21.312000000000005"/>
    <n v="3"/>
    <n v="0.2"/>
    <n v="7.9919999999999991"/>
  </r>
  <r>
    <n v="8857"/>
    <s v="CA-2014-135909"/>
    <x v="3"/>
    <x v="119"/>
    <d v="2014-10-21T00:00:00"/>
    <s v="Standard Class"/>
    <s v="JW-15220"/>
    <s v="Jane Waco"/>
    <s v="Corporate"/>
    <s v="United States"/>
    <s v="Sacramento"/>
    <x v="1"/>
    <n v="95823"/>
    <s v="West"/>
    <s v="TEC-AC-10002335"/>
    <x v="2"/>
    <x v="11"/>
    <s v="Logitech Media Keyboard K200"/>
    <n v="209.94"/>
    <n v="6"/>
    <n v="0"/>
    <n v="39.888599999999997"/>
  </r>
  <r>
    <n v="8858"/>
    <s v="CA-2014-135909"/>
    <x v="3"/>
    <x v="119"/>
    <d v="2014-10-21T00:00:00"/>
    <s v="Standard Class"/>
    <s v="JW-15220"/>
    <s v="Jane Waco"/>
    <s v="Corporate"/>
    <s v="United States"/>
    <s v="Sacramento"/>
    <x v="1"/>
    <n v="95823"/>
    <s v="West"/>
    <s v="TEC-PH-10003187"/>
    <x v="2"/>
    <x v="7"/>
    <s v="Anker Astro Mini 3000mAh Ultra-Compact Portable Charger"/>
    <n v="31.983999999999998"/>
    <n v="2"/>
    <n v="0.2"/>
    <n v="-7.9959999999999996"/>
  </r>
  <r>
    <n v="8859"/>
    <s v="CA-2014-135909"/>
    <x v="3"/>
    <x v="119"/>
    <d v="2014-10-21T00:00:00"/>
    <s v="Standard Class"/>
    <s v="JW-15220"/>
    <s v="Jane Waco"/>
    <s v="Corporate"/>
    <s v="United States"/>
    <s v="Sacramento"/>
    <x v="1"/>
    <n v="95823"/>
    <s v="West"/>
    <s v="OFF-BI-10003527"/>
    <x v="1"/>
    <x v="8"/>
    <s v="Fellowes PB500 Electric Punch Plastic Comb Binding Machine with Manual Bind"/>
    <n v="5083.96"/>
    <n v="5"/>
    <n v="0.2"/>
    <n v="1906.4849999999999"/>
  </r>
  <r>
    <n v="8860"/>
    <s v="US-2014-114356"/>
    <x v="3"/>
    <x v="648"/>
    <d v="2014-08-27T00:00:00"/>
    <s v="Standard Class"/>
    <s v="TT-21460"/>
    <s v="Tonja Turnell"/>
    <s v="Home Office"/>
    <s v="United States"/>
    <s v="Charlotte"/>
    <x v="3"/>
    <n v="28205"/>
    <s v="South"/>
    <s v="TEC-PH-10003171"/>
    <x v="2"/>
    <x v="7"/>
    <s v="Plantronics Encore H101 Dual Earpieces Headset"/>
    <n v="35.96"/>
    <n v="1"/>
    <n v="0.2"/>
    <n v="3.5959999999999983"/>
  </r>
  <r>
    <n v="8861"/>
    <s v="CA-2012-125934"/>
    <x v="1"/>
    <x v="861"/>
    <d v="2012-09-18T00:00:00"/>
    <s v="Standard Class"/>
    <s v="SN-20560"/>
    <s v="Skye Norling"/>
    <s v="Home Office"/>
    <s v="United States"/>
    <s v="Paterson"/>
    <x v="30"/>
    <n v="7501"/>
    <s v="East"/>
    <s v="OFF-LA-10000414"/>
    <x v="1"/>
    <x v="2"/>
    <s v="Avery 503"/>
    <n v="31.049999999999997"/>
    <n v="3"/>
    <n v="0"/>
    <n v="14.904"/>
  </r>
  <r>
    <n v="8862"/>
    <s v="CA-2012-125934"/>
    <x v="1"/>
    <x v="861"/>
    <d v="2012-09-18T00:00:00"/>
    <s v="Standard Class"/>
    <s v="SN-20560"/>
    <s v="Skye Norling"/>
    <s v="Home Office"/>
    <s v="United States"/>
    <s v="Paterson"/>
    <x v="30"/>
    <n v="7501"/>
    <s v="East"/>
    <s v="FUR-FU-10002107"/>
    <x v="0"/>
    <x v="5"/>
    <s v="Eldon Pizzaz Desk Accessories"/>
    <n v="8.92"/>
    <n v="4"/>
    <n v="0"/>
    <n v="3.9248000000000003"/>
  </r>
  <r>
    <n v="8863"/>
    <s v="CA-2012-125934"/>
    <x v="1"/>
    <x v="861"/>
    <d v="2012-09-18T00:00:00"/>
    <s v="Standard Class"/>
    <s v="SN-20560"/>
    <s v="Skye Norling"/>
    <s v="Home Office"/>
    <s v="United States"/>
    <s v="Paterson"/>
    <x v="30"/>
    <n v="7501"/>
    <s v="East"/>
    <s v="OFF-BI-10004593"/>
    <x v="1"/>
    <x v="8"/>
    <s v="Ibico Laser Imprintable Binding System Covers"/>
    <n v="209.6"/>
    <n v="4"/>
    <n v="0"/>
    <n v="96.415999999999997"/>
  </r>
  <r>
    <n v="8864"/>
    <s v="CA-2012-125934"/>
    <x v="1"/>
    <x v="861"/>
    <d v="2012-09-18T00:00:00"/>
    <s v="Standard Class"/>
    <s v="SN-20560"/>
    <s v="Skye Norling"/>
    <s v="Home Office"/>
    <s v="United States"/>
    <s v="Paterson"/>
    <x v="30"/>
    <n v="7501"/>
    <s v="East"/>
    <s v="OFF-AP-10003860"/>
    <x v="1"/>
    <x v="9"/>
    <s v="Fellowes Advanced 8 Outlet Surge Suppressor with Phone/Fax Protection"/>
    <n v="111.04"/>
    <n v="4"/>
    <n v="0"/>
    <n v="29.980800000000002"/>
  </r>
  <r>
    <n v="8865"/>
    <s v="CA-2012-125934"/>
    <x v="1"/>
    <x v="861"/>
    <d v="2012-09-18T00:00:00"/>
    <s v="Standard Class"/>
    <s v="SN-20560"/>
    <s v="Skye Norling"/>
    <s v="Home Office"/>
    <s v="United States"/>
    <s v="Paterson"/>
    <x v="30"/>
    <n v="7501"/>
    <s v="East"/>
    <s v="OFF-PA-10000556"/>
    <x v="1"/>
    <x v="10"/>
    <s v="Xerox 208"/>
    <n v="38.880000000000003"/>
    <n v="6"/>
    <n v="0"/>
    <n v="18.662400000000002"/>
  </r>
  <r>
    <n v="8866"/>
    <s v="CA-2012-158148"/>
    <x v="1"/>
    <x v="139"/>
    <d v="2012-12-26T00:00:00"/>
    <s v="Standard Class"/>
    <s v="JM-15865"/>
    <s v="John Murray"/>
    <s v="Consumer"/>
    <s v="United States"/>
    <s v="Arlington"/>
    <x v="17"/>
    <n v="22204"/>
    <s v="South"/>
    <s v="OFF-AP-10003281"/>
    <x v="1"/>
    <x v="9"/>
    <s v="Acco 6 Outlet Guardian Standard Surge Suppressor"/>
    <n v="36.269999999999996"/>
    <n v="3"/>
    <n v="0"/>
    <n v="10.880999999999997"/>
  </r>
  <r>
    <n v="8867"/>
    <s v="CA-2011-120411"/>
    <x v="2"/>
    <x v="59"/>
    <d v="2011-09-23T00:00:00"/>
    <s v="First Class"/>
    <s v="SB-20185"/>
    <s v="Sarah Brown"/>
    <s v="Consumer"/>
    <s v="United States"/>
    <s v="Chicago"/>
    <x v="10"/>
    <n v="60653"/>
    <s v="Central"/>
    <s v="FUR-BO-10004218"/>
    <x v="0"/>
    <x v="0"/>
    <s v="Bush Heritage Pine Collection 5-Shelf Bookcase, Albany Pine Finish, *Special Order"/>
    <n v="493.42999999999995"/>
    <n v="5"/>
    <n v="0.3"/>
    <n v="-70.489999999999981"/>
  </r>
  <r>
    <n v="8868"/>
    <s v="CA-2011-120411"/>
    <x v="2"/>
    <x v="59"/>
    <d v="2011-09-23T00:00:00"/>
    <s v="First Class"/>
    <s v="SB-20185"/>
    <s v="Sarah Brown"/>
    <s v="Consumer"/>
    <s v="United States"/>
    <s v="Chicago"/>
    <x v="10"/>
    <n v="60653"/>
    <s v="Central"/>
    <s v="TEC-PH-10002185"/>
    <x v="2"/>
    <x v="7"/>
    <s v="QVS USB Car Charger 2-Port 2.1Amp for iPod/iPhone/iPad/iPad 2/iPad 3"/>
    <n v="11.120000000000001"/>
    <n v="2"/>
    <n v="0.2"/>
    <n v="3.4749999999999996"/>
  </r>
  <r>
    <n v="8869"/>
    <s v="CA-2013-158260"/>
    <x v="0"/>
    <x v="254"/>
    <d v="2013-11-09T00:00:00"/>
    <s v="Standard Class"/>
    <s v="CC-12475"/>
    <s v="Cindy Chapman"/>
    <s v="Consumer"/>
    <s v="United States"/>
    <s v="San Diego"/>
    <x v="1"/>
    <n v="92037"/>
    <s v="West"/>
    <s v="TEC-MA-10003176"/>
    <x v="2"/>
    <x v="15"/>
    <s v="Okidata B400 Printer"/>
    <n v="686.40000000000009"/>
    <n v="2"/>
    <n v="0.2"/>
    <n v="77.219999999999914"/>
  </r>
  <r>
    <n v="8870"/>
    <s v="CA-2014-101805"/>
    <x v="3"/>
    <x v="96"/>
    <d v="2014-12-07T00:00:00"/>
    <s v="Standard Class"/>
    <s v="SH-19975"/>
    <s v="Sally Hughsby"/>
    <s v="Corporate"/>
    <s v="United States"/>
    <s v="Seattle"/>
    <x v="4"/>
    <n v="98105"/>
    <s v="West"/>
    <s v="OFF-BI-10002003"/>
    <x v="1"/>
    <x v="8"/>
    <s v="Ibico Presentation Index for Binding Systems"/>
    <n v="15.920000000000002"/>
    <n v="5"/>
    <n v="0.2"/>
    <n v="5.3729999999999993"/>
  </r>
  <r>
    <n v="8871"/>
    <s v="CA-2014-101805"/>
    <x v="3"/>
    <x v="96"/>
    <d v="2014-12-07T00:00:00"/>
    <s v="Standard Class"/>
    <s v="SH-19975"/>
    <s v="Sally Hughsby"/>
    <s v="Corporate"/>
    <s v="United States"/>
    <s v="Seattle"/>
    <x v="4"/>
    <n v="98105"/>
    <s v="West"/>
    <s v="FUR-FU-10000023"/>
    <x v="0"/>
    <x v="5"/>
    <s v="Eldon Wave Desk Accessories"/>
    <n v="70.679999999999993"/>
    <n v="12"/>
    <n v="0"/>
    <n v="31.099200000000003"/>
  </r>
  <r>
    <n v="8872"/>
    <s v="CA-2014-101805"/>
    <x v="3"/>
    <x v="96"/>
    <d v="2014-12-07T00:00:00"/>
    <s v="Standard Class"/>
    <s v="SH-19975"/>
    <s v="Sally Hughsby"/>
    <s v="Corporate"/>
    <s v="United States"/>
    <s v="Seattle"/>
    <x v="4"/>
    <n v="98105"/>
    <s v="West"/>
    <s v="OFF-ST-10002756"/>
    <x v="1"/>
    <x v="4"/>
    <s v="Tennsco Stur-D-Stor Boltless Shelving, 5 Shelves, 24&quot; Deep, Sand"/>
    <n v="541.24"/>
    <n v="4"/>
    <n v="0"/>
    <n v="5.4124000000000478"/>
  </r>
  <r>
    <n v="8873"/>
    <s v="US-2011-105137"/>
    <x v="2"/>
    <x v="982"/>
    <d v="2011-10-10T00:00:00"/>
    <s v="Same Day"/>
    <s v="RB-19435"/>
    <s v="Richard Bierner"/>
    <s v="Consumer"/>
    <s v="United States"/>
    <s v="Columbus"/>
    <x v="24"/>
    <n v="43229"/>
    <s v="East"/>
    <s v="TEC-MA-10002694"/>
    <x v="2"/>
    <x v="15"/>
    <s v="Hewlett-Packard Deskjet F4180 All-in-One Color Ink-jet - Printer / copier / scanner"/>
    <n v="101.99400000000001"/>
    <n v="2"/>
    <n v="0.7"/>
    <n v="-71.39579999999998"/>
  </r>
  <r>
    <n v="8874"/>
    <s v="US-2011-105137"/>
    <x v="2"/>
    <x v="982"/>
    <d v="2011-10-10T00:00:00"/>
    <s v="Same Day"/>
    <s v="RB-19435"/>
    <s v="Richard Bierner"/>
    <s v="Consumer"/>
    <s v="United States"/>
    <s v="Columbus"/>
    <x v="24"/>
    <n v="43229"/>
    <s v="East"/>
    <s v="OFF-BI-10002429"/>
    <x v="1"/>
    <x v="8"/>
    <s v="Premier Elliptical Ring Binder, Black"/>
    <n v="18.264000000000003"/>
    <n v="2"/>
    <n v="0.7"/>
    <n v="-13.393599999999999"/>
  </r>
  <r>
    <n v="8875"/>
    <s v="CA-2014-142489"/>
    <x v="3"/>
    <x v="237"/>
    <d v="2014-11-17T00:00:00"/>
    <s v="Second Class"/>
    <s v="TC-21295"/>
    <s v="Toby Carlisle"/>
    <s v="Consumer"/>
    <s v="United States"/>
    <s v="Houston"/>
    <x v="5"/>
    <n v="77095"/>
    <s v="Central"/>
    <s v="OFF-BI-10003684"/>
    <x v="1"/>
    <x v="8"/>
    <s v="Wilson Jones Legal Size Ring Binders"/>
    <n v="21.989999999999995"/>
    <n v="5"/>
    <n v="0.8"/>
    <n v="-32.984999999999999"/>
  </r>
  <r>
    <n v="8876"/>
    <s v="US-2013-141264"/>
    <x v="0"/>
    <x v="572"/>
    <d v="2013-08-20T00:00:00"/>
    <s v="Standard Class"/>
    <s v="CT-11995"/>
    <s v="Carol Triggs"/>
    <s v="Consumer"/>
    <s v="United States"/>
    <s v="Irving"/>
    <x v="5"/>
    <n v="75061"/>
    <s v="Central"/>
    <s v="OFF-SU-10003505"/>
    <x v="1"/>
    <x v="14"/>
    <s v="Premier Electric Letter Opener"/>
    <n v="185.376"/>
    <n v="2"/>
    <n v="0.2"/>
    <n v="-34.758000000000017"/>
  </r>
  <r>
    <n v="8877"/>
    <s v="US-2013-141264"/>
    <x v="0"/>
    <x v="572"/>
    <d v="2013-08-20T00:00:00"/>
    <s v="Standard Class"/>
    <s v="CT-11995"/>
    <s v="Carol Triggs"/>
    <s v="Consumer"/>
    <s v="United States"/>
    <s v="Irving"/>
    <x v="5"/>
    <n v="75061"/>
    <s v="Central"/>
    <s v="OFF-AP-10002534"/>
    <x v="1"/>
    <x v="9"/>
    <s v="3.6 Cubic Foot Counter Height Office Refrigerator"/>
    <n v="58.923999999999985"/>
    <n v="1"/>
    <n v="0.8"/>
    <n v="-153.20240000000001"/>
  </r>
  <r>
    <n v="8878"/>
    <s v="CA-2014-126928"/>
    <x v="3"/>
    <x v="697"/>
    <d v="2014-09-24T00:00:00"/>
    <s v="Standard Class"/>
    <s v="GZ-14470"/>
    <s v="Gary Zandusky"/>
    <s v="Consumer"/>
    <s v="United States"/>
    <s v="Morristown"/>
    <x v="30"/>
    <n v="7960"/>
    <s v="East"/>
    <s v="TEC-MA-10004626"/>
    <x v="2"/>
    <x v="15"/>
    <s v="Lexmark 20R1285 X6650 Wireless All-in-One Printer"/>
    <n v="480"/>
    <n v="4"/>
    <n v="0"/>
    <n v="225.6"/>
  </r>
  <r>
    <n v="8879"/>
    <s v="CA-2014-126928"/>
    <x v="3"/>
    <x v="697"/>
    <d v="2014-09-24T00:00:00"/>
    <s v="Standard Class"/>
    <s v="GZ-14470"/>
    <s v="Gary Zandusky"/>
    <s v="Consumer"/>
    <s v="United States"/>
    <s v="Morristown"/>
    <x v="30"/>
    <n v="7960"/>
    <s v="East"/>
    <s v="OFF-ST-10000615"/>
    <x v="1"/>
    <x v="4"/>
    <s v="SimpliFile Personal File, Black Granite, 15w x 6-15/16d x 11-1/4h"/>
    <n v="34.049999999999997"/>
    <n v="3"/>
    <n v="0"/>
    <n v="9.5340000000000025"/>
  </r>
  <r>
    <n v="8880"/>
    <s v="US-2012-107944"/>
    <x v="1"/>
    <x v="391"/>
    <d v="2012-03-25T00:00:00"/>
    <s v="First Class"/>
    <s v="AM-10360"/>
    <s v="Alice McCarthy"/>
    <s v="Corporate"/>
    <s v="United States"/>
    <s v="Los Angeles"/>
    <x v="1"/>
    <n v="90008"/>
    <s v="West"/>
    <s v="OFF-PA-10000659"/>
    <x v="1"/>
    <x v="10"/>
    <s v="TOPS Carbonless Receipt Book, Four 2-3/4 x 7-1/4 Money Receipts per Page"/>
    <n v="192.72"/>
    <n v="11"/>
    <n v="0"/>
    <n v="92.505599999999987"/>
  </r>
  <r>
    <n v="8881"/>
    <s v="US-2012-107944"/>
    <x v="1"/>
    <x v="391"/>
    <d v="2012-03-25T00:00:00"/>
    <s v="First Class"/>
    <s v="AM-10360"/>
    <s v="Alice McCarthy"/>
    <s v="Corporate"/>
    <s v="United States"/>
    <s v="Los Angeles"/>
    <x v="1"/>
    <n v="90008"/>
    <s v="West"/>
    <s v="TEC-AC-10000736"/>
    <x v="2"/>
    <x v="11"/>
    <s v="Logitech G600 MMO Gaming Mouse"/>
    <n v="239.96999999999997"/>
    <n v="3"/>
    <n v="0"/>
    <n v="86.389199999999988"/>
  </r>
  <r>
    <n v="8882"/>
    <s v="CA-2013-135594"/>
    <x v="0"/>
    <x v="1186"/>
    <d v="2013-07-04T00:00:00"/>
    <s v="Second Class"/>
    <s v="AH-10120"/>
    <s v="Adrian Hane"/>
    <s v="Home Office"/>
    <s v="United States"/>
    <s v="Aurora"/>
    <x v="10"/>
    <n v="60505"/>
    <s v="Central"/>
    <s v="TEC-AC-10003038"/>
    <x v="2"/>
    <x v="11"/>
    <s v="Kingston Digital DataTraveler 16GB USB 2.0"/>
    <n v="50.120000000000005"/>
    <n v="7"/>
    <n v="0.2"/>
    <n v="-0.62650000000000716"/>
  </r>
  <r>
    <n v="8883"/>
    <s v="US-2014-115252"/>
    <x v="3"/>
    <x v="179"/>
    <d v="2014-10-26T00:00:00"/>
    <s v="Standard Class"/>
    <s v="MY-18295"/>
    <s v="Muhammed Yedwab"/>
    <s v="Corporate"/>
    <s v="United States"/>
    <s v="Durham"/>
    <x v="3"/>
    <n v="27707"/>
    <s v="South"/>
    <s v="TEC-PH-10004071"/>
    <x v="2"/>
    <x v="7"/>
    <s v="PayAnywhere Card Reader"/>
    <n v="15.984000000000002"/>
    <n v="2"/>
    <n v="0.2"/>
    <n v="1.3986000000000001"/>
  </r>
  <r>
    <n v="8884"/>
    <s v="US-2014-115252"/>
    <x v="3"/>
    <x v="179"/>
    <d v="2014-10-26T00:00:00"/>
    <s v="Standard Class"/>
    <s v="MY-18295"/>
    <s v="Muhammed Yedwab"/>
    <s v="Corporate"/>
    <s v="United States"/>
    <s v="Durham"/>
    <x v="3"/>
    <n v="27707"/>
    <s v="South"/>
    <s v="OFF-PA-10001667"/>
    <x v="1"/>
    <x v="10"/>
    <s v="Great White Multi-Use Recycled Paper (20Lb. and 84 Bright)"/>
    <n v="14.352000000000002"/>
    <n v="3"/>
    <n v="0.2"/>
    <n v="4.4849999999999994"/>
  </r>
  <r>
    <n v="8885"/>
    <s v="CA-2011-107398"/>
    <x v="2"/>
    <x v="55"/>
    <d v="2011-08-30T00:00:00"/>
    <s v="Standard Class"/>
    <s v="BS-11590"/>
    <s v="Brendan Sweed"/>
    <s v="Corporate"/>
    <s v="United States"/>
    <s v="Columbus"/>
    <x v="24"/>
    <n v="43229"/>
    <s v="East"/>
    <s v="OFF-BI-10001982"/>
    <x v="1"/>
    <x v="8"/>
    <s v="Wilson Jones Custom Binder Spines &amp; Labels"/>
    <n v="6.5280000000000014"/>
    <n v="4"/>
    <n v="0.7"/>
    <n v="-4.5695999999999994"/>
  </r>
  <r>
    <n v="8886"/>
    <s v="CA-2011-107398"/>
    <x v="2"/>
    <x v="55"/>
    <d v="2011-08-30T00:00:00"/>
    <s v="Standard Class"/>
    <s v="BS-11590"/>
    <s v="Brendan Sweed"/>
    <s v="Corporate"/>
    <s v="United States"/>
    <s v="Columbus"/>
    <x v="24"/>
    <n v="43229"/>
    <s v="East"/>
    <s v="OFF-BI-10004141"/>
    <x v="1"/>
    <x v="8"/>
    <s v="Insertable Tab Indexes For Data Binders"/>
    <n v="2.8620000000000005"/>
    <n v="3"/>
    <n v="0.7"/>
    <n v="-2.2896000000000001"/>
  </r>
  <r>
    <n v="8887"/>
    <s v="CA-2011-107398"/>
    <x v="2"/>
    <x v="55"/>
    <d v="2011-08-30T00:00:00"/>
    <s v="Standard Class"/>
    <s v="BS-11590"/>
    <s v="Brendan Sweed"/>
    <s v="Corporate"/>
    <s v="United States"/>
    <s v="Columbus"/>
    <x v="24"/>
    <n v="43229"/>
    <s v="East"/>
    <s v="OFF-BI-10002103"/>
    <x v="1"/>
    <x v="8"/>
    <s v="Cardinal Slant-D Ring Binder, Heavy Gauge Vinyl"/>
    <n v="20.856000000000002"/>
    <n v="8"/>
    <n v="0.7"/>
    <n v="-16.684799999999996"/>
  </r>
  <r>
    <n v="8888"/>
    <s v="CA-2011-169642"/>
    <x v="2"/>
    <x v="923"/>
    <d v="2011-07-30T00:00:00"/>
    <s v="Second Class"/>
    <s v="BB-10990"/>
    <s v="Barry Blumstein"/>
    <s v="Corporate"/>
    <s v="United States"/>
    <s v="Los Angeles"/>
    <x v="1"/>
    <n v="90036"/>
    <s v="West"/>
    <s v="OFF-ST-10002574"/>
    <x v="1"/>
    <x v="4"/>
    <s v="SAFCO Commercial Wire Shelving, Black"/>
    <n v="276.27999999999997"/>
    <n v="2"/>
    <n v="0"/>
    <n v="0"/>
  </r>
  <r>
    <n v="8889"/>
    <s v="CA-2014-103968"/>
    <x v="3"/>
    <x v="96"/>
    <d v="2014-12-08T00:00:00"/>
    <s v="Standard Class"/>
    <s v="ML-17755"/>
    <s v="Max Ludwig"/>
    <s v="Home Office"/>
    <s v="United States"/>
    <s v="Stockton"/>
    <x v="1"/>
    <n v="95207"/>
    <s v="West"/>
    <s v="FUR-FU-10003394"/>
    <x v="0"/>
    <x v="5"/>
    <s v="Tenex &quot;The Solids&quot; Textured Chair Mats"/>
    <n v="629.64"/>
    <n v="9"/>
    <n v="0"/>
    <n v="107.03879999999994"/>
  </r>
  <r>
    <n v="8890"/>
    <s v="CA-2013-147256"/>
    <x v="0"/>
    <x v="508"/>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0000000002"/>
  </r>
  <r>
    <n v="8891"/>
    <s v="CA-2013-147256"/>
    <x v="0"/>
    <x v="508"/>
    <d v="2013-10-22T00:00:00"/>
    <s v="Second Class"/>
    <s v="FC-14245"/>
    <s v="Frank Carlisle"/>
    <s v="Home Office"/>
    <s v="United States"/>
    <s v="Columbia"/>
    <x v="25"/>
    <n v="65203"/>
    <s v="Central"/>
    <s v="OFF-AP-10003057"/>
    <x v="1"/>
    <x v="9"/>
    <s v="Honeywell Enviracaire Portable HEPA Air Cleaner for 16' x 20' Room"/>
    <n v="1927.5900000000001"/>
    <n v="7"/>
    <n v="0"/>
    <n v="751.76010000000008"/>
  </r>
  <r>
    <n v="8892"/>
    <s v="CA-2013-162159"/>
    <x v="0"/>
    <x v="1142"/>
    <d v="2013-09-19T00:00:00"/>
    <s v="First Class"/>
    <s v="CR-12625"/>
    <s v="Corey Roper"/>
    <s v="Home Office"/>
    <s v="United States"/>
    <s v="Columbus"/>
    <x v="32"/>
    <n v="31907"/>
    <s v="South"/>
    <s v="FUR-CH-10001146"/>
    <x v="0"/>
    <x v="1"/>
    <s v="Global Value Mid-Back Manager's Chair, Gray"/>
    <n v="121.78"/>
    <n v="2"/>
    <n v="0"/>
    <n v="30.444999999999993"/>
  </r>
  <r>
    <n v="8893"/>
    <s v="CA-2012-111038"/>
    <x v="1"/>
    <x v="494"/>
    <d v="2012-12-06T00:00:00"/>
    <s v="Standard Class"/>
    <s v="LC-16960"/>
    <s v="Lindsay Castell"/>
    <s v="Home Office"/>
    <s v="United States"/>
    <s v="San Diego"/>
    <x v="1"/>
    <n v="92037"/>
    <s v="West"/>
    <s v="FUR-CH-10003973"/>
    <x v="0"/>
    <x v="1"/>
    <s v="GuestStacker Chair with Chrome Finish Legs"/>
    <n v="2676.672"/>
    <n v="9"/>
    <n v="0.2"/>
    <n v="267.66720000000009"/>
  </r>
  <r>
    <n v="8894"/>
    <s v="CA-2011-124723"/>
    <x v="2"/>
    <x v="79"/>
    <d v="2011-08-12T00:00:00"/>
    <s v="Standard Class"/>
    <s v="GZ-14470"/>
    <s v="Gary Zandusky"/>
    <s v="Consumer"/>
    <s v="United States"/>
    <s v="Texas City"/>
    <x v="5"/>
    <n v="77590"/>
    <s v="Central"/>
    <s v="FUR-TA-10001307"/>
    <x v="0"/>
    <x v="3"/>
    <s v="SAFCO PlanMaster Heigh-Adjustable Drafting Table Base, 43w x 30d x 30-37h, Black"/>
    <n v="489.22999999999996"/>
    <n v="2"/>
    <n v="0.3"/>
    <n v="41.933999999999997"/>
  </r>
  <r>
    <n v="8895"/>
    <s v="CA-2013-167241"/>
    <x v="0"/>
    <x v="243"/>
    <d v="2013-08-23T00:00:00"/>
    <s v="Standard Class"/>
    <s v="BD-11320"/>
    <s v="Bill Donatelli"/>
    <s v="Consumer"/>
    <s v="United States"/>
    <s v="Los Angeles"/>
    <x v="1"/>
    <n v="90004"/>
    <s v="West"/>
    <s v="FUR-FU-10004071"/>
    <x v="0"/>
    <x v="5"/>
    <s v="Luxo Professional Magnifying Clamp-On Fluorescent Lamps"/>
    <n v="312.03000000000003"/>
    <n v="3"/>
    <n v="0"/>
    <n v="43.684200000000018"/>
  </r>
  <r>
    <n v="8896"/>
    <s v="CA-2013-167241"/>
    <x v="0"/>
    <x v="24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85"/>
  </r>
  <r>
    <n v="8897"/>
    <s v="CA-2013-167241"/>
    <x v="0"/>
    <x v="243"/>
    <d v="2013-08-23T00:00:00"/>
    <s v="Standard Class"/>
    <s v="BD-11320"/>
    <s v="Bill Donatelli"/>
    <s v="Consumer"/>
    <s v="United States"/>
    <s v="Los Angeles"/>
    <x v="1"/>
    <n v="90004"/>
    <s v="West"/>
    <s v="TEC-PH-10004614"/>
    <x v="2"/>
    <x v="7"/>
    <s v="AT&amp;T 841000 Phone"/>
    <n v="165.60000000000002"/>
    <n v="3"/>
    <n v="0.2"/>
    <n v="10.349999999999994"/>
  </r>
  <r>
    <n v="8898"/>
    <s v="CA-2013-167241"/>
    <x v="0"/>
    <x v="243"/>
    <d v="2013-08-23T00:00:00"/>
    <s v="Standard Class"/>
    <s v="BD-11320"/>
    <s v="Bill Donatelli"/>
    <s v="Consumer"/>
    <s v="United States"/>
    <s v="Los Angeles"/>
    <x v="1"/>
    <n v="90004"/>
    <s v="West"/>
    <s v="OFF-PA-10004911"/>
    <x v="1"/>
    <x v="10"/>
    <s v="Rediform S.O.S. 1-Up Phone Message Bk, 4-1/4x3-1/16 Bk, 1 Form/Pg, 40 Messages/Bk, 3/Pk"/>
    <n v="37.520000000000003"/>
    <n v="4"/>
    <n v="0"/>
    <n v="18.009600000000002"/>
  </r>
  <r>
    <n v="8899"/>
    <s v="CA-2012-163237"/>
    <x v="1"/>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s v="Corporate"/>
    <s v="United States"/>
    <s v="Springfield"/>
    <x v="17"/>
    <n v="22153"/>
    <s v="South"/>
    <s v="OFF-LA-10004545"/>
    <x v="1"/>
    <x v="2"/>
    <s v="Avery 50"/>
    <n v="25.06"/>
    <n v="2"/>
    <n v="0"/>
    <n v="11.778199999999998"/>
  </r>
  <r>
    <n v="8901"/>
    <s v="CA-2013-150483"/>
    <x v="0"/>
    <x v="1207"/>
    <d v="2013-06-05T00:00:00"/>
    <s v="Standard Class"/>
    <s v="BP-11290"/>
    <s v="Beth Paige"/>
    <s v="Consumer"/>
    <s v="United States"/>
    <s v="Decatur"/>
    <x v="10"/>
    <n v="62521"/>
    <s v="Central"/>
    <s v="FUR-FU-10001379"/>
    <x v="0"/>
    <x v="5"/>
    <s v="Executive Impressions 16-1/2&quot; Circular Wall Clock"/>
    <n v="32.064"/>
    <n v="3"/>
    <n v="0.6"/>
    <n v="-12.825599999999994"/>
  </r>
  <r>
    <n v="8902"/>
    <s v="CA-2013-150483"/>
    <x v="0"/>
    <x v="1207"/>
    <d v="2013-06-05T00:00:00"/>
    <s v="Standard Class"/>
    <s v="BP-11290"/>
    <s v="Beth Paige"/>
    <s v="Consumer"/>
    <s v="United States"/>
    <s v="Decatur"/>
    <x v="10"/>
    <n v="62521"/>
    <s v="Central"/>
    <s v="OFF-PA-10001846"/>
    <x v="1"/>
    <x v="10"/>
    <s v="Xerox 1899"/>
    <n v="18.496000000000002"/>
    <n v="4"/>
    <n v="0.2"/>
    <n v="6.7048000000000005"/>
  </r>
  <r>
    <n v="8903"/>
    <s v="CA-2013-150483"/>
    <x v="0"/>
    <x v="1207"/>
    <d v="2013-06-05T00:00:00"/>
    <s v="Standard Class"/>
    <s v="BP-11290"/>
    <s v="Beth Paige"/>
    <s v="Consumer"/>
    <s v="United States"/>
    <s v="Decatur"/>
    <x v="10"/>
    <n v="62521"/>
    <s v="Central"/>
    <s v="FUR-CH-10000422"/>
    <x v="0"/>
    <x v="1"/>
    <s v="Global Highback Leather Tilter in Burgundy"/>
    <n v="191.07899999999998"/>
    <n v="3"/>
    <n v="0.3"/>
    <n v="-38.215799999999973"/>
  </r>
  <r>
    <n v="8904"/>
    <s v="CA-2013-150483"/>
    <x v="0"/>
    <x v="1207"/>
    <d v="2013-06-05T00:00:00"/>
    <s v="Standard Class"/>
    <s v="BP-11290"/>
    <s v="Beth Paige"/>
    <s v="Consumer"/>
    <s v="United States"/>
    <s v="Decatur"/>
    <x v="10"/>
    <n v="62521"/>
    <s v="Central"/>
    <s v="OFF-PA-10004621"/>
    <x v="1"/>
    <x v="10"/>
    <s v="Xerox 212"/>
    <n v="10.368000000000002"/>
    <n v="2"/>
    <n v="0.2"/>
    <n v="3.6288"/>
  </r>
  <r>
    <n v="8905"/>
    <s v="US-2013-126431"/>
    <x v="0"/>
    <x v="949"/>
    <d v="2013-07-02T00:00:00"/>
    <s v="Same Day"/>
    <s v="SU-20665"/>
    <s v="Stephanie Ulpright"/>
    <s v="Home Office"/>
    <s v="United States"/>
    <s v="New York City"/>
    <x v="15"/>
    <n v="10009"/>
    <s v="East"/>
    <s v="OFF-LA-10001474"/>
    <x v="1"/>
    <x v="2"/>
    <s v="Avery 477"/>
    <n v="30.53"/>
    <n v="1"/>
    <n v="0"/>
    <n v="14.043800000000001"/>
  </r>
  <r>
    <n v="8906"/>
    <s v="US-2013-126431"/>
    <x v="0"/>
    <x v="949"/>
    <d v="2013-07-02T00:00:00"/>
    <s v="Same Day"/>
    <s v="SU-20665"/>
    <s v="Stephanie Ulpright"/>
    <s v="Home Office"/>
    <s v="United States"/>
    <s v="New York City"/>
    <x v="15"/>
    <n v="10009"/>
    <s v="East"/>
    <s v="TEC-AC-10001635"/>
    <x v="2"/>
    <x v="11"/>
    <s v="KeyTronic KT400U2 - Keyboard - Black"/>
    <n v="30.839999999999996"/>
    <n v="3"/>
    <n v="0"/>
    <n v="6.1679999999999975"/>
  </r>
  <r>
    <n v="8907"/>
    <s v="US-2013-126431"/>
    <x v="0"/>
    <x v="949"/>
    <d v="2013-07-02T00:00:00"/>
    <s v="Same Day"/>
    <s v="SU-20665"/>
    <s v="Stephanie Ulpright"/>
    <s v="Home Office"/>
    <s v="United States"/>
    <s v="New York City"/>
    <x v="15"/>
    <n v="10009"/>
    <s v="East"/>
    <s v="OFF-PA-10001950"/>
    <x v="1"/>
    <x v="10"/>
    <s v="Southworth 25% Cotton Antique Laid Paper &amp; Envelopes"/>
    <n v="75.06"/>
    <n v="9"/>
    <n v="0"/>
    <n v="33.776999999999994"/>
  </r>
  <r>
    <n v="8908"/>
    <s v="CA-2013-139934"/>
    <x v="0"/>
    <x v="122"/>
    <d v="2013-12-21T00:00:00"/>
    <s v="First Class"/>
    <s v="AY-10555"/>
    <s v="Andy Yotov"/>
    <s v="Corporate"/>
    <s v="United States"/>
    <s v="San Francisco"/>
    <x v="1"/>
    <n v="94110"/>
    <s v="West"/>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s v="Corporate"/>
    <s v="United States"/>
    <s v="Moreno Valley"/>
    <x v="1"/>
    <n v="92553"/>
    <s v="West"/>
    <s v="OFF-PA-10003790"/>
    <x v="1"/>
    <x v="10"/>
    <s v="Xerox 1991"/>
    <n v="182.72"/>
    <n v="8"/>
    <n v="0"/>
    <n v="84.051199999999994"/>
  </r>
  <r>
    <n v="8910"/>
    <s v="CA-2014-160661"/>
    <x v="3"/>
    <x v="960"/>
    <d v="2014-11-02T00:00:00"/>
    <s v="Standard Class"/>
    <s v="SA-20830"/>
    <s v="Sue Ann Reed"/>
    <s v="Consumer"/>
    <s v="United States"/>
    <s v="Everett"/>
    <x v="31"/>
    <n v="2149"/>
    <s v="East"/>
    <s v="OFF-LA-10002475"/>
    <x v="1"/>
    <x v="2"/>
    <s v="Avery 519"/>
    <n v="21.93"/>
    <n v="3"/>
    <n v="0"/>
    <n v="10.307099999999998"/>
  </r>
  <r>
    <n v="8911"/>
    <s v="CA-2014-102610"/>
    <x v="3"/>
    <x v="259"/>
    <d v="2014-11-09T00:00:00"/>
    <s v="Standard Class"/>
    <s v="CA-12265"/>
    <s v="Christina Anderson"/>
    <s v="Consumer"/>
    <s v="United States"/>
    <s v="Chattanooga"/>
    <x v="18"/>
    <n v="37421"/>
    <s v="South"/>
    <s v="TEC-AC-10000303"/>
    <x v="2"/>
    <x v="11"/>
    <s v="Logitech M510 Wireless Mouse"/>
    <n v="95.976000000000013"/>
    <n v="3"/>
    <n v="0.2"/>
    <n v="15.596099999999996"/>
  </r>
  <r>
    <n v="8912"/>
    <s v="CA-2014-102610"/>
    <x v="3"/>
    <x v="259"/>
    <d v="2014-11-09T00:00:00"/>
    <s v="Standard Class"/>
    <s v="CA-12265"/>
    <s v="Christina Anderson"/>
    <s v="Consumer"/>
    <s v="United States"/>
    <s v="Chattanooga"/>
    <x v="18"/>
    <n v="37421"/>
    <s v="South"/>
    <s v="TEC-PH-10000127"/>
    <x v="2"/>
    <x v="7"/>
    <s v="iOttie XL Car Mount"/>
    <n v="143.928"/>
    <n v="9"/>
    <n v="0.2"/>
    <n v="-32.383800000000008"/>
  </r>
  <r>
    <n v="8913"/>
    <s v="CA-2014-102610"/>
    <x v="3"/>
    <x v="259"/>
    <d v="2014-11-09T00:00:00"/>
    <s v="Standard Class"/>
    <s v="CA-12265"/>
    <s v="Christina Anderson"/>
    <s v="Consumer"/>
    <s v="United States"/>
    <s v="Chattanooga"/>
    <x v="18"/>
    <n v="37421"/>
    <s v="South"/>
    <s v="OFF-BI-10004364"/>
    <x v="1"/>
    <x v="8"/>
    <s v="Storex Dura Pro Binders"/>
    <n v="3.5640000000000009"/>
    <n v="2"/>
    <n v="0.7"/>
    <n v="-2.9700000000000006"/>
  </r>
  <r>
    <n v="8914"/>
    <s v="CA-2014-102610"/>
    <x v="3"/>
    <x v="259"/>
    <d v="2014-11-09T00:00:00"/>
    <s v="Standard Class"/>
    <s v="CA-12265"/>
    <s v="Christina Anderson"/>
    <s v="Consumer"/>
    <s v="United States"/>
    <s v="Chattanooga"/>
    <x v="18"/>
    <n v="37421"/>
    <s v="South"/>
    <s v="OFF-LA-10002195"/>
    <x v="1"/>
    <x v="2"/>
    <s v="Avery 481"/>
    <n v="4.9280000000000008"/>
    <n v="2"/>
    <n v="0.2"/>
    <n v="1.7247999999999997"/>
  </r>
  <r>
    <n v="8915"/>
    <s v="US-2013-144057"/>
    <x v="0"/>
    <x v="195"/>
    <d v="2013-05-14T00:00:00"/>
    <s v="Standard Class"/>
    <s v="CV-12805"/>
    <s v="Cynthia Voltz"/>
    <s v="Corporate"/>
    <s v="United States"/>
    <s v="Austin"/>
    <x v="5"/>
    <n v="78745"/>
    <s v="Central"/>
    <s v="OFF-ST-10001490"/>
    <x v="1"/>
    <x v="4"/>
    <s v="Hot File 7-Pocket, Floor Stand"/>
    <n v="856.65600000000006"/>
    <n v="6"/>
    <n v="0.2"/>
    <n v="107.08199999999985"/>
  </r>
  <r>
    <n v="8916"/>
    <s v="US-2013-144057"/>
    <x v="0"/>
    <x v="195"/>
    <d v="2013-05-14T00:00:00"/>
    <s v="Standard Class"/>
    <s v="CV-12805"/>
    <s v="Cynthia Voltz"/>
    <s v="Corporate"/>
    <s v="United States"/>
    <s v="Austin"/>
    <x v="5"/>
    <n v="78745"/>
    <s v="Central"/>
    <s v="OFF-BI-10002852"/>
    <x v="1"/>
    <x v="8"/>
    <s v="Ibico Standard Transparent Covers"/>
    <n v="13.183999999999997"/>
    <n v="4"/>
    <n v="0.8"/>
    <n v="-20.435200000000002"/>
  </r>
  <r>
    <n v="8917"/>
    <s v="US-2013-144057"/>
    <x v="0"/>
    <x v="195"/>
    <d v="2013-05-14T00:00:00"/>
    <s v="Standard Class"/>
    <s v="CV-12805"/>
    <s v="Cynthia Voltz"/>
    <s v="Corporate"/>
    <s v="United States"/>
    <s v="Austin"/>
    <x v="5"/>
    <n v="78745"/>
    <s v="Central"/>
    <s v="OFF-AP-10000390"/>
    <x v="1"/>
    <x v="9"/>
    <s v="Euro Pro Shark Stick Mini Vacuum"/>
    <n v="48.783999999999985"/>
    <n v="4"/>
    <n v="0.8"/>
    <n v="-131.71680000000001"/>
  </r>
  <r>
    <n v="8918"/>
    <s v="US-2013-144057"/>
    <x v="0"/>
    <x v="195"/>
    <d v="2013-05-14T00:00:00"/>
    <s v="Standard Class"/>
    <s v="CV-12805"/>
    <s v="Cynthia Voltz"/>
    <s v="Corporate"/>
    <s v="United States"/>
    <s v="Austin"/>
    <x v="5"/>
    <n v="78745"/>
    <s v="Central"/>
    <s v="OFF-PA-10004327"/>
    <x v="1"/>
    <x v="10"/>
    <s v="Xerox 1911"/>
    <n v="76.64"/>
    <n v="2"/>
    <n v="0.2"/>
    <n v="26.823999999999995"/>
  </r>
  <r>
    <n v="8919"/>
    <s v="US-2013-144057"/>
    <x v="0"/>
    <x v="195"/>
    <d v="2013-05-14T00:00:00"/>
    <s v="Standard Class"/>
    <s v="CV-12805"/>
    <s v="Cynthia Voltz"/>
    <s v="Corporate"/>
    <s v="United States"/>
    <s v="Austin"/>
    <x v="5"/>
    <n v="78745"/>
    <s v="Central"/>
    <s v="OFF-BI-10002353"/>
    <x v="1"/>
    <x v="8"/>
    <s v="GBC VeloBind Cover Sets"/>
    <n v="18.527999999999995"/>
    <n v="6"/>
    <n v="0.8"/>
    <n v="-27.791999999999994"/>
  </r>
  <r>
    <n v="8920"/>
    <s v="CA-2011-160276"/>
    <x v="2"/>
    <x v="1063"/>
    <d v="2011-04-08T00:00:00"/>
    <s v="Standard Class"/>
    <s v="AH-10690"/>
    <s v="Anna Häberlin"/>
    <s v="Corporate"/>
    <s v="United States"/>
    <s v="Virginia Beach"/>
    <x v="17"/>
    <n v="23464"/>
    <s v="South"/>
    <s v="FUR-FU-10003192"/>
    <x v="0"/>
    <x v="5"/>
    <s v="Luxo Adjustable Task Clamp Lamp"/>
    <n v="177.68"/>
    <n v="2"/>
    <n v="0"/>
    <n v="46.196799999999996"/>
  </r>
  <r>
    <n v="8921"/>
    <s v="CA-2011-132983"/>
    <x v="2"/>
    <x v="582"/>
    <d v="2011-05-03T00:00:00"/>
    <s v="Standard Class"/>
    <s v="DS-13180"/>
    <s v="David Smith"/>
    <s v="Corporate"/>
    <s v="United States"/>
    <s v="Jamestown"/>
    <x v="15"/>
    <n v="14701"/>
    <s v="East"/>
    <s v="TEC-AC-10000736"/>
    <x v="2"/>
    <x v="11"/>
    <s v="Logitech G600 MMO Gaming Mouse"/>
    <n v="159.97999999999999"/>
    <n v="2"/>
    <n v="0"/>
    <n v="57.592799999999997"/>
  </r>
  <r>
    <n v="8922"/>
    <s v="CA-2013-145709"/>
    <x v="0"/>
    <x v="964"/>
    <d v="2013-10-09T00:00:00"/>
    <s v="Standard Class"/>
    <s v="AH-10690"/>
    <s v="Anna Häberlin"/>
    <s v="Corporate"/>
    <s v="United States"/>
    <s v="Coral Gables"/>
    <x v="2"/>
    <n v="33134"/>
    <s v="South"/>
    <s v="TEC-PH-10003095"/>
    <x v="2"/>
    <x v="7"/>
    <s v="Samsung HM1900 Bluetooth Headset"/>
    <n v="52.679999999999993"/>
    <n v="3"/>
    <n v="0.2"/>
    <n v="19.754999999999999"/>
  </r>
  <r>
    <n v="8923"/>
    <s v="CA-2013-145709"/>
    <x v="0"/>
    <x v="964"/>
    <d v="2013-10-09T00:00:00"/>
    <s v="Standard Class"/>
    <s v="AH-10690"/>
    <s v="Anna Häberlin"/>
    <s v="Corporate"/>
    <s v="United States"/>
    <s v="Coral Gables"/>
    <x v="2"/>
    <n v="33134"/>
    <s v="South"/>
    <s v="FUR-FU-10002885"/>
    <x v="0"/>
    <x v="5"/>
    <s v="Magna Visual Magnetic Picture Hangers"/>
    <n v="11.568000000000001"/>
    <n v="3"/>
    <n v="0.2"/>
    <n v="2.6028000000000011"/>
  </r>
  <r>
    <n v="8924"/>
    <s v="CA-2014-133928"/>
    <x v="3"/>
    <x v="532"/>
    <d v="2014-06-18T00:00:00"/>
    <s v="Standard Class"/>
    <s v="ZC-21910"/>
    <s v="Zuschuss Carroll"/>
    <s v="Consumer"/>
    <s v="United States"/>
    <s v="Hickory"/>
    <x v="3"/>
    <n v="28601"/>
    <s v="South"/>
    <s v="OFF-BI-10001525"/>
    <x v="1"/>
    <x v="8"/>
    <s v="Acco Pressboard Covers with Storage Hooks, 14 7/8&quot; x 11&quot;, Executive Red"/>
    <n v="4.572000000000001"/>
    <n v="4"/>
    <n v="0.7"/>
    <n v="-3.8100000000000005"/>
  </r>
  <r>
    <n v="8925"/>
    <s v="CA-2013-168032"/>
    <x v="0"/>
    <x v="806"/>
    <d v="2013-02-03T00:00:00"/>
    <s v="Standard Class"/>
    <s v="DF-13135"/>
    <s v="David Flashing"/>
    <s v="Consumer"/>
    <s v="United States"/>
    <s v="Rockford"/>
    <x v="10"/>
    <n v="61107"/>
    <s v="Central"/>
    <s v="TEC-PH-10004241"/>
    <x v="2"/>
    <x v="7"/>
    <s v="Nokia Lumia 1020"/>
    <n v="1439.9680000000001"/>
    <n v="4"/>
    <n v="0.2"/>
    <n v="143.99680000000006"/>
  </r>
  <r>
    <n v="8926"/>
    <s v="CA-2013-168032"/>
    <x v="0"/>
    <x v="806"/>
    <d v="2013-02-03T00:00:00"/>
    <s v="Standard Class"/>
    <s v="DF-13135"/>
    <s v="David Flashing"/>
    <s v="Consumer"/>
    <s v="United States"/>
    <s v="Rockford"/>
    <x v="10"/>
    <n v="61107"/>
    <s v="Central"/>
    <s v="OFF-BI-10000546"/>
    <x v="1"/>
    <x v="8"/>
    <s v="Avery Durable Binders"/>
    <n v="1.7279999999999995"/>
    <n v="3"/>
    <n v="0.8"/>
    <n v="-2.678399999999999"/>
  </r>
  <r>
    <n v="8927"/>
    <s v="CA-2013-168032"/>
    <x v="0"/>
    <x v="806"/>
    <d v="2013-02-03T00:00:00"/>
    <s v="Standard Class"/>
    <s v="DF-13135"/>
    <s v="David Flashing"/>
    <s v="Consumer"/>
    <s v="United States"/>
    <s v="Rockford"/>
    <x v="10"/>
    <n v="61107"/>
    <s v="Central"/>
    <s v="FUR-TA-10004256"/>
    <x v="0"/>
    <x v="3"/>
    <s v="Bretford “Just In Time” Height-Adjustable Multi-Task Work Tables"/>
    <n v="626.09999999999991"/>
    <n v="3"/>
    <n v="0.5"/>
    <n v="-538.44600000000003"/>
  </r>
  <r>
    <n v="8928"/>
    <s v="CA-2012-143616"/>
    <x v="1"/>
    <x v="874"/>
    <d v="2012-09-29T00:00:00"/>
    <s v="Second Class"/>
    <s v="SS-20140"/>
    <s v="Saphhira Shifley"/>
    <s v="Corporate"/>
    <s v="United States"/>
    <s v="Seattle"/>
    <x v="4"/>
    <n v="98103"/>
    <s v="West"/>
    <s v="OFF-AR-10002067"/>
    <x v="1"/>
    <x v="6"/>
    <s v="Newell 334"/>
    <n v="99.2"/>
    <n v="5"/>
    <n v="0"/>
    <n v="25.792000000000002"/>
  </r>
  <r>
    <n v="8929"/>
    <s v="US-2012-168704"/>
    <x v="1"/>
    <x v="657"/>
    <d v="2012-04-17T00:00:00"/>
    <s v="Standard Class"/>
    <s v="FP-14320"/>
    <s v="Frank Preis"/>
    <s v="Consumer"/>
    <s v="United States"/>
    <s v="Huntsville"/>
    <x v="5"/>
    <n v="77340"/>
    <s v="Central"/>
    <s v="FUR-TA-10000688"/>
    <x v="0"/>
    <x v="3"/>
    <s v="Chromcraft Bull-Nose Wood Round Conference Table Top, Wood Base"/>
    <n v="609.9799999999999"/>
    <n v="4"/>
    <n v="0.3"/>
    <n v="-113.28200000000004"/>
  </r>
  <r>
    <n v="8930"/>
    <s v="US-2012-168704"/>
    <x v="1"/>
    <x v="657"/>
    <d v="2012-04-17T00:00:00"/>
    <s v="Standard Class"/>
    <s v="FP-14320"/>
    <s v="Frank Preis"/>
    <s v="Consumer"/>
    <s v="United States"/>
    <s v="Huntsville"/>
    <x v="5"/>
    <n v="77340"/>
    <s v="Central"/>
    <s v="FUR-TA-10002530"/>
    <x v="0"/>
    <x v="3"/>
    <s v="Iceberg OfficeWorks 42&quot; Round Tables"/>
    <n v="211.37199999999999"/>
    <n v="2"/>
    <n v="0.3"/>
    <n v="-45.294000000000011"/>
  </r>
  <r>
    <n v="8931"/>
    <s v="US-2012-168704"/>
    <x v="1"/>
    <x v="657"/>
    <d v="2012-04-17T00:00:00"/>
    <s v="Standard Class"/>
    <s v="FP-14320"/>
    <s v="Frank Preis"/>
    <s v="Consumer"/>
    <s v="United States"/>
    <s v="Huntsville"/>
    <x v="5"/>
    <n v="77340"/>
    <s v="Central"/>
    <s v="TEC-PH-10001061"/>
    <x v="2"/>
    <x v="7"/>
    <s v="Apple iPhone 5C"/>
    <n v="239.976"/>
    <n v="3"/>
    <n v="0.2"/>
    <n v="17.998199999999997"/>
  </r>
  <r>
    <n v="8932"/>
    <s v="CA-2014-143252"/>
    <x v="3"/>
    <x v="404"/>
    <d v="2014-12-25T00:00:00"/>
    <s v="Standard Class"/>
    <s v="HE-14800"/>
    <s v="Harold Engle"/>
    <s v="Corporate"/>
    <s v="United States"/>
    <s v="Milwaukee"/>
    <x v="6"/>
    <n v="53209"/>
    <s v="Central"/>
    <s v="FUR-FU-10001057"/>
    <x v="0"/>
    <x v="5"/>
    <s v="Tensor Track Tree Floor Lamp"/>
    <n v="99.949999999999989"/>
    <n v="5"/>
    <n v="0"/>
    <n v="22.988499999999998"/>
  </r>
  <r>
    <n v="8933"/>
    <s v="CA-2014-143252"/>
    <x v="3"/>
    <x v="404"/>
    <d v="2014-12-25T00:00:00"/>
    <s v="Standard Class"/>
    <s v="HE-14800"/>
    <s v="Harold Engle"/>
    <s v="Corporate"/>
    <s v="United States"/>
    <s v="Milwaukee"/>
    <x v="6"/>
    <n v="53209"/>
    <s v="Central"/>
    <s v="TEC-AC-10002331"/>
    <x v="2"/>
    <x v="11"/>
    <s v="Maxell 74 Minute CDR, 10/Pack"/>
    <n v="29.339999999999996"/>
    <n v="3"/>
    <n v="0"/>
    <n v="10.855799999999999"/>
  </r>
  <r>
    <n v="8934"/>
    <s v="CA-2013-102134"/>
    <x v="0"/>
    <x v="560"/>
    <d v="2013-03-20T00:00:00"/>
    <s v="Standard Class"/>
    <s v="SP-20545"/>
    <s v="Sibella Parks"/>
    <s v="Corporate"/>
    <s v="United States"/>
    <s v="Green Bay"/>
    <x v="6"/>
    <n v="54302"/>
    <s v="Central"/>
    <s v="FUR-FU-10003724"/>
    <x v="0"/>
    <x v="5"/>
    <s v="Westinghouse Clip-On Gooseneck Lamps"/>
    <n v="16.739999999999998"/>
    <n v="2"/>
    <n v="0"/>
    <n v="4.3523999999999994"/>
  </r>
  <r>
    <n v="8935"/>
    <s v="CA-2014-130036"/>
    <x v="3"/>
    <x v="151"/>
    <d v="2014-08-28T00:00:00"/>
    <s v="Same Day"/>
    <s v="BP-11185"/>
    <s v="Ben Peterman"/>
    <s v="Corporate"/>
    <s v="United States"/>
    <s v="Philadelphia"/>
    <x v="9"/>
    <n v="19120"/>
    <s v="East"/>
    <s v="OFF-PA-10000528"/>
    <x v="1"/>
    <x v="10"/>
    <s v="Xerox 1981"/>
    <n v="12.672000000000001"/>
    <n v="3"/>
    <n v="0.2"/>
    <n v="3.96"/>
  </r>
  <r>
    <n v="8936"/>
    <s v="CA-2014-130036"/>
    <x v="3"/>
    <x v="151"/>
    <d v="2014-08-28T00:00:00"/>
    <s v="Same Day"/>
    <s v="BP-11185"/>
    <s v="Ben Peterman"/>
    <s v="Corporate"/>
    <s v="United States"/>
    <s v="Philadelphia"/>
    <x v="9"/>
    <n v="19120"/>
    <s v="East"/>
    <s v="TEC-AC-10001908"/>
    <x v="2"/>
    <x v="11"/>
    <s v="Logitech Wireless Headset h800"/>
    <n v="1119.8880000000001"/>
    <n v="14"/>
    <n v="0.2"/>
    <n v="209.97899999999993"/>
  </r>
  <r>
    <n v="8937"/>
    <s v="CA-2012-134117"/>
    <x v="1"/>
    <x v="997"/>
    <d v="2012-12-19T00:00:00"/>
    <s v="Second Class"/>
    <s v="PG-18895"/>
    <s v="Paul Gonzalez"/>
    <s v="Consumer"/>
    <s v="United States"/>
    <s v="Los Angeles"/>
    <x v="1"/>
    <n v="90008"/>
    <s v="West"/>
    <s v="OFF-AR-10003903"/>
    <x v="1"/>
    <x v="6"/>
    <s v="Sanford 52201 APSCO Electric Pencil Sharpener"/>
    <n v="204.85"/>
    <n v="5"/>
    <n v="0"/>
    <n v="53.261000000000003"/>
  </r>
  <r>
    <n v="8938"/>
    <s v="CA-2012-134117"/>
    <x v="1"/>
    <x v="997"/>
    <d v="2012-12-19T00:00:00"/>
    <s v="Second Class"/>
    <s v="PG-18895"/>
    <s v="Paul Gonzalez"/>
    <s v="Consumer"/>
    <s v="United States"/>
    <s v="Los Angeles"/>
    <x v="1"/>
    <n v="90008"/>
    <s v="West"/>
    <s v="TEC-PH-10004908"/>
    <x v="2"/>
    <x v="7"/>
    <s v="Panasonic KX TS3282W Corded phone"/>
    <n v="135.98400000000001"/>
    <n v="2"/>
    <n v="0.2"/>
    <n v="16.997999999999983"/>
  </r>
  <r>
    <n v="8939"/>
    <s v="CA-2012-134117"/>
    <x v="1"/>
    <x v="997"/>
    <d v="2012-12-19T00:00:00"/>
    <s v="Second Class"/>
    <s v="PG-18895"/>
    <s v="Paul Gonzalez"/>
    <s v="Consumer"/>
    <s v="United States"/>
    <s v="Los Angeles"/>
    <x v="1"/>
    <n v="90008"/>
    <s v="West"/>
    <s v="OFF-AR-10001940"/>
    <x v="1"/>
    <x v="6"/>
    <s v="Sanford Colorific Eraseable Coloring Pencils, 12 Count"/>
    <n v="16.399999999999999"/>
    <n v="5"/>
    <n v="0"/>
    <n v="7.0520000000000005"/>
  </r>
  <r>
    <n v="8940"/>
    <s v="CA-2012-134117"/>
    <x v="1"/>
    <x v="997"/>
    <d v="2012-12-19T00:00:00"/>
    <s v="Second Class"/>
    <s v="PG-18895"/>
    <s v="Paul Gonzalez"/>
    <s v="Consumer"/>
    <s v="United States"/>
    <s v="Los Angeles"/>
    <x v="1"/>
    <n v="90008"/>
    <s v="West"/>
    <s v="OFF-BI-10002026"/>
    <x v="1"/>
    <x v="8"/>
    <s v="Avery Arch Ring Binders"/>
    <n v="92.960000000000008"/>
    <n v="2"/>
    <n v="0.2"/>
    <n v="31.373999999999995"/>
  </r>
  <r>
    <n v="8941"/>
    <s v="CA-2011-130918"/>
    <x v="2"/>
    <x v="963"/>
    <d v="2011-08-24T00:00:00"/>
    <s v="Second Class"/>
    <s v="JP-15520"/>
    <s v="Jeremy Pistek"/>
    <s v="Consumer"/>
    <s v="United States"/>
    <s v="North Miami"/>
    <x v="2"/>
    <n v="33161"/>
    <s v="South"/>
    <s v="OFF-SU-10003936"/>
    <x v="1"/>
    <x v="14"/>
    <s v="Acme Serrated Blade Letter Opener"/>
    <n v="7.6320000000000014"/>
    <n v="3"/>
    <n v="0.2"/>
    <n v="-1.8126000000000002"/>
  </r>
  <r>
    <n v="8942"/>
    <s v="CA-2013-159023"/>
    <x v="0"/>
    <x v="54"/>
    <d v="2013-11-06T00:00:00"/>
    <s v="First Class"/>
    <s v="NW-18400"/>
    <s v="Natalie Webber"/>
    <s v="Consumer"/>
    <s v="United States"/>
    <s v="Portland"/>
    <x v="21"/>
    <n v="97206"/>
    <s v="West"/>
    <s v="OFF-BI-10002813"/>
    <x v="1"/>
    <x v="8"/>
    <s v="Avery Reinforcements for Hole-Punch Pages"/>
    <n v="4.1580000000000004"/>
    <n v="7"/>
    <n v="0.7"/>
    <n v="-3.4649999999999999"/>
  </r>
  <r>
    <n v="8943"/>
    <s v="CA-2013-159023"/>
    <x v="0"/>
    <x v="54"/>
    <d v="2013-11-06T00:00:00"/>
    <s v="First Class"/>
    <s v="NW-18400"/>
    <s v="Natalie Webber"/>
    <s v="Consumer"/>
    <s v="United States"/>
    <s v="Portland"/>
    <x v="21"/>
    <n v="97206"/>
    <s v="West"/>
    <s v="TEC-MA-10003337"/>
    <x v="2"/>
    <x v="15"/>
    <s v="Okidata B401 Printer"/>
    <n v="179.99100000000004"/>
    <n v="3"/>
    <n v="0.7"/>
    <n v="-251.98739999999992"/>
  </r>
  <r>
    <n v="8944"/>
    <s v="CA-2014-111717"/>
    <x v="3"/>
    <x v="1209"/>
    <d v="2014-10-17T00:00:00"/>
    <s v="Standard Class"/>
    <s v="SW-20245"/>
    <s v="Scot Wooten"/>
    <s v="Consumer"/>
    <s v="United States"/>
    <s v="Aurora"/>
    <x v="10"/>
    <n v="60505"/>
    <s v="Central"/>
    <s v="FUR-CH-10001545"/>
    <x v="0"/>
    <x v="1"/>
    <s v="Hon Comfortask Task/Swivel Chairs"/>
    <n v="239.358"/>
    <n v="3"/>
    <n v="0.3"/>
    <n v="-47.871600000000001"/>
  </r>
  <r>
    <n v="8945"/>
    <s v="CA-2011-154592"/>
    <x v="2"/>
    <x v="1035"/>
    <d v="2011-12-08T00:00:00"/>
    <s v="First Class"/>
    <s v="EH-14005"/>
    <s v="Erica Hernandez"/>
    <s v="Home Office"/>
    <s v="United States"/>
    <s v="San Francisco"/>
    <x v="1"/>
    <n v="94109"/>
    <s v="West"/>
    <s v="OFF-PA-10000062"/>
    <x v="1"/>
    <x v="10"/>
    <s v="Green Bar Computer Printout Paper"/>
    <n v="164.88"/>
    <n v="3"/>
    <n v="0"/>
    <n v="80.791200000000003"/>
  </r>
  <r>
    <n v="8946"/>
    <s v="CA-2011-128622"/>
    <x v="2"/>
    <x v="647"/>
    <d v="2011-11-17T00:00:00"/>
    <s v="Second Class"/>
    <s v="SC-20260"/>
    <s v="Scott Cohen"/>
    <s v="Corporate"/>
    <s v="United States"/>
    <s v="San Francisco"/>
    <x v="1"/>
    <n v="94110"/>
    <s v="West"/>
    <s v="OFF-SU-10001574"/>
    <x v="1"/>
    <x v="14"/>
    <s v="Acme Value Line Scissors"/>
    <n v="10.95"/>
    <n v="3"/>
    <n v="0"/>
    <n v="3.2849999999999993"/>
  </r>
  <r>
    <n v="8947"/>
    <s v="CA-2014-148355"/>
    <x v="3"/>
    <x v="165"/>
    <d v="2014-12-29T00:00:00"/>
    <s v="Standard Class"/>
    <s v="NC-18535"/>
    <s v="Nick Crebassa"/>
    <s v="Corporate"/>
    <s v="United States"/>
    <s v="New Bedford"/>
    <x v="31"/>
    <n v="2740"/>
    <s v="East"/>
    <s v="OFF-PA-10001972"/>
    <x v="1"/>
    <x v="10"/>
    <s v="Xerox 214"/>
    <n v="19.440000000000001"/>
    <n v="3"/>
    <n v="0"/>
    <n v="9.3312000000000008"/>
  </r>
  <r>
    <n v="8948"/>
    <s v="CA-2014-148355"/>
    <x v="3"/>
    <x v="165"/>
    <d v="2014-12-29T00:00:00"/>
    <s v="Standard Class"/>
    <s v="NC-18535"/>
    <s v="Nick Crebassa"/>
    <s v="Corporate"/>
    <s v="United States"/>
    <s v="New Bedford"/>
    <x v="31"/>
    <n v="2740"/>
    <s v="East"/>
    <s v="OFF-BI-10000201"/>
    <x v="1"/>
    <x v="8"/>
    <s v="Avery Triangle Shaped Sheet Lifters, Black, 2/Pack"/>
    <n v="12.3"/>
    <n v="5"/>
    <n v="0"/>
    <n v="6.15"/>
  </r>
  <r>
    <n v="8949"/>
    <s v="CA-2011-132913"/>
    <x v="2"/>
    <x v="163"/>
    <d v="2011-12-26T00:00:00"/>
    <s v="First Class"/>
    <s v="AS-10090"/>
    <s v="Adam Shillingsburg"/>
    <s v="Consumer"/>
    <s v="United States"/>
    <s v="San Diego"/>
    <x v="1"/>
    <n v="92037"/>
    <s v="West"/>
    <s v="OFF-AP-10003278"/>
    <x v="1"/>
    <x v="9"/>
    <s v="Belkin 7-Outlet SurgeMaster Home Series"/>
    <n v="13.97"/>
    <n v="1"/>
    <n v="0"/>
    <n v="3.632200000000001"/>
  </r>
  <r>
    <n v="8950"/>
    <s v="CA-2014-150910"/>
    <x v="3"/>
    <x v="66"/>
    <d v="2014-12-29T00:00:00"/>
    <s v="Standard Class"/>
    <s v="JL-15130"/>
    <s v="Jack Lebron"/>
    <s v="Consumer"/>
    <s v="United States"/>
    <s v="Jackson"/>
    <x v="18"/>
    <n v="38301"/>
    <s v="South"/>
    <s v="FUR-TA-10002903"/>
    <x v="0"/>
    <x v="3"/>
    <s v="Bevis Round Bullnose 29&quot; High Table Top"/>
    <n v="934.9559999999999"/>
    <n v="6"/>
    <n v="0.4"/>
    <n v="-249.32159999999999"/>
  </r>
  <r>
    <n v="8951"/>
    <s v="CA-2014-150910"/>
    <x v="3"/>
    <x v="66"/>
    <d v="2014-12-29T00:00:00"/>
    <s v="Standard Class"/>
    <s v="JL-15130"/>
    <s v="Jack Lebron"/>
    <s v="Consumer"/>
    <s v="United States"/>
    <s v="Jackson"/>
    <x v="18"/>
    <n v="38301"/>
    <s v="South"/>
    <s v="TEC-AC-10001013"/>
    <x v="2"/>
    <x v="11"/>
    <s v="Logitech ClearChat Comfort/USB Headset H390"/>
    <n v="46.864000000000004"/>
    <n v="2"/>
    <n v="0.2"/>
    <n v="7.615399999999994"/>
  </r>
  <r>
    <n v="8952"/>
    <s v="CA-2014-150910"/>
    <x v="3"/>
    <x v="66"/>
    <d v="2014-12-29T00:00:00"/>
    <s v="Standard Class"/>
    <s v="JL-15130"/>
    <s v="Jack Lebron"/>
    <s v="Consumer"/>
    <s v="United States"/>
    <s v="Jackson"/>
    <x v="18"/>
    <n v="38301"/>
    <s v="South"/>
    <s v="OFF-ST-10000918"/>
    <x v="1"/>
    <x v="4"/>
    <s v="Crate-A-Files"/>
    <n v="26.160000000000004"/>
    <n v="3"/>
    <n v="0.2"/>
    <n v="1.961999999999998"/>
  </r>
  <r>
    <n v="8953"/>
    <s v="CA-2014-150910"/>
    <x v="3"/>
    <x v="66"/>
    <d v="2014-12-29T00:00:00"/>
    <s v="Standard Class"/>
    <s v="JL-15130"/>
    <s v="Jack Lebron"/>
    <s v="Consumer"/>
    <s v="United States"/>
    <s v="Jackson"/>
    <x v="18"/>
    <n v="38301"/>
    <s v="South"/>
    <s v="OFF-AR-10001419"/>
    <x v="1"/>
    <x v="6"/>
    <s v="Newell 325"/>
    <n v="23.128"/>
    <n v="7"/>
    <n v="0.2"/>
    <n v="2.8909999999999982"/>
  </r>
  <r>
    <n v="8954"/>
    <s v="CA-2014-150910"/>
    <x v="3"/>
    <x v="66"/>
    <d v="2014-12-29T00:00:00"/>
    <s v="Standard Class"/>
    <s v="JL-15130"/>
    <s v="Jack Lebron"/>
    <s v="Consumer"/>
    <s v="United States"/>
    <s v="Jackson"/>
    <x v="18"/>
    <n v="38301"/>
    <s v="South"/>
    <s v="OFF-AP-10003266"/>
    <x v="1"/>
    <x v="9"/>
    <s v="Holmes Replacement Filter for HEPA Air Cleaner, Large Room"/>
    <n v="59.24"/>
    <n v="5"/>
    <n v="0.2"/>
    <n v="16.290999999999997"/>
  </r>
  <r>
    <n v="8955"/>
    <s v="CA-2011-156790"/>
    <x v="2"/>
    <x v="233"/>
    <d v="2011-08-10T00:00:00"/>
    <s v="Second Class"/>
    <s v="VG-21790"/>
    <s v="Vivek Gonzalez"/>
    <s v="Consumer"/>
    <s v="United States"/>
    <s v="Jacksonville"/>
    <x v="2"/>
    <n v="32216"/>
    <s v="South"/>
    <s v="FUR-BO-10000468"/>
    <x v="0"/>
    <x v="0"/>
    <s v="O'Sullivan 2-Shelf Heavy-Duty Bookcases"/>
    <n v="155.45600000000002"/>
    <n v="4"/>
    <n v="0.2"/>
    <n v="-7.7727999999999895"/>
  </r>
  <r>
    <n v="8956"/>
    <s v="CA-2011-126480"/>
    <x v="2"/>
    <x v="59"/>
    <d v="2011-09-24T00:00:00"/>
    <s v="Standard Class"/>
    <s v="HG-14965"/>
    <s v="Henry Goldwyn"/>
    <s v="Corporate"/>
    <s v="United States"/>
    <s v="San Diego"/>
    <x v="1"/>
    <n v="92024"/>
    <s v="West"/>
    <s v="OFF-PA-10004610"/>
    <x v="1"/>
    <x v="10"/>
    <s v="Xerox 1900"/>
    <n v="8.56"/>
    <n v="2"/>
    <n v="0"/>
    <n v="3.8519999999999994"/>
  </r>
  <r>
    <n v="8957"/>
    <s v="CA-2014-105620"/>
    <x v="3"/>
    <x v="53"/>
    <d v="2014-12-29T00:00:00"/>
    <s v="First Class"/>
    <s v="JH-15430"/>
    <s v="Jennifer Halladay"/>
    <s v="Consumer"/>
    <s v="United States"/>
    <s v="Hialeah"/>
    <x v="2"/>
    <n v="33012"/>
    <s v="South"/>
    <s v="FUR-FU-10004963"/>
    <x v="0"/>
    <x v="5"/>
    <s v="Eldon 400 Class Desk Accessories, Black Carbon"/>
    <n v="21"/>
    <n v="3"/>
    <n v="0.2"/>
    <n v="5.7750000000000021"/>
  </r>
  <r>
    <n v="8958"/>
    <s v="CA-2014-105620"/>
    <x v="3"/>
    <x v="53"/>
    <d v="2014-12-29T00:00:00"/>
    <s v="First Class"/>
    <s v="JH-15430"/>
    <s v="Jennifer Halladay"/>
    <s v="Consumer"/>
    <s v="United States"/>
    <s v="Hialeah"/>
    <x v="2"/>
    <n v="33012"/>
    <s v="South"/>
    <s v="TEC-MA-10004626"/>
    <x v="2"/>
    <x v="15"/>
    <s v="Lexmark 20R1285 X6650 Wireless All-in-One Printer"/>
    <n v="120"/>
    <n v="2"/>
    <n v="0.5"/>
    <n v="-7.2000000000000028"/>
  </r>
  <r>
    <n v="8959"/>
    <s v="CA-2014-150266"/>
    <x v="3"/>
    <x v="920"/>
    <d v="2014-12-01T00:00:00"/>
    <s v="Standard Class"/>
    <s v="RO-19780"/>
    <s v="Rose O'Brian"/>
    <s v="Consumer"/>
    <s v="United States"/>
    <s v="Houston"/>
    <x v="5"/>
    <n v="77070"/>
    <s v="Central"/>
    <s v="TEC-PH-10003437"/>
    <x v="2"/>
    <x v="7"/>
    <s v="Blue Parrot B250XT Professional Grade Wireless Bluetooth Headset with"/>
    <n v="299.95999999999998"/>
    <n v="5"/>
    <n v="0.2"/>
    <n v="37.494999999999962"/>
  </r>
  <r>
    <n v="8960"/>
    <s v="CA-2014-150266"/>
    <x v="3"/>
    <x v="920"/>
    <d v="2014-12-01T00:00:00"/>
    <s v="Standard Class"/>
    <s v="RO-19780"/>
    <s v="Rose O'Brian"/>
    <s v="Consumer"/>
    <s v="United States"/>
    <s v="Houston"/>
    <x v="5"/>
    <n v="77070"/>
    <s v="Central"/>
    <s v="OFF-AP-10002867"/>
    <x v="1"/>
    <x v="9"/>
    <s v="Fellowes Command Center 5-outlet power strip"/>
    <n v="67.839999999999989"/>
    <n v="5"/>
    <n v="0.8"/>
    <n v="-179.77600000000001"/>
  </r>
  <r>
    <n v="8961"/>
    <s v="CA-2014-150266"/>
    <x v="3"/>
    <x v="920"/>
    <d v="2014-12-01T00:00:00"/>
    <s v="Standard Class"/>
    <s v="RO-19780"/>
    <s v="Rose O'Brian"/>
    <s v="Consumer"/>
    <s v="United States"/>
    <s v="Houston"/>
    <x v="5"/>
    <n v="77070"/>
    <s v="Central"/>
    <s v="FUR-CH-10002126"/>
    <x v="0"/>
    <x v="1"/>
    <s v="Hon Deluxe Fabric Upholstered Stacking Chairs"/>
    <n v="853.92999999999984"/>
    <n v="5"/>
    <n v="0.3"/>
    <n v="-24.397999999999911"/>
  </r>
  <r>
    <n v="8962"/>
    <s v="CA-2014-150266"/>
    <x v="3"/>
    <x v="920"/>
    <d v="2014-12-01T00:00:00"/>
    <s v="Standard Class"/>
    <s v="RO-19780"/>
    <s v="Rose O'Brian"/>
    <s v="Consumer"/>
    <s v="United States"/>
    <s v="Houston"/>
    <x v="5"/>
    <n v="77070"/>
    <s v="Central"/>
    <s v="OFF-AR-10001761"/>
    <x v="1"/>
    <x v="6"/>
    <s v="Avery Hi-Liter Smear-Safe Highlighters"/>
    <n v="18.687999999999999"/>
    <n v="4"/>
    <n v="0.2"/>
    <n v="3.7375999999999996"/>
  </r>
  <r>
    <n v="8963"/>
    <s v="CA-2013-157280"/>
    <x v="0"/>
    <x v="732"/>
    <d v="2013-11-08T00:00:00"/>
    <s v="First Class"/>
    <s v="LW-17125"/>
    <s v="Liz Willingham"/>
    <s v="Consumer"/>
    <s v="United States"/>
    <s v="Virginia Beach"/>
    <x v="17"/>
    <n v="23464"/>
    <s v="South"/>
    <s v="FUR-FU-10004665"/>
    <x v="0"/>
    <x v="5"/>
    <s v="3M Polarizing Task Lamp with Clamp Arm, Light Gray"/>
    <n v="273.95999999999998"/>
    <n v="2"/>
    <n v="0"/>
    <n v="71.229600000000005"/>
  </r>
  <r>
    <n v="8964"/>
    <s v="CA-2013-157280"/>
    <x v="0"/>
    <x v="732"/>
    <d v="2013-11-08T00:00:00"/>
    <s v="First Class"/>
    <s v="LW-17125"/>
    <s v="Liz Willingham"/>
    <s v="Consumer"/>
    <s v="United States"/>
    <s v="Virginia Beach"/>
    <x v="17"/>
    <n v="23464"/>
    <s v="South"/>
    <s v="TEC-AC-10000057"/>
    <x v="2"/>
    <x v="11"/>
    <s v="Microsoft Natural Ergonomic Keyboard 4000"/>
    <n v="89.97"/>
    <n v="3"/>
    <n v="0"/>
    <n v="18.893699999999995"/>
  </r>
  <r>
    <n v="8965"/>
    <s v="CA-2013-157280"/>
    <x v="0"/>
    <x v="732"/>
    <d v="2013-11-08T00:00:00"/>
    <s v="First Class"/>
    <s v="LW-17125"/>
    <s v="Liz Willingham"/>
    <s v="Consumer"/>
    <s v="United States"/>
    <s v="Virginia Beach"/>
    <x v="17"/>
    <n v="23464"/>
    <s v="South"/>
    <s v="FUR-FU-10003806"/>
    <x v="0"/>
    <x v="5"/>
    <s v="Tenex Chairmat w/ Average Lip, 45&quot; x 53&quot;"/>
    <n v="756.80000000000007"/>
    <n v="5"/>
    <n v="0"/>
    <n v="75.679999999999978"/>
  </r>
  <r>
    <n v="8966"/>
    <s v="CA-2014-106691"/>
    <x v="3"/>
    <x v="44"/>
    <d v="2014-11-13T00:00:00"/>
    <s v="Standard Class"/>
    <s v="CC-12370"/>
    <s v="Christopher Conant"/>
    <s v="Consumer"/>
    <s v="United States"/>
    <s v="Houston"/>
    <x v="5"/>
    <n v="77070"/>
    <s v="Central"/>
    <s v="OFF-BI-10000145"/>
    <x v="1"/>
    <x v="8"/>
    <s v="Zipper Ring Binder Pockets"/>
    <n v="1.2479999999999998"/>
    <n v="2"/>
    <n v="0.8"/>
    <n v="-1.934400000000001"/>
  </r>
  <r>
    <n v="8967"/>
    <s v="CA-2013-134180"/>
    <x v="0"/>
    <x v="54"/>
    <d v="2013-11-08T00:00:00"/>
    <s v="Standard Class"/>
    <s v="JP-16135"/>
    <s v="Julie Prescott"/>
    <s v="Home Office"/>
    <s v="United States"/>
    <s v="Philadelphia"/>
    <x v="9"/>
    <n v="19120"/>
    <s v="East"/>
    <s v="TEC-AC-10000892"/>
    <x v="2"/>
    <x v="11"/>
    <s v="NETGEAR N750 Dual Band Wi-Fi Gigabit Router"/>
    <n v="72"/>
    <n v="1"/>
    <n v="0.2"/>
    <n v="14.399999999999999"/>
  </r>
  <r>
    <n v="8968"/>
    <s v="CA-2013-134180"/>
    <x v="0"/>
    <x v="54"/>
    <d v="2013-11-08T00:00:00"/>
    <s v="Standard Class"/>
    <s v="JP-16135"/>
    <s v="Julie Prescott"/>
    <s v="Home Office"/>
    <s v="United States"/>
    <s v="Philadelphia"/>
    <x v="9"/>
    <n v="19120"/>
    <s v="East"/>
    <s v="FUR-CH-10004886"/>
    <x v="0"/>
    <x v="1"/>
    <s v="Bevis Steel Folding Chairs"/>
    <n v="470.15499999999997"/>
    <n v="7"/>
    <n v="0.3"/>
    <n v="-13.432999999999993"/>
  </r>
  <r>
    <n v="8969"/>
    <s v="CA-2011-166730"/>
    <x v="2"/>
    <x v="125"/>
    <d v="2012-01-01T00:00:00"/>
    <s v="First Class"/>
    <s v="DD-13570"/>
    <s v="Dorothy Dickinson"/>
    <s v="Consumer"/>
    <s v="United States"/>
    <s v="Memphis"/>
    <x v="18"/>
    <n v="38109"/>
    <s v="South"/>
    <s v="OFF-ST-10002554"/>
    <x v="1"/>
    <x v="4"/>
    <s v="Tennsco Industrial Shelving"/>
    <n v="39.128"/>
    <n v="1"/>
    <n v="0.2"/>
    <n v="-8.803799999999999"/>
  </r>
  <r>
    <n v="8970"/>
    <s v="CA-2014-157469"/>
    <x v="3"/>
    <x v="574"/>
    <d v="2014-12-08T00:00:00"/>
    <s v="Standard Class"/>
    <s v="ES-14080"/>
    <s v="Erin Smith"/>
    <s v="Corporate"/>
    <s v="United States"/>
    <s v="Lakewood"/>
    <x v="24"/>
    <n v="44107"/>
    <s v="East"/>
    <s v="OFF-AR-10001662"/>
    <x v="1"/>
    <x v="6"/>
    <s v="Rogers Handheld Barrel Pencil Sharpener"/>
    <n v="19.728000000000002"/>
    <n v="9"/>
    <n v="0.2"/>
    <n v="1.7262000000000022"/>
  </r>
  <r>
    <n v="8971"/>
    <s v="CA-2014-157469"/>
    <x v="3"/>
    <x v="574"/>
    <d v="2014-12-08T00:00:00"/>
    <s v="Standard Class"/>
    <s v="ES-14080"/>
    <s v="Erin Smith"/>
    <s v="Corporate"/>
    <s v="United States"/>
    <s v="Lakewood"/>
    <x v="24"/>
    <n v="44107"/>
    <s v="East"/>
    <s v="TEC-PH-10004531"/>
    <x v="2"/>
    <x v="7"/>
    <s v="AT&amp;T CL2909"/>
    <n v="151.18799999999999"/>
    <n v="2"/>
    <n v="0.4"/>
    <n v="-25.198000000000008"/>
  </r>
  <r>
    <n v="8972"/>
    <s v="CA-2014-122308"/>
    <x v="3"/>
    <x v="668"/>
    <d v="2014-03-29T00:00:00"/>
    <s v="Standard Class"/>
    <s v="MV-17485"/>
    <s v="Mark Van Huff"/>
    <s v="Consumer"/>
    <s v="United States"/>
    <s v="New York City"/>
    <x v="15"/>
    <n v="10011"/>
    <s v="East"/>
    <s v="FUR-CH-10000665"/>
    <x v="0"/>
    <x v="1"/>
    <s v="Global Airflow Leather Mesh Back Chair, Black"/>
    <n v="271.76400000000001"/>
    <n v="2"/>
    <n v="0.1"/>
    <n v="60.391999999999967"/>
  </r>
  <r>
    <n v="8973"/>
    <s v="US-2011-149034"/>
    <x v="2"/>
    <x v="84"/>
    <d v="2011-11-21T00:00:00"/>
    <s v="First Class"/>
    <s v="RD-19900"/>
    <s v="Ruben Dartt"/>
    <s v="Consumer"/>
    <s v="United States"/>
    <s v="Philadelphia"/>
    <x v="9"/>
    <n v="19120"/>
    <s v="East"/>
    <s v="TEC-AC-10003023"/>
    <x v="2"/>
    <x v="11"/>
    <s v="Logitech G105 Gaming Keyboard"/>
    <n v="47.496000000000002"/>
    <n v="1"/>
    <n v="0.2"/>
    <n v="-1.187400000000002"/>
  </r>
  <r>
    <n v="8974"/>
    <s v="CA-2014-159226"/>
    <x v="3"/>
    <x v="1016"/>
    <d v="2014-04-28T00:00:00"/>
    <s v="Second Class"/>
    <s v="RL-19615"/>
    <s v="Rob Lucas"/>
    <s v="Consumer"/>
    <s v="United States"/>
    <s v="Los Angeles"/>
    <x v="1"/>
    <n v="90008"/>
    <s v="West"/>
    <s v="FUR-BO-10004709"/>
    <x v="0"/>
    <x v="0"/>
    <s v="Bush Westfield Collection Bookcases, Medium Cherry Finish"/>
    <n v="344.98099999999994"/>
    <n v="7"/>
    <n v="0.15"/>
    <n v="28.410200000000017"/>
  </r>
  <r>
    <n v="8975"/>
    <s v="CA-2014-156622"/>
    <x v="3"/>
    <x v="51"/>
    <d v="2014-11-27T00:00:00"/>
    <s v="First Class"/>
    <s v="JP-15460"/>
    <s v="Jennifer Patt"/>
    <s v="Corporate"/>
    <s v="United States"/>
    <s v="Dallas"/>
    <x v="5"/>
    <n v="75220"/>
    <s v="Central"/>
    <s v="OFF-PA-10000477"/>
    <x v="1"/>
    <x v="10"/>
    <s v="Xerox 22"/>
    <n v="36.288000000000011"/>
    <n v="7"/>
    <n v="0.2"/>
    <n v="12.700800000000001"/>
  </r>
  <r>
    <n v="8976"/>
    <s v="CA-2014-156622"/>
    <x v="3"/>
    <x v="51"/>
    <d v="2014-11-27T00:00:00"/>
    <s v="First Class"/>
    <s v="JP-15460"/>
    <s v="Jennifer Patt"/>
    <s v="Corporate"/>
    <s v="United States"/>
    <s v="Dallas"/>
    <x v="5"/>
    <n v="75220"/>
    <s v="Central"/>
    <s v="OFF-PA-10002923"/>
    <x v="1"/>
    <x v="10"/>
    <s v="Xerox 1942"/>
    <n v="78.304000000000002"/>
    <n v="2"/>
    <n v="0.2"/>
    <n v="29.363999999999997"/>
  </r>
  <r>
    <n v="8977"/>
    <s v="CA-2014-156622"/>
    <x v="3"/>
    <x v="51"/>
    <d v="2014-11-27T00:00:00"/>
    <s v="First Class"/>
    <s v="JP-15460"/>
    <s v="Jennifer Patt"/>
    <s v="Corporate"/>
    <s v="United States"/>
    <s v="Dallas"/>
    <x v="5"/>
    <n v="75220"/>
    <s v="Central"/>
    <s v="FUR-TA-10003008"/>
    <x v="0"/>
    <x v="3"/>
    <s v="Lesro Round Back Collection Coffee Table, End Table"/>
    <n v="127.785"/>
    <n v="1"/>
    <n v="0.3"/>
    <n v="-31.033499999999989"/>
  </r>
  <r>
    <n v="8978"/>
    <s v="CA-2014-156622"/>
    <x v="3"/>
    <x v="51"/>
    <d v="2014-11-27T00:00:00"/>
    <s v="First Class"/>
    <s v="JP-15460"/>
    <s v="Jennifer Patt"/>
    <s v="Corporate"/>
    <s v="United States"/>
    <s v="Dallas"/>
    <x v="5"/>
    <n v="75220"/>
    <s v="Central"/>
    <s v="OFF-BI-10003707"/>
    <x v="1"/>
    <x v="8"/>
    <s v="Aluminum Screw Posts"/>
    <n v="6.1039999999999983"/>
    <n v="2"/>
    <n v="0.8"/>
    <n v="-9.1560000000000006"/>
  </r>
  <r>
    <n v="8979"/>
    <s v="CA-2011-119529"/>
    <x v="2"/>
    <x v="935"/>
    <d v="2011-11-05T00:00:00"/>
    <s v="Second Class"/>
    <s v="DM-13345"/>
    <s v="Denise Monton"/>
    <s v="Corporate"/>
    <s v="United States"/>
    <s v="Orange"/>
    <x v="30"/>
    <n v="7050"/>
    <s v="East"/>
    <s v="OFF-BI-10000546"/>
    <x v="1"/>
    <x v="8"/>
    <s v="Avery Durable Binders"/>
    <n v="5.76"/>
    <n v="2"/>
    <n v="0"/>
    <n v="2.8224"/>
  </r>
  <r>
    <n v="8980"/>
    <s v="CA-2012-150413"/>
    <x v="1"/>
    <x v="324"/>
    <d v="2012-10-24T00:00:00"/>
    <s v="Second Class"/>
    <s v="CS-11860"/>
    <s v="Cari Schnelling"/>
    <s v="Consumer"/>
    <s v="United States"/>
    <s v="Dallas"/>
    <x v="5"/>
    <n v="75220"/>
    <s v="Central"/>
    <s v="OFF-BI-10000404"/>
    <x v="1"/>
    <x v="8"/>
    <s v="Avery Printable Repositionable Plastic Tabs"/>
    <n v="1.7199999999999995"/>
    <n v="1"/>
    <n v="0.8"/>
    <n v="-2.8380000000000001"/>
  </r>
  <r>
    <n v="8981"/>
    <s v="CA-2011-108182"/>
    <x v="2"/>
    <x v="644"/>
    <d v="2011-02-11T00:00:00"/>
    <s v="Second Class"/>
    <s v="DL-13315"/>
    <s v="Delfina Latchford"/>
    <s v="Consumer"/>
    <s v="United States"/>
    <s v="Romeoville"/>
    <x v="10"/>
    <n v="60441"/>
    <s v="Central"/>
    <s v="OFF-BI-10001196"/>
    <x v="1"/>
    <x v="8"/>
    <s v="Avery Flip-Chart Easel Binder, Black"/>
    <n v="8.9519999999999982"/>
    <n v="2"/>
    <n v="0.8"/>
    <n v="-14.770800000000001"/>
  </r>
  <r>
    <n v="8982"/>
    <s v="CA-2013-110898"/>
    <x v="0"/>
    <x v="1193"/>
    <d v="2013-03-13T00:00:00"/>
    <s v="Standard Class"/>
    <s v="LC-16870"/>
    <s v="Lena Cacioppo"/>
    <s v="Consumer"/>
    <s v="United States"/>
    <s v="Chicago"/>
    <x v="10"/>
    <n v="60623"/>
    <s v="Central"/>
    <s v="OFF-AP-10001626"/>
    <x v="1"/>
    <x v="9"/>
    <s v="Commercial WindTunnel Clean Air Upright Vacuum, Replacement Belts, Filtration Bags"/>
    <n v="2.3339999999999996"/>
    <n v="3"/>
    <n v="0.8"/>
    <n v="-6.3018000000000001"/>
  </r>
  <r>
    <n v="8983"/>
    <s v="CA-2013-110898"/>
    <x v="0"/>
    <x v="1193"/>
    <d v="2013-03-13T00:00:00"/>
    <s v="Standard Class"/>
    <s v="LC-16870"/>
    <s v="Lena Cacioppo"/>
    <s v="Consumer"/>
    <s v="United States"/>
    <s v="Chicago"/>
    <x v="10"/>
    <n v="60623"/>
    <s v="Central"/>
    <s v="OFF-BI-10004656"/>
    <x v="1"/>
    <x v="8"/>
    <s v="Peel &amp; Stick Add-On Corner Pockets"/>
    <n v="1.7279999999999998"/>
    <n v="4"/>
    <n v="0.8"/>
    <n v="-2.764800000000001"/>
  </r>
  <r>
    <n v="8984"/>
    <s v="CA-2013-110898"/>
    <x v="0"/>
    <x v="1193"/>
    <d v="2013-03-13T00:00:00"/>
    <s v="Standard Class"/>
    <s v="LC-16870"/>
    <s v="Lena Cacioppo"/>
    <s v="Consumer"/>
    <s v="United States"/>
    <s v="Chicago"/>
    <x v="10"/>
    <n v="60623"/>
    <s v="Central"/>
    <s v="FUR-FU-10003773"/>
    <x v="0"/>
    <x v="5"/>
    <s v="Eldon Cleatmat Plus Chair Mats for High Pile Carpets"/>
    <n v="159.04"/>
    <n v="5"/>
    <n v="0.6"/>
    <n v="-194.82400000000001"/>
  </r>
  <r>
    <n v="8985"/>
    <s v="CA-2013-110898"/>
    <x v="0"/>
    <x v="1193"/>
    <d v="2013-03-13T00:00:00"/>
    <s v="Standard Class"/>
    <s v="LC-16870"/>
    <s v="Lena Cacioppo"/>
    <s v="Consumer"/>
    <s v="United States"/>
    <s v="Chicago"/>
    <x v="10"/>
    <n v="60623"/>
    <s v="Central"/>
    <s v="FUR-TA-10000849"/>
    <x v="0"/>
    <x v="3"/>
    <s v="Bevis Rectangular Conference Tables"/>
    <n v="145.97999999999999"/>
    <n v="2"/>
    <n v="0.5"/>
    <n v="-99.266399999999976"/>
  </r>
  <r>
    <n v="8986"/>
    <s v="CA-2012-123092"/>
    <x v="1"/>
    <x v="155"/>
    <d v="2012-12-07T00:00:00"/>
    <s v="Standard Class"/>
    <s v="JG-15115"/>
    <s v="Jack Garza"/>
    <s v="Consumer"/>
    <s v="United States"/>
    <s v="Jacksonville"/>
    <x v="3"/>
    <n v="28540"/>
    <s v="South"/>
    <s v="FUR-FU-10000222"/>
    <x v="0"/>
    <x v="5"/>
    <s v="Seth Thomas 16&quot; Steel Case Clock"/>
    <n v="77.951999999999998"/>
    <n v="3"/>
    <n v="0.2"/>
    <n v="12.667199999999994"/>
  </r>
  <r>
    <n v="8987"/>
    <s v="CA-2012-123092"/>
    <x v="1"/>
    <x v="155"/>
    <d v="2012-12-07T00:00:00"/>
    <s v="Standard Class"/>
    <s v="JG-15115"/>
    <s v="Jack Garza"/>
    <s v="Consumer"/>
    <s v="United States"/>
    <s v="Jacksonville"/>
    <x v="3"/>
    <n v="28540"/>
    <s v="South"/>
    <s v="OFF-BI-10001718"/>
    <x v="1"/>
    <x v="8"/>
    <s v="GBC DocuBind P50 Personal Binding Machine"/>
    <n v="95.970000000000013"/>
    <n v="5"/>
    <n v="0.7"/>
    <n v="-73.57699999999997"/>
  </r>
  <r>
    <n v="8988"/>
    <s v="CA-2012-123092"/>
    <x v="1"/>
    <x v="155"/>
    <d v="2012-12-07T00:00:00"/>
    <s v="Standard Class"/>
    <s v="JG-15115"/>
    <s v="Jack Garza"/>
    <s v="Consumer"/>
    <s v="United States"/>
    <s v="Jacksonville"/>
    <x v="3"/>
    <n v="28540"/>
    <s v="South"/>
    <s v="TEC-PH-10001700"/>
    <x v="2"/>
    <x v="7"/>
    <s v="Panasonic KX-TG6844B Expandable Digital Cordless Telephone"/>
    <n v="105.584"/>
    <n v="2"/>
    <n v="0.2"/>
    <n v="9.2386000000000053"/>
  </r>
  <r>
    <n v="8989"/>
    <s v="CA-2012-123092"/>
    <x v="1"/>
    <x v="155"/>
    <d v="2012-12-07T00:00:00"/>
    <s v="Standard Class"/>
    <s v="JG-15115"/>
    <s v="Jack Garza"/>
    <s v="Consumer"/>
    <s v="United States"/>
    <s v="Jacksonville"/>
    <x v="3"/>
    <n v="28540"/>
    <s v="South"/>
    <s v="OFF-AR-10004078"/>
    <x v="1"/>
    <x v="6"/>
    <s v="Newell 312"/>
    <n v="9.3439999999999994"/>
    <n v="2"/>
    <n v="0.2"/>
    <n v="1.1679999999999997"/>
  </r>
  <r>
    <n v="8990"/>
    <s v="US-2012-128587"/>
    <x v="1"/>
    <x v="100"/>
    <d v="2012-12-30T00:00:00"/>
    <s v="Standard Class"/>
    <s v="HM-14860"/>
    <s v="Harry Marie"/>
    <s v="Corporate"/>
    <s v="United States"/>
    <s v="Springfield"/>
    <x v="25"/>
    <n v="65807"/>
    <s v="Central"/>
    <s v="FUR-FU-10003026"/>
    <x v="0"/>
    <x v="5"/>
    <s v="Eldon Regeneration Recycled Desk Accessories, Black"/>
    <n v="9.68"/>
    <n v="2"/>
    <n v="0"/>
    <n v="3.7751999999999999"/>
  </r>
  <r>
    <n v="8991"/>
    <s v="US-2012-128587"/>
    <x v="1"/>
    <x v="100"/>
    <d v="2012-12-30T00:00:00"/>
    <s v="Standard Class"/>
    <s v="HM-14860"/>
    <s v="Harry Marie"/>
    <s v="Corporate"/>
    <s v="United States"/>
    <s v="Springfield"/>
    <x v="25"/>
    <n v="65807"/>
    <s v="Central"/>
    <s v="TEC-CO-10003763"/>
    <x v="2"/>
    <x v="16"/>
    <s v="Canon PC1060 Personal Laser Copier"/>
    <n v="4899.93"/>
    <n v="7"/>
    <n v="0"/>
    <n v="2302.9670999999998"/>
  </r>
  <r>
    <n v="8992"/>
    <s v="US-2014-139577"/>
    <x v="3"/>
    <x v="172"/>
    <d v="2014-10-07T00:00:00"/>
    <s v="Standard Class"/>
    <s v="TN-21040"/>
    <s v="Tanja Norvell"/>
    <s v="Home Office"/>
    <s v="United States"/>
    <s v="San Francisco"/>
    <x v="1"/>
    <n v="94110"/>
    <s v="West"/>
    <s v="TEC-AC-10004708"/>
    <x v="2"/>
    <x v="11"/>
    <s v="Sony 32GB Class 10 Micro SDHC R40 Memory Card"/>
    <n v="104.75"/>
    <n v="5"/>
    <n v="0"/>
    <n v="21.997499999999999"/>
  </r>
  <r>
    <n v="8993"/>
    <s v="CA-2014-159100"/>
    <x v="3"/>
    <x v="524"/>
    <d v="2014-10-22T00:00:00"/>
    <s v="Standard Class"/>
    <s v="VP-21760"/>
    <s v="Victoria Pisteka"/>
    <s v="Corporate"/>
    <s v="United States"/>
    <s v="Columbia"/>
    <x v="18"/>
    <n v="38401"/>
    <s v="South"/>
    <s v="TEC-AC-10003499"/>
    <x v="2"/>
    <x v="11"/>
    <s v="Memorex Mini Travel Drive 8 GB USB 2.0 Flash Drive"/>
    <n v="18.528000000000002"/>
    <n v="2"/>
    <n v="0.2"/>
    <n v="4.4004000000000003"/>
  </r>
  <r>
    <n v="8994"/>
    <s v="CA-2014-159100"/>
    <x v="3"/>
    <x v="524"/>
    <d v="2014-10-22T00:00:00"/>
    <s v="Standard Class"/>
    <s v="VP-21760"/>
    <s v="Victoria Pisteka"/>
    <s v="Corporate"/>
    <s v="United States"/>
    <s v="Columbia"/>
    <x v="18"/>
    <n v="38401"/>
    <s v="South"/>
    <s v="FUR-TA-10001950"/>
    <x v="0"/>
    <x v="3"/>
    <s v="Balt Solid Wood Round Tables"/>
    <n v="1875.258"/>
    <n v="7"/>
    <n v="0.4"/>
    <n v="-968.88329999999996"/>
  </r>
  <r>
    <n v="8995"/>
    <s v="CA-2011-109043"/>
    <x v="2"/>
    <x v="860"/>
    <d v="2011-08-17T00:00:00"/>
    <s v="First Class"/>
    <s v="CS-12355"/>
    <s v="Christine Sundaresam"/>
    <s v="Consumer"/>
    <s v="United States"/>
    <s v="Hollywood"/>
    <x v="2"/>
    <n v="33021"/>
    <s v="South"/>
    <s v="OFF-PA-10000312"/>
    <x v="1"/>
    <x v="10"/>
    <s v="Xerox 1955"/>
    <n v="91.360000000000014"/>
    <n v="5"/>
    <n v="0.2"/>
    <n v="29.691999999999993"/>
  </r>
  <r>
    <n v="8996"/>
    <s v="CA-2011-109043"/>
    <x v="2"/>
    <x v="860"/>
    <d v="2011-08-17T00:00:00"/>
    <s v="First Class"/>
    <s v="CS-12355"/>
    <s v="Christine Sundaresam"/>
    <s v="Consumer"/>
    <s v="United States"/>
    <s v="Hollywood"/>
    <x v="2"/>
    <n v="33021"/>
    <s v="South"/>
    <s v="OFF-AP-10004708"/>
    <x v="1"/>
    <x v="9"/>
    <s v="Fellowes Superior 10 Outlet Split Surge Protector"/>
    <n v="152.24"/>
    <n v="5"/>
    <n v="0.2"/>
    <n v="17.126999999999988"/>
  </r>
  <r>
    <n v="8997"/>
    <s v="US-2014-116491"/>
    <x v="3"/>
    <x v="343"/>
    <d v="2014-11-14T00:00:00"/>
    <s v="First Class"/>
    <s v="PG-18820"/>
    <s v="Patrick Gardner"/>
    <s v="Consumer"/>
    <s v="United States"/>
    <s v="Dallas"/>
    <x v="5"/>
    <n v="75081"/>
    <s v="Central"/>
    <s v="TEC-PH-10004531"/>
    <x v="2"/>
    <x v="7"/>
    <s v="OtterBox Commuter Series Case - iPhone 5 &amp; 5s"/>
    <n v="35.183999999999997"/>
    <n v="2"/>
    <n v="0.2"/>
    <n v="12.314399999999999"/>
  </r>
  <r>
    <n v="8998"/>
    <s v="CA-2014-122763"/>
    <x v="3"/>
    <x v="177"/>
    <d v="2014-03-21T00:00:00"/>
    <s v="Same Day"/>
    <s v="HG-14845"/>
    <s v="Harry Greene"/>
    <s v="Consumer"/>
    <s v="United States"/>
    <s v="Houston"/>
    <x v="5"/>
    <n v="77041"/>
    <s v="Central"/>
    <s v="OFF-PA-10000474"/>
    <x v="1"/>
    <x v="10"/>
    <s v="Staples"/>
    <n v="56.704000000000001"/>
    <n v="2"/>
    <n v="0.2"/>
    <n v="19.137599999999992"/>
  </r>
  <r>
    <n v="8999"/>
    <s v="CA-2014-122763"/>
    <x v="3"/>
    <x v="177"/>
    <d v="2014-03-21T00:00:00"/>
    <s v="Same Day"/>
    <s v="HG-14845"/>
    <s v="Harry Greene"/>
    <s v="Consumer"/>
    <s v="United States"/>
    <s v="Houston"/>
    <x v="5"/>
    <n v="77041"/>
    <s v="Central"/>
    <s v="OFF-PA-10002377"/>
    <x v="1"/>
    <x v="10"/>
    <s v="Xerox 1916"/>
    <n v="274.06400000000002"/>
    <n v="7"/>
    <n v="0.2"/>
    <n v="102.77399999999999"/>
  </r>
  <r>
    <n v="9000"/>
    <s v="CA-2014-137785"/>
    <x v="3"/>
    <x v="726"/>
    <d v="2014-05-18T00:00:00"/>
    <s v="Standard Class"/>
    <s v="MH-18115"/>
    <s v="Mick Hernandez"/>
    <s v="Home Office"/>
    <s v="United States"/>
    <s v="Philadelphia"/>
    <x v="9"/>
    <n v="19140"/>
    <s v="East"/>
    <s v="FUR-CH-10001482"/>
    <x v="0"/>
    <x v="1"/>
    <s v="Office Star - Mesh Screen back chair with Vinyl seat"/>
    <n v="458.42999999999995"/>
    <n v="5"/>
    <n v="0.3"/>
    <n v="-124.431"/>
  </r>
  <r>
    <n v="9001"/>
    <s v="CA-2011-133389"/>
    <x v="2"/>
    <x v="169"/>
    <d v="2011-06-22T00:00:00"/>
    <s v="Same Day"/>
    <s v="TB-21280"/>
    <s v="Toby Braunhardt"/>
    <s v="Consumer"/>
    <s v="United States"/>
    <s v="Phoenix"/>
    <x v="16"/>
    <n v="85023"/>
    <s v="West"/>
    <s v="OFF-BI-10001553"/>
    <x v="1"/>
    <x v="8"/>
    <s v="SpineVue Locking Slant-D Ring Binders by Cardinal"/>
    <n v="8.2260000000000009"/>
    <n v="3"/>
    <n v="0.7"/>
    <n v="-6.0323999999999991"/>
  </r>
  <r>
    <n v="9002"/>
    <s v="CA-2011-103807"/>
    <x v="2"/>
    <x v="266"/>
    <d v="2011-12-09T00:00:00"/>
    <s v="Standard Class"/>
    <s v="EM-13825"/>
    <s v="Elizabeth Moffitt"/>
    <s v="Corporate"/>
    <s v="United States"/>
    <s v="Sandy Springs"/>
    <x v="32"/>
    <n v="30328"/>
    <s v="South"/>
    <s v="TEC-AC-10000199"/>
    <x v="2"/>
    <x v="11"/>
    <s v="Kingston Digital DataTraveler 8GB USB 2.0"/>
    <n v="5.95"/>
    <n v="1"/>
    <n v="0"/>
    <n v="0.83300000000000018"/>
  </r>
  <r>
    <n v="9003"/>
    <s v="CA-2011-103807"/>
    <x v="2"/>
    <x v="266"/>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s v="CA-2012-102855"/>
    <x v="1"/>
    <x v="57"/>
    <d v="2012-04-06T00:00:00"/>
    <s v="Same Day"/>
    <s v="JF-15415"/>
    <s v="Jennifer Ferguson"/>
    <s v="Consumer"/>
    <s v="United States"/>
    <s v="Spokane"/>
    <x v="4"/>
    <n v="99207"/>
    <s v="West"/>
    <s v="TEC-AC-10001767"/>
    <x v="2"/>
    <x v="11"/>
    <s v="SanDisk Ultra 64 GB MicroSDHC Class 10 Memory Card"/>
    <n v="239.94"/>
    <n v="6"/>
    <n v="0"/>
    <n v="26.393399999999986"/>
  </r>
  <r>
    <n v="9005"/>
    <s v="CA-2012-102855"/>
    <x v="1"/>
    <x v="57"/>
    <d v="2012-04-06T00:00:00"/>
    <s v="Same Day"/>
    <s v="JF-15415"/>
    <s v="Jennifer Ferguson"/>
    <s v="Consumer"/>
    <s v="United States"/>
    <s v="Spokane"/>
    <x v="4"/>
    <n v="99207"/>
    <s v="West"/>
    <s v="OFF-AR-10002467"/>
    <x v="1"/>
    <x v="6"/>
    <s v="Dixon Ticonderoga Pencils"/>
    <n v="23.84"/>
    <n v="8"/>
    <n v="0"/>
    <n v="6.4368000000000016"/>
  </r>
  <r>
    <n v="9006"/>
    <s v="CA-2014-107825"/>
    <x v="3"/>
    <x v="551"/>
    <d v="2014-11-19T00:00:00"/>
    <s v="Same Day"/>
    <s v="NB-18655"/>
    <s v="Nona Balk"/>
    <s v="Corporate"/>
    <s v="United States"/>
    <s v="Milwaukee"/>
    <x v="6"/>
    <n v="53209"/>
    <s v="Central"/>
    <s v="OFF-ST-10001321"/>
    <x v="1"/>
    <x v="4"/>
    <s v="Decoflex Hanging Personal Folder File, Blue"/>
    <n v="92.52"/>
    <n v="6"/>
    <n v="0"/>
    <n v="24.980400000000007"/>
  </r>
  <r>
    <n v="9007"/>
    <s v="CA-2014-107825"/>
    <x v="3"/>
    <x v="551"/>
    <d v="2014-11-19T00:00:00"/>
    <s v="Same Day"/>
    <s v="NB-18655"/>
    <s v="Nona Balk"/>
    <s v="Corporate"/>
    <s v="United States"/>
    <s v="Milwaukee"/>
    <x v="6"/>
    <n v="53209"/>
    <s v="Central"/>
    <s v="OFF-ST-10000777"/>
    <x v="1"/>
    <x v="4"/>
    <s v="Companion Letter/Legal File, Black"/>
    <n v="37.76"/>
    <n v="1"/>
    <n v="0"/>
    <n v="10.572800000000001"/>
  </r>
  <r>
    <n v="9008"/>
    <s v="CA-2014-107825"/>
    <x v="3"/>
    <x v="551"/>
    <d v="2014-11-19T00:00:00"/>
    <s v="Same Day"/>
    <s v="NB-18655"/>
    <s v="Nona Balk"/>
    <s v="Corporate"/>
    <s v="United States"/>
    <s v="Milwaukee"/>
    <x v="6"/>
    <n v="53209"/>
    <s v="Central"/>
    <s v="OFF-LA-10003720"/>
    <x v="1"/>
    <x v="2"/>
    <s v="Avery 487"/>
    <n v="7.38"/>
    <n v="2"/>
    <n v="0"/>
    <n v="3.4685999999999999"/>
  </r>
  <r>
    <n v="9009"/>
    <s v="CA-2014-107825"/>
    <x v="3"/>
    <x v="551"/>
    <d v="2014-11-19T00:00:00"/>
    <s v="Same Day"/>
    <s v="NB-18655"/>
    <s v="Nona Balk"/>
    <s v="Corporate"/>
    <s v="United States"/>
    <s v="Milwaukee"/>
    <x v="6"/>
    <n v="53209"/>
    <s v="Central"/>
    <s v="FUR-FU-10000206"/>
    <x v="0"/>
    <x v="5"/>
    <s v="GE General Purpose, Extra Long Life, Showcase &amp; Floodlight Incandescent Bulbs"/>
    <n v="5.82"/>
    <n v="2"/>
    <n v="0"/>
    <n v="2.7353999999999998"/>
  </r>
  <r>
    <n v="9010"/>
    <s v="CA-2014-106047"/>
    <x v="3"/>
    <x v="1210"/>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7"/>
  </r>
  <r>
    <n v="9011"/>
    <s v="CA-2014-127803"/>
    <x v="3"/>
    <x v="240"/>
    <d v="2014-05-24T00:00:00"/>
    <s v="Standard Class"/>
    <s v="ND-18460"/>
    <s v="Neil Ducich"/>
    <s v="Corporate"/>
    <s v="United States"/>
    <s v="Huntsville"/>
    <x v="19"/>
    <n v="35810"/>
    <s v="South"/>
    <s v="OFF-BI-10001787"/>
    <x v="1"/>
    <x v="8"/>
    <s v="Wilson Jones Four-Pocket Poly Binders"/>
    <n v="26.16"/>
    <n v="4"/>
    <n v="0"/>
    <n v="12.8184"/>
  </r>
  <r>
    <n v="9012"/>
    <s v="CA-2012-137071"/>
    <x v="1"/>
    <x v="139"/>
    <d v="2012-12-21T00:00:00"/>
    <s v="First Class"/>
    <s v="ED-13885"/>
    <s v="Emily Ducich"/>
    <s v="Home Office"/>
    <s v="United States"/>
    <s v="Houston"/>
    <x v="5"/>
    <n v="77036"/>
    <s v="Central"/>
    <s v="TEC-AC-10004353"/>
    <x v="2"/>
    <x v="11"/>
    <s v="Hypercom P1300 Pinpad"/>
    <n v="100.80000000000001"/>
    <n v="2"/>
    <n v="0.2"/>
    <n v="21.42"/>
  </r>
  <r>
    <n v="9013"/>
    <s v="CA-2013-121447"/>
    <x v="0"/>
    <x v="823"/>
    <d v="2013-02-22T00:00:00"/>
    <s v="First Class"/>
    <s v="EA-14035"/>
    <s v="Erin Ashbrook"/>
    <s v="Corporate"/>
    <s v="United States"/>
    <s v="New York City"/>
    <x v="15"/>
    <n v="10011"/>
    <s v="East"/>
    <s v="FUR-FU-10001861"/>
    <x v="0"/>
    <x v="5"/>
    <s v="Floodlight Indoor Halogen Bulbs, 1 Bulb per Pack, 60 Watts"/>
    <n v="135.79999999999998"/>
    <n v="7"/>
    <n v="0"/>
    <n v="66.541999999999987"/>
  </r>
  <r>
    <n v="9014"/>
    <s v="CA-2014-143084"/>
    <x v="3"/>
    <x v="257"/>
    <d v="2014-03-23T00:00:00"/>
    <s v="Standard Class"/>
    <s v="BP-11050"/>
    <s v="Barry Pond"/>
    <s v="Corporate"/>
    <s v="United States"/>
    <s v="Los Angeles"/>
    <x v="1"/>
    <n v="90008"/>
    <s v="West"/>
    <s v="OFF-AR-10002766"/>
    <x v="1"/>
    <x v="6"/>
    <s v="Prang Drawing Pencil Set"/>
    <n v="13.899999999999999"/>
    <n v="5"/>
    <n v="0"/>
    <n v="3.7529999999999997"/>
  </r>
  <r>
    <n v="9015"/>
    <s v="CA-2014-143084"/>
    <x v="3"/>
    <x v="257"/>
    <d v="2014-03-23T00:00:00"/>
    <s v="Standard Class"/>
    <s v="BP-11050"/>
    <s v="Barry Pond"/>
    <s v="Corporate"/>
    <s v="United States"/>
    <s v="Los Angeles"/>
    <x v="1"/>
    <n v="90008"/>
    <s v="West"/>
    <s v="OFF-EN-10003072"/>
    <x v="1"/>
    <x v="12"/>
    <s v="Peel &amp; Seel Envelopes"/>
    <n v="19.399999999999999"/>
    <n v="5"/>
    <n v="0"/>
    <n v="9.3120000000000012"/>
  </r>
  <r>
    <n v="9016"/>
    <s v="CA-2013-131639"/>
    <x v="0"/>
    <x v="907"/>
    <d v="2013-12-24T00:00:00"/>
    <s v="Standard Class"/>
    <s v="NS-18640"/>
    <s v="Noel Staavos"/>
    <s v="Corporate"/>
    <s v="United States"/>
    <s v="Carlsbad"/>
    <x v="27"/>
    <n v="88220"/>
    <s v="West"/>
    <s v="OFF-BI-10001636"/>
    <x v="1"/>
    <x v="8"/>
    <s v="Ibico Plastic and Wire Spiral Binding Combs"/>
    <n v="13.488"/>
    <n v="2"/>
    <n v="0.2"/>
    <n v="4.3835999999999995"/>
  </r>
  <r>
    <n v="9017"/>
    <s v="CA-2013-131639"/>
    <x v="0"/>
    <x v="907"/>
    <d v="2013-12-24T00:00:00"/>
    <s v="Standard Class"/>
    <s v="NS-18640"/>
    <s v="Noel Staavos"/>
    <s v="Corporate"/>
    <s v="United States"/>
    <s v="Carlsbad"/>
    <x v="27"/>
    <n v="88220"/>
    <s v="West"/>
    <s v="OFF-BI-10000948"/>
    <x v="1"/>
    <x v="8"/>
    <s v="GBC Laser Imprintable Binding System Covers, Desert Sand"/>
    <n v="11.416"/>
    <n v="1"/>
    <n v="0.2"/>
    <n v="3.8528999999999991"/>
  </r>
  <r>
    <n v="9018"/>
    <s v="CA-2013-161361"/>
    <x v="0"/>
    <x v="25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s v="CA-2013-161361"/>
    <x v="0"/>
    <x v="253"/>
    <d v="2013-03-29T00:00:00"/>
    <s v="Second Class"/>
    <s v="MV-17485"/>
    <s v="Mark Van Huff"/>
    <s v="Consumer"/>
    <s v="United States"/>
    <s v="Pocatello"/>
    <x v="45"/>
    <n v="83201"/>
    <s v="West"/>
    <s v="OFF-BI-10002215"/>
    <x v="1"/>
    <x v="8"/>
    <s v="Wilson Jones Hanging View Binder, White, 1&quot;"/>
    <n v="17.04"/>
    <n v="3"/>
    <n v="0.2"/>
    <n v="5.5379999999999985"/>
  </r>
  <r>
    <n v="9020"/>
    <s v="CA-2011-100706"/>
    <x v="2"/>
    <x v="757"/>
    <d v="2011-12-18T00:00:00"/>
    <s v="Second Class"/>
    <s v="LE-16810"/>
    <s v="Laurel Elliston"/>
    <s v="Consumer"/>
    <s v="United States"/>
    <s v="Springfield"/>
    <x v="17"/>
    <n v="22153"/>
    <s v="South"/>
    <s v="TEC-AC-10001314"/>
    <x v="2"/>
    <x v="11"/>
    <s v="Case Logic 2.4GHz Wireless Keyboard"/>
    <n v="99.98"/>
    <n v="2"/>
    <n v="0"/>
    <n v="7.9983999999999895"/>
  </r>
  <r>
    <n v="9021"/>
    <s v="CA-2011-100706"/>
    <x v="2"/>
    <x v="757"/>
    <d v="2011-12-18T00:00:00"/>
    <s v="Second Class"/>
    <s v="LE-16810"/>
    <s v="Laurel Elliston"/>
    <s v="Consumer"/>
    <s v="United States"/>
    <s v="Springfield"/>
    <x v="17"/>
    <n v="22153"/>
    <s v="South"/>
    <s v="FUR-FU-10002268"/>
    <x v="0"/>
    <x v="5"/>
    <s v="Ultra Door Push Plate"/>
    <n v="29.46"/>
    <n v="6"/>
    <n v="0"/>
    <n v="9.7217999999999982"/>
  </r>
  <r>
    <n v="9022"/>
    <s v="CA-2012-129525"/>
    <x v="1"/>
    <x v="219"/>
    <d v="2012-11-20T00:00:00"/>
    <s v="Standard Class"/>
    <s v="VP-21760"/>
    <s v="Victoria Pisteka"/>
    <s v="Corporate"/>
    <s v="United States"/>
    <s v="Toledo"/>
    <x v="24"/>
    <n v="43615"/>
    <s v="East"/>
    <s v="OFF-BI-10002133"/>
    <x v="1"/>
    <x v="8"/>
    <s v="Wilson Jones Elliptical Ring 3 1/2&quot; Capacity Binders, 800 sheets"/>
    <n v="166.92000000000002"/>
    <n v="13"/>
    <n v="0.7"/>
    <n v="-116.84399999999999"/>
  </r>
  <r>
    <n v="9023"/>
    <s v="US-2013-141880"/>
    <x v="0"/>
    <x v="250"/>
    <d v="2013-08-24T00:00:00"/>
    <s v="First Class"/>
    <s v="TC-21475"/>
    <s v="Tony Chapman"/>
    <s v="Home Office"/>
    <s v="United States"/>
    <s v="Fort Collins"/>
    <x v="22"/>
    <n v="80525"/>
    <s v="West"/>
    <s v="FUR-FU-10001979"/>
    <x v="0"/>
    <x v="5"/>
    <s v="Dana Halogen Swing-Arm Architect Lamp"/>
    <n v="98.328000000000003"/>
    <n v="3"/>
    <n v="0.2"/>
    <n v="9.832800000000006"/>
  </r>
  <r>
    <n v="9024"/>
    <s v="CA-2012-165799"/>
    <x v="1"/>
    <x v="685"/>
    <d v="2012-07-02T00:00:00"/>
    <s v="First Class"/>
    <s v="SG-20470"/>
    <s v="Sheri Gordon"/>
    <s v="Consumer"/>
    <s v="United States"/>
    <s v="New York City"/>
    <x v="15"/>
    <n v="10024"/>
    <s v="East"/>
    <s v="FUR-CH-10001482"/>
    <x v="0"/>
    <x v="1"/>
    <s v="Office Star - Mesh Screen back chair with Vinyl seat"/>
    <n v="117.88199999999999"/>
    <n v="1"/>
    <n v="0.1"/>
    <n v="1.3097999999999956"/>
  </r>
  <r>
    <n v="9025"/>
    <s v="CA-2013-102127"/>
    <x v="0"/>
    <x v="190"/>
    <d v="2013-07-03T00:00:00"/>
    <s v="Standard Class"/>
    <s v="VP-21760"/>
    <s v="Victoria Pisteka"/>
    <s v="Corporate"/>
    <s v="United States"/>
    <s v="New York City"/>
    <x v="15"/>
    <n v="10035"/>
    <s v="East"/>
    <s v="TEC-AC-10002018"/>
    <x v="2"/>
    <x v="11"/>
    <s v="AmazonBasics 3-Button USB Wired Mouse"/>
    <n v="20.97"/>
    <n v="3"/>
    <n v="0"/>
    <n v="9.017100000000001"/>
  </r>
  <r>
    <n v="9026"/>
    <s v="CA-2013-102127"/>
    <x v="0"/>
    <x v="190"/>
    <d v="2013-07-03T00:00:00"/>
    <s v="Standard Class"/>
    <s v="VP-21760"/>
    <s v="Victoria Pisteka"/>
    <s v="Corporate"/>
    <s v="United States"/>
    <s v="New York City"/>
    <x v="15"/>
    <n v="10035"/>
    <s v="East"/>
    <s v="TEC-AC-10000397"/>
    <x v="2"/>
    <x v="11"/>
    <s v="Perixx PERIBOARD-512B, Ergonomic Split Keyboard"/>
    <n v="139.96"/>
    <n v="4"/>
    <n v="0"/>
    <n v="9.7972000000000037"/>
  </r>
  <r>
    <n v="9027"/>
    <s v="CA-2013-102127"/>
    <x v="0"/>
    <x v="190"/>
    <d v="2013-07-03T00:00:00"/>
    <s v="Standard Class"/>
    <s v="VP-21760"/>
    <s v="Victoria Pisteka"/>
    <s v="Corporate"/>
    <s v="United States"/>
    <s v="New York City"/>
    <x v="15"/>
    <n v="10035"/>
    <s v="East"/>
    <s v="FUR-FU-10003976"/>
    <x v="0"/>
    <x v="5"/>
    <s v="DAX Executive Solid Wood Document Frame, Desktop or Hang, Mahogany, 5 x 7"/>
    <n v="37.74"/>
    <n v="3"/>
    <n v="0"/>
    <n v="12.831599999999996"/>
  </r>
  <r>
    <n v="9028"/>
    <s v="US-2013-152415"/>
    <x v="0"/>
    <x v="42"/>
    <d v="2013-09-23T00:00:00"/>
    <s v="Standard Class"/>
    <s v="PO-18865"/>
    <s v="Patrick O'Donnell"/>
    <s v="Consumer"/>
    <s v="United States"/>
    <s v="Marlborough"/>
    <x v="31"/>
    <n v="1752"/>
    <s v="East"/>
    <s v="FUR-FU-10002597"/>
    <x v="0"/>
    <x v="5"/>
    <s v="C-Line Magnetic Cubicle Keepers, Clear Polypropylene"/>
    <n v="14.82"/>
    <n v="3"/>
    <n v="0"/>
    <n v="6.224400000000001"/>
  </r>
  <r>
    <n v="9029"/>
    <s v="US-2013-152415"/>
    <x v="0"/>
    <x v="42"/>
    <d v="2013-09-23T00:00:00"/>
    <s v="Standard Class"/>
    <s v="PO-18865"/>
    <s v="Patrick O'Donnell"/>
    <s v="Consumer"/>
    <s v="United States"/>
    <s v="Marlborough"/>
    <x v="31"/>
    <n v="1752"/>
    <s v="East"/>
    <s v="FUR-FU-10004864"/>
    <x v="0"/>
    <x v="5"/>
    <s v="Howard Miller 14-1/2&quot; Diameter Chrome Round Wall Clock"/>
    <n v="191.82"/>
    <n v="3"/>
    <n v="0"/>
    <n v="61.382399999999997"/>
  </r>
  <r>
    <n v="9030"/>
    <s v="CA-2011-138198"/>
    <x v="2"/>
    <x v="667"/>
    <d v="2011-07-23T00:00:00"/>
    <s v="Standard Class"/>
    <s v="JL-15130"/>
    <s v="Jack Lebron"/>
    <s v="Consumer"/>
    <s v="United States"/>
    <s v="New Rochelle"/>
    <x v="15"/>
    <n v="10801"/>
    <s v="East"/>
    <s v="OFF-BI-10002103"/>
    <x v="1"/>
    <x v="8"/>
    <s v="Cardinal Slant-D Ring Binder, Heavy Gauge Vinyl"/>
    <n v="13.904"/>
    <n v="2"/>
    <n v="0.2"/>
    <n v="4.5187999999999997"/>
  </r>
  <r>
    <n v="9031"/>
    <s v="CA-2014-128041"/>
    <x v="3"/>
    <x v="853"/>
    <d v="2014-09-02T00:00:00"/>
    <s v="Same Day"/>
    <s v="RW-19540"/>
    <s v="Rick Wilson"/>
    <s v="Corporate"/>
    <s v="United States"/>
    <s v="Seattle"/>
    <x v="4"/>
    <n v="98103"/>
    <s v="West"/>
    <s v="OFF-AP-10001005"/>
    <x v="1"/>
    <x v="9"/>
    <s v="Honeywell Quietcare HEPA Air Cleaner"/>
    <n v="314.60000000000002"/>
    <n v="4"/>
    <n v="0"/>
    <n v="103.81799999999998"/>
  </r>
  <r>
    <n v="9032"/>
    <s v="CA-2014-128041"/>
    <x v="3"/>
    <x v="853"/>
    <d v="2014-09-02T00:00:00"/>
    <s v="Same Day"/>
    <s v="RW-19540"/>
    <s v="Rick Wilson"/>
    <s v="Corporate"/>
    <s v="United States"/>
    <s v="Seattle"/>
    <x v="4"/>
    <n v="98103"/>
    <s v="West"/>
    <s v="FUR-TA-10002607"/>
    <x v="0"/>
    <x v="3"/>
    <s v="KI Conference Tables"/>
    <n v="283.56"/>
    <n v="4"/>
    <n v="0"/>
    <n v="45.36960000000002"/>
  </r>
  <r>
    <n v="9033"/>
    <s v="CA-2014-105823"/>
    <x v="3"/>
    <x v="738"/>
    <d v="2014-06-27T00:00:00"/>
    <s v="Standard Class"/>
    <s v="RB-19465"/>
    <s v="Rick Bensley"/>
    <s v="Home Office"/>
    <s v="United States"/>
    <s v="Detroit"/>
    <x v="12"/>
    <n v="48227"/>
    <s v="Central"/>
    <s v="FUR-CH-10000454"/>
    <x v="0"/>
    <x v="1"/>
    <s v="Hon Deluxe Fabric Upholstered Stacking Chairs, Rounded Back"/>
    <n v="487.96"/>
    <n v="2"/>
    <n v="0"/>
    <n v="146.38799999999998"/>
  </r>
  <r>
    <n v="9034"/>
    <s v="CA-2011-152268"/>
    <x v="2"/>
    <x v="814"/>
    <d v="2011-09-07T00:00:00"/>
    <s v="Standard Class"/>
    <s v="SC-20095"/>
    <s v="Sanjit Chand"/>
    <s v="Consumer"/>
    <s v="United States"/>
    <s v="Fayetteville"/>
    <x v="36"/>
    <n v="72701"/>
    <s v="South"/>
    <s v="OFF-BI-10001359"/>
    <x v="1"/>
    <x v="8"/>
    <s v="GBC DocuBind TL300 Electric Binding System"/>
    <n v="1793.98"/>
    <n v="2"/>
    <n v="0"/>
    <n v="843.17059999999992"/>
  </r>
  <r>
    <n v="9035"/>
    <s v="CA-2012-148873"/>
    <x v="1"/>
    <x v="486"/>
    <d v="2012-10-05T00:00:00"/>
    <s v="Standard Class"/>
    <s v="EM-13960"/>
    <s v="Eric Murdock"/>
    <s v="Consumer"/>
    <s v="United States"/>
    <s v="Quincy"/>
    <x v="10"/>
    <n v="62301"/>
    <s v="Central"/>
    <s v="OFF-BI-10003196"/>
    <x v="1"/>
    <x v="8"/>
    <s v="Accohide Poly Flexible Ring Binders"/>
    <n v="2.9919999999999995"/>
    <n v="4"/>
    <n v="0.8"/>
    <n v="-4.4880000000000013"/>
  </r>
  <r>
    <n v="9036"/>
    <s v="CA-2012-148873"/>
    <x v="1"/>
    <x v="486"/>
    <d v="2012-10-05T00:00:00"/>
    <s v="Standard Class"/>
    <s v="EM-13960"/>
    <s v="Eric Murdock"/>
    <s v="Consumer"/>
    <s v="United States"/>
    <s v="Quincy"/>
    <x v="10"/>
    <n v="62301"/>
    <s v="Central"/>
    <s v="TEC-AC-10003657"/>
    <x v="2"/>
    <x v="11"/>
    <s v="Lenovo 17-Key USB Numeric Keypad"/>
    <n v="108.76800000000001"/>
    <n v="4"/>
    <n v="0.2"/>
    <n v="2.7191999999999901"/>
  </r>
  <r>
    <n v="9037"/>
    <s v="CA-2012-166492"/>
    <x v="1"/>
    <x v="1003"/>
    <d v="2012-04-10T00:00:00"/>
    <s v="First Class"/>
    <s v="RP-19390"/>
    <s v="Resi Pölking"/>
    <s v="Consumer"/>
    <s v="United States"/>
    <s v="New York City"/>
    <x v="15"/>
    <n v="10035"/>
    <s v="East"/>
    <s v="OFF-PA-10002262"/>
    <x v="1"/>
    <x v="10"/>
    <s v="Xerox 192"/>
    <n v="25.92"/>
    <n v="4"/>
    <n v="0"/>
    <n v="12.441600000000001"/>
  </r>
  <r>
    <n v="9038"/>
    <s v="CA-2012-166492"/>
    <x v="1"/>
    <x v="1003"/>
    <d v="2012-04-10T00:00:00"/>
    <s v="First Class"/>
    <s v="RP-19390"/>
    <s v="Resi Pölking"/>
    <s v="Consumer"/>
    <s v="United States"/>
    <s v="New York City"/>
    <x v="15"/>
    <n v="10035"/>
    <s v="East"/>
    <s v="OFF-ST-10002214"/>
    <x v="1"/>
    <x v="4"/>
    <s v="X-Rack File for Hanging Folders"/>
    <n v="22.58"/>
    <n v="2"/>
    <n v="0"/>
    <n v="5.8707999999999991"/>
  </r>
  <r>
    <n v="9039"/>
    <s v="CA-2014-157420"/>
    <x v="3"/>
    <x v="610"/>
    <d v="2014-11-22T00:00:00"/>
    <s v="Same Day"/>
    <s v="HZ-14950"/>
    <s v="Henia Zydlo"/>
    <s v="Consumer"/>
    <s v="United States"/>
    <s v="Houston"/>
    <x v="5"/>
    <n v="77095"/>
    <s v="Central"/>
    <s v="TEC-PH-10003555"/>
    <x v="2"/>
    <x v="7"/>
    <s v="Motorola HK250 Universal Bluetooth Headset"/>
    <n v="55.176000000000002"/>
    <n v="3"/>
    <n v="0.2"/>
    <n v="-12.414599999999997"/>
  </r>
  <r>
    <n v="9040"/>
    <s v="CA-2013-117121"/>
    <x v="0"/>
    <x v="907"/>
    <d v="2013-12-22T00:00:00"/>
    <s v="Standard Class"/>
    <s v="AB-10105"/>
    <s v="Adrian Barton"/>
    <s v="Consumer"/>
    <s v="United States"/>
    <s v="Detroit"/>
    <x v="12"/>
    <n v="48205"/>
    <s v="Central"/>
    <s v="OFF-BI-10000545"/>
    <x v="1"/>
    <x v="8"/>
    <s v="GBC Ibimaster 500 Manual ProClick Binding System"/>
    <n v="9892.74"/>
    <n v="13"/>
    <n v="0"/>
    <n v="4946.37"/>
  </r>
  <r>
    <n v="9041"/>
    <s v="CA-2011-138177"/>
    <x v="2"/>
    <x v="111"/>
    <d v="2011-09-24T00:00:00"/>
    <s v="Standard Class"/>
    <s v="ND-18460"/>
    <s v="Neil Ducich"/>
    <s v="Corporate"/>
    <s v="United States"/>
    <s v="Chandler"/>
    <x v="16"/>
    <n v="85224"/>
    <s v="West"/>
    <s v="FUR-TA-10004607"/>
    <x v="0"/>
    <x v="3"/>
    <s v="Hon 2111 Invitation Series Straight Table"/>
    <n v="73.915000000000006"/>
    <n v="1"/>
    <n v="0.5"/>
    <n v="-45.827300000000008"/>
  </r>
  <r>
    <n v="9042"/>
    <s v="CA-2011-114335"/>
    <x v="2"/>
    <x v="450"/>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84"/>
  </r>
  <r>
    <n v="9043"/>
    <s v="CA-2012-168760"/>
    <x v="1"/>
    <x v="357"/>
    <d v="2012-09-26T00:00:00"/>
    <s v="Second Class"/>
    <s v="MM-18280"/>
    <s v="Muhammed MacIntyre"/>
    <s v="Corporate"/>
    <s v="United States"/>
    <s v="Los Angeles"/>
    <x v="1"/>
    <n v="90049"/>
    <s v="West"/>
    <s v="OFF-AP-10004532"/>
    <x v="1"/>
    <x v="9"/>
    <s v="Kensington 6 Outlet Guardian Standard Surge Protector"/>
    <n v="61.44"/>
    <n v="3"/>
    <n v="0"/>
    <n v="16.588799999999999"/>
  </r>
  <r>
    <n v="9044"/>
    <s v="CA-2013-168830"/>
    <x v="0"/>
    <x v="77"/>
    <d v="2013-11-14T00:00:00"/>
    <s v="Standard Class"/>
    <s v="ML-17395"/>
    <s v="Marina Lichtenstein"/>
    <s v="Corporate"/>
    <s v="United States"/>
    <s v="San Francisco"/>
    <x v="1"/>
    <n v="94122"/>
    <s v="West"/>
    <s v="TEC-AC-10003911"/>
    <x v="2"/>
    <x v="11"/>
    <s v="NETGEAR AC1750 Dual Band Gigabit Smart WiFi Router"/>
    <n v="479.97"/>
    <n v="3"/>
    <n v="0"/>
    <n v="163.18979999999999"/>
  </r>
  <r>
    <n v="9045"/>
    <s v="CA-2014-137463"/>
    <x v="3"/>
    <x v="819"/>
    <d v="2014-12-21T00:00:00"/>
    <s v="Second Class"/>
    <s v="KM-16225"/>
    <s v="Kalyca Meade"/>
    <s v="Corporate"/>
    <s v="United States"/>
    <s v="Sunnyvale"/>
    <x v="1"/>
    <n v="94086"/>
    <s v="West"/>
    <s v="OFF-BI-10003196"/>
    <x v="1"/>
    <x v="8"/>
    <s v="Accohide Poly Flexible Ring Binders"/>
    <n v="5.9840000000000009"/>
    <n v="2"/>
    <n v="0.2"/>
    <n v="2.2439999999999998"/>
  </r>
  <r>
    <n v="9046"/>
    <s v="CA-2014-137463"/>
    <x v="3"/>
    <x v="819"/>
    <d v="2014-12-21T00:00:00"/>
    <s v="Second Class"/>
    <s v="KM-16225"/>
    <s v="Kalyca Meade"/>
    <s v="Corporate"/>
    <s v="United States"/>
    <s v="Sunnyvale"/>
    <x v="1"/>
    <n v="94086"/>
    <s v="West"/>
    <s v="TEC-AC-10000358"/>
    <x v="2"/>
    <x v="11"/>
    <s v="Imation Secure Drive + Hardware Encrypted USB flash drive - 16 GB"/>
    <n v="189.95000000000002"/>
    <n v="5"/>
    <n v="0"/>
    <n v="45.587999999999994"/>
  </r>
  <r>
    <n v="9047"/>
    <s v="CA-2014-137463"/>
    <x v="3"/>
    <x v="819"/>
    <d v="2014-12-21T00:00:00"/>
    <s v="Second Class"/>
    <s v="KM-16225"/>
    <s v="Kalyca Meade"/>
    <s v="Corporate"/>
    <s v="United States"/>
    <s v="Sunnyvale"/>
    <x v="1"/>
    <n v="94086"/>
    <s v="West"/>
    <s v="TEC-AC-10000057"/>
    <x v="2"/>
    <x v="11"/>
    <s v="Microsoft Natural Ergonomic Keyboard 4000"/>
    <n v="149.94999999999999"/>
    <n v="5"/>
    <n v="0"/>
    <n v="31.489499999999992"/>
  </r>
  <r>
    <n v="9048"/>
    <s v="CA-2014-137463"/>
    <x v="3"/>
    <x v="819"/>
    <d v="2014-12-21T00:00:00"/>
    <s v="Second Class"/>
    <s v="KM-16225"/>
    <s v="Kalyca Meade"/>
    <s v="Corporate"/>
    <s v="United States"/>
    <s v="Sunnyvale"/>
    <x v="1"/>
    <n v="94086"/>
    <s v="West"/>
    <s v="OFF-AR-10001988"/>
    <x v="1"/>
    <x v="6"/>
    <s v="Bulldog Table or Wall-Mount Pencil Sharpener"/>
    <n v="29.950000000000003"/>
    <n v="5"/>
    <n v="0"/>
    <n v="8.6854999999999993"/>
  </r>
  <r>
    <n v="9049"/>
    <s v="CA-2014-137463"/>
    <x v="3"/>
    <x v="819"/>
    <d v="2014-12-21T00:00:00"/>
    <s v="Second Class"/>
    <s v="KM-16225"/>
    <s v="Kalyca Meade"/>
    <s v="Corporate"/>
    <s v="United States"/>
    <s v="Sunnyvale"/>
    <x v="1"/>
    <n v="94086"/>
    <s v="West"/>
    <s v="OFF-LA-10003498"/>
    <x v="1"/>
    <x v="2"/>
    <s v="Avery 475"/>
    <n v="44.400000000000006"/>
    <n v="3"/>
    <n v="0"/>
    <n v="22.200000000000003"/>
  </r>
  <r>
    <n v="9050"/>
    <s v="CA-2011-124513"/>
    <x v="2"/>
    <x v="158"/>
    <d v="2011-09-25T00:00:00"/>
    <s v="Standard Class"/>
    <s v="SL-20155"/>
    <s v="Sara Luxemburg"/>
    <s v="Home Office"/>
    <s v="United States"/>
    <s v="New York City"/>
    <x v="15"/>
    <n v="10011"/>
    <s v="East"/>
    <s v="OFF-AR-10002956"/>
    <x v="1"/>
    <x v="6"/>
    <s v="Boston 16801 Nautilus Battery Pencil Sharpener"/>
    <n v="66.03"/>
    <n v="3"/>
    <n v="0"/>
    <n v="17.1678"/>
  </r>
  <r>
    <n v="9051"/>
    <s v="CA-2012-165554"/>
    <x v="1"/>
    <x v="1211"/>
    <d v="2012-05-22T00:00:00"/>
    <s v="Standard Class"/>
    <s v="AJ-10780"/>
    <s v="Anthony Jacobs"/>
    <s v="Corporate"/>
    <s v="United States"/>
    <s v="Los Angeles"/>
    <x v="1"/>
    <n v="90004"/>
    <s v="West"/>
    <s v="OFF-PA-10003724"/>
    <x v="1"/>
    <x v="10"/>
    <s v="Wirebound Message Book, 4 per Page"/>
    <n v="10.86"/>
    <n v="2"/>
    <n v="0"/>
    <n v="5.3213999999999997"/>
  </r>
  <r>
    <n v="9052"/>
    <s v="CA-2011-141838"/>
    <x v="2"/>
    <x v="959"/>
    <d v="2011-03-31T00:00:00"/>
    <s v="Second Class"/>
    <s v="DK-12835"/>
    <s v="Damala Kotsonis"/>
    <s v="Corporate"/>
    <s v="United States"/>
    <s v="San Francisco"/>
    <x v="1"/>
    <n v="94122"/>
    <s v="West"/>
    <s v="OFF-AR-10004272"/>
    <x v="1"/>
    <x v="6"/>
    <s v="Newell 308"/>
    <n v="3.36"/>
    <n v="2"/>
    <n v="0"/>
    <n v="0.83999999999999986"/>
  </r>
  <r>
    <n v="9053"/>
    <s v="CA-2011-141838"/>
    <x v="2"/>
    <x v="959"/>
    <d v="2011-03-31T00:00:00"/>
    <s v="Second Class"/>
    <s v="DK-12835"/>
    <s v="Damala Kotsonis"/>
    <s v="Corporate"/>
    <s v="United States"/>
    <s v="San Francisco"/>
    <x v="1"/>
    <n v="94122"/>
    <s v="West"/>
    <s v="OFF-BI-10003291"/>
    <x v="1"/>
    <x v="8"/>
    <s v="Wilson Jones Leather-Like Binders with DublLock Round Rings"/>
    <n v="27.936000000000003"/>
    <n v="4"/>
    <n v="0.2"/>
    <n v="9.4283999999999963"/>
  </r>
  <r>
    <n v="9054"/>
    <s v="CA-2011-141838"/>
    <x v="2"/>
    <x v="959"/>
    <d v="2011-03-31T00:00:00"/>
    <s v="Second Class"/>
    <s v="DK-12835"/>
    <s v="Damala Kotsonis"/>
    <s v="Corporate"/>
    <s v="United States"/>
    <s v="San Francisco"/>
    <x v="1"/>
    <n v="94122"/>
    <s v="West"/>
    <s v="TEC-PH-10004100"/>
    <x v="2"/>
    <x v="7"/>
    <s v="Griffin GC17055 Auxiliary Audio Cable"/>
    <n v="28.783999999999999"/>
    <n v="2"/>
    <n v="0.2"/>
    <n v="2.878400000000001"/>
  </r>
  <r>
    <n v="9055"/>
    <s v="CA-2014-117009"/>
    <x v="3"/>
    <x v="585"/>
    <d v="2014-09-29T00:00:00"/>
    <s v="Standard Class"/>
    <s v="BK-11260"/>
    <s v="Berenike Kampe"/>
    <s v="Consumer"/>
    <s v="United States"/>
    <s v="Santa Ana"/>
    <x v="1"/>
    <n v="92704"/>
    <s v="West"/>
    <s v="OFF-SU-10001218"/>
    <x v="1"/>
    <x v="14"/>
    <s v="Fiskars Softgrip Scissors"/>
    <n v="21.96"/>
    <n v="2"/>
    <n v="0"/>
    <n v="6.1488000000000014"/>
  </r>
  <r>
    <n v="9056"/>
    <s v="CA-2012-128993"/>
    <x v="1"/>
    <x v="811"/>
    <d v="2012-09-17T00:00:00"/>
    <s v="Second Class"/>
    <s v="CC-12670"/>
    <s v="Craig Carreira"/>
    <s v="Consumer"/>
    <s v="United States"/>
    <s v="Seattle"/>
    <x v="4"/>
    <n v="98103"/>
    <s v="West"/>
    <s v="TEC-AC-10004209"/>
    <x v="2"/>
    <x v="11"/>
    <s v="Memorex Froggy Flash Drive 4 GB"/>
    <n v="21.98"/>
    <n v="2"/>
    <n v="0"/>
    <n v="8.5722000000000005"/>
  </r>
  <r>
    <n v="9057"/>
    <s v="CA-2012-160227"/>
    <x v="1"/>
    <x v="121"/>
    <d v="2012-11-04T00:00:00"/>
    <s v="First Class"/>
    <s v="ED-13885"/>
    <s v="Emily Ducich"/>
    <s v="Home Office"/>
    <s v="United States"/>
    <s v="New York City"/>
    <x v="15"/>
    <n v="10011"/>
    <s v="East"/>
    <s v="FUR-CH-10002073"/>
    <x v="0"/>
    <x v="1"/>
    <s v="Hon Olson Stacker Chairs"/>
    <n v="2621.3220000000001"/>
    <n v="11"/>
    <n v="0.1"/>
    <n v="553.39019999999982"/>
  </r>
  <r>
    <n v="9058"/>
    <s v="CA-2012-149097"/>
    <x v="1"/>
    <x v="1182"/>
    <d v="2012-10-24T00:00:00"/>
    <s v="Standard Class"/>
    <s v="SV-20785"/>
    <s v="Stewart Visinsky"/>
    <s v="Consumer"/>
    <s v="United States"/>
    <s v="Los Angeles"/>
    <x v="1"/>
    <n v="90045"/>
    <s v="West"/>
    <s v="FUR-FU-10003424"/>
    <x v="0"/>
    <x v="5"/>
    <s v="Nu-Dell Oak Frame"/>
    <n v="74.759999999999991"/>
    <n v="7"/>
    <n v="0"/>
    <n v="23.923199999999994"/>
  </r>
  <r>
    <n v="9059"/>
    <s v="CA-2012-149097"/>
    <x v="1"/>
    <x v="1182"/>
    <d v="2012-10-24T00:00:00"/>
    <s v="Standard Class"/>
    <s v="SV-20785"/>
    <s v="Stewart Visinsky"/>
    <s v="Consumer"/>
    <s v="United States"/>
    <s v="Los Angeles"/>
    <x v="1"/>
    <n v="90045"/>
    <s v="West"/>
    <s v="FUR-TA-10001086"/>
    <x v="0"/>
    <x v="3"/>
    <s v="SAFCO PlanMaster Boards, 60w x 37-1/2d, White Melamine"/>
    <n v="364.77600000000007"/>
    <n v="3"/>
    <n v="0.2"/>
    <n v="27.358200000000011"/>
  </r>
  <r>
    <n v="9060"/>
    <s v="CA-2013-132304"/>
    <x v="0"/>
    <x v="403"/>
    <d v="2013-06-19T00:00:00"/>
    <s v="Standard Class"/>
    <s v="AR-10825"/>
    <s v="Anthony Rawles"/>
    <s v="Corporate"/>
    <s v="United States"/>
    <s v="Seattle"/>
    <x v="4"/>
    <n v="98103"/>
    <s v="West"/>
    <s v="FUR-TA-10004619"/>
    <x v="0"/>
    <x v="3"/>
    <s v="Hon Non-Folding Utility Tables"/>
    <n v="1115.17"/>
    <n v="7"/>
    <n v="0"/>
    <n v="334.55099999999993"/>
  </r>
  <r>
    <n v="9061"/>
    <s v="CA-2012-136420"/>
    <x v="1"/>
    <x v="312"/>
    <d v="2012-11-21T00:00:00"/>
    <s v="First Class"/>
    <s v="CS-12250"/>
    <s v="Chris Selesnick"/>
    <s v="Corporate"/>
    <s v="United States"/>
    <s v="San Diego"/>
    <x v="1"/>
    <n v="92024"/>
    <s v="West"/>
    <s v="OFF-BI-10002854"/>
    <x v="1"/>
    <x v="8"/>
    <s v="Performers Binder/Pad Holder, Black"/>
    <n v="89.696000000000012"/>
    <n v="4"/>
    <n v="0.2"/>
    <n v="33.635999999999996"/>
  </r>
  <r>
    <n v="9062"/>
    <s v="CA-2012-136420"/>
    <x v="1"/>
    <x v="312"/>
    <d v="2012-11-21T00:00:00"/>
    <s v="First Class"/>
    <s v="CS-12250"/>
    <s v="Chris Selesnick"/>
    <s v="Corporate"/>
    <s v="United States"/>
    <s v="San Diego"/>
    <x v="1"/>
    <n v="92024"/>
    <s v="West"/>
    <s v="OFF-LA-10002762"/>
    <x v="1"/>
    <x v="2"/>
    <s v="Avery 485"/>
    <n v="50.12"/>
    <n v="4"/>
    <n v="0"/>
    <n v="23.556399999999996"/>
  </r>
  <r>
    <n v="9063"/>
    <s v="CA-2013-101623"/>
    <x v="0"/>
    <x v="1212"/>
    <d v="2013-03-07T00:00:00"/>
    <s v="Standard Class"/>
    <s v="RR-19525"/>
    <s v="Rick Reed"/>
    <s v="Corporate"/>
    <s v="United States"/>
    <s v="New York City"/>
    <x v="15"/>
    <n v="10035"/>
    <s v="East"/>
    <s v="OFF-FA-10003495"/>
    <x v="1"/>
    <x v="13"/>
    <s v="Staples"/>
    <n v="36.480000000000004"/>
    <n v="6"/>
    <n v="0"/>
    <n v="18.240000000000002"/>
  </r>
  <r>
    <n v="9064"/>
    <s v="US-2011-151015"/>
    <x v="2"/>
    <x v="1005"/>
    <d v="2011-10-20T00:00:00"/>
    <s v="Standard Class"/>
    <s v="BD-11500"/>
    <s v="Bradley Drucker"/>
    <s v="Consumer"/>
    <s v="United States"/>
    <s v="Chicago"/>
    <x v="10"/>
    <n v="60653"/>
    <s v="Central"/>
    <s v="OFF-PA-10002581"/>
    <x v="1"/>
    <x v="10"/>
    <s v="Xerox 1951"/>
    <n v="322.19200000000001"/>
    <n v="13"/>
    <n v="0.2"/>
    <n v="100.68499999999997"/>
  </r>
  <r>
    <n v="9065"/>
    <s v="US-2011-151015"/>
    <x v="2"/>
    <x v="1005"/>
    <d v="2011-10-20T00:00:00"/>
    <s v="Standard Class"/>
    <s v="BD-11500"/>
    <s v="Bradley Drucker"/>
    <s v="Consumer"/>
    <s v="United States"/>
    <s v="Chicago"/>
    <x v="10"/>
    <n v="60653"/>
    <s v="Central"/>
    <s v="OFF-BI-10000343"/>
    <x v="1"/>
    <x v="8"/>
    <s v="Pressboard Covers with Storage Hooks, 9 1/2&quot; x 11&quot;, Light Blue"/>
    <n v="2.9459999999999993"/>
    <n v="3"/>
    <n v="0.8"/>
    <n v="-4.8609000000000009"/>
  </r>
  <r>
    <n v="9066"/>
    <s v="US-2011-151015"/>
    <x v="2"/>
    <x v="1005"/>
    <d v="2011-10-20T00:00:00"/>
    <s v="Standard Class"/>
    <s v="BD-11500"/>
    <s v="Bradley Drucker"/>
    <s v="Consumer"/>
    <s v="United States"/>
    <s v="Chicago"/>
    <x v="10"/>
    <n v="60653"/>
    <s v="Central"/>
    <s v="OFF-PA-10001184"/>
    <x v="1"/>
    <x v="10"/>
    <s v="Xerox 1903"/>
    <n v="19.136000000000003"/>
    <n v="4"/>
    <n v="0.2"/>
    <n v="6.9367999999999999"/>
  </r>
  <r>
    <n v="9067"/>
    <s v="CA-2014-152968"/>
    <x v="3"/>
    <x v="1143"/>
    <d v="2014-05-31T00:00:00"/>
    <s v="Standard Class"/>
    <s v="BM-11785"/>
    <s v="Bryan Mills"/>
    <s v="Consumer"/>
    <s v="United States"/>
    <s v="Harrisonburg"/>
    <x v="17"/>
    <n v="22801"/>
    <s v="South"/>
    <s v="TEC-AC-10000521"/>
    <x v="2"/>
    <x v="11"/>
    <s v="Verbatim Slim CD and DVD Storage Cases, 50/Pack"/>
    <n v="23.08"/>
    <n v="2"/>
    <n v="0"/>
    <n v="6.9239999999999995"/>
  </r>
  <r>
    <n v="9068"/>
    <s v="CA-2013-150077"/>
    <x v="0"/>
    <x v="1084"/>
    <d v="2013-02-10T00:00:00"/>
    <s v="Standard Class"/>
    <s v="MS-17365"/>
    <s v="Maribeth Schnelling"/>
    <s v="Consumer"/>
    <s v="United States"/>
    <s v="Rockville"/>
    <x v="39"/>
    <n v="20852"/>
    <s v="East"/>
    <s v="TEC-PH-10002890"/>
    <x v="2"/>
    <x v="7"/>
    <s v="AT&amp;T 17929 Lendline Telephone"/>
    <n v="90.48"/>
    <n v="2"/>
    <n v="0"/>
    <n v="23.524799999999999"/>
  </r>
  <r>
    <n v="9069"/>
    <s v="CA-2013-106278"/>
    <x v="0"/>
    <x v="476"/>
    <d v="2013-09-06T00:00:00"/>
    <s v="Second Class"/>
    <s v="BM-11140"/>
    <s v="Becky Martin"/>
    <s v="Consumer"/>
    <s v="United States"/>
    <s v="Des Moines"/>
    <x v="4"/>
    <n v="98198"/>
    <s v="West"/>
    <s v="FUR-CH-10003061"/>
    <x v="0"/>
    <x v="1"/>
    <s v="Global Leather Task Chair, Black"/>
    <n v="215.976"/>
    <n v="3"/>
    <n v="0.2"/>
    <n v="-2.6997000000000355"/>
  </r>
  <r>
    <n v="9070"/>
    <s v="CA-2013-106278"/>
    <x v="0"/>
    <x v="476"/>
    <d v="2013-09-06T00:00:00"/>
    <s v="Second Class"/>
    <s v="BM-11140"/>
    <s v="Becky Martin"/>
    <s v="Consumer"/>
    <s v="United States"/>
    <s v="Des Moines"/>
    <x v="4"/>
    <n v="98198"/>
    <s v="West"/>
    <s v="OFF-EN-10003567"/>
    <x v="1"/>
    <x v="12"/>
    <s v="Inter-Office Recycled Envelopes, Brown Kraft, Button-String,10&quot; x 13&quot; , 100/Box"/>
    <n v="65.94"/>
    <n v="3"/>
    <n v="0"/>
    <n v="30.991800000000001"/>
  </r>
  <r>
    <n v="9071"/>
    <s v="CA-2014-147550"/>
    <x v="3"/>
    <x v="769"/>
    <d v="2014-12-06T00:00:00"/>
    <s v="First Class"/>
    <s v="KE-16420"/>
    <s v="Katrina Edelman"/>
    <s v="Corporate"/>
    <s v="United States"/>
    <s v="Philadelphia"/>
    <x v="9"/>
    <n v="19134"/>
    <s v="East"/>
    <s v="FUR-FU-10001918"/>
    <x v="0"/>
    <x v="5"/>
    <s v="C-Line Cubicle Keepers Polyproplyene Holder With Velcro Backings"/>
    <n v="11.352000000000002"/>
    <n v="3"/>
    <n v="0.2"/>
    <n v="2.6961000000000008"/>
  </r>
  <r>
    <n v="9072"/>
    <s v="CA-2012-136105"/>
    <x v="1"/>
    <x v="821"/>
    <d v="2012-06-16T00:00:00"/>
    <s v="Standard Class"/>
    <s v="SZ-20035"/>
    <s v="Sam Zeldin"/>
    <s v="Home Office"/>
    <s v="United States"/>
    <s v="Columbus"/>
    <x v="14"/>
    <n v="47201"/>
    <s v="Central"/>
    <s v="OFF-ST-10002444"/>
    <x v="1"/>
    <x v="4"/>
    <s v="Recycled Eldon Regeneration Jumbo File"/>
    <n v="24.56"/>
    <n v="2"/>
    <n v="0"/>
    <n v="6.8767999999999994"/>
  </r>
  <r>
    <n v="9073"/>
    <s v="CA-2013-142524"/>
    <x v="0"/>
    <x v="913"/>
    <d v="2013-09-09T00:00:00"/>
    <s v="Standard Class"/>
    <s v="MB-18085"/>
    <s v="Mick Brown"/>
    <s v="Consumer"/>
    <s v="United States"/>
    <s v="Springfield"/>
    <x v="25"/>
    <n v="65807"/>
    <s v="Central"/>
    <s v="OFF-EN-10003286"/>
    <x v="1"/>
    <x v="12"/>
    <s v="Staples"/>
    <n v="16.559999999999999"/>
    <n v="2"/>
    <n v="0"/>
    <n v="7.783199999999999"/>
  </r>
  <r>
    <n v="9074"/>
    <s v="CA-2013-142524"/>
    <x v="0"/>
    <x v="913"/>
    <d v="2013-09-09T00:00:00"/>
    <s v="Standard Class"/>
    <s v="MB-18085"/>
    <s v="Mick Brown"/>
    <s v="Consumer"/>
    <s v="United States"/>
    <s v="Springfield"/>
    <x v="25"/>
    <n v="65807"/>
    <s v="Central"/>
    <s v="TEC-AC-10000109"/>
    <x v="2"/>
    <x v="11"/>
    <s v="Sony Micro Vault Click 16 GB USB 2.0 Flash Drive"/>
    <n v="279.95"/>
    <n v="5"/>
    <n v="0"/>
    <n v="67.188000000000017"/>
  </r>
  <r>
    <n v="9075"/>
    <s v="CA-2011-136336"/>
    <x v="2"/>
    <x v="419"/>
    <d v="2011-04-26T00:00:00"/>
    <s v="Standard Class"/>
    <s v="DB-13555"/>
    <s v="Dorothy Badders"/>
    <s v="Corporate"/>
    <s v="United States"/>
    <s v="Henderson"/>
    <x v="0"/>
    <n v="42420"/>
    <s v="South"/>
    <s v="OFF-ST-10002574"/>
    <x v="1"/>
    <x v="4"/>
    <s v="SAFCO Commercial Wire Shelving, Black"/>
    <n v="828.83999999999992"/>
    <n v="6"/>
    <n v="0"/>
    <n v="0"/>
  </r>
  <r>
    <n v="9076"/>
    <s v="US-2012-136259"/>
    <x v="1"/>
    <x v="599"/>
    <d v="2012-11-08T00:00:00"/>
    <s v="First Class"/>
    <s v="CB-12415"/>
    <s v="Christy Brittain"/>
    <s v="Consumer"/>
    <s v="United States"/>
    <s v="Lakewood"/>
    <x v="24"/>
    <n v="44107"/>
    <s v="East"/>
    <s v="OFF-BI-10000773"/>
    <x v="1"/>
    <x v="8"/>
    <s v="Insertable Tab Post Binder Dividers"/>
    <n v="7.218"/>
    <n v="3"/>
    <n v="0.7"/>
    <n v="-5.5338000000000012"/>
  </r>
  <r>
    <n v="9077"/>
    <s v="US-2012-136259"/>
    <x v="1"/>
    <x v="599"/>
    <d v="2012-11-08T00:00:00"/>
    <s v="First Class"/>
    <s v="CB-12415"/>
    <s v="Christy Brittain"/>
    <s v="Consumer"/>
    <s v="United States"/>
    <s v="Lakewood"/>
    <x v="24"/>
    <n v="44107"/>
    <s v="East"/>
    <s v="OFF-SU-10004661"/>
    <x v="1"/>
    <x v="14"/>
    <s v="Acme Titanium Bonded Scissors"/>
    <n v="27.200000000000003"/>
    <n v="4"/>
    <n v="0.2"/>
    <n v="2.0399999999999991"/>
  </r>
  <r>
    <n v="9078"/>
    <s v="US-2011-124625"/>
    <x v="2"/>
    <x v="935"/>
    <d v="2011-11-07T00:00:00"/>
    <s v="Standard Class"/>
    <s v="SP-20650"/>
    <s v="Stephanie Phelps"/>
    <s v="Corporate"/>
    <s v="United States"/>
    <s v="Omaha"/>
    <x v="8"/>
    <n v="68104"/>
    <s v="Central"/>
    <s v="TEC-AC-10003280"/>
    <x v="2"/>
    <x v="11"/>
    <s v="Belkin F8E887 USB Wired Ergonomic Keyboard"/>
    <n v="89.97"/>
    <n v="3"/>
    <n v="0"/>
    <n v="18.893699999999995"/>
  </r>
  <r>
    <n v="9079"/>
    <s v="CA-2013-108105"/>
    <x v="0"/>
    <x v="595"/>
    <d v="2013-02-23T00:00:00"/>
    <s v="Standard Class"/>
    <s v="GW-14605"/>
    <s v="Giulietta Weimer"/>
    <s v="Consumer"/>
    <s v="United States"/>
    <s v="Henderson"/>
    <x v="0"/>
    <n v="42420"/>
    <s v="South"/>
    <s v="FUR-FU-10003773"/>
    <x v="0"/>
    <x v="5"/>
    <s v="Eldon Cleatmat Plus Chair Mats for High Pile Carpets"/>
    <n v="318.08"/>
    <n v="4"/>
    <n v="0"/>
    <n v="34.988799999999969"/>
  </r>
  <r>
    <n v="9080"/>
    <s v="CA-2013-108105"/>
    <x v="0"/>
    <x v="595"/>
    <d v="2013-02-23T00:00:00"/>
    <s v="Standard Class"/>
    <s v="GW-14605"/>
    <s v="Giulietta Weimer"/>
    <s v="Consumer"/>
    <s v="United States"/>
    <s v="Henderson"/>
    <x v="0"/>
    <n v="42420"/>
    <s v="South"/>
    <s v="OFF-BI-10002412"/>
    <x v="1"/>
    <x v="8"/>
    <s v="Wilson Jones “Snap” Scratch Pad Binder Tool for Ring Binders"/>
    <n v="5.8"/>
    <n v="1"/>
    <n v="0"/>
    <n v="2.61"/>
  </r>
  <r>
    <n v="9081"/>
    <s v="CA-2014-166898"/>
    <x v="3"/>
    <x v="220"/>
    <d v="2014-09-14T00:00:00"/>
    <s v="Second Class"/>
    <s v="KH-16630"/>
    <s v="Ken Heidel"/>
    <s v="Corporate"/>
    <s v="United States"/>
    <s v="Santa Ana"/>
    <x v="1"/>
    <n v="92704"/>
    <s v="West"/>
    <s v="TEC-PH-10002564"/>
    <x v="2"/>
    <x v="7"/>
    <s v="OtterBox Defender Series Case - Samsung Galaxy S4"/>
    <n v="143.952"/>
    <n v="6"/>
    <n v="0.2"/>
    <n v="17.993999999999978"/>
  </r>
  <r>
    <n v="9082"/>
    <s v="CA-2014-166898"/>
    <x v="3"/>
    <x v="220"/>
    <d v="2014-09-14T00:00:00"/>
    <s v="Second Class"/>
    <s v="KH-16630"/>
    <s v="Ken Heidel"/>
    <s v="Corporate"/>
    <s v="United States"/>
    <s v="Santa Ana"/>
    <x v="1"/>
    <n v="92704"/>
    <s v="West"/>
    <s v="OFF-PA-10002262"/>
    <x v="1"/>
    <x v="10"/>
    <s v="Xerox 192"/>
    <n v="19.440000000000001"/>
    <n v="3"/>
    <n v="0"/>
    <n v="9.3312000000000008"/>
  </r>
  <r>
    <n v="9083"/>
    <s v="CA-2014-169005"/>
    <x v="3"/>
    <x v="808"/>
    <d v="2014-11-07T00:00:00"/>
    <s v="Standard Class"/>
    <s v="BG-11035"/>
    <s v="Barry Gonzalez"/>
    <s v="Consumer"/>
    <s v="United States"/>
    <s v="Springfield"/>
    <x v="17"/>
    <n v="22153"/>
    <s v="South"/>
    <s v="OFF-AR-10000246"/>
    <x v="1"/>
    <x v="6"/>
    <s v="Newell 318"/>
    <n v="5.56"/>
    <n v="2"/>
    <n v="0"/>
    <n v="1.4455999999999998"/>
  </r>
  <r>
    <n v="9084"/>
    <s v="CA-2012-104038"/>
    <x v="1"/>
    <x v="525"/>
    <d v="2012-02-08T00:00:00"/>
    <s v="First Class"/>
    <s v="LO-17170"/>
    <s v="Lori Olson"/>
    <s v="Corporate"/>
    <s v="United States"/>
    <s v="Suffolk"/>
    <x v="17"/>
    <n v="23434"/>
    <s v="South"/>
    <s v="OFF-ST-10002554"/>
    <x v="1"/>
    <x v="4"/>
    <s v="Tennsco Industrial Shelving"/>
    <n v="146.72999999999999"/>
    <n v="3"/>
    <n v="0"/>
    <n v="2.9346000000000032"/>
  </r>
  <r>
    <n v="9085"/>
    <s v="CA-2012-104038"/>
    <x v="1"/>
    <x v="525"/>
    <d v="2012-02-08T00:00:00"/>
    <s v="First Class"/>
    <s v="LO-17170"/>
    <s v="Lori Olson"/>
    <s v="Corporate"/>
    <s v="United States"/>
    <s v="Suffolk"/>
    <x v="17"/>
    <n v="23434"/>
    <s v="South"/>
    <s v="OFF-PA-10002751"/>
    <x v="1"/>
    <x v="10"/>
    <s v="Xerox 1920"/>
    <n v="29.900000000000002"/>
    <n v="5"/>
    <n v="0"/>
    <n v="13.454999999999998"/>
  </r>
  <r>
    <n v="9086"/>
    <s v="CA-2013-126102"/>
    <x v="0"/>
    <x v="545"/>
    <d v="2013-09-13T00:00:00"/>
    <s v="Second Class"/>
    <s v="DV-13465"/>
    <s v="Dianna Vittorini"/>
    <s v="Consumer"/>
    <s v="United States"/>
    <s v="Los Angeles"/>
    <x v="1"/>
    <n v="90049"/>
    <s v="West"/>
    <s v="OFF-BI-10004318"/>
    <x v="1"/>
    <x v="8"/>
    <s v="Ibico EB-19 Dual Function Manual Binding System"/>
    <n v="276.78400000000005"/>
    <n v="2"/>
    <n v="0.2"/>
    <n v="89.954799999999992"/>
  </r>
  <r>
    <n v="9087"/>
    <s v="CA-2013-143406"/>
    <x v="0"/>
    <x v="182"/>
    <d v="2013-10-01T00:00:00"/>
    <s v="Standard Class"/>
    <s v="LR-17035"/>
    <s v="Lisa Ryan"/>
    <s v="Corporate"/>
    <s v="United States"/>
    <s v="Houston"/>
    <x v="5"/>
    <n v="77041"/>
    <s v="Central"/>
    <s v="OFF-AP-10001564"/>
    <x v="1"/>
    <x v="9"/>
    <s v="Hoover Commercial Lightweight Upright Vacuum with E-Z Empty Dirt Cup"/>
    <n v="93.031999999999982"/>
    <n v="2"/>
    <n v="0.8"/>
    <n v="-251.18640000000005"/>
  </r>
  <r>
    <n v="9088"/>
    <s v="CA-2013-143406"/>
    <x v="0"/>
    <x v="182"/>
    <d v="2013-10-01T00:00:00"/>
    <s v="Standard Class"/>
    <s v="LR-17035"/>
    <s v="Lisa Ryan"/>
    <s v="Corporate"/>
    <s v="United States"/>
    <s v="Houston"/>
    <x v="5"/>
    <n v="77041"/>
    <s v="Central"/>
    <s v="FUR-CH-10000513"/>
    <x v="0"/>
    <x v="1"/>
    <s v="High-Back Leather Manager's Chair"/>
    <n v="454.96499999999997"/>
    <n v="5"/>
    <n v="0.3"/>
    <n v="-136.48950000000002"/>
  </r>
  <r>
    <n v="9089"/>
    <s v="CA-2012-150308"/>
    <x v="1"/>
    <x v="83"/>
    <d v="2012-12-20T00:00:00"/>
    <s v="Standard Class"/>
    <s v="RR-19525"/>
    <s v="Rick Reed"/>
    <s v="Corporate"/>
    <s v="United States"/>
    <s v="Cary"/>
    <x v="3"/>
    <n v="27511"/>
    <s v="South"/>
    <s v="TEC-PH-10001433"/>
    <x v="2"/>
    <x v="7"/>
    <s v="Cisco Small Business SPA 502G VoIP phone"/>
    <n v="246.16800000000001"/>
    <n v="3"/>
    <n v="0.2"/>
    <n v="21.539699999999996"/>
  </r>
  <r>
    <n v="9090"/>
    <s v="CA-2013-131093"/>
    <x v="0"/>
    <x v="42"/>
    <d v="2013-09-21T00:00:00"/>
    <s v="Second Class"/>
    <s v="TS-21610"/>
    <s v="Troy Staebel"/>
    <s v="Consumer"/>
    <s v="United States"/>
    <s v="Springfield"/>
    <x v="24"/>
    <n v="45503"/>
    <s v="East"/>
    <s v="OFF-ST-10002790"/>
    <x v="1"/>
    <x v="4"/>
    <s v="Safco Industrial Shelving"/>
    <n v="295.39999999999998"/>
    <n v="5"/>
    <n v="0.2"/>
    <n v="-62.772499999999965"/>
  </r>
  <r>
    <n v="9091"/>
    <s v="US-2014-148831"/>
    <x v="3"/>
    <x v="119"/>
    <d v="2014-10-16T00:00:00"/>
    <s v="First Class"/>
    <s v="AH-10210"/>
    <s v="Alan Hwang"/>
    <s v="Consumer"/>
    <s v="United States"/>
    <s v="Louisville"/>
    <x v="0"/>
    <n v="40214"/>
    <s v="South"/>
    <s v="OFF-ST-10002974"/>
    <x v="1"/>
    <x v="4"/>
    <s v="Trav-L-File Heavy-Duty Shuttle II, Black"/>
    <n v="348.56"/>
    <n v="8"/>
    <n v="0"/>
    <n v="104.56799999999998"/>
  </r>
  <r>
    <n v="9092"/>
    <s v="CA-2012-162950"/>
    <x v="1"/>
    <x v="1141"/>
    <d v="2012-07-03T00:00:00"/>
    <s v="Second Class"/>
    <s v="DW-13585"/>
    <s v="Dorothy Wardle"/>
    <s v="Corporate"/>
    <s v="United States"/>
    <s v="Troy"/>
    <x v="24"/>
    <n v="45373"/>
    <s v="East"/>
    <s v="OFF-PA-10003177"/>
    <x v="1"/>
    <x v="10"/>
    <s v="Xerox 1999"/>
    <n v="15.552000000000003"/>
    <n v="3"/>
    <n v="0.2"/>
    <n v="5.4432"/>
  </r>
  <r>
    <n v="9093"/>
    <s v="CA-2012-162950"/>
    <x v="1"/>
    <x v="1141"/>
    <d v="2012-07-03T00:00:00"/>
    <s v="Second Class"/>
    <s v="DW-13585"/>
    <s v="Dorothy Wardle"/>
    <s v="Corporate"/>
    <s v="United States"/>
    <s v="Troy"/>
    <x v="24"/>
    <n v="45373"/>
    <s v="East"/>
    <s v="FUR-BO-10001918"/>
    <x v="0"/>
    <x v="0"/>
    <s v="Sauder Forest Hills Library with Doors, Woodland Oak Finish"/>
    <n v="482.93999999999994"/>
    <n v="6"/>
    <n v="0.5"/>
    <n v="-376.69319999999999"/>
  </r>
  <r>
    <n v="9094"/>
    <s v="US-2012-132836"/>
    <x v="1"/>
    <x v="932"/>
    <d v="2012-06-05T00:00:00"/>
    <s v="Standard Class"/>
    <s v="AJ-10945"/>
    <s v="Ashley Jarboe"/>
    <s v="Consumer"/>
    <s v="United States"/>
    <s v="Detroit"/>
    <x v="12"/>
    <n v="48227"/>
    <s v="Central"/>
    <s v="TEC-PH-10001299"/>
    <x v="2"/>
    <x v="7"/>
    <s v="Polycom CX300 Desktop Phone USB VoIP phone"/>
    <n v="299.98"/>
    <n v="2"/>
    <n v="0"/>
    <n v="83.994400000000013"/>
  </r>
  <r>
    <n v="9095"/>
    <s v="US-2012-132836"/>
    <x v="1"/>
    <x v="932"/>
    <d v="2012-06-05T00:00:00"/>
    <s v="Standard Class"/>
    <s v="AJ-10945"/>
    <s v="Ashley Jarboe"/>
    <s v="Consumer"/>
    <s v="United States"/>
    <s v="Detroit"/>
    <x v="12"/>
    <n v="48227"/>
    <s v="Central"/>
    <s v="OFF-BI-10004224"/>
    <x v="1"/>
    <x v="8"/>
    <s v="Catalog Binders with Expanding Posts"/>
    <n v="403.68"/>
    <n v="6"/>
    <n v="0"/>
    <n v="181.65599999999998"/>
  </r>
  <r>
    <n v="9096"/>
    <s v="US-2012-132836"/>
    <x v="1"/>
    <x v="93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s v="US-2012-132836"/>
    <x v="1"/>
    <x v="932"/>
    <d v="2012-06-05T00:00:00"/>
    <s v="Standard Class"/>
    <s v="AJ-10945"/>
    <s v="Ashley Jarboe"/>
    <s v="Consumer"/>
    <s v="United States"/>
    <s v="Detroit"/>
    <x v="12"/>
    <n v="48227"/>
    <s v="Central"/>
    <s v="OFF-LA-10004178"/>
    <x v="1"/>
    <x v="2"/>
    <s v="Avery 491"/>
    <n v="28.91"/>
    <n v="7"/>
    <n v="0"/>
    <n v="13.2986"/>
  </r>
  <r>
    <n v="9098"/>
    <s v="US-2011-158365"/>
    <x v="2"/>
    <x v="791"/>
    <d v="2011-04-17T00:00:00"/>
    <s v="Standard Class"/>
    <s v="SV-20785"/>
    <s v="Stewart Visinsky"/>
    <s v="Consumer"/>
    <s v="United States"/>
    <s v="Bloomington"/>
    <x v="14"/>
    <n v="47401"/>
    <s v="Central"/>
    <s v="OFF-PA-10000289"/>
    <x v="1"/>
    <x v="10"/>
    <s v="Xerox 213"/>
    <n v="32.400000000000006"/>
    <n v="5"/>
    <n v="0"/>
    <n v="15.552000000000001"/>
  </r>
  <r>
    <n v="9099"/>
    <s v="CA-2014-152933"/>
    <x v="3"/>
    <x v="386"/>
    <d v="2014-10-17T00:00:00"/>
    <s v="Standard Class"/>
    <s v="MG-17650"/>
    <s v="Matthew Grinstein"/>
    <s v="Home Office"/>
    <s v="United States"/>
    <s v="Dallas"/>
    <x v="5"/>
    <n v="75081"/>
    <s v="Central"/>
    <s v="TEC-PH-10002085"/>
    <x v="2"/>
    <x v="7"/>
    <s v="Clarity 53712"/>
    <n v="369.54399999999998"/>
    <n v="7"/>
    <n v="0.2"/>
    <n v="27.71580000000003"/>
  </r>
  <r>
    <n v="9100"/>
    <s v="CA-2014-152933"/>
    <x v="3"/>
    <x v="386"/>
    <d v="2014-10-17T00:00:00"/>
    <s v="Standard Class"/>
    <s v="MG-17650"/>
    <s v="Matthew Grinstein"/>
    <s v="Home Office"/>
    <s v="United States"/>
    <s v="Dallas"/>
    <x v="5"/>
    <n v="75081"/>
    <s v="Central"/>
    <s v="OFF-PA-10001934"/>
    <x v="1"/>
    <x v="10"/>
    <s v="Xerox 1993"/>
    <n v="10.368000000000002"/>
    <n v="2"/>
    <n v="0.2"/>
    <n v="3.7584"/>
  </r>
  <r>
    <n v="9101"/>
    <s v="CA-2014-152933"/>
    <x v="3"/>
    <x v="386"/>
    <d v="2014-10-17T00:00:00"/>
    <s v="Standard Class"/>
    <s v="MG-17650"/>
    <s v="Matthew Grinstein"/>
    <s v="Home Office"/>
    <s v="United States"/>
    <s v="Dallas"/>
    <x v="5"/>
    <n v="75081"/>
    <s v="Central"/>
    <s v="TEC-AC-10003033"/>
    <x v="2"/>
    <x v="11"/>
    <s v="Plantronics CS510 - Over-the-Head monaural Wireless Headset System"/>
    <n v="791.87999999999988"/>
    <n v="3"/>
    <n v="0.2"/>
    <n v="128.68049999999994"/>
  </r>
  <r>
    <n v="9102"/>
    <s v="CA-2012-163181"/>
    <x v="1"/>
    <x v="209"/>
    <d v="2012-11-12T00:00:00"/>
    <s v="Standard Class"/>
    <s v="AB-10105"/>
    <s v="Adrian Barton"/>
    <s v="Consumer"/>
    <s v="United States"/>
    <s v="Houston"/>
    <x v="5"/>
    <n v="77041"/>
    <s v="Central"/>
    <s v="OFF-AR-10001683"/>
    <x v="1"/>
    <x v="6"/>
    <s v="Lumber Crayons"/>
    <n v="23.64"/>
    <n v="3"/>
    <n v="0.2"/>
    <n v="5.3190000000000008"/>
  </r>
  <r>
    <n v="9103"/>
    <s v="CA-2012-163181"/>
    <x v="1"/>
    <x v="209"/>
    <d v="2012-11-12T00:00:00"/>
    <s v="Standard Class"/>
    <s v="AB-10105"/>
    <s v="Adrian Barton"/>
    <s v="Consumer"/>
    <s v="United States"/>
    <s v="Houston"/>
    <x v="5"/>
    <n v="77041"/>
    <s v="Central"/>
    <s v="OFF-ST-10001713"/>
    <x v="1"/>
    <x v="4"/>
    <s v="Gould Plastics 9-Pocket Panel Bin, 18-3/8w x 5-1/4d x 20-1/2h, Black"/>
    <n v="84.784000000000006"/>
    <n v="2"/>
    <n v="0.2"/>
    <n v="-16.956800000000005"/>
  </r>
  <r>
    <n v="9104"/>
    <s v="CA-2012-163181"/>
    <x v="1"/>
    <x v="209"/>
    <d v="2012-11-12T00:00:00"/>
    <s v="Standard Class"/>
    <s v="AB-10105"/>
    <s v="Adrian Barton"/>
    <s v="Consumer"/>
    <s v="United States"/>
    <s v="Houston"/>
    <x v="5"/>
    <n v="77041"/>
    <s v="Central"/>
    <s v="FUR-FU-10000193"/>
    <x v="0"/>
    <x v="5"/>
    <s v="Tenex Chairmats For Use with Hard Floors"/>
    <n v="64.959999999999994"/>
    <n v="5"/>
    <n v="0.6"/>
    <n v="-84.447999999999993"/>
  </r>
  <r>
    <n v="9105"/>
    <s v="CA-2012-163181"/>
    <x v="1"/>
    <x v="209"/>
    <d v="2012-11-12T00:00:00"/>
    <s v="Standard Class"/>
    <s v="AB-10105"/>
    <s v="Adrian Barton"/>
    <s v="Consumer"/>
    <s v="United States"/>
    <s v="Houston"/>
    <x v="5"/>
    <n v="77041"/>
    <s v="Central"/>
    <s v="OFF-BI-10000474"/>
    <x v="1"/>
    <x v="8"/>
    <s v="Avery Recycled Flexi-View Covers for Binding Systems"/>
    <n v="32.059999999999995"/>
    <n v="10"/>
    <n v="0.8"/>
    <n v="-51.296000000000006"/>
  </r>
  <r>
    <n v="9106"/>
    <s v="CA-2012-163181"/>
    <x v="1"/>
    <x v="209"/>
    <d v="2012-11-12T00:00:00"/>
    <s v="Standard Class"/>
    <s v="AB-10105"/>
    <s v="Adrian Barton"/>
    <s v="Consumer"/>
    <s v="United States"/>
    <s v="Houston"/>
    <x v="5"/>
    <n v="77041"/>
    <s v="Central"/>
    <s v="OFF-ST-10000129"/>
    <x v="1"/>
    <x v="4"/>
    <s v="Fellowes Recycled Storage Drawers"/>
    <n v="177.64800000000002"/>
    <n v="2"/>
    <n v="0.2"/>
    <n v="-28.867800000000017"/>
  </r>
  <r>
    <n v="9107"/>
    <s v="CA-2012-163181"/>
    <x v="1"/>
    <x v="209"/>
    <d v="2012-11-12T00:00:00"/>
    <s v="Standard Class"/>
    <s v="AB-10105"/>
    <s v="Adrian Barton"/>
    <s v="Consumer"/>
    <s v="United States"/>
    <s v="Houston"/>
    <x v="5"/>
    <n v="77041"/>
    <s v="Central"/>
    <s v="TEC-MA-10001016"/>
    <x v="2"/>
    <x v="15"/>
    <s v="Canon PC170 Desktop Personal Copier"/>
    <n v="287.90999999999997"/>
    <n v="3"/>
    <n v="0.4"/>
    <n v="33.589499999999987"/>
  </r>
  <r>
    <n v="9108"/>
    <s v="CA-2012-132941"/>
    <x v="1"/>
    <x v="442"/>
    <d v="2012-05-28T00:00:00"/>
    <s v="First Class"/>
    <s v="MM-18280"/>
    <s v="Muhammed MacIntyre"/>
    <s v="Corporate"/>
    <s v="United States"/>
    <s v="Haltom City"/>
    <x v="5"/>
    <n v="76117"/>
    <s v="Central"/>
    <s v="OFF-SU-10002557"/>
    <x v="1"/>
    <x v="14"/>
    <s v="Fiskars Spring-Action Scissors"/>
    <n v="22.368000000000002"/>
    <n v="2"/>
    <n v="0.2"/>
    <n v="1.6776"/>
  </r>
  <r>
    <n v="9109"/>
    <s v="CA-2012-132941"/>
    <x v="1"/>
    <x v="442"/>
    <d v="2012-05-28T00:00:00"/>
    <s v="First Class"/>
    <s v="MM-18280"/>
    <s v="Muhammed MacIntyre"/>
    <s v="Corporate"/>
    <s v="United States"/>
    <s v="Haltom City"/>
    <x v="5"/>
    <n v="76117"/>
    <s v="Central"/>
    <s v="OFF-PA-10002160"/>
    <x v="1"/>
    <x v="10"/>
    <s v="Xerox 1978"/>
    <n v="32.368000000000002"/>
    <n v="7"/>
    <n v="0.2"/>
    <n v="11.733400000000001"/>
  </r>
  <r>
    <n v="9110"/>
    <s v="CA-2012-132941"/>
    <x v="1"/>
    <x v="442"/>
    <d v="2012-05-28T00:00:00"/>
    <s v="First Class"/>
    <s v="MM-18280"/>
    <s v="Muhammed MacIntyre"/>
    <s v="Corporate"/>
    <s v="United States"/>
    <s v="Haltom City"/>
    <x v="5"/>
    <n v="76117"/>
    <s v="Central"/>
    <s v="TEC-AC-10003095"/>
    <x v="2"/>
    <x v="11"/>
    <s v="Logitech G35 7.1-Channel Surround Sound Headset"/>
    <n v="207.98400000000004"/>
    <n v="2"/>
    <n v="0.2"/>
    <n v="36.397199999999998"/>
  </r>
  <r>
    <n v="9111"/>
    <s v="CA-2011-132010"/>
    <x v="2"/>
    <x v="303"/>
    <d v="2011-10-15T00:00:00"/>
    <s v="First Class"/>
    <s v="MA-17995"/>
    <s v="Michelle Arnett"/>
    <s v="Home Office"/>
    <s v="United States"/>
    <s v="Richmond"/>
    <x v="17"/>
    <n v="23223"/>
    <s v="South"/>
    <s v="OFF-EN-10003160"/>
    <x v="1"/>
    <x v="12"/>
    <s v="Pastel Pink Envelopes"/>
    <n v="36.4"/>
    <n v="5"/>
    <n v="0"/>
    <n v="17.472000000000001"/>
  </r>
  <r>
    <n v="9112"/>
    <s v="CA-2011-132010"/>
    <x v="2"/>
    <x v="303"/>
    <d v="2011-10-15T00:00:00"/>
    <s v="First Class"/>
    <s v="MA-17995"/>
    <s v="Michelle Arnett"/>
    <s v="Home Office"/>
    <s v="United States"/>
    <s v="Richmond"/>
    <x v="17"/>
    <n v="23223"/>
    <s v="South"/>
    <s v="TEC-AC-10001542"/>
    <x v="2"/>
    <x v="11"/>
    <s v="SanDisk Cruzer 16 GB USB Flash Drive"/>
    <n v="22.96"/>
    <n v="2"/>
    <n v="0"/>
    <n v="4.3623999999999974"/>
  </r>
  <r>
    <n v="9113"/>
    <s v="CA-2011-132010"/>
    <x v="2"/>
    <x v="303"/>
    <d v="2011-10-15T00:00:00"/>
    <s v="First Class"/>
    <s v="MA-17995"/>
    <s v="Michelle Arnett"/>
    <s v="Home Office"/>
    <s v="United States"/>
    <s v="Richmond"/>
    <x v="17"/>
    <n v="23223"/>
    <s v="South"/>
    <s v="OFF-ST-10003641"/>
    <x v="1"/>
    <x v="4"/>
    <s v="Space Solutions Industrial Galvanized Steel Shelving."/>
    <n v="315.2"/>
    <n v="4"/>
    <n v="0"/>
    <n v="6.3040000000000305"/>
  </r>
  <r>
    <n v="9114"/>
    <s v="CA-2011-132010"/>
    <x v="2"/>
    <x v="303"/>
    <d v="2011-10-15T00:00:00"/>
    <s v="First Class"/>
    <s v="MA-17995"/>
    <s v="Michelle Arnett"/>
    <s v="Home Office"/>
    <s v="United States"/>
    <s v="Richmond"/>
    <x v="17"/>
    <n v="23223"/>
    <s v="South"/>
    <s v="OFF-BI-10002432"/>
    <x v="1"/>
    <x v="8"/>
    <s v="Wilson Jones Standard D-Ring Binders"/>
    <n v="15.18"/>
    <n v="3"/>
    <n v="0"/>
    <n v="7.1345999999999989"/>
  </r>
  <r>
    <n v="9115"/>
    <s v="CA-2013-135461"/>
    <x v="0"/>
    <x v="569"/>
    <d v="2013-02-10T00:00:00"/>
    <s v="Second Class"/>
    <s v="EB-13975"/>
    <s v="Erica Bern"/>
    <s v="Corporate"/>
    <s v="United States"/>
    <s v="Los Angeles"/>
    <x v="1"/>
    <n v="90049"/>
    <s v="West"/>
    <s v="TEC-PH-10004094"/>
    <x v="2"/>
    <x v="7"/>
    <s v="Motorola L703CM"/>
    <n v="623.96"/>
    <n v="5"/>
    <n v="0.2"/>
    <n v="38.997500000000002"/>
  </r>
  <r>
    <n v="9116"/>
    <s v="CA-2014-153045"/>
    <x v="3"/>
    <x v="617"/>
    <d v="2014-01-25T00:00:00"/>
    <s v="Second Class"/>
    <s v="NS-18505"/>
    <s v="Neola Schneider"/>
    <s v="Consumer"/>
    <s v="United States"/>
    <s v="Philadelphia"/>
    <x v="9"/>
    <n v="19140"/>
    <s v="East"/>
    <s v="TEC-PH-10001817"/>
    <x v="2"/>
    <x v="7"/>
    <s v="Wilson Electronics DB Pro Signal Booster"/>
    <n v="429.59999999999997"/>
    <n v="2"/>
    <n v="0.4"/>
    <n v="-93.079999999999984"/>
  </r>
  <r>
    <n v="9117"/>
    <s v="CA-2014-153045"/>
    <x v="3"/>
    <x v="617"/>
    <d v="2014-01-25T00:00:00"/>
    <s v="Second Class"/>
    <s v="NS-18505"/>
    <s v="Neola Schneider"/>
    <s v="Consumer"/>
    <s v="United States"/>
    <s v="Philadelphia"/>
    <x v="9"/>
    <n v="19140"/>
    <s v="East"/>
    <s v="FUR-FU-10002759"/>
    <x v="0"/>
    <x v="5"/>
    <s v="12-1/2 Diameter Round Wall Clock"/>
    <n v="31.968000000000004"/>
    <n v="2"/>
    <n v="0.2"/>
    <n v="6.3935999999999993"/>
  </r>
  <r>
    <n v="9118"/>
    <s v="CA-2014-153045"/>
    <x v="3"/>
    <x v="617"/>
    <d v="2014-01-25T00:00:00"/>
    <s v="Second Class"/>
    <s v="NS-18505"/>
    <s v="Neola Schneider"/>
    <s v="Consumer"/>
    <s v="United States"/>
    <s v="Philadelphia"/>
    <x v="9"/>
    <n v="19140"/>
    <s v="East"/>
    <s v="FUR-CH-10000309"/>
    <x v="0"/>
    <x v="1"/>
    <s v="Global Comet Stacking Arm Chair"/>
    <n v="887.27099999999984"/>
    <n v="3"/>
    <n v="0.3"/>
    <n v="-63.376499999999965"/>
  </r>
  <r>
    <n v="9119"/>
    <s v="CA-2014-153045"/>
    <x v="3"/>
    <x v="617"/>
    <d v="2014-01-25T00:00:00"/>
    <s v="Second Class"/>
    <s v="NS-18505"/>
    <s v="Neola Schneider"/>
    <s v="Consumer"/>
    <s v="United States"/>
    <s v="Philadelphia"/>
    <x v="9"/>
    <n v="19140"/>
    <s v="East"/>
    <s v="OFF-PA-10003673"/>
    <x v="1"/>
    <x v="10"/>
    <s v="Strathmore Photo Mount Cards"/>
    <n v="21.696000000000002"/>
    <n v="4"/>
    <n v="0.2"/>
    <n v="7.0511999999999988"/>
  </r>
  <r>
    <n v="9120"/>
    <s v="US-2013-155971"/>
    <x v="0"/>
    <x v="112"/>
    <d v="2013-06-13T00:00:00"/>
    <s v="Standard Class"/>
    <s v="RB-19795"/>
    <s v="Ross Baird"/>
    <s v="Home Office"/>
    <s v="United States"/>
    <s v="Los Angeles"/>
    <x v="1"/>
    <n v="90036"/>
    <s v="West"/>
    <s v="OFF-LA-10000452"/>
    <x v="1"/>
    <x v="2"/>
    <s v="Avery 488"/>
    <n v="22.05"/>
    <n v="7"/>
    <n v="0"/>
    <n v="10.584"/>
  </r>
  <r>
    <n v="9121"/>
    <s v="US-2013-155971"/>
    <x v="0"/>
    <x v="112"/>
    <d v="2013-06-13T00:00:00"/>
    <s v="Standard Class"/>
    <s v="RB-19795"/>
    <s v="Ross Baird"/>
    <s v="Home Office"/>
    <s v="United States"/>
    <s v="Los Angeles"/>
    <x v="1"/>
    <n v="90036"/>
    <s v="West"/>
    <s v="OFF-PA-10000210"/>
    <x v="1"/>
    <x v="10"/>
    <s v="Xerox Blank Computer Paper"/>
    <n v="99.9"/>
    <n v="5"/>
    <n v="0"/>
    <n v="46.952999999999996"/>
  </r>
  <r>
    <n v="9122"/>
    <s v="CA-2014-122007"/>
    <x v="3"/>
    <x v="257"/>
    <d v="2014-03-21T00:00:00"/>
    <s v="Second Class"/>
    <s v="JK-15325"/>
    <s v="Jason Klamczynski"/>
    <s v="Corporate"/>
    <s v="United States"/>
    <s v="Los Angeles"/>
    <x v="1"/>
    <n v="90032"/>
    <s v="West"/>
    <s v="OFF-AP-10000358"/>
    <x v="1"/>
    <x v="9"/>
    <s v="Fellowes Basic Home/Office Series Surge Protectors"/>
    <n v="90.86"/>
    <n v="7"/>
    <n v="0"/>
    <n v="26.349399999999992"/>
  </r>
  <r>
    <n v="9123"/>
    <s v="CA-2014-162250"/>
    <x v="3"/>
    <x v="221"/>
    <d v="2014-11-25T00:00:00"/>
    <s v="Same Day"/>
    <s v="PR-18880"/>
    <s v="Patrick Ryan"/>
    <s v="Consumer"/>
    <s v="United States"/>
    <s v="San Francisco"/>
    <x v="1"/>
    <n v="94109"/>
    <s v="West"/>
    <s v="OFF-PA-10002137"/>
    <x v="1"/>
    <x v="10"/>
    <s v="Southworth 100% Résumé Paper, 24lb."/>
    <n v="7.78"/>
    <n v="1"/>
    <n v="0"/>
    <n v="3.5009999999999994"/>
  </r>
  <r>
    <n v="9124"/>
    <s v="US-2013-158288"/>
    <x v="0"/>
    <x v="491"/>
    <d v="2013-11-29T00:00:00"/>
    <s v="Second Class"/>
    <s v="EH-13945"/>
    <s v="Eric Hoffmann"/>
    <s v="Consumer"/>
    <s v="United States"/>
    <s v="Philadelphia"/>
    <x v="9"/>
    <n v="19120"/>
    <s v="East"/>
    <s v="OFF-BI-10003364"/>
    <x v="1"/>
    <x v="8"/>
    <s v="Binding Machine Supplies"/>
    <n v="78.759000000000015"/>
    <n v="9"/>
    <n v="0.7"/>
    <n v="-57.75660000000002"/>
  </r>
  <r>
    <n v="9125"/>
    <s v="CA-2013-128916"/>
    <x v="0"/>
    <x v="298"/>
    <d v="2013-08-21T00:00:00"/>
    <s v="Second Class"/>
    <s v="MA-17560"/>
    <s v="Matt Abelman"/>
    <s v="Home Office"/>
    <s v="United States"/>
    <s v="Houston"/>
    <x v="5"/>
    <n v="77070"/>
    <s v="Central"/>
    <s v="FUR-FU-10001940"/>
    <x v="0"/>
    <x v="5"/>
    <s v="Staples"/>
    <n v="9.5519999999999996"/>
    <n v="3"/>
    <n v="0.6"/>
    <n v="-3.8207999999999984"/>
  </r>
  <r>
    <n v="9126"/>
    <s v="CA-2013-128916"/>
    <x v="0"/>
    <x v="298"/>
    <d v="2013-08-21T00:00:00"/>
    <s v="Second Class"/>
    <s v="MA-17560"/>
    <s v="Matt Abelman"/>
    <s v="Home Office"/>
    <s v="United States"/>
    <s v="Houston"/>
    <x v="5"/>
    <n v="77070"/>
    <s v="Central"/>
    <s v="FUR-FU-10000320"/>
    <x v="0"/>
    <x v="5"/>
    <s v="OIC Stacking Trays"/>
    <n v="5.3440000000000003"/>
    <n v="4"/>
    <n v="0.6"/>
    <n v="-2.1375999999999991"/>
  </r>
  <r>
    <n v="9127"/>
    <s v="CA-2012-157028"/>
    <x v="1"/>
    <x v="109"/>
    <d v="2012-12-03T00:00:00"/>
    <s v="Standard Class"/>
    <s v="MA-17995"/>
    <s v="Michelle Arnett"/>
    <s v="Home Office"/>
    <s v="United States"/>
    <s v="Las Cruces"/>
    <x v="27"/>
    <n v="88001"/>
    <s v="West"/>
    <s v="OFF-AR-10004441"/>
    <x v="1"/>
    <x v="6"/>
    <s v="BIC Brite Liner Highlighters"/>
    <n v="8.2799999999999994"/>
    <n v="2"/>
    <n v="0"/>
    <n v="3.4775999999999998"/>
  </r>
  <r>
    <n v="9128"/>
    <s v="CA-2014-112473"/>
    <x v="3"/>
    <x v="1126"/>
    <d v="2014-06-02T00:00:00"/>
    <s v="Standard Class"/>
    <s v="JL-15505"/>
    <s v="Jeremy Lonsdale"/>
    <s v="Consumer"/>
    <s v="United States"/>
    <s v="Houston"/>
    <x v="5"/>
    <n v="77070"/>
    <s v="Central"/>
    <s v="OFF-ST-10002182"/>
    <x v="1"/>
    <x v="4"/>
    <s v="Iris 3-Drawer Stacking Bin, Black"/>
    <n v="50.135999999999996"/>
    <n v="3"/>
    <n v="0.2"/>
    <n v="-11.2806"/>
  </r>
  <r>
    <n v="9129"/>
    <s v="US-2014-147655"/>
    <x v="3"/>
    <x v="507"/>
    <d v="2014-09-06T00:00:00"/>
    <s v="First Class"/>
    <s v="AS-10045"/>
    <s v="Aaron Smayling"/>
    <s v="Corporate"/>
    <s v="United States"/>
    <s v="Redmond"/>
    <x v="21"/>
    <n v="97756"/>
    <s v="West"/>
    <s v="OFF-BI-10002931"/>
    <x v="1"/>
    <x v="8"/>
    <s v="Avery Trapezoid Extra Heavy Duty 4&quot; Binders"/>
    <n v="88.074000000000012"/>
    <n v="7"/>
    <n v="0.7"/>
    <n v="-58.71599999999998"/>
  </r>
  <r>
    <n v="9130"/>
    <s v="CA-2013-130911"/>
    <x v="0"/>
    <x v="830"/>
    <d v="2013-03-27T00:00:00"/>
    <s v="Second Class"/>
    <s v="DC-12850"/>
    <s v="Dan Campbell"/>
    <s v="Consumer"/>
    <s v="United States"/>
    <s v="Cleveland"/>
    <x v="24"/>
    <n v="44105"/>
    <s v="East"/>
    <s v="FUR-BO-10004357"/>
    <x v="0"/>
    <x v="0"/>
    <s v="O'Sullivan Living Dimensions 3-Shelf Bookcases"/>
    <n v="301.46999999999997"/>
    <n v="3"/>
    <n v="0.5"/>
    <n v="-241.17600000000002"/>
  </r>
  <r>
    <n v="9131"/>
    <s v="CA-2013-130911"/>
    <x v="0"/>
    <x v="830"/>
    <d v="2013-03-27T00:00:00"/>
    <s v="Second Class"/>
    <s v="DC-12850"/>
    <s v="Dan Campbell"/>
    <s v="Consumer"/>
    <s v="United States"/>
    <s v="Cleveland"/>
    <x v="24"/>
    <n v="44105"/>
    <s v="East"/>
    <s v="OFF-AR-10000475"/>
    <x v="1"/>
    <x v="6"/>
    <s v="Hunt BOSTON Vista Battery-Operated Pencil Sharpener, Black"/>
    <n v="18.656000000000002"/>
    <n v="2"/>
    <n v="0.2"/>
    <n v="1.6324000000000014"/>
  </r>
  <r>
    <n v="9132"/>
    <s v="CA-2014-100055"/>
    <x v="3"/>
    <x v="39"/>
    <d v="2014-06-02T00:00:00"/>
    <s v="Standard Class"/>
    <s v="MD-17860"/>
    <s v="Michael Dominguez"/>
    <s v="Corporate"/>
    <s v="United States"/>
    <s v="Laurel"/>
    <x v="39"/>
    <n v="20707"/>
    <s v="East"/>
    <s v="FUR-FU-10001473"/>
    <x v="0"/>
    <x v="5"/>
    <s v="DAX Wood Document Frame"/>
    <n v="27.46"/>
    <n v="2"/>
    <n v="0"/>
    <n v="9.8856000000000002"/>
  </r>
  <r>
    <n v="9133"/>
    <s v="CA-2014-100055"/>
    <x v="3"/>
    <x v="39"/>
    <d v="2014-06-02T00:00:00"/>
    <s v="Standard Class"/>
    <s v="MD-17860"/>
    <s v="Michael Dominguez"/>
    <s v="Corporate"/>
    <s v="United States"/>
    <s v="Laurel"/>
    <x v="39"/>
    <n v="20707"/>
    <s v="East"/>
    <s v="OFF-AP-10001469"/>
    <x v="1"/>
    <x v="9"/>
    <s v="Fellowes 8 Outlet Superior Workstation Surge Protector"/>
    <n v="125.13"/>
    <n v="3"/>
    <n v="0"/>
    <n v="36.287699999999987"/>
  </r>
  <r>
    <n v="9134"/>
    <s v="CA-2012-157805"/>
    <x v="1"/>
    <x v="284"/>
    <d v="2012-09-04T00:00:00"/>
    <s v="Standard Class"/>
    <s v="RH-19510"/>
    <s v="Rick Huthwaite"/>
    <s v="Home Office"/>
    <s v="United States"/>
    <s v="San Diego"/>
    <x v="1"/>
    <n v="92037"/>
    <s v="West"/>
    <s v="TEC-PH-10004447"/>
    <x v="2"/>
    <x v="7"/>
    <s v="Toshiba IPT2010-SD IP Telephone"/>
    <n v="555.96"/>
    <n v="5"/>
    <n v="0.2"/>
    <n v="41.697000000000003"/>
  </r>
  <r>
    <n v="9135"/>
    <s v="CA-2013-124254"/>
    <x v="0"/>
    <x v="408"/>
    <d v="2013-04-18T00:00:00"/>
    <s v="Standard Class"/>
    <s v="TB-21175"/>
    <s v="Thomas Boland"/>
    <s v="Corporate"/>
    <s v="United States"/>
    <s v="Wilson"/>
    <x v="3"/>
    <n v="27893"/>
    <s v="South"/>
    <s v="OFF-ST-10001469"/>
    <x v="1"/>
    <x v="4"/>
    <s v="Fellowes Bankers Box Recycled Super Stor/Drawer"/>
    <n v="129.55199999999999"/>
    <n v="3"/>
    <n v="0.2"/>
    <n v="-22.671600000000005"/>
  </r>
  <r>
    <n v="9136"/>
    <s v="CA-2013-124254"/>
    <x v="0"/>
    <x v="408"/>
    <d v="2013-04-18T00:00:00"/>
    <s v="Standard Class"/>
    <s v="TB-21175"/>
    <s v="Thomas Boland"/>
    <s v="Corporate"/>
    <s v="United States"/>
    <s v="Wilson"/>
    <x v="3"/>
    <n v="27893"/>
    <s v="South"/>
    <s v="OFF-ST-10000060"/>
    <x v="1"/>
    <x v="4"/>
    <s v="Fellowes Bankers Box Staxonsteel Drawer File/Stacking System"/>
    <n v="51.984000000000009"/>
    <n v="1"/>
    <n v="0.2"/>
    <n v="-5.1983999999999995"/>
  </r>
  <r>
    <n v="9137"/>
    <s v="CA-2013-124254"/>
    <x v="0"/>
    <x v="408"/>
    <d v="2013-04-18T00:00:00"/>
    <s v="Standard Class"/>
    <s v="TB-21175"/>
    <s v="Thomas Boland"/>
    <s v="Corporate"/>
    <s v="United States"/>
    <s v="Wilson"/>
    <x v="3"/>
    <n v="27893"/>
    <s v="South"/>
    <s v="OFF-PA-10000807"/>
    <x v="1"/>
    <x v="10"/>
    <s v="TOPS &quot;Important Message&quot; Pads, Canary, 4-1/4 x 5-1/2, 50 Sheets per Pad"/>
    <n v="10.272000000000002"/>
    <n v="3"/>
    <n v="0.2"/>
    <n v="3.4668000000000001"/>
  </r>
  <r>
    <n v="9138"/>
    <s v="CA-2011-123400"/>
    <x v="2"/>
    <x v="563"/>
    <d v="2011-02-10T00:00:00"/>
    <s v="Standard Class"/>
    <s v="EB-13930"/>
    <s v="Eric Barreto"/>
    <s v="Consumer"/>
    <s v="United States"/>
    <s v="Saint Petersburg"/>
    <x v="2"/>
    <n v="33710"/>
    <s v="South"/>
    <s v="OFF-BI-10000666"/>
    <x v="1"/>
    <x v="8"/>
    <s v="Surelock Post Binders"/>
    <n v="18.336000000000002"/>
    <n v="2"/>
    <n v="0.7"/>
    <n v="-12.224"/>
  </r>
  <r>
    <n v="9139"/>
    <s v="CA-2011-123400"/>
    <x v="2"/>
    <x v="563"/>
    <d v="2011-02-10T00:00:00"/>
    <s v="Standard Class"/>
    <s v="EB-13930"/>
    <s v="Eric Barreto"/>
    <s v="Consumer"/>
    <s v="United States"/>
    <s v="Saint Petersburg"/>
    <x v="2"/>
    <n v="33710"/>
    <s v="South"/>
    <s v="TEC-PH-10002890"/>
    <x v="2"/>
    <x v="7"/>
    <s v="AT&amp;T 17929 Lendline Telephone"/>
    <n v="180.96"/>
    <n v="5"/>
    <n v="0.2"/>
    <n v="13.571999999999996"/>
  </r>
  <r>
    <n v="9140"/>
    <s v="CA-2011-106971"/>
    <x v="2"/>
    <x v="814"/>
    <d v="2011-09-08T00:00:00"/>
    <s v="Standard Class"/>
    <s v="BM-11785"/>
    <s v="Bryan Mills"/>
    <s v="Consumer"/>
    <s v="United States"/>
    <s v="Buffalo Grove"/>
    <x v="10"/>
    <n v="60089"/>
    <s v="Central"/>
    <s v="TEC-AC-10000844"/>
    <x v="2"/>
    <x v="11"/>
    <s v="Logitech Gaming G510s - Keyboard"/>
    <n v="475.94400000000002"/>
    <n v="7"/>
    <n v="0.2"/>
    <n v="95.188799999999972"/>
  </r>
  <r>
    <n v="9141"/>
    <s v="CA-2014-123029"/>
    <x v="3"/>
    <x v="1033"/>
    <d v="2014-10-03T00:00:00"/>
    <s v="Second Class"/>
    <s v="BT-11530"/>
    <s v="Bradley Talbott"/>
    <s v="Home Office"/>
    <s v="United States"/>
    <s v="Los Angeles"/>
    <x v="1"/>
    <n v="90049"/>
    <s v="West"/>
    <s v="TEC-AC-10002402"/>
    <x v="2"/>
    <x v="11"/>
    <s v="Razer Kraken PRO Over Ear PC and Music Headset"/>
    <n v="159.97999999999999"/>
    <n v="2"/>
    <n v="0"/>
    <n v="47.993999999999986"/>
  </r>
  <r>
    <n v="9142"/>
    <s v="CA-2013-139409"/>
    <x v="0"/>
    <x v="64"/>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000000000002"/>
  </r>
  <r>
    <n v="9143"/>
    <s v="US-2014-166688"/>
    <x v="3"/>
    <x v="968"/>
    <d v="2014-05-27T00:00:00"/>
    <s v="Standard Class"/>
    <s v="RD-19480"/>
    <s v="Rick Duston"/>
    <s v="Consumer"/>
    <s v="United States"/>
    <s v="Las Vegas"/>
    <x v="33"/>
    <n v="89115"/>
    <s v="West"/>
    <s v="OFF-BI-10004040"/>
    <x v="1"/>
    <x v="8"/>
    <s v="Wilson Jones Impact Binders"/>
    <n v="8.2880000000000003"/>
    <n v="2"/>
    <n v="0.2"/>
    <n v="3.0043999999999995"/>
  </r>
  <r>
    <n v="9144"/>
    <s v="US-2014-166688"/>
    <x v="3"/>
    <x v="968"/>
    <d v="2014-05-27T00:00:00"/>
    <s v="Standard Class"/>
    <s v="RD-19480"/>
    <s v="Rick Duston"/>
    <s v="Consumer"/>
    <s v="United States"/>
    <s v="Las Vegas"/>
    <x v="33"/>
    <n v="89115"/>
    <s v="West"/>
    <s v="TEC-PH-10004094"/>
    <x v="2"/>
    <x v="7"/>
    <s v="Motorola L703CM"/>
    <n v="1123.1280000000002"/>
    <n v="9"/>
    <n v="0.2"/>
    <n v="70.195499999999981"/>
  </r>
  <r>
    <n v="9145"/>
    <s v="US-2014-166688"/>
    <x v="3"/>
    <x v="968"/>
    <d v="2014-05-27T00:00:00"/>
    <s v="Standard Class"/>
    <s v="RD-19480"/>
    <s v="Rick Duston"/>
    <s v="Consumer"/>
    <s v="United States"/>
    <s v="Las Vegas"/>
    <x v="33"/>
    <n v="89115"/>
    <s v="West"/>
    <s v="OFF-AP-10000358"/>
    <x v="1"/>
    <x v="9"/>
    <s v="Fellowes Basic Home/Office Series Surge Protectors"/>
    <n v="64.900000000000006"/>
    <n v="5"/>
    <n v="0"/>
    <n v="18.820999999999994"/>
  </r>
  <r>
    <n v="9146"/>
    <s v="CA-2012-126970"/>
    <x v="1"/>
    <x v="1181"/>
    <d v="2012-09-24T00:00:00"/>
    <s v="Standard Class"/>
    <s v="TP-21130"/>
    <s v="Theone Pippenger"/>
    <s v="Consumer"/>
    <s v="United States"/>
    <s v="Naperville"/>
    <x v="10"/>
    <n v="60540"/>
    <s v="Central"/>
    <s v="OFF-BI-10000138"/>
    <x v="1"/>
    <x v="8"/>
    <s v="Acco Translucent Poly Ring Binders"/>
    <n v="2.8079999999999989"/>
    <n v="3"/>
    <n v="0.8"/>
    <n v="-4.492799999999999"/>
  </r>
  <r>
    <n v="9147"/>
    <s v="US-2013-165505"/>
    <x v="0"/>
    <x v="1156"/>
    <d v="2013-01-27T00:00:00"/>
    <s v="Standard Class"/>
    <s v="CB-12535"/>
    <s v="Claudia Bergmann"/>
    <s v="Corporate"/>
    <s v="United States"/>
    <s v="Burlington"/>
    <x v="42"/>
    <s v="05408"/>
    <s v="East"/>
    <s v="TEC-AC-10002926"/>
    <x v="2"/>
    <x v="11"/>
    <s v="Logitech Wireless Marathon Mouse M705"/>
    <n v="99.98"/>
    <n v="2"/>
    <n v="0"/>
    <n v="42.991400000000006"/>
  </r>
  <r>
    <n v="9148"/>
    <s v="US-2013-165505"/>
    <x v="0"/>
    <x v="1156"/>
    <d v="2013-01-27T00:00:00"/>
    <s v="Standard Class"/>
    <s v="CB-12535"/>
    <s v="Claudia Bergmann"/>
    <s v="Corporate"/>
    <s v="United States"/>
    <s v="Burlington"/>
    <x v="42"/>
    <s v="05408"/>
    <s v="East"/>
    <s v="OFF-AR-10003477"/>
    <x v="1"/>
    <x v="6"/>
    <s v="4009 Highlighters"/>
    <n v="8.0400000000000009"/>
    <n v="6"/>
    <n v="0"/>
    <n v="2.7336"/>
  </r>
  <r>
    <n v="9149"/>
    <s v="US-2013-165505"/>
    <x v="0"/>
    <x v="1156"/>
    <d v="2013-01-27T00:00:00"/>
    <s v="Standard Class"/>
    <s v="CB-12535"/>
    <s v="Claudia Bergmann"/>
    <s v="Corporate"/>
    <s v="United States"/>
    <s v="Burlington"/>
    <x v="42"/>
    <s v="05408"/>
    <s v="East"/>
    <s v="OFF-ST-10001526"/>
    <x v="1"/>
    <x v="4"/>
    <s v="Iceberg Mobile Mega Data/Printer Cart "/>
    <n v="1564.29"/>
    <n v="13"/>
    <n v="0"/>
    <n v="406.71539999999993"/>
  </r>
  <r>
    <n v="9150"/>
    <s v="US-2011-157070"/>
    <x v="2"/>
    <x v="106"/>
    <d v="2011-06-06T00:00:00"/>
    <s v="Standard Class"/>
    <s v="QJ-19255"/>
    <s v="Quincy Jones"/>
    <s v="Corporate"/>
    <s v="United States"/>
    <s v="Detroit"/>
    <x v="12"/>
    <n v="48234"/>
    <s v="Central"/>
    <s v="OFF-BI-10001765"/>
    <x v="1"/>
    <x v="8"/>
    <s v="Wilson Jones Heavy-Duty Casebound Ring Binders with Metal Hinges"/>
    <n v="138.56"/>
    <n v="4"/>
    <n v="0"/>
    <n v="66.508799999999994"/>
  </r>
  <r>
    <n v="9151"/>
    <s v="US-2011-157070"/>
    <x v="2"/>
    <x v="106"/>
    <d v="2011-06-06T00:00:00"/>
    <s v="Standard Class"/>
    <s v="QJ-19255"/>
    <s v="Quincy Jones"/>
    <s v="Corporate"/>
    <s v="United States"/>
    <s v="Detroit"/>
    <x v="12"/>
    <n v="48234"/>
    <s v="Central"/>
    <s v="OFF-AP-10004859"/>
    <x v="1"/>
    <x v="9"/>
    <s v="Acco 6 Outlet Guardian Premium Surge Suppressor"/>
    <n v="65.52000000000001"/>
    <n v="5"/>
    <n v="0.1"/>
    <n v="12.376000000000001"/>
  </r>
  <r>
    <n v="9152"/>
    <s v="US-2012-106873"/>
    <x v="1"/>
    <x v="496"/>
    <d v="2012-09-29T00:00:00"/>
    <s v="Second Class"/>
    <s v="KM-16720"/>
    <s v="Kunst Miller"/>
    <s v="Consumer"/>
    <s v="United States"/>
    <s v="Avondale"/>
    <x v="16"/>
    <n v="85323"/>
    <s v="West"/>
    <s v="OFF-AR-10003179"/>
    <x v="1"/>
    <x v="6"/>
    <s v="Dixon Ticonderoga Core-Lock Colored Pencils"/>
    <n v="14.576000000000001"/>
    <n v="2"/>
    <n v="0.2"/>
    <n v="2.3685999999999989"/>
  </r>
  <r>
    <n v="9153"/>
    <s v="US-2012-106873"/>
    <x v="1"/>
    <x v="496"/>
    <d v="2012-09-29T00:00:00"/>
    <s v="Second Class"/>
    <s v="KM-16720"/>
    <s v="Kunst Miller"/>
    <s v="Consumer"/>
    <s v="United States"/>
    <s v="Avondale"/>
    <x v="16"/>
    <n v="85323"/>
    <s v="West"/>
    <s v="TEC-AC-10002345"/>
    <x v="2"/>
    <x v="11"/>
    <s v="HP Standard 104 key PS/2 Keyboard"/>
    <n v="23.200000000000003"/>
    <n v="2"/>
    <n v="0.2"/>
    <n v="1.4499999999999993"/>
  </r>
  <r>
    <n v="9154"/>
    <s v="US-2012-106873"/>
    <x v="1"/>
    <x v="496"/>
    <d v="2012-09-29T00:00:00"/>
    <s v="Second Class"/>
    <s v="KM-16720"/>
    <s v="Kunst Miller"/>
    <s v="Consumer"/>
    <s v="United States"/>
    <s v="Avondale"/>
    <x v="16"/>
    <n v="85323"/>
    <s v="West"/>
    <s v="OFF-AR-10001246"/>
    <x v="1"/>
    <x v="6"/>
    <s v="Newell 317"/>
    <n v="16.463999999999999"/>
    <n v="7"/>
    <n v="0.2"/>
    <n v="1.852199999999999"/>
  </r>
  <r>
    <n v="9155"/>
    <s v="CA-2013-132990"/>
    <x v="0"/>
    <x v="1147"/>
    <d v="2013-08-04T00:00:00"/>
    <s v="Second Class"/>
    <s v="KM-16660"/>
    <s v="Khloe Miller"/>
    <s v="Consumer"/>
    <s v="United States"/>
    <s v="Philadelphia"/>
    <x v="9"/>
    <n v="19140"/>
    <s v="East"/>
    <s v="FUR-FU-10004864"/>
    <x v="0"/>
    <x v="5"/>
    <s v="Eldon 500 Class Desk Accessories"/>
    <n v="19.312000000000001"/>
    <n v="2"/>
    <n v="0.2"/>
    <n v="3.1382000000000003"/>
  </r>
  <r>
    <n v="9156"/>
    <s v="CA-2011-102645"/>
    <x v="2"/>
    <x v="1213"/>
    <d v="2011-01-29T00:00:00"/>
    <s v="Standard Class"/>
    <s v="IM-15055"/>
    <s v="Ionia McGrath"/>
    <s v="Consumer"/>
    <s v="United States"/>
    <s v="Las Vegas"/>
    <x v="33"/>
    <n v="89115"/>
    <s v="West"/>
    <s v="OFF-PA-10001804"/>
    <x v="1"/>
    <x v="10"/>
    <s v="Xerox 195"/>
    <n v="40.08"/>
    <n v="6"/>
    <n v="0"/>
    <n v="19.238399999999999"/>
  </r>
  <r>
    <n v="9157"/>
    <s v="CA-2011-134215"/>
    <x v="2"/>
    <x v="472"/>
    <d v="2011-08-08T00:00:00"/>
    <s v="Standard Class"/>
    <s v="ML-17395"/>
    <s v="Marina Lichtenstein"/>
    <s v="Corporate"/>
    <s v="United States"/>
    <s v="Bangor"/>
    <x v="43"/>
    <n v="4401"/>
    <s v="East"/>
    <s v="OFF-AP-10001271"/>
    <x v="1"/>
    <x v="9"/>
    <s v="Eureka The Boss Cordless Rechargeable Stick Vac"/>
    <n v="101.96"/>
    <n v="2"/>
    <n v="0"/>
    <n v="27.529200000000003"/>
  </r>
  <r>
    <n v="9158"/>
    <s v="CA-2011-134215"/>
    <x v="2"/>
    <x v="472"/>
    <d v="2011-08-08T00:00:00"/>
    <s v="Standard Class"/>
    <s v="ML-17395"/>
    <s v="Marina Lichtenstein"/>
    <s v="Corporate"/>
    <s v="United States"/>
    <s v="Bangor"/>
    <x v="43"/>
    <n v="4401"/>
    <s v="East"/>
    <s v="OFF-PA-10004353"/>
    <x v="1"/>
    <x v="10"/>
    <s v="Southworth 25% Cotton Premium Laser Paper and Envelopes"/>
    <n v="259.74"/>
    <n v="13"/>
    <n v="0"/>
    <n v="124.6752"/>
  </r>
  <r>
    <n v="9159"/>
    <s v="CA-2011-134215"/>
    <x v="2"/>
    <x v="472"/>
    <d v="2011-08-08T00:00:00"/>
    <s v="Standard Class"/>
    <s v="ML-17395"/>
    <s v="Marina Lichtenstein"/>
    <s v="Corporate"/>
    <s v="United States"/>
    <s v="Bangor"/>
    <x v="43"/>
    <n v="4401"/>
    <s v="East"/>
    <s v="TEC-AC-10002473"/>
    <x v="2"/>
    <x v="11"/>
    <s v="Maxell 4.7GB DVD-R"/>
    <n v="255.42"/>
    <n v="9"/>
    <n v="0"/>
    <n v="104.7222"/>
  </r>
  <r>
    <n v="9160"/>
    <s v="CA-2013-118934"/>
    <x v="0"/>
    <x v="888"/>
    <d v="2013-08-15T00:00:00"/>
    <s v="Standard Class"/>
    <s v="GH-14410"/>
    <s v="Gary Hansen"/>
    <s v="Home Office"/>
    <s v="United States"/>
    <s v="Hendersonville"/>
    <x v="18"/>
    <n v="37075"/>
    <s v="South"/>
    <s v="OFF-BI-10003314"/>
    <x v="1"/>
    <x v="8"/>
    <s v="Tuff Stuff Recycled Round Ring Binders"/>
    <n v="4.338000000000001"/>
    <n v="3"/>
    <n v="0.7"/>
    <n v="-3.0366"/>
  </r>
  <r>
    <n v="9161"/>
    <s v="CA-2013-118934"/>
    <x v="0"/>
    <x v="888"/>
    <d v="2013-08-15T00:00:00"/>
    <s v="Standard Class"/>
    <s v="GH-14410"/>
    <s v="Gary Hansen"/>
    <s v="Home Office"/>
    <s v="United States"/>
    <s v="Hendersonville"/>
    <x v="18"/>
    <n v="37075"/>
    <s v="South"/>
    <s v="OFF-BI-10004465"/>
    <x v="1"/>
    <x v="8"/>
    <s v="Avery Durable Slant Ring Binders"/>
    <n v="11.880000000000003"/>
    <n v="5"/>
    <n v="0.7"/>
    <n v="-7.9199999999999982"/>
  </r>
  <r>
    <n v="9162"/>
    <s v="CA-2013-160108"/>
    <x v="0"/>
    <x v="16"/>
    <d v="2013-12-13T00:00:00"/>
    <s v="Standard Class"/>
    <s v="AG-10900"/>
    <s v="Arthur Gainer"/>
    <s v="Consumer"/>
    <s v="United States"/>
    <s v="Eau Claire"/>
    <x v="6"/>
    <n v="54703"/>
    <s v="Central"/>
    <s v="FUR-BO-10003450"/>
    <x v="0"/>
    <x v="0"/>
    <s v="Bush Westfield Collection Bookcases, Dark Cherry Finish"/>
    <n v="405.85999999999996"/>
    <n v="7"/>
    <n v="0"/>
    <n v="32.46879999999998"/>
  </r>
  <r>
    <n v="9163"/>
    <s v="CA-2013-160108"/>
    <x v="0"/>
    <x v="16"/>
    <d v="2013-12-13T00:00:00"/>
    <s v="Standard Class"/>
    <s v="AG-10900"/>
    <s v="Arthur Gainer"/>
    <s v="Consumer"/>
    <s v="United States"/>
    <s v="Eau Claire"/>
    <x v="6"/>
    <n v="54703"/>
    <s v="Central"/>
    <s v="FUR-CH-10002335"/>
    <x v="0"/>
    <x v="1"/>
    <s v="Hon GuestStacker Chair"/>
    <n v="680.01"/>
    <n v="3"/>
    <n v="0"/>
    <n v="176.80260000000001"/>
  </r>
  <r>
    <n v="9164"/>
    <s v="CA-2012-164007"/>
    <x v="1"/>
    <x v="1214"/>
    <d v="2012-06-12T00:00:00"/>
    <s v="Standard Class"/>
    <s v="MG-17695"/>
    <s v="Maureen Gnade"/>
    <s v="Consumer"/>
    <s v="United States"/>
    <s v="Chicago"/>
    <x v="10"/>
    <n v="60610"/>
    <s v="Central"/>
    <s v="TEC-AC-10003433"/>
    <x v="2"/>
    <x v="11"/>
    <s v="Maxell 4.7GB DVD+R 5/Pack"/>
    <n v="2.3760000000000003"/>
    <n v="3"/>
    <n v="0.2"/>
    <n v="0.74249999999999994"/>
  </r>
  <r>
    <n v="9165"/>
    <s v="CA-2012-164007"/>
    <x v="1"/>
    <x v="1214"/>
    <d v="2012-06-12T00:00:00"/>
    <s v="Standard Class"/>
    <s v="MG-17695"/>
    <s v="Maureen Gnade"/>
    <s v="Consumer"/>
    <s v="United States"/>
    <s v="Chicago"/>
    <x v="10"/>
    <n v="60610"/>
    <s v="Central"/>
    <s v="OFF-AP-10003849"/>
    <x v="1"/>
    <x v="9"/>
    <s v="Hoover Shoulder Vac Commercial Portable Vacuum"/>
    <n v="143.12799999999996"/>
    <n v="2"/>
    <n v="0.8"/>
    <n v="-393.60200000000009"/>
  </r>
  <r>
    <n v="9166"/>
    <s v="CA-2013-100300"/>
    <x v="0"/>
    <x v="890"/>
    <d v="2013-06-27T00:00:00"/>
    <s v="Second Class"/>
    <s v="MJ-17740"/>
    <s v="Max Jones"/>
    <s v="Consumer"/>
    <s v="United States"/>
    <s v="San Diego"/>
    <x v="1"/>
    <n v="92037"/>
    <s v="West"/>
    <s v="TEC-MA-10000984"/>
    <x v="2"/>
    <x v="15"/>
    <s v="Okidata MB760 Printer"/>
    <n v="4476.8"/>
    <n v="4"/>
    <n v="0.2"/>
    <n v="503.63999999999965"/>
  </r>
  <r>
    <n v="9167"/>
    <s v="CA-2013-100300"/>
    <x v="0"/>
    <x v="890"/>
    <d v="2013-06-27T00:00:00"/>
    <s v="Second Class"/>
    <s v="MJ-17740"/>
    <s v="Max Jones"/>
    <s v="Consumer"/>
    <s v="United States"/>
    <s v="San Diego"/>
    <x v="1"/>
    <n v="92037"/>
    <s v="West"/>
    <s v="OFF-PA-10000418"/>
    <x v="1"/>
    <x v="10"/>
    <s v="Xerox 189"/>
    <n v="104.85"/>
    <n v="1"/>
    <n v="0"/>
    <n v="50.327999999999996"/>
  </r>
  <r>
    <n v="9168"/>
    <s v="CA-2013-100300"/>
    <x v="0"/>
    <x v="890"/>
    <d v="2013-06-27T00:00:00"/>
    <s v="Second Class"/>
    <s v="MJ-17740"/>
    <s v="Max Jones"/>
    <s v="Consumer"/>
    <s v="United States"/>
    <s v="San Diego"/>
    <x v="1"/>
    <n v="92037"/>
    <s v="West"/>
    <s v="OFF-AP-10001242"/>
    <x v="1"/>
    <x v="9"/>
    <s v="APC 7 Outlet Network SurgeArrest Surge Protector"/>
    <n v="241.44"/>
    <n v="3"/>
    <n v="0"/>
    <n v="72.431999999999988"/>
  </r>
  <r>
    <n v="9169"/>
    <s v="CA-2013-140571"/>
    <x v="0"/>
    <x v="543"/>
    <d v="2013-03-20T00:00:00"/>
    <s v="Standard Class"/>
    <s v="SJ-20125"/>
    <s v="Sanjit Jacobs"/>
    <s v="Home Office"/>
    <s v="United States"/>
    <s v="Jackson"/>
    <x v="35"/>
    <n v="39212"/>
    <s v="South"/>
    <s v="OFF-PA-10001954"/>
    <x v="1"/>
    <x v="10"/>
    <s v="Xerox 1964"/>
    <n v="319.76"/>
    <n v="14"/>
    <n v="0"/>
    <n v="147.08959999999999"/>
  </r>
  <r>
    <n v="9170"/>
    <s v="CA-2013-140571"/>
    <x v="0"/>
    <x v="543"/>
    <d v="2013-03-20T00:00:00"/>
    <s v="Standard Class"/>
    <s v="SJ-20125"/>
    <s v="Sanjit Jacobs"/>
    <s v="Home Office"/>
    <s v="United States"/>
    <s v="Jackson"/>
    <x v="35"/>
    <n v="39212"/>
    <s v="South"/>
    <s v="OFF-PA-10001954"/>
    <x v="1"/>
    <x v="10"/>
    <s v="Xerox 1964"/>
    <n v="45.68"/>
    <n v="2"/>
    <n v="0"/>
    <n v="21.012799999999999"/>
  </r>
  <r>
    <n v="9171"/>
    <s v="US-2013-155768"/>
    <x v="0"/>
    <x v="49"/>
    <d v="2013-12-02T00:00:00"/>
    <s v="Same Day"/>
    <s v="LB-16795"/>
    <s v="Laurel Beltran"/>
    <s v="Home Office"/>
    <s v="United States"/>
    <s v="Oxnard"/>
    <x v="1"/>
    <n v="93030"/>
    <s v="West"/>
    <s v="FUR-FU-10000448"/>
    <x v="0"/>
    <x v="5"/>
    <s v="Tenex Chairmats For Use With Carpeted Floors"/>
    <n v="31.96"/>
    <n v="2"/>
    <n v="0"/>
    <n v="1.597999999999999"/>
  </r>
  <r>
    <n v="9172"/>
    <s v="US-2013-155768"/>
    <x v="0"/>
    <x v="49"/>
    <d v="2013-12-02T00:00:00"/>
    <s v="Same Day"/>
    <s v="LB-16795"/>
    <s v="Laurel Beltran"/>
    <s v="Home Office"/>
    <s v="United States"/>
    <s v="Oxnard"/>
    <x v="1"/>
    <n v="93030"/>
    <s v="West"/>
    <s v="OFF-PA-10001357"/>
    <x v="1"/>
    <x v="10"/>
    <s v="Xerox 1886"/>
    <n v="47.9"/>
    <n v="1"/>
    <n v="0"/>
    <n v="22.991999999999997"/>
  </r>
  <r>
    <n v="9173"/>
    <s v="US-2013-155768"/>
    <x v="0"/>
    <x v="49"/>
    <d v="2013-12-02T00:00:00"/>
    <s v="Same Day"/>
    <s v="LB-16795"/>
    <s v="Laurel Beltran"/>
    <s v="Home Office"/>
    <s v="United States"/>
    <s v="Oxnard"/>
    <x v="1"/>
    <n v="93030"/>
    <s v="West"/>
    <s v="OFF-ST-10002292"/>
    <x v="1"/>
    <x v="4"/>
    <s v="Sauder Facets Collection Locker/File Cabinet, Sky Alder Finish"/>
    <n v="1112.94"/>
    <n v="3"/>
    <n v="0"/>
    <n v="222.58799999999991"/>
  </r>
  <r>
    <n v="9174"/>
    <s v="US-2013-155768"/>
    <x v="0"/>
    <x v="49"/>
    <d v="2013-12-02T00:00:00"/>
    <s v="Same Day"/>
    <s v="LB-16795"/>
    <s v="Laurel Beltran"/>
    <s v="Home Office"/>
    <s v="United States"/>
    <s v="Oxnard"/>
    <x v="1"/>
    <n v="93030"/>
    <s v="West"/>
    <s v="OFF-EN-10001219"/>
    <x v="1"/>
    <x v="12"/>
    <s v="#10- 4 1/8&quot; x 9 1/2&quot; Security-Tint Envelopes"/>
    <n v="22.919999999999998"/>
    <n v="3"/>
    <n v="0"/>
    <n v="11.230799999999999"/>
  </r>
  <r>
    <n v="9175"/>
    <s v="CA-2014-119424"/>
    <x v="3"/>
    <x v="492"/>
    <d v="2014-06-15T00:00:00"/>
    <s v="Second Class"/>
    <s v="SB-20185"/>
    <s v="Sarah Brown"/>
    <s v="Consumer"/>
    <s v="United States"/>
    <s v="Kent"/>
    <x v="4"/>
    <n v="98031"/>
    <s v="West"/>
    <s v="TEC-PH-10002564"/>
    <x v="2"/>
    <x v="7"/>
    <s v="OtterBox Defender Series Case - Samsung Galaxy S4"/>
    <n v="71.975999999999999"/>
    <n v="3"/>
    <n v="0.2"/>
    <n v="8.9969999999999892"/>
  </r>
  <r>
    <n v="9176"/>
    <s v="CA-2014-119424"/>
    <x v="3"/>
    <x v="492"/>
    <d v="2014-06-15T00:00:00"/>
    <s v="Second Class"/>
    <s v="SB-20185"/>
    <s v="Sarah Brown"/>
    <s v="Consumer"/>
    <s v="United States"/>
    <s v="Kent"/>
    <x v="4"/>
    <n v="98031"/>
    <s v="West"/>
    <s v="OFF-PA-10001639"/>
    <x v="1"/>
    <x v="10"/>
    <s v="Xerox 203"/>
    <n v="19.440000000000001"/>
    <n v="3"/>
    <n v="0"/>
    <n v="9.3312000000000008"/>
  </r>
  <r>
    <n v="9177"/>
    <s v="CA-2013-118178"/>
    <x v="0"/>
    <x v="690"/>
    <d v="2013-03-25T00:00:00"/>
    <s v="Standard Class"/>
    <s v="CC-12610"/>
    <s v="Corey Catlett"/>
    <s v="Corporate"/>
    <s v="United States"/>
    <s v="Nashville"/>
    <x v="18"/>
    <n v="37211"/>
    <s v="South"/>
    <s v="OFF-BI-10001153"/>
    <x v="1"/>
    <x v="8"/>
    <s v="Ibico Recycled Grain-Textured Covers"/>
    <n v="31.086000000000006"/>
    <n v="3"/>
    <n v="0.7"/>
    <n v="-20.72399999999999"/>
  </r>
  <r>
    <n v="9178"/>
    <s v="CA-2013-166618"/>
    <x v="0"/>
    <x v="696"/>
    <d v="2013-11-19T00:00:00"/>
    <s v="Standard Class"/>
    <s v="DP-13000"/>
    <s v="Darren Powers"/>
    <s v="Consumer"/>
    <s v="United States"/>
    <s v="New York City"/>
    <x v="15"/>
    <n v="10035"/>
    <s v="East"/>
    <s v="TEC-PH-10003356"/>
    <x v="2"/>
    <x v="7"/>
    <s v="SmartStand Mobile Device Holder, Assorted Colors"/>
    <n v="13.98"/>
    <n v="2"/>
    <n v="0"/>
    <n v="3.9144000000000005"/>
  </r>
  <r>
    <n v="9179"/>
    <s v="CA-2013-166618"/>
    <x v="0"/>
    <x v="696"/>
    <d v="2013-11-19T00:00:00"/>
    <s v="Standard Class"/>
    <s v="DP-13000"/>
    <s v="Darren Powers"/>
    <s v="Consumer"/>
    <s v="United States"/>
    <s v="New York City"/>
    <x v="15"/>
    <n v="10035"/>
    <s v="East"/>
    <s v="OFF-AR-10001725"/>
    <x v="1"/>
    <x v="6"/>
    <s v="Boston Home &amp; Office Model 2000 Electric Pencil Sharpeners"/>
    <n v="23.65"/>
    <n v="1"/>
    <n v="0"/>
    <n v="6.1490000000000009"/>
  </r>
  <r>
    <n v="9180"/>
    <s v="CA-2014-156776"/>
    <x v="3"/>
    <x v="783"/>
    <d v="2014-08-12T00:00:00"/>
    <s v="Standard Class"/>
    <s v="JL-15505"/>
    <s v="Jeremy Lonsdale"/>
    <s v="Consumer"/>
    <s v="United States"/>
    <s v="Westminster"/>
    <x v="1"/>
    <n v="92683"/>
    <s v="West"/>
    <s v="TEC-PH-10002415"/>
    <x v="2"/>
    <x v="7"/>
    <s v="Polycom VoiceStation 500 Conference phone"/>
    <n v="707.88"/>
    <n v="3"/>
    <n v="0.2"/>
    <n v="44.242500000000035"/>
  </r>
  <r>
    <n v="9181"/>
    <s v="CA-2014-156776"/>
    <x v="3"/>
    <x v="783"/>
    <d v="2014-08-12T00:00:00"/>
    <s v="Standard Class"/>
    <s v="JL-15505"/>
    <s v="Jeremy Lonsdale"/>
    <s v="Consumer"/>
    <s v="United States"/>
    <s v="Westminster"/>
    <x v="1"/>
    <n v="92683"/>
    <s v="West"/>
    <s v="OFF-BI-10003355"/>
    <x v="1"/>
    <x v="8"/>
    <s v="Cardinal Holdit Business Card Pockets"/>
    <n v="11.952000000000002"/>
    <n v="3"/>
    <n v="0.2"/>
    <n v="4.1832000000000003"/>
  </r>
  <r>
    <n v="9182"/>
    <s v="CA-2014-156776"/>
    <x v="3"/>
    <x v="783"/>
    <d v="2014-08-12T00:00:00"/>
    <s v="Standard Class"/>
    <s v="JL-15505"/>
    <s v="Jeremy Lonsdale"/>
    <s v="Consumer"/>
    <s v="United States"/>
    <s v="Westminster"/>
    <x v="1"/>
    <n v="92683"/>
    <s v="West"/>
    <s v="OFF-BI-10000216"/>
    <x v="1"/>
    <x v="8"/>
    <s v="Mead 1st Gear 2&quot; Zipper Binder, Asst. Colors"/>
    <n v="31.128000000000004"/>
    <n v="3"/>
    <n v="0.2"/>
    <n v="11.673000000000002"/>
  </r>
  <r>
    <n v="9183"/>
    <s v="CA-2014-156776"/>
    <x v="3"/>
    <x v="783"/>
    <d v="2014-08-12T00:00:00"/>
    <s v="Standard Class"/>
    <s v="JL-15505"/>
    <s v="Jeremy Lonsdale"/>
    <s v="Consumer"/>
    <s v="United States"/>
    <s v="Westminster"/>
    <x v="1"/>
    <n v="92683"/>
    <s v="West"/>
    <s v="TEC-AC-10004803"/>
    <x v="2"/>
    <x v="11"/>
    <s v="Sony Micro Vault Click 4 GB USB 2.0 Flash Drive"/>
    <n v="55.76"/>
    <n v="4"/>
    <n v="0"/>
    <n v="7.8064000000000036"/>
  </r>
  <r>
    <n v="9184"/>
    <s v="CA-2014-156776"/>
    <x v="3"/>
    <x v="783"/>
    <d v="2014-08-12T00:00:00"/>
    <s v="Standard Class"/>
    <s v="JL-15505"/>
    <s v="Jeremy Lonsdale"/>
    <s v="Consumer"/>
    <s v="United States"/>
    <s v="Westminster"/>
    <x v="1"/>
    <n v="92683"/>
    <s v="West"/>
    <s v="OFF-PA-10001970"/>
    <x v="1"/>
    <x v="10"/>
    <s v="Xerox 1881"/>
    <n v="24.56"/>
    <n v="2"/>
    <n v="0"/>
    <n v="11.543199999999999"/>
  </r>
  <r>
    <n v="9185"/>
    <s v="CA-2014-156776"/>
    <x v="3"/>
    <x v="783"/>
    <d v="2014-08-12T00:00:00"/>
    <s v="Standard Class"/>
    <s v="JL-15505"/>
    <s v="Jeremy Lonsdale"/>
    <s v="Consumer"/>
    <s v="United States"/>
    <s v="Westminster"/>
    <x v="1"/>
    <n v="92683"/>
    <s v="West"/>
    <s v="FUR-FU-10004848"/>
    <x v="0"/>
    <x v="5"/>
    <s v="Howard Miller 13-3/4&quot; Diameter Brushed Chrome Round Wall Clock"/>
    <n v="51.75"/>
    <n v="1"/>
    <n v="0"/>
    <n v="15.524999999999999"/>
  </r>
  <r>
    <n v="9186"/>
    <s v="CA-2014-156776"/>
    <x v="3"/>
    <x v="783"/>
    <d v="2014-08-12T00:00:00"/>
    <s v="Standard Class"/>
    <s v="JL-15505"/>
    <s v="Jeremy Lonsdale"/>
    <s v="Consumer"/>
    <s v="United States"/>
    <s v="Westminster"/>
    <x v="1"/>
    <n v="92683"/>
    <s v="West"/>
    <s v="FUR-CH-10002317"/>
    <x v="0"/>
    <x v="1"/>
    <s v="Global Enterprise Series Seating Low-Back Swivel/Tilt Chairs"/>
    <n v="207.18400000000003"/>
    <n v="1"/>
    <n v="0.2"/>
    <n v="25.897999999999982"/>
  </r>
  <r>
    <n v="9187"/>
    <s v="CA-2014-156776"/>
    <x v="3"/>
    <x v="783"/>
    <d v="2014-08-12T00:00:00"/>
    <s v="Standard Class"/>
    <s v="JL-15505"/>
    <s v="Jeremy Lonsdale"/>
    <s v="Consumer"/>
    <s v="United States"/>
    <s v="Westminster"/>
    <x v="1"/>
    <n v="92683"/>
    <s v="West"/>
    <s v="OFF-AP-10002534"/>
    <x v="1"/>
    <x v="9"/>
    <s v="3.6 Cubic Foot Counter Height Office Refrigerator"/>
    <n v="1473.1"/>
    <n v="5"/>
    <n v="0"/>
    <n v="412.46800000000007"/>
  </r>
  <r>
    <n v="9188"/>
    <s v="US-2012-130512"/>
    <x v="1"/>
    <x v="291"/>
    <d v="2012-08-25T00:00:00"/>
    <s v="Standard Class"/>
    <s v="SM-20320"/>
    <s v="Sean Miller"/>
    <s v="Home Office"/>
    <s v="United States"/>
    <s v="Allentown"/>
    <x v="9"/>
    <n v="18103"/>
    <s v="East"/>
    <s v="OFF-SU-10001935"/>
    <x v="1"/>
    <x v="14"/>
    <s v="Staples"/>
    <n v="3.4880000000000004"/>
    <n v="2"/>
    <n v="0.2"/>
    <n v="-0.69760000000000066"/>
  </r>
  <r>
    <n v="9189"/>
    <s v="US-2012-130512"/>
    <x v="1"/>
    <x v="291"/>
    <d v="2012-08-25T00:00:00"/>
    <s v="Standard Class"/>
    <s v="SM-20320"/>
    <s v="Sean Miller"/>
    <s v="Home Office"/>
    <s v="United States"/>
    <s v="Allentown"/>
    <x v="9"/>
    <n v="18103"/>
    <s v="East"/>
    <s v="TEC-AC-10000290"/>
    <x v="2"/>
    <x v="11"/>
    <s v="Sabrent 4-Port USB 2.0 Hub"/>
    <n v="21.728000000000002"/>
    <n v="4"/>
    <n v="0.2"/>
    <n v="3.8024000000000004"/>
  </r>
  <r>
    <n v="9190"/>
    <s v="US-2012-130512"/>
    <x v="1"/>
    <x v="291"/>
    <d v="2012-08-25T00:00:00"/>
    <s v="Standard Class"/>
    <s v="SM-20320"/>
    <s v="Sean Miller"/>
    <s v="Home Office"/>
    <s v="United States"/>
    <s v="Allentown"/>
    <x v="9"/>
    <n v="18103"/>
    <s v="East"/>
    <s v="OFF-ST-10002574"/>
    <x v="1"/>
    <x v="4"/>
    <s v="SAFCO Commercial Wire Shelving, Black"/>
    <n v="663.072"/>
    <n v="6"/>
    <n v="0.2"/>
    <n v="-165.768"/>
  </r>
  <r>
    <n v="9191"/>
    <s v="US-2012-130512"/>
    <x v="1"/>
    <x v="291"/>
    <d v="2012-08-25T00:00:00"/>
    <s v="Standard Class"/>
    <s v="SM-20320"/>
    <s v="Sean Miller"/>
    <s v="Home Office"/>
    <s v="United States"/>
    <s v="Allentown"/>
    <x v="9"/>
    <n v="18103"/>
    <s v="East"/>
    <s v="OFF-BI-10004519"/>
    <x v="1"/>
    <x v="8"/>
    <s v="GBC DocuBind P100 Manual Binding Machine"/>
    <n v="99.588000000000008"/>
    <n v="2"/>
    <n v="0.7"/>
    <n v="-82.989999999999981"/>
  </r>
  <r>
    <n v="9192"/>
    <s v="US-2012-130512"/>
    <x v="1"/>
    <x v="291"/>
    <d v="2012-08-25T00:00:00"/>
    <s v="Standard Class"/>
    <s v="SM-20320"/>
    <s v="Sean Miller"/>
    <s v="Home Office"/>
    <s v="United States"/>
    <s v="Allentown"/>
    <x v="9"/>
    <n v="18103"/>
    <s v="East"/>
    <s v="OFF-PA-10003625"/>
    <x v="1"/>
    <x v="10"/>
    <s v="Xerox 1979"/>
    <n v="49.568000000000005"/>
    <n v="2"/>
    <n v="0.2"/>
    <n v="15.489999999999997"/>
  </r>
  <r>
    <n v="9193"/>
    <s v="CA-2012-141810"/>
    <x v="1"/>
    <x v="121"/>
    <d v="2012-11-07T00:00:00"/>
    <s v="Standard Class"/>
    <s v="BB-10990"/>
    <s v="Barry Blumstein"/>
    <s v="Corporate"/>
    <s v="United States"/>
    <s v="San Antonio"/>
    <x v="5"/>
    <n v="78207"/>
    <s v="Central"/>
    <s v="OFF-BI-10001524"/>
    <x v="1"/>
    <x v="8"/>
    <s v="GBC Premium Transparent Covers with Diagonal Lined Pattern"/>
    <n v="29.371999999999993"/>
    <n v="7"/>
    <n v="0.8"/>
    <n v="-46.995200000000025"/>
  </r>
  <r>
    <n v="9194"/>
    <s v="CA-2012-141810"/>
    <x v="1"/>
    <x v="121"/>
    <d v="2012-11-07T00:00:00"/>
    <s v="Standard Class"/>
    <s v="BB-10990"/>
    <s v="Barry Blumstein"/>
    <s v="Corporate"/>
    <s v="United States"/>
    <s v="San Antonio"/>
    <x v="5"/>
    <n v="78207"/>
    <s v="Central"/>
    <s v="TEC-PH-10002200"/>
    <x v="2"/>
    <x v="7"/>
    <s v="Aastra 6757i CT Wireless VoIP phone"/>
    <n v="344.70400000000001"/>
    <n v="2"/>
    <n v="0.2"/>
    <n v="38.779199999999989"/>
  </r>
  <r>
    <n v="9195"/>
    <s v="CA-2011-146843"/>
    <x v="2"/>
    <x v="953"/>
    <d v="2011-12-06T00:00:00"/>
    <s v="Standard Class"/>
    <s v="PB-19150"/>
    <s v="Philip Brown"/>
    <s v="Consumer"/>
    <s v="United States"/>
    <s v="Avondale"/>
    <x v="16"/>
    <n v="85323"/>
    <s v="West"/>
    <s v="OFF-SU-10001664"/>
    <x v="1"/>
    <x v="14"/>
    <s v="Acme Office Executive Series Stainless Steel Trimmers"/>
    <n v="47.992000000000004"/>
    <n v="7"/>
    <n v="0.2"/>
    <n v="3.5993999999999993"/>
  </r>
  <r>
    <n v="9196"/>
    <s v="CA-2011-146843"/>
    <x v="2"/>
    <x v="953"/>
    <d v="2011-12-06T00:00:00"/>
    <s v="Standard Class"/>
    <s v="PB-19150"/>
    <s v="Philip Brown"/>
    <s v="Consumer"/>
    <s v="United States"/>
    <s v="Avondale"/>
    <x v="16"/>
    <n v="85323"/>
    <s v="West"/>
    <s v="TEC-AC-10002550"/>
    <x v="2"/>
    <x v="11"/>
    <s v="Memorex 25GB 6X Branded Blu-Ray Recordable Disc, 30/Pack"/>
    <n v="102.24000000000001"/>
    <n v="4"/>
    <n v="0.2"/>
    <n v="-16.614000000000004"/>
  </r>
  <r>
    <n v="9197"/>
    <s v="CA-2011-103310"/>
    <x v="2"/>
    <x v="1025"/>
    <d v="2011-05-15T00:00:00"/>
    <s v="Standard Class"/>
    <s v="GM-14680"/>
    <s v="Greg Matthias"/>
    <s v="Consumer"/>
    <s v="United States"/>
    <s v="San Jose"/>
    <x v="1"/>
    <n v="95123"/>
    <s v="West"/>
    <s v="OFF-PA-10004353"/>
    <x v="1"/>
    <x v="10"/>
    <s v="Southworth 25% Cotton Premium Laser Paper and Envelopes"/>
    <n v="39.96"/>
    <n v="2"/>
    <n v="0"/>
    <n v="19.180800000000001"/>
  </r>
  <r>
    <n v="9198"/>
    <s v="CA-2011-103310"/>
    <x v="2"/>
    <x v="1025"/>
    <d v="2011-05-15T00:00:00"/>
    <s v="Standard Class"/>
    <s v="GM-14680"/>
    <s v="Greg Matthias"/>
    <s v="Consumer"/>
    <s v="United States"/>
    <s v="San Jose"/>
    <x v="1"/>
    <n v="95123"/>
    <s v="West"/>
    <s v="TEC-PH-10001817"/>
    <x v="2"/>
    <x v="7"/>
    <s v="Wilson Electronics DB Pro Signal Booster"/>
    <n v="1432.0000000000002"/>
    <n v="5"/>
    <n v="0.2"/>
    <n v="125.30000000000007"/>
  </r>
  <r>
    <n v="9199"/>
    <s v="CA-2011-103310"/>
    <x v="2"/>
    <x v="1025"/>
    <d v="2011-05-15T00:00:00"/>
    <s v="Standard Class"/>
    <s v="GM-14680"/>
    <s v="Greg Matthias"/>
    <s v="Consumer"/>
    <s v="United States"/>
    <s v="San Jose"/>
    <x v="1"/>
    <n v="95123"/>
    <s v="West"/>
    <s v="OFF-SU-10004737"/>
    <x v="1"/>
    <x v="14"/>
    <s v="Acme Design Stainless Steel Bent Scissors"/>
    <n v="41.04"/>
    <n v="6"/>
    <n v="0"/>
    <n v="11.0808"/>
  </r>
  <r>
    <n v="9200"/>
    <s v="CA-2011-103310"/>
    <x v="2"/>
    <x v="1025"/>
    <d v="2011-05-15T00:00:00"/>
    <s v="Standard Class"/>
    <s v="GM-14680"/>
    <s v="Greg Matthias"/>
    <s v="Consumer"/>
    <s v="United States"/>
    <s v="San Jose"/>
    <x v="1"/>
    <n v="95123"/>
    <s v="West"/>
    <s v="FUR-CH-10002320"/>
    <x v="0"/>
    <x v="1"/>
    <s v="Hon Pagoda Stacking Chairs"/>
    <n v="256.78400000000005"/>
    <n v="1"/>
    <n v="0.2"/>
    <n v="32.097999999999971"/>
  </r>
  <r>
    <n v="9201"/>
    <s v="CA-2013-152688"/>
    <x v="0"/>
    <x v="508"/>
    <d v="2013-10-21T00:00:00"/>
    <s v="First Class"/>
    <s v="NR-18550"/>
    <s v="Nick Radford"/>
    <s v="Consumer"/>
    <s v="United States"/>
    <s v="Perth Amboy"/>
    <x v="30"/>
    <n v="8861"/>
    <s v="East"/>
    <s v="FUR-BO-10001337"/>
    <x v="0"/>
    <x v="0"/>
    <s v="O'Sullivan Living Dimensions 2-Shelf Bookcases"/>
    <n v="120.98"/>
    <n v="1"/>
    <n v="0"/>
    <n v="12.097999999999999"/>
  </r>
  <r>
    <n v="9202"/>
    <s v="CA-2013-152688"/>
    <x v="0"/>
    <x v="508"/>
    <d v="2013-10-21T00:00:00"/>
    <s v="First Class"/>
    <s v="NR-18550"/>
    <s v="Nick Radford"/>
    <s v="Consumer"/>
    <s v="United States"/>
    <s v="Perth Amboy"/>
    <x v="30"/>
    <n v="8861"/>
    <s v="East"/>
    <s v="OFF-BI-10004584"/>
    <x v="1"/>
    <x v="8"/>
    <s v="GBC ProClick 150 Presentation Binding System"/>
    <n v="315.98"/>
    <n v="1"/>
    <n v="0"/>
    <n v="148.51060000000001"/>
  </r>
  <r>
    <n v="9203"/>
    <s v="CA-2013-153836"/>
    <x v="0"/>
    <x v="859"/>
    <d v="2013-11-04T00:00:00"/>
    <s v="Standard Class"/>
    <s v="EH-13765"/>
    <s v="Edward Hooks"/>
    <s v="Corporate"/>
    <s v="United States"/>
    <s v="New York City"/>
    <x v="15"/>
    <n v="10011"/>
    <s v="East"/>
    <s v="OFF-BI-10004817"/>
    <x v="1"/>
    <x v="8"/>
    <s v="GBC Personal VeloBind Strips"/>
    <n v="28.752000000000002"/>
    <n v="3"/>
    <n v="0.2"/>
    <n v="10.0632"/>
  </r>
  <r>
    <n v="9204"/>
    <s v="CA-2013-153836"/>
    <x v="0"/>
    <x v="859"/>
    <d v="2013-11-04T00:00:00"/>
    <s v="Standard Class"/>
    <s v="EH-13765"/>
    <s v="Edward Hooks"/>
    <s v="Corporate"/>
    <s v="United States"/>
    <s v="New York City"/>
    <x v="15"/>
    <n v="10011"/>
    <s v="East"/>
    <s v="OFF-AR-10004602"/>
    <x v="1"/>
    <x v="6"/>
    <s v="Boston KS Multi-Size Manual Pencil Sharpener"/>
    <n v="114.94999999999999"/>
    <n v="5"/>
    <n v="0"/>
    <n v="32.186000000000007"/>
  </r>
  <r>
    <n v="9205"/>
    <s v="CA-2013-104689"/>
    <x v="0"/>
    <x v="49"/>
    <d v="2013-12-06T00:00:00"/>
    <s v="Standard Class"/>
    <s v="FH-14365"/>
    <s v="Fred Hopkins"/>
    <s v="Corporate"/>
    <s v="United States"/>
    <s v="Los Angeles"/>
    <x v="1"/>
    <n v="90004"/>
    <s v="West"/>
    <s v="OFF-AR-10001149"/>
    <x v="1"/>
    <x v="6"/>
    <s v="Sanford Colorific Colored Pencils, 12/Box"/>
    <n v="23.04"/>
    <n v="8"/>
    <n v="0"/>
    <n v="6.911999999999999"/>
  </r>
  <r>
    <n v="9206"/>
    <s v="CA-2013-146423"/>
    <x v="0"/>
    <x v="438"/>
    <d v="2013-04-22T00:00:00"/>
    <s v="Same Day"/>
    <s v="BT-11680"/>
    <s v="Brian Thompson"/>
    <s v="Consumer"/>
    <s v="United States"/>
    <s v="Milford"/>
    <x v="29"/>
    <n v="6460"/>
    <s v="East"/>
    <s v="OFF-AR-10004817"/>
    <x v="1"/>
    <x v="6"/>
    <s v="Colorific Watercolor Pencils"/>
    <n v="15.48"/>
    <n v="3"/>
    <n v="0"/>
    <n v="4.4891999999999985"/>
  </r>
  <r>
    <n v="9207"/>
    <s v="CA-2013-146423"/>
    <x v="0"/>
    <x v="438"/>
    <d v="2013-04-22T00:00:00"/>
    <s v="Same Day"/>
    <s v="BT-11680"/>
    <s v="Brian Thompson"/>
    <s v="Consumer"/>
    <s v="United States"/>
    <s v="Milford"/>
    <x v="29"/>
    <n v="6460"/>
    <s v="East"/>
    <s v="OFF-PA-10003797"/>
    <x v="1"/>
    <x v="10"/>
    <s v="Xerox 209"/>
    <n v="51.84"/>
    <n v="8"/>
    <n v="0"/>
    <n v="24.883200000000002"/>
  </r>
  <r>
    <n v="9208"/>
    <s v="CA-2014-140781"/>
    <x v="3"/>
    <x v="646"/>
    <d v="2014-08-08T00:00:00"/>
    <s v="Standard Class"/>
    <s v="AB-10105"/>
    <s v="Adrian Barton"/>
    <s v="Consumer"/>
    <s v="United States"/>
    <s v="Bloomington"/>
    <x v="10"/>
    <n v="61701"/>
    <s v="Central"/>
    <s v="TEC-AC-10000682"/>
    <x v="2"/>
    <x v="11"/>
    <s v="Kensington K72356US Mouse-in-a-Box USB Desktop Mouse"/>
    <n v="39.816000000000003"/>
    <n v="3"/>
    <n v="0.2"/>
    <n v="7.4654999999999987"/>
  </r>
  <r>
    <n v="9209"/>
    <s v="CA-2014-141747"/>
    <x v="3"/>
    <x v="646"/>
    <d v="2014-08-09T00:00:00"/>
    <s v="Second Class"/>
    <s v="SC-20230"/>
    <s v="Scot Coram"/>
    <s v="Corporate"/>
    <s v="United States"/>
    <s v="Seattle"/>
    <x v="4"/>
    <n v="98105"/>
    <s v="West"/>
    <s v="OFF-ST-10003996"/>
    <x v="1"/>
    <x v="4"/>
    <s v="Letter/Legal File Tote with Clear Snap-On Lid, Black Granite"/>
    <n v="16.059999999999999"/>
    <n v="1"/>
    <n v="0"/>
    <n v="4.1755999999999993"/>
  </r>
  <r>
    <n v="9210"/>
    <s v="CA-2014-142776"/>
    <x v="3"/>
    <x v="157"/>
    <d v="2014-12-15T00:00:00"/>
    <s v="Second Class"/>
    <s v="RS-19870"/>
    <s v="Roy Skaria"/>
    <s v="Home Office"/>
    <s v="United States"/>
    <s v="Burlington"/>
    <x v="23"/>
    <n v="52601"/>
    <s v="Central"/>
    <s v="OFF-EN-10003160"/>
    <x v="1"/>
    <x v="12"/>
    <s v="Pastel Pink Envelopes"/>
    <n v="7.28"/>
    <n v="1"/>
    <n v="0"/>
    <n v="3.4944000000000002"/>
  </r>
  <r>
    <n v="9211"/>
    <s v="CA-2014-142776"/>
    <x v="3"/>
    <x v="157"/>
    <d v="2014-12-15T00:00:00"/>
    <s v="Second Class"/>
    <s v="RS-19870"/>
    <s v="Roy Skaria"/>
    <s v="Home Office"/>
    <s v="United States"/>
    <s v="Burlington"/>
    <x v="23"/>
    <n v="52601"/>
    <s v="Central"/>
    <s v="OFF-BI-10002012"/>
    <x v="1"/>
    <x v="8"/>
    <s v="Wilson Jones Easy Flow II Sheet Lifters"/>
    <n v="5.4"/>
    <n v="3"/>
    <n v="0"/>
    <n v="2.5920000000000001"/>
  </r>
  <r>
    <n v="9212"/>
    <s v="CA-2012-167479"/>
    <x v="1"/>
    <x v="948"/>
    <d v="2012-03-19T00:00:00"/>
    <s v="Standard Class"/>
    <s v="AI-10855"/>
    <s v="Arianne Irving"/>
    <s v="Consumer"/>
    <s v="United States"/>
    <s v="Roseville"/>
    <x v="1"/>
    <n v="95661"/>
    <s v="West"/>
    <s v="OFF-PA-10002105"/>
    <x v="1"/>
    <x v="10"/>
    <s v="Xerox 223"/>
    <n v="19.440000000000001"/>
    <n v="3"/>
    <n v="0"/>
    <n v="9.3312000000000008"/>
  </r>
  <r>
    <n v="9213"/>
    <s v="CA-2011-144071"/>
    <x v="2"/>
    <x v="589"/>
    <d v="2011-12-15T00:00:00"/>
    <s v="Standard Class"/>
    <s v="DJ-13420"/>
    <s v="Denny Joy"/>
    <s v="Corporate"/>
    <s v="United States"/>
    <s v="San Francisco"/>
    <x v="1"/>
    <n v="94110"/>
    <s v="West"/>
    <s v="FUR-FU-10000397"/>
    <x v="0"/>
    <x v="5"/>
    <s v="Luxo Economy Swing Arm Lamp"/>
    <n v="39.880000000000003"/>
    <n v="2"/>
    <n v="0"/>
    <n v="11.166400000000003"/>
  </r>
  <r>
    <n v="9214"/>
    <s v="CA-2011-144071"/>
    <x v="2"/>
    <x v="589"/>
    <d v="2011-12-15T00:00:00"/>
    <s v="Standard Class"/>
    <s v="DJ-13420"/>
    <s v="Denny Joy"/>
    <s v="Corporate"/>
    <s v="United States"/>
    <s v="San Francisco"/>
    <x v="1"/>
    <n v="94110"/>
    <s v="West"/>
    <s v="FUR-FU-10000758"/>
    <x v="0"/>
    <x v="5"/>
    <s v="DAX Natural Wood-Tone Poster Frame"/>
    <n v="79.44"/>
    <n v="3"/>
    <n v="0"/>
    <n v="28.598399999999994"/>
  </r>
  <r>
    <n v="9215"/>
    <s v="US-2014-120908"/>
    <x v="3"/>
    <x v="1033"/>
    <d v="2014-10-03T00:00:00"/>
    <s v="First Class"/>
    <s v="BF-10975"/>
    <s v="Barbara Fisher"/>
    <s v="Corporate"/>
    <s v="United States"/>
    <s v="Philadelphia"/>
    <x v="9"/>
    <n v="19120"/>
    <s v="East"/>
    <s v="OFF-LA-10004677"/>
    <x v="1"/>
    <x v="2"/>
    <s v="Self-Adhesive Address Labels for Typewriters with Dispenser Box"/>
    <n v="20.664000000000001"/>
    <n v="7"/>
    <n v="0.2"/>
    <n v="6.9741"/>
  </r>
  <r>
    <n v="9216"/>
    <s v="CA-2013-152646"/>
    <x v="0"/>
    <x v="831"/>
    <d v="2013-11-27T00:00:00"/>
    <s v="Standard Class"/>
    <s v="TH-21235"/>
    <s v="Tiffany House"/>
    <s v="Corporate"/>
    <s v="United States"/>
    <s v="Los Angeles"/>
    <x v="1"/>
    <n v="90049"/>
    <s v="West"/>
    <s v="OFF-PA-10004451"/>
    <x v="1"/>
    <x v="10"/>
    <s v="Xerox 222"/>
    <n v="32.400000000000006"/>
    <n v="5"/>
    <n v="0"/>
    <n v="15.552000000000001"/>
  </r>
  <r>
    <n v="9217"/>
    <s v="CA-2014-103765"/>
    <x v="3"/>
    <x v="221"/>
    <d v="2014-12-01T00:00:00"/>
    <s v="Standard Class"/>
    <s v="JG-15310"/>
    <s v="Jason Gross"/>
    <s v="Corporate"/>
    <s v="United States"/>
    <s v="Odessa"/>
    <x v="5"/>
    <n v="79762"/>
    <s v="Central"/>
    <s v="OFF-AP-10002311"/>
    <x v="1"/>
    <x v="9"/>
    <s v="Holmes Replacement Filter for HEPA Air Cleaner, Very Large Room, HEPA Filter"/>
    <n v="13.761999999999997"/>
    <n v="1"/>
    <n v="0.8"/>
    <n v="-24.771599999999999"/>
  </r>
  <r>
    <n v="9218"/>
    <s v="US-2014-118157"/>
    <x v="3"/>
    <x v="237"/>
    <d v="2014-11-18T00:00:00"/>
    <s v="First Class"/>
    <s v="AW-10930"/>
    <s v="Arthur Wiediger"/>
    <s v="Home Office"/>
    <s v="United States"/>
    <s v="Minneapolis"/>
    <x v="11"/>
    <n v="55407"/>
    <s v="Central"/>
    <s v="OFF-EN-10004459"/>
    <x v="1"/>
    <x v="12"/>
    <s v="Security-Tint Envelopes"/>
    <n v="15.28"/>
    <n v="2"/>
    <n v="0"/>
    <n v="7.4871999999999996"/>
  </r>
  <r>
    <n v="9219"/>
    <s v="US-2012-164238"/>
    <x v="1"/>
    <x v="748"/>
    <d v="2012-08-20T00:00:00"/>
    <s v="Standard Class"/>
    <s v="JW-15955"/>
    <s v="Joni Wasserman"/>
    <s v="Consumer"/>
    <s v="United States"/>
    <s v="Philadelphia"/>
    <x v="9"/>
    <n v="19120"/>
    <s v="East"/>
    <s v="OFF-ST-10002352"/>
    <x v="1"/>
    <x v="4"/>
    <s v="Iris Project Case"/>
    <n v="44.688000000000002"/>
    <n v="7"/>
    <n v="0.2"/>
    <n v="3.3515999999999977"/>
  </r>
  <r>
    <n v="9220"/>
    <s v="US-2012-164238"/>
    <x v="1"/>
    <x v="748"/>
    <d v="2012-08-20T00:00:00"/>
    <s v="Standard Class"/>
    <s v="JW-15955"/>
    <s v="Joni Wasserman"/>
    <s v="Consumer"/>
    <s v="United States"/>
    <s v="Philadelphia"/>
    <x v="9"/>
    <n v="19120"/>
    <s v="East"/>
    <s v="FUR-BO-10000780"/>
    <x v="0"/>
    <x v="0"/>
    <s v="O'Sullivan Plantations 2-Door Library in Landvery Oak"/>
    <n v="301.46999999999997"/>
    <n v="3"/>
    <n v="0.5"/>
    <n v="-204.99959999999996"/>
  </r>
  <r>
    <n v="9221"/>
    <s v="CA-2014-103212"/>
    <x v="3"/>
    <x v="119"/>
    <d v="2014-10-15T00:00:00"/>
    <s v="First Class"/>
    <s v="MH-18025"/>
    <s v="Michelle Huthwaite"/>
    <s v="Consumer"/>
    <s v="United States"/>
    <s v="Lafayette"/>
    <x v="28"/>
    <n v="70506"/>
    <s v="South"/>
    <s v="OFF-LA-10000248"/>
    <x v="1"/>
    <x v="2"/>
    <s v="Avery 52"/>
    <n v="11.07"/>
    <n v="3"/>
    <n v="0"/>
    <n v="5.2028999999999996"/>
  </r>
  <r>
    <n v="9222"/>
    <s v="CA-2014-103212"/>
    <x v="3"/>
    <x v="119"/>
    <d v="2014-10-15T00:00:00"/>
    <s v="First Class"/>
    <s v="MH-18025"/>
    <s v="Michelle Huthwaite"/>
    <s v="Consumer"/>
    <s v="United States"/>
    <s v="Lafayette"/>
    <x v="28"/>
    <n v="70506"/>
    <s v="South"/>
    <s v="FUR-TA-10003473"/>
    <x v="0"/>
    <x v="3"/>
    <s v="Bretford Rectangular Conference Table Tops"/>
    <n v="1504.52"/>
    <n v="4"/>
    <n v="0"/>
    <n v="346.03960000000006"/>
  </r>
  <r>
    <n v="9223"/>
    <s v="CA-2014-103212"/>
    <x v="3"/>
    <x v="119"/>
    <d v="2014-10-15T00:00:00"/>
    <s v="First Class"/>
    <s v="MH-18025"/>
    <s v="Michelle Huthwaite"/>
    <s v="Consumer"/>
    <s v="United States"/>
    <s v="Lafayette"/>
    <x v="28"/>
    <n v="70506"/>
    <s v="South"/>
    <s v="OFF-PA-10004355"/>
    <x v="1"/>
    <x v="10"/>
    <s v="Xerox 231"/>
    <n v="25.92"/>
    <n v="4"/>
    <n v="0"/>
    <n v="12.441600000000001"/>
  </r>
  <r>
    <n v="9224"/>
    <s v="CA-2014-121160"/>
    <x v="3"/>
    <x v="259"/>
    <d v="2014-11-05T00:00:00"/>
    <s v="Same Day"/>
    <s v="FM-14290"/>
    <s v="Frank Merwin"/>
    <s v="Home Office"/>
    <s v="United States"/>
    <s v="Bryan"/>
    <x v="5"/>
    <n v="77803"/>
    <s v="Central"/>
    <s v="OFF-BI-10001308"/>
    <x v="1"/>
    <x v="8"/>
    <s v="GBC Standard Plastic Binding Systems' Combs"/>
    <n v="7.5359999999999987"/>
    <n v="6"/>
    <n v="0.8"/>
    <n v="-13.188000000000009"/>
  </r>
  <r>
    <n v="9225"/>
    <s v="CA-2014-121160"/>
    <x v="3"/>
    <x v="259"/>
    <d v="2014-11-05T00:00:00"/>
    <s v="Same Day"/>
    <s v="FM-14290"/>
    <s v="Frank Merwin"/>
    <s v="Home Office"/>
    <s v="United States"/>
    <s v="Bryan"/>
    <x v="5"/>
    <n v="77803"/>
    <s v="Central"/>
    <s v="OFF-BI-10003094"/>
    <x v="1"/>
    <x v="8"/>
    <s v="Self-Adhesive Ring Binder Labels"/>
    <n v="1.4079999999999997"/>
    <n v="2"/>
    <n v="0.8"/>
    <n v="-2.3232000000000008"/>
  </r>
  <r>
    <n v="9226"/>
    <s v="CA-2014-121160"/>
    <x v="3"/>
    <x v="259"/>
    <d v="2014-11-05T00:00:00"/>
    <s v="Same Day"/>
    <s v="FM-14290"/>
    <s v="Frank Merwin"/>
    <s v="Home Office"/>
    <s v="United States"/>
    <s v="Bryan"/>
    <x v="5"/>
    <n v="77803"/>
    <s v="Central"/>
    <s v="OFF-BI-10004040"/>
    <x v="1"/>
    <x v="8"/>
    <s v="Wilson Jones Impact Binders"/>
    <n v="4.1439999999999992"/>
    <n v="4"/>
    <n v="0.8"/>
    <n v="-6.4232000000000014"/>
  </r>
  <r>
    <n v="9227"/>
    <s v="CA-2014-121160"/>
    <x v="3"/>
    <x v="259"/>
    <d v="2014-11-05T00:00:00"/>
    <s v="Same Day"/>
    <s v="FM-14290"/>
    <s v="Frank Merwin"/>
    <s v="Home Office"/>
    <s v="United States"/>
    <s v="Bryan"/>
    <x v="5"/>
    <n v="77803"/>
    <s v="Central"/>
    <s v="OFF-ST-10002485"/>
    <x v="1"/>
    <x v="4"/>
    <s v="Rogers Deluxe File Chest"/>
    <n v="52.751999999999995"/>
    <n v="3"/>
    <n v="0.2"/>
    <n v="-12.528600000000001"/>
  </r>
  <r>
    <n v="9228"/>
    <s v="CA-2014-140515"/>
    <x v="3"/>
    <x v="498"/>
    <d v="2014-03-25T00:00:00"/>
    <s v="Standard Class"/>
    <s v="GZ-14545"/>
    <s v="George Zrebassa"/>
    <s v="Corporate"/>
    <s v="United States"/>
    <s v="Los Angeles"/>
    <x v="1"/>
    <n v="90008"/>
    <s v="West"/>
    <s v="OFF-AP-10001205"/>
    <x v="1"/>
    <x v="9"/>
    <s v="Belkin 5 Outlet SurgeMaster Power Centers"/>
    <n v="381.35999999999996"/>
    <n v="7"/>
    <n v="0"/>
    <n v="106.78080000000003"/>
  </r>
  <r>
    <n v="9229"/>
    <s v="CA-2011-153619"/>
    <x v="2"/>
    <x v="935"/>
    <d v="2011-11-03T00:00:00"/>
    <s v="Same Day"/>
    <s v="TC-21535"/>
    <s v="Tracy Collins"/>
    <s v="Home Office"/>
    <s v="United States"/>
    <s v="Los Angeles"/>
    <x v="1"/>
    <n v="90049"/>
    <s v="West"/>
    <s v="OFF-AR-10001868"/>
    <x v="1"/>
    <x v="6"/>
    <s v="Prang Dustless Chalk Sticks"/>
    <n v="6.72"/>
    <n v="4"/>
    <n v="0"/>
    <n v="3.36"/>
  </r>
  <r>
    <n v="9230"/>
    <s v="CA-2014-133718"/>
    <x v="3"/>
    <x v="283"/>
    <d v="2014-07-27T00:00:00"/>
    <s v="First Class"/>
    <s v="TB-21520"/>
    <s v="Tracy Blumstein"/>
    <s v="Consumer"/>
    <s v="United States"/>
    <s v="Los Angeles"/>
    <x v="1"/>
    <n v="90045"/>
    <s v="West"/>
    <s v="OFF-BI-10003429"/>
    <x v="1"/>
    <x v="8"/>
    <s v="Cardinal HOLDit! Binder Insert Strips,Extra Strips"/>
    <n v="15.192"/>
    <n v="3"/>
    <n v="0.2"/>
    <n v="5.5070999999999994"/>
  </r>
  <r>
    <n v="9231"/>
    <s v="CA-2014-133718"/>
    <x v="3"/>
    <x v="283"/>
    <d v="2014-07-27T00:00:00"/>
    <s v="First Class"/>
    <s v="TB-21520"/>
    <s v="Tracy Blumstein"/>
    <s v="Consumer"/>
    <s v="United States"/>
    <s v="Los Angeles"/>
    <x v="1"/>
    <n v="90045"/>
    <s v="West"/>
    <s v="OFF-PA-10002689"/>
    <x v="1"/>
    <x v="10"/>
    <s v="Weyerhaeuser First Choice Laser/Copy Paper (20Lb. and 88 Bright)"/>
    <n v="58.320000000000007"/>
    <n v="9"/>
    <n v="0"/>
    <n v="27.993600000000001"/>
  </r>
  <r>
    <n v="9232"/>
    <s v="CA-2011-148383"/>
    <x v="2"/>
    <x v="422"/>
    <d v="2011-12-31T00:00:00"/>
    <s v="Standard Class"/>
    <s v="RP-19390"/>
    <s v="Resi Pölking"/>
    <s v="Consumer"/>
    <s v="United States"/>
    <s v="Phoenix"/>
    <x v="16"/>
    <n v="85023"/>
    <s v="West"/>
    <s v="OFF-BI-10003650"/>
    <x v="1"/>
    <x v="8"/>
    <s v="GBC DocuBind 300 Electric Binding Machine"/>
    <n v="946.76400000000024"/>
    <n v="6"/>
    <n v="0.7"/>
    <n v="-694.29359999999997"/>
  </r>
  <r>
    <n v="9233"/>
    <s v="CA-2013-126732"/>
    <x v="0"/>
    <x v="476"/>
    <d v="2013-09-07T00:00:00"/>
    <s v="Standard Class"/>
    <s v="LR-16915"/>
    <s v="Lena Radford"/>
    <s v="Consumer"/>
    <s v="United States"/>
    <s v="Los Angeles"/>
    <x v="1"/>
    <n v="90036"/>
    <s v="West"/>
    <s v="FUR-FU-10001889"/>
    <x v="0"/>
    <x v="5"/>
    <s v="Ultra Door Pull Handle"/>
    <n v="94.679999999999993"/>
    <n v="9"/>
    <n v="0"/>
    <n v="31.244399999999995"/>
  </r>
  <r>
    <n v="9234"/>
    <s v="CA-2013-126732"/>
    <x v="0"/>
    <x v="476"/>
    <d v="2013-09-07T00:00:00"/>
    <s v="Standard Class"/>
    <s v="LR-16915"/>
    <s v="Lena Radford"/>
    <s v="Consumer"/>
    <s v="United States"/>
    <s v="Los Angeles"/>
    <x v="1"/>
    <n v="90036"/>
    <s v="West"/>
    <s v="OFF-ST-10000321"/>
    <x v="1"/>
    <x v="4"/>
    <s v="Akro Stacking Bins"/>
    <n v="23.669999999999998"/>
    <n v="3"/>
    <n v="0"/>
    <n v="0.94679999999999698"/>
  </r>
  <r>
    <n v="9235"/>
    <s v="CA-2013-126732"/>
    <x v="0"/>
    <x v="476"/>
    <d v="2013-09-07T00:00:00"/>
    <s v="Standard Class"/>
    <s v="LR-16915"/>
    <s v="Lena Radford"/>
    <s v="Consumer"/>
    <s v="United States"/>
    <s v="Los Angeles"/>
    <x v="1"/>
    <n v="90036"/>
    <s v="West"/>
    <s v="TEC-PH-10001530"/>
    <x v="2"/>
    <x v="7"/>
    <s v="Cisco Unified IP Phone 7945G VoIP phone"/>
    <n v="1091.1680000000001"/>
    <n v="4"/>
    <n v="0.2"/>
    <n v="68.197999999999979"/>
  </r>
  <r>
    <n v="9236"/>
    <s v="CA-2013-126732"/>
    <x v="0"/>
    <x v="476"/>
    <d v="2013-09-07T00:00:00"/>
    <s v="Standard Class"/>
    <s v="LR-16915"/>
    <s v="Lena Radford"/>
    <s v="Consumer"/>
    <s v="United States"/>
    <s v="Los Angeles"/>
    <x v="1"/>
    <n v="90036"/>
    <s v="West"/>
    <s v="OFF-AR-10004752"/>
    <x v="1"/>
    <x v="6"/>
    <s v="Blackstonian Pencils"/>
    <n v="18.689999999999998"/>
    <n v="7"/>
    <n v="0"/>
    <n v="5.2332000000000001"/>
  </r>
  <r>
    <n v="9237"/>
    <s v="CA-2013-126732"/>
    <x v="0"/>
    <x v="476"/>
    <d v="2013-09-07T00:00:00"/>
    <s v="Standard Class"/>
    <s v="LR-16915"/>
    <s v="Lena Radford"/>
    <s v="Consumer"/>
    <s v="United States"/>
    <s v="Los Angeles"/>
    <x v="1"/>
    <n v="90036"/>
    <s v="West"/>
    <s v="FUR-TA-10001539"/>
    <x v="0"/>
    <x v="3"/>
    <s v="Chromcraft Rectangular Conference Tables"/>
    <n v="568.72800000000007"/>
    <n v="3"/>
    <n v="0.2"/>
    <n v="28.436399999999935"/>
  </r>
  <r>
    <n v="9238"/>
    <s v="CA-2013-126732"/>
    <x v="0"/>
    <x v="476"/>
    <d v="2013-09-07T00:00:00"/>
    <s v="Standard Class"/>
    <s v="LR-16915"/>
    <s v="Lena Radford"/>
    <s v="Consumer"/>
    <s v="United States"/>
    <s v="Los Angeles"/>
    <x v="1"/>
    <n v="90036"/>
    <s v="West"/>
    <s v="OFF-BI-10001553"/>
    <x v="1"/>
    <x v="8"/>
    <s v="SpineVue Locking Slant-D Ring Binders by Cardinal"/>
    <n v="7.3120000000000012"/>
    <n v="1"/>
    <n v="0.2"/>
    <n v="2.5591999999999997"/>
  </r>
  <r>
    <n v="9239"/>
    <s v="CA-2014-138156"/>
    <x v="3"/>
    <x v="512"/>
    <d v="2014-02-15T00:00:00"/>
    <s v="First Class"/>
    <s v="MM-17260"/>
    <s v="Magdelene Morse"/>
    <s v="Consumer"/>
    <s v="United States"/>
    <s v="Columbus"/>
    <x v="24"/>
    <n v="43229"/>
    <s v="East"/>
    <s v="FUR-FU-10003601"/>
    <x v="0"/>
    <x v="5"/>
    <s v="Deflect-o RollaMat Studded, Beveled Mat for Medium Pile Carpeting"/>
    <n v="147.56800000000001"/>
    <n v="2"/>
    <n v="0.2"/>
    <n v="-3.6892000000000067"/>
  </r>
  <r>
    <n v="9240"/>
    <s v="CA-2014-110310"/>
    <x v="3"/>
    <x v="855"/>
    <d v="2014-11-03T00:00:00"/>
    <s v="Standard Class"/>
    <s v="NB-18655"/>
    <s v="Nona Balk"/>
    <s v="Corporate"/>
    <s v="United States"/>
    <s v="Tallahassee"/>
    <x v="2"/>
    <n v="32303"/>
    <s v="South"/>
    <s v="OFF-PA-10001685"/>
    <x v="1"/>
    <x v="10"/>
    <s v="Staples"/>
    <n v="56.783999999999999"/>
    <n v="7"/>
    <n v="0.2"/>
    <n v="20.584200000000003"/>
  </r>
  <r>
    <n v="9241"/>
    <s v="CA-2014-110310"/>
    <x v="3"/>
    <x v="855"/>
    <d v="2014-11-03T00:00:00"/>
    <s v="Standard Class"/>
    <s v="NB-18655"/>
    <s v="Nona Balk"/>
    <s v="Corporate"/>
    <s v="United States"/>
    <s v="Tallahassee"/>
    <x v="2"/>
    <n v="32303"/>
    <s v="South"/>
    <s v="OFF-BI-10001097"/>
    <x v="1"/>
    <x v="8"/>
    <s v="Avery Hole Reinforcements"/>
    <n v="5.6070000000000011"/>
    <n v="3"/>
    <n v="0.7"/>
    <n v="-3.9248999999999974"/>
  </r>
  <r>
    <n v="9242"/>
    <s v="CA-2014-110310"/>
    <x v="3"/>
    <x v="855"/>
    <d v="2014-11-03T00:00:00"/>
    <s v="Standard Class"/>
    <s v="NB-18655"/>
    <s v="Nona Balk"/>
    <s v="Corporate"/>
    <s v="United States"/>
    <s v="Tallahassee"/>
    <x v="2"/>
    <n v="32303"/>
    <s v="South"/>
    <s v="OFF-AR-10001662"/>
    <x v="1"/>
    <x v="6"/>
    <s v="Rogers Handheld Barrel Pencil Sharpener"/>
    <n v="6.5760000000000005"/>
    <n v="3"/>
    <n v="0.2"/>
    <n v="0.57540000000000058"/>
  </r>
  <r>
    <n v="9243"/>
    <s v="CA-2011-113271"/>
    <x v="2"/>
    <x v="868"/>
    <d v="2011-07-14T00:00:00"/>
    <s v="Standard Class"/>
    <s v="DS-13030"/>
    <s v="Darrin Sayre"/>
    <s v="Home Office"/>
    <s v="United States"/>
    <s v="San Francisco"/>
    <x v="1"/>
    <n v="94122"/>
    <s v="West"/>
    <s v="OFF-BI-10002609"/>
    <x v="1"/>
    <x v="8"/>
    <s v="Avery Hidden Tab Dividers for Binding Systems"/>
    <n v="14.303999999999998"/>
    <n v="6"/>
    <n v="0.2"/>
    <n v="4.6487999999999987"/>
  </r>
  <r>
    <n v="9244"/>
    <s v="CA-2011-113271"/>
    <x v="2"/>
    <x v="868"/>
    <d v="2011-07-14T00:00:00"/>
    <s v="Standard Class"/>
    <s v="DS-13030"/>
    <s v="Darrin Sayre"/>
    <s v="Home Office"/>
    <s v="United States"/>
    <s v="San Francisco"/>
    <x v="1"/>
    <n v="94122"/>
    <s v="West"/>
    <s v="FUR-BO-10004218"/>
    <x v="0"/>
    <x v="0"/>
    <s v="Bush Heritage Pine Collection 5-Shelf Bookcase, Albany Pine Finish, *Special Order"/>
    <n v="119.83299999999998"/>
    <n v="1"/>
    <n v="0.15"/>
    <n v="7.0489999999999995"/>
  </r>
  <r>
    <n v="9245"/>
    <s v="CA-2011-113271"/>
    <x v="2"/>
    <x v="868"/>
    <d v="2011-07-14T00:00:00"/>
    <s v="Standard Class"/>
    <s v="DS-13030"/>
    <s v="Darrin Sayre"/>
    <s v="Home Office"/>
    <s v="United States"/>
    <s v="San Francisco"/>
    <x v="1"/>
    <n v="94122"/>
    <s v="West"/>
    <s v="OFF-AR-10003251"/>
    <x v="1"/>
    <x v="6"/>
    <s v="Prang Drawing Pencil Set"/>
    <n v="5.56"/>
    <n v="2"/>
    <n v="0"/>
    <n v="2.2239999999999998"/>
  </r>
  <r>
    <n v="9246"/>
    <s v="CA-2011-113271"/>
    <x v="2"/>
    <x v="868"/>
    <d v="2011-07-14T00:00:00"/>
    <s v="Standard Class"/>
    <s v="DS-13030"/>
    <s v="Darrin Sayre"/>
    <s v="Home Office"/>
    <s v="United States"/>
    <s v="San Francisco"/>
    <x v="1"/>
    <n v="94122"/>
    <s v="West"/>
    <s v="OFF-PA-10002365"/>
    <x v="1"/>
    <x v="10"/>
    <s v="Xerox 1967"/>
    <n v="32.400000000000006"/>
    <n v="5"/>
    <n v="0"/>
    <n v="15.552000000000001"/>
  </r>
  <r>
    <n v="9247"/>
    <s v="CA-2014-130106"/>
    <x v="3"/>
    <x v="1053"/>
    <d v="2014-05-27T00:00:00"/>
    <s v="Standard Class"/>
    <s v="VF-21715"/>
    <s v="Vicky Freymann"/>
    <s v="Home Office"/>
    <s v="United States"/>
    <s v="San Francisco"/>
    <x v="1"/>
    <n v="94109"/>
    <s v="West"/>
    <s v="OFF-AR-10003651"/>
    <x v="1"/>
    <x v="6"/>
    <s v="Newell 350"/>
    <n v="9.84"/>
    <n v="3"/>
    <n v="0"/>
    <n v="2.8535999999999988"/>
  </r>
  <r>
    <n v="9248"/>
    <s v="CA-2014-130106"/>
    <x v="3"/>
    <x v="1053"/>
    <d v="2014-05-27T00:00:00"/>
    <s v="Standard Class"/>
    <s v="VF-21715"/>
    <s v="Vicky Freymann"/>
    <s v="Home Office"/>
    <s v="United States"/>
    <s v="San Francisco"/>
    <x v="1"/>
    <n v="94109"/>
    <s v="West"/>
    <s v="OFF-AR-10003732"/>
    <x v="1"/>
    <x v="6"/>
    <s v="Newell 333"/>
    <n v="2.78"/>
    <n v="1"/>
    <n v="0"/>
    <n v="0.72279999999999989"/>
  </r>
  <r>
    <n v="9249"/>
    <s v="CA-2013-127761"/>
    <x v="0"/>
    <x v="338"/>
    <d v="2013-11-15T00:00:00"/>
    <s v="Standard Class"/>
    <s v="SW-20275"/>
    <s v="Scott Williamson"/>
    <s v="Consumer"/>
    <s v="United States"/>
    <s v="New York City"/>
    <x v="15"/>
    <n v="10009"/>
    <s v="East"/>
    <s v="OFF-BI-10002557"/>
    <x v="1"/>
    <x v="8"/>
    <s v="Presstex Flexible Ring Binders"/>
    <n v="3.64"/>
    <n v="1"/>
    <n v="0.2"/>
    <n v="1.3649999999999998"/>
  </r>
  <r>
    <n v="9250"/>
    <s v="CA-2013-127761"/>
    <x v="0"/>
    <x v="338"/>
    <d v="2013-11-15T00:00:00"/>
    <s v="Standard Class"/>
    <s v="SW-20275"/>
    <s v="Scott Williamson"/>
    <s v="Consumer"/>
    <s v="United States"/>
    <s v="New York City"/>
    <x v="15"/>
    <n v="10009"/>
    <s v="East"/>
    <s v="TEC-PH-10003691"/>
    <x v="2"/>
    <x v="7"/>
    <s v="BlackBerry Q10"/>
    <n v="881.93"/>
    <n v="7"/>
    <n v="0"/>
    <n v="220.48250000000002"/>
  </r>
  <r>
    <n v="9251"/>
    <s v="CA-2013-105354"/>
    <x v="0"/>
    <x v="499"/>
    <d v="2013-12-07T00:00:00"/>
    <s v="Standard Class"/>
    <s v="PW-19030"/>
    <s v="Pauline Webber"/>
    <s v="Corporate"/>
    <s v="United States"/>
    <s v="Marion"/>
    <x v="23"/>
    <n v="52302"/>
    <s v="Central"/>
    <s v="OFF-BI-10001107"/>
    <x v="1"/>
    <x v="8"/>
    <s v="GBC White Gloss Covers, Plain Front"/>
    <n v="115.84"/>
    <n v="8"/>
    <n v="0"/>
    <n v="54.444800000000001"/>
  </r>
  <r>
    <n v="9252"/>
    <s v="CA-2014-155712"/>
    <x v="3"/>
    <x v="580"/>
    <d v="2014-03-09T00:00:00"/>
    <s v="Standard Class"/>
    <s v="KD-16615"/>
    <s v="Ken Dana"/>
    <s v="Corporate"/>
    <s v="United States"/>
    <s v="Los Angeles"/>
    <x v="1"/>
    <n v="90008"/>
    <s v="West"/>
    <s v="OFF-BI-10004224"/>
    <x v="1"/>
    <x v="8"/>
    <s v="Catalog Binders with Expanding Posts"/>
    <n v="107.64800000000001"/>
    <n v="2"/>
    <n v="0.2"/>
    <n v="33.639999999999986"/>
  </r>
  <r>
    <n v="9253"/>
    <s v="CA-2014-102309"/>
    <x v="3"/>
    <x v="397"/>
    <d v="2014-09-26T00:00:00"/>
    <s v="Second Class"/>
    <s v="DO-13645"/>
    <s v="Doug O'Connell"/>
    <s v="Consumer"/>
    <s v="United States"/>
    <s v="Pine Bluff"/>
    <x v="36"/>
    <n v="71603"/>
    <s v="South"/>
    <s v="TEC-AC-10001114"/>
    <x v="2"/>
    <x v="11"/>
    <s v="Microsoft Wireless Mobile Mouse 4000"/>
    <n v="199.95000000000002"/>
    <n v="5"/>
    <n v="0"/>
    <n v="63.983999999999988"/>
  </r>
  <r>
    <n v="9254"/>
    <s v="CA-2014-102309"/>
    <x v="3"/>
    <x v="397"/>
    <d v="2014-09-26T00:00:00"/>
    <s v="Second Class"/>
    <s v="DO-13645"/>
    <s v="Doug O'Connell"/>
    <s v="Consumer"/>
    <s v="United States"/>
    <s v="Pine Bluff"/>
    <x v="36"/>
    <n v="71603"/>
    <s v="South"/>
    <s v="OFF-PA-10002005"/>
    <x v="1"/>
    <x v="10"/>
    <s v="Xerox 225"/>
    <n v="12.96"/>
    <n v="2"/>
    <n v="0"/>
    <n v="6.2208000000000006"/>
  </r>
  <r>
    <n v="9255"/>
    <s v="CA-2011-168368"/>
    <x v="2"/>
    <x v="1058"/>
    <d v="2011-02-16T00:00:00"/>
    <s v="Second Class"/>
    <s v="GA-14725"/>
    <s v="Guy Armstrong"/>
    <s v="Consumer"/>
    <s v="United States"/>
    <s v="Columbia"/>
    <x v="25"/>
    <n v="65203"/>
    <s v="Central"/>
    <s v="FUR-CH-10001146"/>
    <x v="0"/>
    <x v="1"/>
    <s v="Global Value Mid-Back Manager's Chair, Gray"/>
    <n v="60.89"/>
    <n v="1"/>
    <n v="0"/>
    <n v="15.222499999999997"/>
  </r>
  <r>
    <n v="9256"/>
    <s v="CA-2011-168368"/>
    <x v="2"/>
    <x v="1058"/>
    <d v="2011-02-16T00:00:00"/>
    <s v="Second Class"/>
    <s v="GA-14725"/>
    <s v="Guy Armstrong"/>
    <s v="Consumer"/>
    <s v="United States"/>
    <s v="Columbia"/>
    <x v="25"/>
    <n v="65203"/>
    <s v="Central"/>
    <s v="OFF-LA-10004853"/>
    <x v="1"/>
    <x v="2"/>
    <s v="Avery 483"/>
    <n v="14.940000000000001"/>
    <n v="3"/>
    <n v="0"/>
    <n v="6.8723999999999998"/>
  </r>
  <r>
    <n v="9257"/>
    <s v="CA-2011-168368"/>
    <x v="2"/>
    <x v="1058"/>
    <d v="2011-02-16T00:00:00"/>
    <s v="Second Class"/>
    <s v="GA-14725"/>
    <s v="Guy Armstrong"/>
    <s v="Consumer"/>
    <s v="United States"/>
    <s v="Columbia"/>
    <x v="25"/>
    <n v="65203"/>
    <s v="Central"/>
    <s v="OFF-BI-10004728"/>
    <x v="1"/>
    <x v="8"/>
    <s v="Wilson Jones Turn Tabs Binder Tool for Ring Binders"/>
    <n v="9.64"/>
    <n v="2"/>
    <n v="0"/>
    <n v="4.4344000000000001"/>
  </r>
  <r>
    <n v="9258"/>
    <s v="CA-2011-168368"/>
    <x v="2"/>
    <x v="1058"/>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399999999995"/>
  </r>
  <r>
    <n v="9259"/>
    <s v="CA-2011-168368"/>
    <x v="2"/>
    <x v="1058"/>
    <d v="2011-02-16T00:00:00"/>
    <s v="Second Class"/>
    <s v="GA-14725"/>
    <s v="Guy Armstrong"/>
    <s v="Consumer"/>
    <s v="United States"/>
    <s v="Columbia"/>
    <x v="25"/>
    <n v="65203"/>
    <s v="Central"/>
    <s v="OFF-BI-10004654"/>
    <x v="1"/>
    <x v="8"/>
    <s v="VariCap6 Expandable Binder"/>
    <n v="51.900000000000006"/>
    <n v="3"/>
    <n v="0"/>
    <n v="24.393000000000001"/>
  </r>
  <r>
    <n v="9260"/>
    <s v="CA-2011-168368"/>
    <x v="2"/>
    <x v="1058"/>
    <d v="2011-02-16T00:00:00"/>
    <s v="Second Class"/>
    <s v="GA-14725"/>
    <s v="Guy Armstrong"/>
    <s v="Consumer"/>
    <s v="United States"/>
    <s v="Columbia"/>
    <x v="25"/>
    <n v="65203"/>
    <s v="Central"/>
    <s v="OFF-ST-10002583"/>
    <x v="1"/>
    <x v="4"/>
    <s v="Fellowes Neat Ideas Storage Cubes"/>
    <n v="64.959999999999994"/>
    <n v="2"/>
    <n v="0"/>
    <n v="2.598399999999998"/>
  </r>
  <r>
    <n v="9261"/>
    <s v="CA-2014-167976"/>
    <x v="3"/>
    <x v="343"/>
    <d v="2014-11-15T00:00:00"/>
    <s v="Second Class"/>
    <s v="JL-15505"/>
    <s v="Jeremy Lonsdale"/>
    <s v="Consumer"/>
    <s v="United States"/>
    <s v="Aberdeen"/>
    <x v="44"/>
    <n v="57401"/>
    <s v="Central"/>
    <s v="OFF-SU-10004661"/>
    <x v="1"/>
    <x v="14"/>
    <s v="Acme Titanium Bonded Scissors"/>
    <n v="25.5"/>
    <n v="3"/>
    <n v="0"/>
    <n v="6.63"/>
  </r>
  <r>
    <n v="9262"/>
    <s v="CA-2014-111388"/>
    <x v="3"/>
    <x v="264"/>
    <d v="2014-09-03T00:00:00"/>
    <s v="Same Day"/>
    <s v="SU-20665"/>
    <s v="Stephanie Ulpright"/>
    <s v="Home Office"/>
    <s v="United States"/>
    <s v="Seattle"/>
    <x v="4"/>
    <n v="98103"/>
    <s v="West"/>
    <s v="FUR-CH-10003061"/>
    <x v="0"/>
    <x v="1"/>
    <s v="Global Leather Task Chair, Black"/>
    <n v="215.976"/>
    <n v="3"/>
    <n v="0.2"/>
    <n v="-2.6997000000000355"/>
  </r>
  <r>
    <n v="9263"/>
    <s v="CA-2012-124499"/>
    <x v="1"/>
    <x v="330"/>
    <d v="2012-10-13T00:00:00"/>
    <s v="Standard Class"/>
    <s v="FM-14380"/>
    <s v="Fred McMath"/>
    <s v="Consumer"/>
    <s v="United States"/>
    <s v="Detroit"/>
    <x v="12"/>
    <n v="48227"/>
    <s v="Central"/>
    <s v="FUR-CH-10000513"/>
    <x v="0"/>
    <x v="1"/>
    <s v="High-Back Leather Manager's Chair"/>
    <n v="389.97"/>
    <n v="3"/>
    <n v="0"/>
    <n v="35.097300000000004"/>
  </r>
  <r>
    <n v="9264"/>
    <s v="CA-2012-124499"/>
    <x v="1"/>
    <x v="330"/>
    <d v="2012-10-13T00:00:00"/>
    <s v="Standard Class"/>
    <s v="FM-14380"/>
    <s v="Fred McMath"/>
    <s v="Consumer"/>
    <s v="United States"/>
    <s v="Detroit"/>
    <x v="12"/>
    <n v="48227"/>
    <s v="Central"/>
    <s v="OFF-AP-10002191"/>
    <x v="1"/>
    <x v="9"/>
    <s v="Belkin 8 Outlet SurgeMaster II Gold Surge Protector"/>
    <n v="269.90999999999997"/>
    <n v="5"/>
    <n v="0.1"/>
    <n v="53.982000000000006"/>
  </r>
  <r>
    <n v="9265"/>
    <s v="US-2014-128118"/>
    <x v="3"/>
    <x v="221"/>
    <d v="2014-12-02T00:00:00"/>
    <s v="Standard Class"/>
    <s v="MY-17380"/>
    <s v="Maribeth Yedwab"/>
    <s v="Corporate"/>
    <s v="United States"/>
    <s v="Memphis"/>
    <x v="18"/>
    <n v="38109"/>
    <s v="South"/>
    <s v="OFF-BI-10000216"/>
    <x v="1"/>
    <x v="8"/>
    <s v="Mead 1st Gear 2&quot; Zipper Binder, Asst. Colors"/>
    <n v="11.673000000000002"/>
    <n v="3"/>
    <n v="0.7"/>
    <n v="-7.782"/>
  </r>
  <r>
    <n v="9266"/>
    <s v="US-2014-128118"/>
    <x v="3"/>
    <x v="221"/>
    <d v="2014-12-02T00:00:00"/>
    <s v="Standard Class"/>
    <s v="MY-17380"/>
    <s v="Maribeth Yedwab"/>
    <s v="Corporate"/>
    <s v="United States"/>
    <s v="Memphis"/>
    <x v="18"/>
    <n v="38109"/>
    <s v="South"/>
    <s v="OFF-EN-10003448"/>
    <x v="1"/>
    <x v="12"/>
    <s v="Peel &amp; Seel Recycled Catalog Envelopes, Brown"/>
    <n v="64.848000000000013"/>
    <n v="7"/>
    <n v="0.2"/>
    <n v="24.317999999999998"/>
  </r>
  <r>
    <n v="9267"/>
    <s v="CA-2011-125759"/>
    <x v="2"/>
    <x v="1215"/>
    <d v="2011-02-10T00:00:00"/>
    <s v="First Class"/>
    <s v="NM-18445"/>
    <s v="Nathan Mautz"/>
    <s v="Home Office"/>
    <s v="United States"/>
    <s v="North Las Vegas"/>
    <x v="33"/>
    <n v="89031"/>
    <s v="West"/>
    <s v="FUR-FU-10002111"/>
    <x v="0"/>
    <x v="5"/>
    <s v="Master Caster Door Stop, Large Brown"/>
    <n v="14.56"/>
    <n v="2"/>
    <n v="0"/>
    <n v="5.5327999999999999"/>
  </r>
  <r>
    <n v="9268"/>
    <s v="CA-2012-151869"/>
    <x v="1"/>
    <x v="12"/>
    <d v="2012-09-25T00:00:00"/>
    <s v="Same Day"/>
    <s v="CS-11950"/>
    <s v="Carlos Soltero"/>
    <s v="Consumer"/>
    <s v="United States"/>
    <s v="Freeport"/>
    <x v="15"/>
    <n v="11520"/>
    <s v="East"/>
    <s v="FUR-CH-10001545"/>
    <x v="0"/>
    <x v="1"/>
    <s v="Hon Comfortask Task/Swivel Chairs"/>
    <n v="102.58200000000001"/>
    <n v="1"/>
    <n v="0.1"/>
    <n v="6.8388000000000009"/>
  </r>
  <r>
    <n v="9269"/>
    <s v="CA-2012-151869"/>
    <x v="1"/>
    <x v="12"/>
    <d v="2012-09-25T00:00:00"/>
    <s v="Same Day"/>
    <s v="CS-11950"/>
    <s v="Carlos Soltero"/>
    <s v="Consumer"/>
    <s v="United States"/>
    <s v="Freeport"/>
    <x v="15"/>
    <n v="11520"/>
    <s v="East"/>
    <s v="OFF-PA-10002947"/>
    <x v="1"/>
    <x v="10"/>
    <s v="Xerox 1923"/>
    <n v="20.04"/>
    <n v="3"/>
    <n v="0"/>
    <n v="9.6191999999999993"/>
  </r>
  <r>
    <n v="9270"/>
    <s v="US-2014-102183"/>
    <x v="3"/>
    <x v="170"/>
    <d v="2014-08-29T00:00:00"/>
    <s v="Standard Class"/>
    <s v="PK-19075"/>
    <s v="Pete Kriz"/>
    <s v="Consumer"/>
    <s v="United States"/>
    <s v="New York City"/>
    <x v="15"/>
    <n v="10035"/>
    <s v="East"/>
    <s v="OFF-BI-10003476"/>
    <x v="1"/>
    <x v="8"/>
    <s v="Avery Metallic Poly Binders"/>
    <n v="32.088000000000001"/>
    <n v="7"/>
    <n v="0.2"/>
    <n v="11.2308"/>
  </r>
  <r>
    <n v="9271"/>
    <s v="US-2014-102183"/>
    <x v="3"/>
    <x v="170"/>
    <d v="2014-08-29T00:00:00"/>
    <s v="Standard Class"/>
    <s v="PK-19075"/>
    <s v="Pete Kriz"/>
    <s v="Consumer"/>
    <s v="United States"/>
    <s v="New York City"/>
    <x v="15"/>
    <n v="10035"/>
    <s v="East"/>
    <s v="OFF-BI-10001359"/>
    <x v="1"/>
    <x v="8"/>
    <s v="GBC DocuBind TL300 Electric Binding System"/>
    <n v="4305.5520000000006"/>
    <n v="6"/>
    <n v="0.2"/>
    <n v="1453.1237999999996"/>
  </r>
  <r>
    <n v="9272"/>
    <s v="CA-2013-100510"/>
    <x v="0"/>
    <x v="536"/>
    <d v="2013-05-18T00:00:00"/>
    <s v="Standard Class"/>
    <s v="HM-14860"/>
    <s v="Harry Marie"/>
    <s v="Corporate"/>
    <s v="United States"/>
    <s v="New York City"/>
    <x v="15"/>
    <n v="10024"/>
    <s v="East"/>
    <s v="FUR-FU-10000320"/>
    <x v="0"/>
    <x v="5"/>
    <s v="OIC Stacking Trays"/>
    <n v="10.02"/>
    <n v="3"/>
    <n v="0"/>
    <n v="4.4088000000000012"/>
  </r>
  <r>
    <n v="9273"/>
    <s v="CA-2013-100510"/>
    <x v="0"/>
    <x v="536"/>
    <d v="2013-05-18T00:00:00"/>
    <s v="Standard Class"/>
    <s v="HM-14860"/>
    <s v="Harry Marie"/>
    <s v="Corporate"/>
    <s v="United States"/>
    <s v="New York City"/>
    <x v="15"/>
    <n v="10024"/>
    <s v="East"/>
    <s v="TEC-PH-10001835"/>
    <x v="2"/>
    <x v="7"/>
    <s v="Jawbone JAMBOX Wireless Bluetooth Speaker"/>
    <n v="631.96"/>
    <n v="4"/>
    <n v="0"/>
    <n v="303.3408"/>
  </r>
  <r>
    <n v="9274"/>
    <s v="CA-2014-146983"/>
    <x v="3"/>
    <x v="264"/>
    <d v="2014-09-07T00:00:00"/>
    <s v="Standard Class"/>
    <s v="AH-10210"/>
    <s v="Alan Hwang"/>
    <s v="Consumer"/>
    <s v="United States"/>
    <s v="Henderson"/>
    <x v="0"/>
    <n v="42420"/>
    <s v="South"/>
    <s v="OFF-BI-10003650"/>
    <x v="1"/>
    <x v="8"/>
    <s v="GBC DocuBind 300 Electric Binding Machine"/>
    <n v="1577.94"/>
    <n v="3"/>
    <n v="0"/>
    <n v="757.41120000000001"/>
  </r>
  <r>
    <n v="9275"/>
    <s v="US-2011-134054"/>
    <x v="2"/>
    <x v="982"/>
    <d v="2011-10-10T00:00:00"/>
    <s v="Same Day"/>
    <s v="FC-14335"/>
    <s v="Fred Chung"/>
    <s v="Corporate"/>
    <s v="United States"/>
    <s v="Albuquerque"/>
    <x v="27"/>
    <n v="87105"/>
    <s v="West"/>
    <s v="OFF-AR-10000937"/>
    <x v="1"/>
    <x v="6"/>
    <s v="Dixon Ticonderoga Core-Lock Colored Pencils, 48-Color Set"/>
    <n v="255.84999999999997"/>
    <n v="7"/>
    <n v="0"/>
    <n v="112.57400000000001"/>
  </r>
  <r>
    <n v="9276"/>
    <s v="CA-2013-113236"/>
    <x v="0"/>
    <x v="439"/>
    <d v="2013-05-30T00:00:00"/>
    <s v="Second Class"/>
    <s v="CP-12085"/>
    <s v="Cathy Prescott"/>
    <s v="Corporate"/>
    <s v="United States"/>
    <s v="Delray Beach"/>
    <x v="2"/>
    <n v="33445"/>
    <s v="South"/>
    <s v="OFF-ST-10000532"/>
    <x v="1"/>
    <x v="4"/>
    <s v="Advantus Rolling Drawer Organizers"/>
    <n v="184.70400000000001"/>
    <n v="6"/>
    <n v="0.2"/>
    <n v="13.852799999999995"/>
  </r>
  <r>
    <n v="9277"/>
    <s v="CA-2013-113236"/>
    <x v="0"/>
    <x v="439"/>
    <d v="2013-05-30T00:00:00"/>
    <s v="Second Class"/>
    <s v="CP-12085"/>
    <s v="Cathy Prescott"/>
    <s v="Corporate"/>
    <s v="United States"/>
    <s v="Delray Beach"/>
    <x v="2"/>
    <n v="33445"/>
    <s v="South"/>
    <s v="TEC-AC-10001267"/>
    <x v="2"/>
    <x v="11"/>
    <s v="Imation 32GB Pocket Pro USB 3.0 Flash Drive - 32 GB - Black - 1 P ..."/>
    <n v="47.92"/>
    <n v="2"/>
    <n v="0.2"/>
    <n v="11.98"/>
  </r>
  <r>
    <n v="9278"/>
    <s v="CA-2014-122539"/>
    <x v="3"/>
    <x v="96"/>
    <d v="2014-12-06T00:00:00"/>
    <s v="Standard Class"/>
    <s v="SC-20305"/>
    <s v="Sean Christensen"/>
    <s v="Consumer"/>
    <s v="United States"/>
    <s v="Philadelphia"/>
    <x v="9"/>
    <n v="19140"/>
    <s v="East"/>
    <s v="OFF-LA-10004853"/>
    <x v="1"/>
    <x v="2"/>
    <s v="Avery 483"/>
    <n v="15.936000000000002"/>
    <n v="4"/>
    <n v="0.2"/>
    <n v="5.1791999999999998"/>
  </r>
  <r>
    <n v="9279"/>
    <s v="CA-2014-122539"/>
    <x v="3"/>
    <x v="96"/>
    <d v="2014-12-06T00:00:00"/>
    <s v="Standard Class"/>
    <s v="SC-20305"/>
    <s v="Sean Christensen"/>
    <s v="Consumer"/>
    <s v="United States"/>
    <s v="Philadelphia"/>
    <x v="9"/>
    <n v="19140"/>
    <s v="East"/>
    <s v="OFF-BI-10001759"/>
    <x v="1"/>
    <x v="8"/>
    <s v="Acco Pressboard Covers with Storage Hooks, 14 7/8&quot; x 11&quot;, Dark Blue"/>
    <n v="8.0010000000000012"/>
    <n v="7"/>
    <n v="0.7"/>
    <n v="-5.6006999999999962"/>
  </r>
  <r>
    <n v="9280"/>
    <s v="CA-2014-122539"/>
    <x v="3"/>
    <x v="96"/>
    <d v="2014-12-06T00:00:00"/>
    <s v="Standard Class"/>
    <s v="SC-20305"/>
    <s v="Sean Christensen"/>
    <s v="Consumer"/>
    <s v="United States"/>
    <s v="Philadelphia"/>
    <x v="9"/>
    <n v="19140"/>
    <s v="East"/>
    <s v="FUR-CH-10003379"/>
    <x v="0"/>
    <x v="1"/>
    <s v="Global Commerce Series High-Back Swivel/Tilt Chairs"/>
    <n v="398.97199999999998"/>
    <n v="2"/>
    <n v="0.3"/>
    <n v="-28.49799999999999"/>
  </r>
  <r>
    <n v="9281"/>
    <s v="CA-2013-166772"/>
    <x v="0"/>
    <x v="873"/>
    <d v="2013-09-25T00:00:00"/>
    <s v="Standard Class"/>
    <s v="HJ-14875"/>
    <s v="Heather Jas"/>
    <s v="Home Office"/>
    <s v="United States"/>
    <s v="Seattle"/>
    <x v="4"/>
    <n v="98105"/>
    <s v="West"/>
    <s v="FUR-BO-10002853"/>
    <x v="0"/>
    <x v="0"/>
    <s v="O'Sullivan 5-Shelf Heavy-Duty Bookcases"/>
    <n v="163.88"/>
    <n v="2"/>
    <n v="0"/>
    <n v="40.97"/>
  </r>
  <r>
    <n v="9282"/>
    <s v="US-2014-152898"/>
    <x v="3"/>
    <x v="220"/>
    <d v="2014-09-16T00:00:00"/>
    <s v="Standard Class"/>
    <s v="CB-12025"/>
    <s v="Cassandra Brandow"/>
    <s v="Consumer"/>
    <s v="United States"/>
    <s v="Richmond"/>
    <x v="17"/>
    <n v="23223"/>
    <s v="South"/>
    <s v="OFF-AP-10000027"/>
    <x v="1"/>
    <x v="9"/>
    <s v="Hoover Commercial SteamVac"/>
    <n v="67.900000000000006"/>
    <n v="5"/>
    <n v="0"/>
    <n v="20.369999999999997"/>
  </r>
  <r>
    <n v="9283"/>
    <s v="CA-2013-160486"/>
    <x v="0"/>
    <x v="945"/>
    <d v="2014-01-05T00:00:00"/>
    <s v="Standard Class"/>
    <s v="EH-14185"/>
    <s v="Evan Henry"/>
    <s v="Consumer"/>
    <s v="United States"/>
    <s v="West Palm Beach"/>
    <x v="2"/>
    <n v="33407"/>
    <s v="South"/>
    <s v="OFF-PA-10002421"/>
    <x v="1"/>
    <x v="10"/>
    <s v="Embossed Ink Jet Note Cards"/>
    <n v="72.224000000000004"/>
    <n v="4"/>
    <n v="0.2"/>
    <n v="25.278400000000001"/>
  </r>
  <r>
    <n v="9284"/>
    <s v="CA-2014-102218"/>
    <x v="3"/>
    <x v="264"/>
    <d v="2014-09-05T00:00:00"/>
    <s v="Second Class"/>
    <s v="LW-17215"/>
    <s v="Luke Weiss"/>
    <s v="Consumer"/>
    <s v="United States"/>
    <s v="Fort Collins"/>
    <x v="22"/>
    <n v="80525"/>
    <s v="West"/>
    <s v="OFF-LA-10002475"/>
    <x v="1"/>
    <x v="2"/>
    <s v="Avery 519"/>
    <n v="11.696"/>
    <n v="2"/>
    <n v="0.2"/>
    <n v="3.9473999999999996"/>
  </r>
  <r>
    <n v="9285"/>
    <s v="CA-2011-161032"/>
    <x v="2"/>
    <x v="728"/>
    <d v="2011-11-23T00:00:00"/>
    <s v="Standard Class"/>
    <s v="MK-17905"/>
    <s v="Michael Kennedy"/>
    <s v="Corporate"/>
    <s v="United States"/>
    <s v="Franklin"/>
    <x v="6"/>
    <n v="53132"/>
    <s v="Central"/>
    <s v="FUR-CH-10001482"/>
    <x v="0"/>
    <x v="1"/>
    <s v="Office Star - Mesh Screen back chair with Vinyl seat"/>
    <n v="392.93999999999994"/>
    <n v="3"/>
    <n v="0"/>
    <n v="43.223399999999984"/>
  </r>
  <r>
    <n v="9286"/>
    <s v="CA-2012-102778"/>
    <x v="1"/>
    <x v="82"/>
    <d v="2012-11-24T00:00:00"/>
    <s v="First Class"/>
    <s v="JH-15820"/>
    <s v="John Huston"/>
    <s v="Consumer"/>
    <s v="United States"/>
    <s v="Monroe"/>
    <x v="3"/>
    <n v="28110"/>
    <s v="South"/>
    <s v="FUR-FU-10000087"/>
    <x v="0"/>
    <x v="5"/>
    <s v="Executive Impressions 14&quot; Two-Color Numerals Wall Clock"/>
    <n v="18.175999999999998"/>
    <n v="1"/>
    <n v="0.2"/>
    <n v="4.7712000000000012"/>
  </r>
  <r>
    <n v="9287"/>
    <s v="CA-2014-154011"/>
    <x v="3"/>
    <x v="249"/>
    <d v="2014-06-27T00:00:00"/>
    <s v="Standard Class"/>
    <s v="DB-13270"/>
    <s v="Deborah Brumfield"/>
    <s v="Home Office"/>
    <s v="United States"/>
    <s v="Dallas"/>
    <x v="5"/>
    <n v="75081"/>
    <s v="Central"/>
    <s v="OFF-BI-10003166"/>
    <x v="1"/>
    <x v="8"/>
    <s v="GBC Plasticlear Binding Covers"/>
    <n v="6.8879999999999981"/>
    <n v="3"/>
    <n v="0.8"/>
    <n v="-11.020800000000005"/>
  </r>
  <r>
    <n v="9288"/>
    <s v="CA-2014-154011"/>
    <x v="3"/>
    <x v="249"/>
    <d v="2014-06-27T00:00:00"/>
    <s v="Standard Class"/>
    <s v="DB-13270"/>
    <s v="Deborah Brumfield"/>
    <s v="Home Office"/>
    <s v="United States"/>
    <s v="Dallas"/>
    <x v="5"/>
    <n v="75081"/>
    <s v="Central"/>
    <s v="FUR-TA-10000688"/>
    <x v="0"/>
    <x v="3"/>
    <s v="Chromcraft Bull-Nose Wood Round Conference Table Top, Wood Base"/>
    <n v="457.4849999999999"/>
    <n v="3"/>
    <n v="0.3"/>
    <n v="-84.961500000000029"/>
  </r>
  <r>
    <n v="9289"/>
    <s v="US-2014-165456"/>
    <x v="3"/>
    <x v="329"/>
    <d v="2014-12-04T00:00:00"/>
    <s v="First Class"/>
    <s v="TB-21625"/>
    <s v="Trudy Brown"/>
    <s v="Consumer"/>
    <s v="United States"/>
    <s v="Philadelphia"/>
    <x v="9"/>
    <n v="19134"/>
    <s v="East"/>
    <s v="FUR-CH-10003981"/>
    <x v="0"/>
    <x v="1"/>
    <s v="Global Commerce Series Low-Back Swivel/Tilt Chairs"/>
    <n v="1079.316"/>
    <n v="6"/>
    <n v="0.3"/>
    <n v="-15.418800000000203"/>
  </r>
  <r>
    <n v="9290"/>
    <s v="CA-2011-111857"/>
    <x v="2"/>
    <x v="488"/>
    <d v="2011-04-26T00:00:00"/>
    <s v="Second Class"/>
    <s v="NM-18445"/>
    <s v="Nathan Mautz"/>
    <s v="Home Office"/>
    <s v="United States"/>
    <s v="San Francisco"/>
    <x v="1"/>
    <n v="94109"/>
    <s v="West"/>
    <s v="OFF-PA-10001878"/>
    <x v="1"/>
    <x v="10"/>
    <s v="Xerox 1891"/>
    <n v="48.91"/>
    <n v="1"/>
    <n v="0"/>
    <n v="22.987699999999997"/>
  </r>
  <r>
    <n v="9291"/>
    <s v="CA-2011-163650"/>
    <x v="2"/>
    <x v="865"/>
    <d v="2011-09-25T00:00:00"/>
    <s v="First Class"/>
    <s v="TT-21220"/>
    <s v="Thomas Thornton"/>
    <s v="Consumer"/>
    <s v="United States"/>
    <s v="Dover"/>
    <x v="13"/>
    <n v="19901"/>
    <s v="East"/>
    <s v="OFF-AR-10002375"/>
    <x v="1"/>
    <x v="6"/>
    <s v="Newell 351"/>
    <n v="9.84"/>
    <n v="3"/>
    <n v="0"/>
    <n v="2.8535999999999988"/>
  </r>
  <r>
    <n v="9292"/>
    <s v="CA-2011-163650"/>
    <x v="2"/>
    <x v="865"/>
    <d v="2011-09-25T00:00:00"/>
    <s v="First Class"/>
    <s v="TT-21220"/>
    <s v="Thomas Thornton"/>
    <s v="Consumer"/>
    <s v="United States"/>
    <s v="Dover"/>
    <x v="13"/>
    <n v="19901"/>
    <s v="East"/>
    <s v="OFF-BI-10004965"/>
    <x v="1"/>
    <x v="8"/>
    <s v="Ibico Covers for Plastic or Wire Binding Elements"/>
    <n v="34.5"/>
    <n v="3"/>
    <n v="0"/>
    <n v="15.524999999999999"/>
  </r>
  <r>
    <n v="9293"/>
    <s v="CA-2014-124114"/>
    <x v="3"/>
    <x v="580"/>
    <d v="2014-03-03T00:00:00"/>
    <s v="Same Day"/>
    <s v="RS-19765"/>
    <s v="Roland Schwarz"/>
    <s v="Corporate"/>
    <s v="United States"/>
    <s v="Waco"/>
    <x v="5"/>
    <n v="76706"/>
    <s v="Central"/>
    <s v="OFF-BI-10004022"/>
    <x v="1"/>
    <x v="8"/>
    <s v="Acco Suede Grain Vinyl Round Ring Binder"/>
    <n v="0.55599999999999983"/>
    <n v="1"/>
    <n v="0.8"/>
    <n v="-0.94520000000000004"/>
  </r>
  <r>
    <n v="9294"/>
    <s v="US-2014-116505"/>
    <x v="3"/>
    <x v="701"/>
    <d v="2014-11-22T00:00:00"/>
    <s v="Second Class"/>
    <s v="TB-21625"/>
    <s v="Trudy Brown"/>
    <s v="Consumer"/>
    <s v="United States"/>
    <s v="Hagerstown"/>
    <x v="39"/>
    <n v="21740"/>
    <s v="East"/>
    <s v="OFF-BI-10000050"/>
    <x v="1"/>
    <x v="8"/>
    <s v="Angle-D Binders with Locking Rings, Label Holders"/>
    <n v="43.8"/>
    <n v="6"/>
    <n v="0"/>
    <n v="20.585999999999999"/>
  </r>
  <r>
    <n v="9295"/>
    <s v="CA-2014-161340"/>
    <x v="3"/>
    <x v="39"/>
    <d v="2014-06-02T00:00:00"/>
    <s v="Standard Class"/>
    <s v="AM-10360"/>
    <s v="Alice McCarthy"/>
    <s v="Corporate"/>
    <s v="United States"/>
    <s v="Cleveland"/>
    <x v="24"/>
    <n v="44105"/>
    <s v="East"/>
    <s v="OFF-PA-10002464"/>
    <x v="1"/>
    <x v="10"/>
    <s v="HP Office Recycled Paper (20Lb. and 87 Bright)"/>
    <n v="13.872000000000002"/>
    <n v="3"/>
    <n v="0.2"/>
    <n v="5.0286000000000008"/>
  </r>
  <r>
    <n v="9296"/>
    <s v="CA-2014-161340"/>
    <x v="3"/>
    <x v="39"/>
    <d v="2014-06-02T00:00:00"/>
    <s v="Standard Class"/>
    <s v="AM-10360"/>
    <s v="Alice McCarthy"/>
    <s v="Corporate"/>
    <s v="United States"/>
    <s v="Cleveland"/>
    <x v="24"/>
    <n v="44105"/>
    <s v="East"/>
    <s v="FUR-BO-10004709"/>
    <x v="0"/>
    <x v="0"/>
    <s v="Bush Westfield Collection Bookcases, Medium Cherry Finish"/>
    <n v="115.96"/>
    <n v="4"/>
    <n v="0.5"/>
    <n v="-64.937599999999989"/>
  </r>
  <r>
    <n v="9297"/>
    <s v="US-2012-163433"/>
    <x v="1"/>
    <x v="24"/>
    <d v="2012-04-22T00:00:00"/>
    <s v="Second Class"/>
    <s v="MP-17965"/>
    <s v="Michael Paige"/>
    <s v="Corporate"/>
    <s v="United States"/>
    <s v="Mcallen"/>
    <x v="5"/>
    <n v="78501"/>
    <s v="Central"/>
    <s v="TEC-AC-10003590"/>
    <x v="2"/>
    <x v="11"/>
    <s v="TRENDnet 56K USB 2.0 Phone, Internet and Fax Modem"/>
    <n v="41.424000000000007"/>
    <n v="2"/>
    <n v="0.2"/>
    <n v="8.2847999999999971"/>
  </r>
  <r>
    <n v="9298"/>
    <s v="US-2012-163433"/>
    <x v="1"/>
    <x v="24"/>
    <d v="2012-04-22T00:00:00"/>
    <s v="Second Class"/>
    <s v="MP-17965"/>
    <s v="Michael Paige"/>
    <s v="Corporate"/>
    <s v="United States"/>
    <s v="Mcallen"/>
    <x v="5"/>
    <n v="78501"/>
    <s v="Central"/>
    <s v="TEC-PH-10003357"/>
    <x v="2"/>
    <x v="7"/>
    <s v="Grandstream GXP2100 Mainstream Business Phone"/>
    <n v="244.768"/>
    <n v="4"/>
    <n v="0.2"/>
    <n v="24.476800000000004"/>
  </r>
  <r>
    <n v="9299"/>
    <s v="US-2012-163433"/>
    <x v="1"/>
    <x v="24"/>
    <d v="2012-04-22T00:00:00"/>
    <s v="Second Class"/>
    <s v="MP-17965"/>
    <s v="Michael Paige"/>
    <s v="Corporate"/>
    <s v="United States"/>
    <s v="Mcallen"/>
    <x v="5"/>
    <n v="78501"/>
    <s v="Central"/>
    <s v="OFF-AR-10003373"/>
    <x v="1"/>
    <x v="6"/>
    <s v="Boston School Pro Electric Pencil Sharpener, 1670"/>
    <n v="74.352000000000004"/>
    <n v="3"/>
    <n v="0.2"/>
    <n v="6.5057999999999971"/>
  </r>
  <r>
    <n v="9300"/>
    <s v="US-2012-163433"/>
    <x v="1"/>
    <x v="24"/>
    <d v="2012-04-22T00:00:00"/>
    <s v="Second Class"/>
    <s v="MP-17965"/>
    <s v="Michael Paige"/>
    <s v="Corporate"/>
    <s v="United States"/>
    <s v="Mcallen"/>
    <x v="5"/>
    <n v="78501"/>
    <s v="Central"/>
    <s v="OFF-BI-10003676"/>
    <x v="1"/>
    <x v="8"/>
    <s v="GBC Standard Recycled Report Covers, Clear Plastic Sheets"/>
    <n v="4.3119999999999985"/>
    <n v="2"/>
    <n v="0.8"/>
    <n v="-6.8992000000000022"/>
  </r>
  <r>
    <n v="9301"/>
    <s v="US-2012-163433"/>
    <x v="1"/>
    <x v="24"/>
    <d v="2012-04-22T00:00:00"/>
    <s v="Second Class"/>
    <s v="MP-17965"/>
    <s v="Michael Paige"/>
    <s v="Corporate"/>
    <s v="United States"/>
    <s v="Mcallen"/>
    <x v="5"/>
    <n v="78501"/>
    <s v="Central"/>
    <s v="FUR-CH-10000225"/>
    <x v="0"/>
    <x v="1"/>
    <s v="Global Geo Office Task Chair, Gray"/>
    <n v="56.686"/>
    <n v="1"/>
    <n v="0.3"/>
    <n v="-20.245000000000008"/>
  </r>
  <r>
    <n v="9302"/>
    <s v="US-2012-163433"/>
    <x v="1"/>
    <x v="24"/>
    <d v="2012-04-22T00:00:00"/>
    <s v="Second Class"/>
    <s v="MP-17965"/>
    <s v="Michael Paige"/>
    <s v="Corporate"/>
    <s v="United States"/>
    <s v="Mcallen"/>
    <x v="5"/>
    <n v="78501"/>
    <s v="Central"/>
    <s v="TEC-PH-10001870"/>
    <x v="2"/>
    <x v="7"/>
    <s v="Lunatik TT5L-002 Taktik Strike Impact Protection System for iPhone 5"/>
    <n v="97.968000000000004"/>
    <n v="2"/>
    <n v="0.2"/>
    <n v="6.122999999999994"/>
  </r>
  <r>
    <n v="9303"/>
    <s v="US-2012-163433"/>
    <x v="1"/>
    <x v="24"/>
    <d v="2012-04-22T00:00:00"/>
    <s v="Second Class"/>
    <s v="MP-17965"/>
    <s v="Michael Paige"/>
    <s v="Corporate"/>
    <s v="United States"/>
    <s v="Mcallen"/>
    <x v="5"/>
    <n v="78501"/>
    <s v="Central"/>
    <s v="OFF-AR-10003481"/>
    <x v="1"/>
    <x v="6"/>
    <s v="Newell 348"/>
    <n v="7.8719999999999999"/>
    <n v="3"/>
    <n v="0.2"/>
    <n v="0.88559999999999883"/>
  </r>
  <r>
    <n v="9304"/>
    <s v="US-2012-163433"/>
    <x v="1"/>
    <x v="24"/>
    <d v="2012-04-22T00:00:00"/>
    <s v="Second Class"/>
    <s v="MP-17965"/>
    <s v="Michael Paige"/>
    <s v="Corporate"/>
    <s v="United States"/>
    <s v="Mcallen"/>
    <x v="5"/>
    <n v="78501"/>
    <s v="Central"/>
    <s v="OFF-PA-10003936"/>
    <x v="1"/>
    <x v="10"/>
    <s v="Xerox 1994"/>
    <n v="15.552000000000003"/>
    <n v="3"/>
    <n v="0.2"/>
    <n v="5.4432"/>
  </r>
  <r>
    <n v="9305"/>
    <s v="US-2012-163433"/>
    <x v="1"/>
    <x v="24"/>
    <d v="2012-04-22T00:00:00"/>
    <s v="Second Class"/>
    <s v="MP-17965"/>
    <s v="Michael Paige"/>
    <s v="Corporate"/>
    <s v="United States"/>
    <s v="Mcallen"/>
    <x v="5"/>
    <n v="78501"/>
    <s v="Central"/>
    <s v="OFF-BI-10000320"/>
    <x v="1"/>
    <x v="8"/>
    <s v="GBC Plastic Binding Combs"/>
    <n v="1.4759999999999998"/>
    <n v="1"/>
    <n v="0.8"/>
    <n v="-2.2877999999999998"/>
  </r>
  <r>
    <n v="9306"/>
    <s v="CA-2012-137603"/>
    <x v="1"/>
    <x v="444"/>
    <d v="2012-09-24T00:00:00"/>
    <s v="Standard Class"/>
    <s v="MH-17290"/>
    <s v="Marc Harrigan"/>
    <s v="Home Office"/>
    <s v="United States"/>
    <s v="Santa Fe"/>
    <x v="27"/>
    <n v="87505"/>
    <s v="West"/>
    <s v="OFF-AR-10001972"/>
    <x v="1"/>
    <x v="6"/>
    <s v="Newell 323"/>
    <n v="8.4"/>
    <n v="5"/>
    <n v="0"/>
    <n v="2.1840000000000002"/>
  </r>
  <r>
    <n v="9307"/>
    <s v="CA-2011-128237"/>
    <x v="2"/>
    <x v="727"/>
    <d v="2011-03-30T00:00:00"/>
    <s v="Standard Class"/>
    <s v="CA-12265"/>
    <s v="Christina Anderson"/>
    <s v="Consumer"/>
    <s v="United States"/>
    <s v="San Francisco"/>
    <x v="1"/>
    <n v="94110"/>
    <s v="West"/>
    <s v="OFF-AR-10003829"/>
    <x v="1"/>
    <x v="6"/>
    <s v="Newell 35"/>
    <n v="6.56"/>
    <n v="2"/>
    <n v="0"/>
    <n v="1.9023999999999992"/>
  </r>
  <r>
    <n v="9308"/>
    <s v="CA-2011-128237"/>
    <x v="2"/>
    <x v="727"/>
    <d v="2011-03-30T00:00:00"/>
    <s v="Standard Class"/>
    <s v="CA-12265"/>
    <s v="Christina Anderson"/>
    <s v="Consumer"/>
    <s v="United States"/>
    <s v="San Francisco"/>
    <x v="1"/>
    <n v="94110"/>
    <s v="West"/>
    <s v="OFF-AR-10003338"/>
    <x v="1"/>
    <x v="6"/>
    <s v="Eberhard Faber 3 1/2&quot; Golf Pencils"/>
    <n v="14.88"/>
    <n v="2"/>
    <n v="0"/>
    <n v="3.7200000000000006"/>
  </r>
  <r>
    <n v="9309"/>
    <s v="CA-2011-128237"/>
    <x v="2"/>
    <x v="727"/>
    <d v="2011-03-30T00:00:00"/>
    <s v="Standard Class"/>
    <s v="CA-12265"/>
    <s v="Christina Anderson"/>
    <s v="Consumer"/>
    <s v="United States"/>
    <s v="San Francisco"/>
    <x v="1"/>
    <n v="94110"/>
    <s v="West"/>
    <s v="TEC-AC-10002558"/>
    <x v="2"/>
    <x v="11"/>
    <s v="Imation Swivel Flash Drive USB flash drive - 8 GB"/>
    <n v="45.48"/>
    <n v="4"/>
    <n v="0"/>
    <n v="15.917999999999999"/>
  </r>
  <r>
    <n v="9310"/>
    <s v="CA-2011-128237"/>
    <x v="2"/>
    <x v="727"/>
    <d v="2011-03-30T00:00:00"/>
    <s v="Standard Class"/>
    <s v="CA-12265"/>
    <s v="Christina Anderson"/>
    <s v="Consumer"/>
    <s v="United States"/>
    <s v="San Francisco"/>
    <x v="1"/>
    <n v="94110"/>
    <s v="West"/>
    <s v="OFF-AR-10000034"/>
    <x v="1"/>
    <x v="6"/>
    <s v="BIC Brite Liner Grip Highlighters, Assorted, 5/Pack"/>
    <n v="25.44"/>
    <n v="6"/>
    <n v="0"/>
    <n v="9.9215999999999998"/>
  </r>
  <r>
    <n v="9311"/>
    <s v="US-2013-102141"/>
    <x v="0"/>
    <x v="370"/>
    <d v="2013-09-01T00:00:00"/>
    <s v="Standard Class"/>
    <s v="KD-16615"/>
    <s v="Ken Dana"/>
    <s v="Corporate"/>
    <s v="United States"/>
    <s v="New York City"/>
    <x v="15"/>
    <n v="10024"/>
    <s v="East"/>
    <s v="OFF-BI-10001510"/>
    <x v="1"/>
    <x v="8"/>
    <s v="Deluxe Heavy-Duty Vinyl Round Ring Binder"/>
    <n v="146.68800000000002"/>
    <n v="8"/>
    <n v="0.2"/>
    <n v="45.839999999999996"/>
  </r>
  <r>
    <n v="9312"/>
    <s v="CA-2014-148642"/>
    <x v="3"/>
    <x v="904"/>
    <d v="2014-03-13T00:00:00"/>
    <s v="Standard Class"/>
    <s v="DW-13540"/>
    <s v="Don Weiss"/>
    <s v="Consumer"/>
    <s v="United States"/>
    <s v="Dallas"/>
    <x v="5"/>
    <n v="75220"/>
    <s v="Central"/>
    <s v="OFF-LA-10000134"/>
    <x v="1"/>
    <x v="2"/>
    <s v="Avery 511"/>
    <n v="4.9280000000000008"/>
    <n v="2"/>
    <n v="0.2"/>
    <n v="1.7247999999999997"/>
  </r>
  <r>
    <n v="9313"/>
    <s v="CA-2014-148642"/>
    <x v="3"/>
    <x v="904"/>
    <d v="2014-03-13T00:00:00"/>
    <s v="Standard Class"/>
    <s v="DW-13540"/>
    <s v="Don Weiss"/>
    <s v="Consumer"/>
    <s v="United States"/>
    <s v="Dallas"/>
    <x v="5"/>
    <n v="75220"/>
    <s v="Central"/>
    <s v="OFF-AR-10000588"/>
    <x v="1"/>
    <x v="6"/>
    <s v="Newell 345"/>
    <n v="63.488"/>
    <n v="4"/>
    <n v="0.2"/>
    <n v="4.7616000000000014"/>
  </r>
  <r>
    <n v="9314"/>
    <s v="CA-2012-111948"/>
    <x v="1"/>
    <x v="1216"/>
    <d v="2012-11-11T00:00:00"/>
    <s v="Same Day"/>
    <s v="AG-10495"/>
    <s v="Andrew Gjertsen"/>
    <s v="Corporate"/>
    <s v="United States"/>
    <s v="Detroit"/>
    <x v="12"/>
    <n v="48234"/>
    <s v="Central"/>
    <s v="OFF-ST-10003282"/>
    <x v="1"/>
    <x v="4"/>
    <s v="Advantus 10-Drawer Portable Organizer, Chrome Metal Frame, Smoke Drawers"/>
    <n v="418.32"/>
    <n v="7"/>
    <n v="0"/>
    <n v="117.12960000000004"/>
  </r>
  <r>
    <n v="9315"/>
    <s v="CA-2012-111948"/>
    <x v="1"/>
    <x v="1216"/>
    <d v="2012-11-11T00:00:00"/>
    <s v="Same Day"/>
    <s v="AG-10495"/>
    <s v="Andrew Gjertsen"/>
    <s v="Corporate"/>
    <s v="United States"/>
    <s v="Detroit"/>
    <x v="12"/>
    <n v="48234"/>
    <s v="Central"/>
    <s v="OFF-AP-10002311"/>
    <x v="1"/>
    <x v="9"/>
    <s v="Holmes Replacement Filter for HEPA Air Cleaner, Very Large Room, HEPA Filter"/>
    <n v="123.858"/>
    <n v="2"/>
    <n v="0.1"/>
    <n v="46.790800000000004"/>
  </r>
  <r>
    <n v="9316"/>
    <s v="CA-2013-161907"/>
    <x v="0"/>
    <x v="41"/>
    <d v="2013-04-10T00:00:00"/>
    <s v="Standard Class"/>
    <s v="JH-16180"/>
    <s v="Justin Hirsh"/>
    <s v="Consumer"/>
    <s v="United States"/>
    <s v="Philadelphia"/>
    <x v="9"/>
    <n v="19140"/>
    <s v="East"/>
    <s v="TEC-PH-10000141"/>
    <x v="2"/>
    <x v="7"/>
    <s v="Clearsounds A400"/>
    <n v="118.78199999999998"/>
    <n v="3"/>
    <n v="0.4"/>
    <n v="-27.715799999999994"/>
  </r>
  <r>
    <n v="9317"/>
    <s v="CA-2013-161907"/>
    <x v="0"/>
    <x v="41"/>
    <d v="2013-04-10T00:00:00"/>
    <s v="Standard Class"/>
    <s v="JH-16180"/>
    <s v="Justin Hirsh"/>
    <s v="Consumer"/>
    <s v="United States"/>
    <s v="Philadelphia"/>
    <x v="9"/>
    <n v="19140"/>
    <s v="East"/>
    <s v="OFF-SU-10000646"/>
    <x v="1"/>
    <x v="14"/>
    <s v="Premier Automatic Letter Opener"/>
    <n v="769.18400000000008"/>
    <n v="4"/>
    <n v="0.2"/>
    <n v="-163.45159999999996"/>
  </r>
  <r>
    <n v="9318"/>
    <s v="CA-2014-124940"/>
    <x v="3"/>
    <x v="1217"/>
    <d v="2014-02-27T00:00:00"/>
    <s v="Standard Class"/>
    <s v="DK-13090"/>
    <s v="Dave Kipp"/>
    <s v="Consumer"/>
    <s v="United States"/>
    <s v="Carrollton"/>
    <x v="5"/>
    <n v="75007"/>
    <s v="Central"/>
    <s v="TEC-AC-10002076"/>
    <x v="2"/>
    <x v="11"/>
    <s v="Microsoft Natural Keyboard Elite"/>
    <n v="47.904000000000003"/>
    <n v="1"/>
    <n v="0.2"/>
    <n v="-2.9940000000000015"/>
  </r>
  <r>
    <n v="9319"/>
    <s v="US-2014-108343"/>
    <x v="3"/>
    <x v="228"/>
    <d v="2014-07-26T00:00:00"/>
    <s v="Standard Class"/>
    <s v="AR-10825"/>
    <s v="Anthony Rawles"/>
    <s v="Corporate"/>
    <s v="United States"/>
    <s v="New York City"/>
    <x v="15"/>
    <n v="10009"/>
    <s v="East"/>
    <s v="OFF-PA-10000743"/>
    <x v="1"/>
    <x v="10"/>
    <s v="Xerox 1977"/>
    <n v="13.36"/>
    <n v="2"/>
    <n v="0"/>
    <n v="6.4127999999999998"/>
  </r>
  <r>
    <n v="9320"/>
    <s v="US-2014-108343"/>
    <x v="3"/>
    <x v="228"/>
    <d v="2014-07-26T00:00:00"/>
    <s v="Standard Class"/>
    <s v="AR-10825"/>
    <s v="Anthony Rawles"/>
    <s v="Corporate"/>
    <s v="United States"/>
    <s v="New York City"/>
    <x v="15"/>
    <n v="10009"/>
    <s v="East"/>
    <s v="FUR-CH-10002780"/>
    <x v="0"/>
    <x v="1"/>
    <s v="Office Star - Task Chair with Contemporary Loop Arms"/>
    <n v="163.76400000000001"/>
    <n v="2"/>
    <n v="0.1"/>
    <n v="25.474399999999999"/>
  </r>
  <r>
    <n v="9321"/>
    <s v="US-2014-108343"/>
    <x v="3"/>
    <x v="228"/>
    <d v="2014-07-26T00:00:00"/>
    <s v="Standard Class"/>
    <s v="AR-10825"/>
    <s v="Anthony Rawles"/>
    <s v="Corporate"/>
    <s v="United States"/>
    <s v="New York City"/>
    <x v="15"/>
    <n v="10009"/>
    <s v="East"/>
    <s v="FUR-FU-10000747"/>
    <x v="0"/>
    <x v="5"/>
    <s v="Tenex B1-RE Series Chair Mats for Low Pile Carpets"/>
    <n v="183.92"/>
    <n v="4"/>
    <n v="0"/>
    <n v="31.266399999999976"/>
  </r>
  <r>
    <n v="9322"/>
    <s v="US-2013-111563"/>
    <x v="0"/>
    <x v="254"/>
    <d v="2013-11-09T00:00:00"/>
    <s v="Standard Class"/>
    <s v="SM-20005"/>
    <s v="Sally Matthias"/>
    <s v="Consumer"/>
    <s v="United States"/>
    <s v="Houston"/>
    <x v="5"/>
    <n v="77041"/>
    <s v="Central"/>
    <s v="FUR-FU-10002445"/>
    <x v="0"/>
    <x v="5"/>
    <s v="DAX Two-Tone Rosewood/Black Document Frame, Desktop, 5 x 7"/>
    <n v="11.376000000000001"/>
    <n v="3"/>
    <n v="0.6"/>
    <n v="-5.6879999999999988"/>
  </r>
  <r>
    <n v="9323"/>
    <s v="US-2013-111563"/>
    <x v="0"/>
    <x v="254"/>
    <d v="2013-11-09T00:00:00"/>
    <s v="Standard Class"/>
    <s v="SM-20005"/>
    <s v="Sally Matthias"/>
    <s v="Consumer"/>
    <s v="United States"/>
    <s v="Houston"/>
    <x v="5"/>
    <n v="77041"/>
    <s v="Central"/>
    <s v="FUR-FU-10000723"/>
    <x v="0"/>
    <x v="5"/>
    <s v="Deflect-o EconoMat Studded, No Bevel Mat for Low Pile Carpeting"/>
    <n v="66.112000000000009"/>
    <n v="4"/>
    <n v="0.6"/>
    <n v="-84.292799999999986"/>
  </r>
  <r>
    <n v="9324"/>
    <s v="CA-2014-121853"/>
    <x v="3"/>
    <x v="397"/>
    <d v="2014-09-30T00:00:00"/>
    <s v="Standard Class"/>
    <s v="DB-13660"/>
    <s v="Duane Benoit"/>
    <s v="Consumer"/>
    <s v="United States"/>
    <s v="Los Angeles"/>
    <x v="1"/>
    <n v="90036"/>
    <s v="West"/>
    <s v="OFF-PA-10003641"/>
    <x v="1"/>
    <x v="10"/>
    <s v="Xerox 1909"/>
    <n v="211.04"/>
    <n v="8"/>
    <n v="0"/>
    <n v="97.078399999999988"/>
  </r>
  <r>
    <n v="9325"/>
    <s v="CA-2014-121853"/>
    <x v="3"/>
    <x v="397"/>
    <d v="2014-09-30T00:00:00"/>
    <s v="Standard Class"/>
    <s v="DB-13660"/>
    <s v="Duane Benoit"/>
    <s v="Consumer"/>
    <s v="United States"/>
    <s v="Los Angeles"/>
    <x v="1"/>
    <n v="90036"/>
    <s v="West"/>
    <s v="FUR-CH-10003973"/>
    <x v="0"/>
    <x v="1"/>
    <s v="GuestStacker Chair with Chrome Finish Legs"/>
    <n v="594.81600000000003"/>
    <n v="2"/>
    <n v="0.2"/>
    <n v="59.481600000000014"/>
  </r>
  <r>
    <n v="9326"/>
    <s v="CA-2014-121853"/>
    <x v="3"/>
    <x v="397"/>
    <d v="2014-09-30T00:00:00"/>
    <s v="Standard Class"/>
    <s v="DB-13660"/>
    <s v="Duane Benoit"/>
    <s v="Consumer"/>
    <s v="United States"/>
    <s v="Los Angeles"/>
    <x v="1"/>
    <n v="90036"/>
    <s v="West"/>
    <s v="OFF-BI-10000977"/>
    <x v="1"/>
    <x v="8"/>
    <s v="Ibico Plastic Spiral Binding Combs"/>
    <n v="72.960000000000008"/>
    <n v="3"/>
    <n v="0.2"/>
    <n v="23.711999999999996"/>
  </r>
  <r>
    <n v="9327"/>
    <s v="US-2014-130687"/>
    <x v="3"/>
    <x v="210"/>
    <d v="2014-09-11T00:00:00"/>
    <s v="First Class"/>
    <s v="PF-19225"/>
    <s v="Phillip Flathmann"/>
    <s v="Consumer"/>
    <s v="United States"/>
    <s v="Edmonds"/>
    <x v="4"/>
    <n v="98026"/>
    <s v="West"/>
    <s v="FUR-FU-10004053"/>
    <x v="0"/>
    <x v="5"/>
    <s v="DAX Two-Tone Silver Metal Document Frame"/>
    <n v="80.959999999999994"/>
    <n v="4"/>
    <n v="0"/>
    <n v="34.812800000000003"/>
  </r>
  <r>
    <n v="9328"/>
    <s v="US-2014-130687"/>
    <x v="3"/>
    <x v="210"/>
    <d v="2014-09-11T00:00:00"/>
    <s v="First Class"/>
    <s v="PF-19225"/>
    <s v="Phillip Flathmann"/>
    <s v="Consumer"/>
    <s v="United States"/>
    <s v="Edmonds"/>
    <x v="4"/>
    <n v="98026"/>
    <s v="West"/>
    <s v="TEC-PH-10002033"/>
    <x v="2"/>
    <x v="7"/>
    <s v="Konftel 250 Conference phone - Charcoal black"/>
    <n v="455.71199999999999"/>
    <n v="2"/>
    <n v="0.2"/>
    <n v="34.178400000000011"/>
  </r>
  <r>
    <n v="9329"/>
    <s v="US-2014-130687"/>
    <x v="3"/>
    <x v="210"/>
    <d v="2014-09-11T00:00:00"/>
    <s v="First Class"/>
    <s v="PF-19225"/>
    <s v="Phillip Flathmann"/>
    <s v="Consumer"/>
    <s v="United States"/>
    <s v="Edmonds"/>
    <x v="4"/>
    <n v="98026"/>
    <s v="West"/>
    <s v="OFF-AR-10004260"/>
    <x v="1"/>
    <x v="6"/>
    <s v="Boston 1799 Powerhouse Electric Pencil Sharpener"/>
    <n v="25.98"/>
    <n v="1"/>
    <n v="0"/>
    <n v="7.2744"/>
  </r>
  <r>
    <n v="9330"/>
    <s v="CA-2012-164497"/>
    <x v="1"/>
    <x v="109"/>
    <d v="2012-11-30T00:00:00"/>
    <s v="First Class"/>
    <s v="AJ-10945"/>
    <s v="Ashley Jarboe"/>
    <s v="Consumer"/>
    <s v="United States"/>
    <s v="San Francisco"/>
    <x v="1"/>
    <n v="94110"/>
    <s v="West"/>
    <s v="OFF-AP-10004655"/>
    <x v="1"/>
    <x v="9"/>
    <s v="Holmes Visible Mist Ultrasonic Humidifier with 2.3-Gallon Output per Day, Replacement Filter"/>
    <n v="45.28"/>
    <n v="4"/>
    <n v="0"/>
    <n v="15.395199999999999"/>
  </r>
  <r>
    <n v="9331"/>
    <s v="US-2012-153283"/>
    <x v="1"/>
    <x v="768"/>
    <d v="2012-11-18T00:00:00"/>
    <s v="Standard Class"/>
    <s v="EB-14110"/>
    <s v="Eugene Barchas"/>
    <s v="Consumer"/>
    <s v="United States"/>
    <s v="New York City"/>
    <x v="15"/>
    <n v="10035"/>
    <s v="East"/>
    <s v="OFF-EN-10001539"/>
    <x v="1"/>
    <x v="12"/>
    <s v="Staples"/>
    <n v="15.56"/>
    <n v="2"/>
    <n v="0"/>
    <n v="7.3132000000000001"/>
  </r>
  <r>
    <n v="9332"/>
    <s v="CA-2013-108056"/>
    <x v="0"/>
    <x v="321"/>
    <d v="2013-10-04T00:00:00"/>
    <s v="Standard Class"/>
    <s v="ES-14080"/>
    <s v="Erin Smith"/>
    <s v="Corporate"/>
    <s v="United States"/>
    <s v="Springfield"/>
    <x v="21"/>
    <n v="97477"/>
    <s v="West"/>
    <s v="TEC-PH-10001817"/>
    <x v="2"/>
    <x v="7"/>
    <s v="Wilson Electronics DB Pro Signal Booster"/>
    <n v="859.2"/>
    <n v="3"/>
    <n v="0.2"/>
    <n v="75.180000000000064"/>
  </r>
  <r>
    <n v="9333"/>
    <s v="CA-2014-127726"/>
    <x v="3"/>
    <x v="220"/>
    <d v="2014-09-14T00:00:00"/>
    <s v="Second Class"/>
    <s v="SS-20410"/>
    <s v="Shahid Shariari"/>
    <s v="Consumer"/>
    <s v="United States"/>
    <s v="Georgetown"/>
    <x v="0"/>
    <n v="40324"/>
    <s v="South"/>
    <s v="OFF-AP-10002578"/>
    <x v="1"/>
    <x v="9"/>
    <s v="Fellowes Premier Superior Surge Suppressor, 10-Outlet, With Phone and Remote"/>
    <n v="195.68"/>
    <n v="4"/>
    <n v="0"/>
    <n v="50.876800000000003"/>
  </r>
  <r>
    <n v="9334"/>
    <s v="CA-2014-127726"/>
    <x v="3"/>
    <x v="220"/>
    <d v="2014-09-14T00:00:00"/>
    <s v="Second Class"/>
    <s v="SS-20410"/>
    <s v="Shahid Shariari"/>
    <s v="Consumer"/>
    <s v="United States"/>
    <s v="Georgetown"/>
    <x v="0"/>
    <n v="40324"/>
    <s v="South"/>
    <s v="OFF-FA-10000992"/>
    <x v="1"/>
    <x v="13"/>
    <s v="Acco Clips to Go Binder Clips, 24 Clips in Two Sizes"/>
    <n v="14.2"/>
    <n v="4"/>
    <n v="0"/>
    <n v="6.6739999999999995"/>
  </r>
  <r>
    <n v="9335"/>
    <s v="CA-2014-110198"/>
    <x v="3"/>
    <x v="927"/>
    <d v="2014-05-03T00:00:00"/>
    <s v="First Class"/>
    <s v="AG-10900"/>
    <s v="Arthur Gainer"/>
    <s v="Consumer"/>
    <s v="United States"/>
    <s v="Coral Springs"/>
    <x v="2"/>
    <n v="33065"/>
    <s v="South"/>
    <s v="FUR-BO-10001798"/>
    <x v="0"/>
    <x v="0"/>
    <s v="Bush Somerset Collection Bookcase"/>
    <n v="314.35199999999998"/>
    <n v="3"/>
    <n v="0.2"/>
    <n v="-15.71759999999999"/>
  </r>
  <r>
    <n v="9336"/>
    <s v="CA-2014-110198"/>
    <x v="3"/>
    <x v="927"/>
    <d v="2014-05-03T00:00:00"/>
    <s v="First Class"/>
    <s v="AG-10900"/>
    <s v="Arthur Gainer"/>
    <s v="Consumer"/>
    <s v="United States"/>
    <s v="Coral Springs"/>
    <x v="2"/>
    <n v="33065"/>
    <s v="South"/>
    <s v="OFF-LA-10004409"/>
    <x v="1"/>
    <x v="2"/>
    <s v="Avery 492"/>
    <n v="4.6079999999999997"/>
    <n v="2"/>
    <n v="0.2"/>
    <n v="1.4975999999999996"/>
  </r>
  <r>
    <n v="9337"/>
    <s v="CA-2014-130715"/>
    <x v="3"/>
    <x v="118"/>
    <d v="2014-09-21T00:00:00"/>
    <s v="Standard Class"/>
    <s v="CY-12745"/>
    <s v="Craig Yedwab"/>
    <s v="Corporate"/>
    <s v="United States"/>
    <s v="San Francisco"/>
    <x v="1"/>
    <n v="94110"/>
    <s v="West"/>
    <s v="OFF-FA-10000621"/>
    <x v="1"/>
    <x v="13"/>
    <s v="OIC Colored Binder Clips, Assorted Sizes"/>
    <n v="17.899999999999999"/>
    <n v="5"/>
    <n v="0"/>
    <n v="8.7710000000000008"/>
  </r>
  <r>
    <n v="9338"/>
    <s v="CA-2011-155264"/>
    <x v="2"/>
    <x v="538"/>
    <d v="2011-10-22T00:00:00"/>
    <s v="Second Class"/>
    <s v="RP-19270"/>
    <s v="Rachel Payne"/>
    <s v="Corporate"/>
    <s v="United States"/>
    <s v="San Francisco"/>
    <x v="1"/>
    <n v="94110"/>
    <s v="West"/>
    <s v="OFF-BI-10003196"/>
    <x v="1"/>
    <x v="8"/>
    <s v="Accohide Poly Flexible Ring Binders"/>
    <n v="2.9920000000000004"/>
    <n v="1"/>
    <n v="0.2"/>
    <n v="1.1219999999999999"/>
  </r>
  <r>
    <n v="9339"/>
    <s v="CA-2011-155264"/>
    <x v="2"/>
    <x v="538"/>
    <d v="2011-10-22T00:00:00"/>
    <s v="Second Class"/>
    <s v="RP-19270"/>
    <s v="Rachel Payne"/>
    <s v="Corporate"/>
    <s v="United States"/>
    <s v="San Francisco"/>
    <x v="1"/>
    <n v="94110"/>
    <s v="West"/>
    <s v="OFF-BI-10003727"/>
    <x v="1"/>
    <x v="8"/>
    <s v="Avery Durable Slant Ring Binders With Label Holder"/>
    <n v="20.064"/>
    <n v="6"/>
    <n v="0.2"/>
    <n v="7.0223999999999993"/>
  </r>
  <r>
    <n v="9340"/>
    <s v="CA-2011-155264"/>
    <x v="2"/>
    <x v="538"/>
    <d v="2011-10-22T00:00:00"/>
    <s v="Second Class"/>
    <s v="RP-19270"/>
    <s v="Rachel Payne"/>
    <s v="Corporate"/>
    <s v="United States"/>
    <s v="San Francisco"/>
    <x v="1"/>
    <n v="94110"/>
    <s v="West"/>
    <s v="OFF-PA-10003228"/>
    <x v="1"/>
    <x v="10"/>
    <s v="Xerox 1917"/>
    <n v="146.72999999999999"/>
    <n v="3"/>
    <n v="0"/>
    <n v="68.963099999999997"/>
  </r>
  <r>
    <n v="9341"/>
    <s v="CA-2011-155264"/>
    <x v="2"/>
    <x v="538"/>
    <d v="2011-10-22T00:00:00"/>
    <s v="Second Class"/>
    <s v="RP-19270"/>
    <s v="Rachel Payne"/>
    <s v="Corporate"/>
    <s v="United States"/>
    <s v="San Francisco"/>
    <x v="1"/>
    <n v="94110"/>
    <s v="West"/>
    <s v="OFF-LA-10002787"/>
    <x v="1"/>
    <x v="2"/>
    <s v="Avery 480"/>
    <n v="18.75"/>
    <n v="5"/>
    <n v="0"/>
    <n v="9"/>
  </r>
  <r>
    <n v="9342"/>
    <s v="CA-2011-155264"/>
    <x v="2"/>
    <x v="538"/>
    <d v="2011-10-22T00:00:00"/>
    <s v="Second Class"/>
    <s v="RP-19270"/>
    <s v="Rachel Payne"/>
    <s v="Corporate"/>
    <s v="United States"/>
    <s v="San Francisco"/>
    <x v="1"/>
    <n v="94110"/>
    <s v="West"/>
    <s v="TEC-PH-10001305"/>
    <x v="2"/>
    <x v="7"/>
    <s v="Panasonic KX TS208W Corded phone"/>
    <n v="117.57600000000002"/>
    <n v="3"/>
    <n v="0.2"/>
    <n v="11.757600000000011"/>
  </r>
  <r>
    <n v="9343"/>
    <s v="CA-2013-119123"/>
    <x v="0"/>
    <x v="69"/>
    <d v="2013-03-19T00:00:00"/>
    <s v="Standard Class"/>
    <s v="DB-13360"/>
    <s v="Dennis Bolton"/>
    <s v="Home Office"/>
    <s v="United States"/>
    <s v="Riverside"/>
    <x v="1"/>
    <n v="92503"/>
    <s v="West"/>
    <s v="OFF-BI-10001036"/>
    <x v="1"/>
    <x v="8"/>
    <s v="Cardinal EasyOpen D-Ring Binders"/>
    <n v="51.184000000000012"/>
    <n v="7"/>
    <n v="0.2"/>
    <n v="19.193999999999999"/>
  </r>
  <r>
    <n v="9344"/>
    <s v="CA-2014-109085"/>
    <x v="3"/>
    <x v="922"/>
    <d v="2014-02-21T00:00:00"/>
    <s v="First Class"/>
    <s v="CK-12325"/>
    <s v="Christine Kargatis"/>
    <s v="Home Office"/>
    <s v="United States"/>
    <s v="Troy"/>
    <x v="24"/>
    <n v="45373"/>
    <s v="East"/>
    <s v="FUR-TA-10001086"/>
    <x v="0"/>
    <x v="3"/>
    <s v="SAFCO PlanMaster Boards, 60w x 37-1/2d, White Melamine"/>
    <n v="455.97"/>
    <n v="5"/>
    <n v="0.4"/>
    <n v="-106.39299999999997"/>
  </r>
  <r>
    <n v="9345"/>
    <s v="CA-2014-109085"/>
    <x v="3"/>
    <x v="922"/>
    <d v="2014-02-21T00:00:00"/>
    <s v="First Class"/>
    <s v="CK-12325"/>
    <s v="Christine Kargatis"/>
    <s v="Home Office"/>
    <s v="United States"/>
    <s v="Troy"/>
    <x v="24"/>
    <n v="45373"/>
    <s v="East"/>
    <s v="OFF-BI-10001525"/>
    <x v="1"/>
    <x v="8"/>
    <s v="Acco Pressboard Covers with Storage Hooks, 14 7/8&quot; x 11&quot;, Executive Red"/>
    <n v="5.7150000000000016"/>
    <n v="5"/>
    <n v="0.7"/>
    <n v="-4.7625000000000011"/>
  </r>
  <r>
    <n v="9346"/>
    <s v="CA-2014-109085"/>
    <x v="3"/>
    <x v="922"/>
    <d v="2014-02-21T00:00:00"/>
    <s v="First Class"/>
    <s v="CK-12325"/>
    <s v="Christine Kargatis"/>
    <s v="Home Office"/>
    <s v="United States"/>
    <s v="Troy"/>
    <x v="24"/>
    <n v="45373"/>
    <s v="East"/>
    <s v="TEC-PH-10000526"/>
    <x v="2"/>
    <x v="7"/>
    <s v="Vtech CS6719"/>
    <n v="57.593999999999994"/>
    <n v="1"/>
    <n v="0.4"/>
    <n v="-11.518799999999999"/>
  </r>
  <r>
    <n v="9347"/>
    <s v="CA-2014-109085"/>
    <x v="3"/>
    <x v="922"/>
    <d v="2014-02-21T00:00:00"/>
    <s v="First Class"/>
    <s v="CK-12325"/>
    <s v="Christine Kargatis"/>
    <s v="Home Office"/>
    <s v="United States"/>
    <s v="Troy"/>
    <x v="24"/>
    <n v="45373"/>
    <s v="East"/>
    <s v="FUR-FU-10004973"/>
    <x v="0"/>
    <x v="5"/>
    <s v="Flat Face Poster Frame"/>
    <n v="30.144000000000002"/>
    <n v="2"/>
    <n v="0.2"/>
    <n v="8.2896000000000001"/>
  </r>
  <r>
    <n v="9348"/>
    <s v="CA-2014-109085"/>
    <x v="3"/>
    <x v="922"/>
    <d v="2014-02-21T00:00:00"/>
    <s v="First Class"/>
    <s v="CK-12325"/>
    <s v="Christine Kargatis"/>
    <s v="Home Office"/>
    <s v="United States"/>
    <s v="Troy"/>
    <x v="24"/>
    <n v="45373"/>
    <s v="East"/>
    <s v="FUR-CH-10003981"/>
    <x v="0"/>
    <x v="1"/>
    <s v="Global Commerce Series Low-Back Swivel/Tilt Chairs"/>
    <n v="899.43"/>
    <n v="5"/>
    <n v="0.3"/>
    <n v="-12.84900000000016"/>
  </r>
  <r>
    <n v="9349"/>
    <s v="CA-2013-114860"/>
    <x v="0"/>
    <x v="596"/>
    <d v="2013-12-29T00:00:00"/>
    <s v="Standard Class"/>
    <s v="DN-13690"/>
    <s v="Duane Noonan"/>
    <s v="Consumer"/>
    <s v="United States"/>
    <s v="Moreno Valley"/>
    <x v="1"/>
    <n v="92553"/>
    <s v="West"/>
    <s v="FUR-FU-10000277"/>
    <x v="0"/>
    <x v="5"/>
    <s v="Deflect-o DuraMat Antistatic Studded Beveled Mat for Medium Pile Carpeting"/>
    <n v="842.72"/>
    <n v="8"/>
    <n v="0"/>
    <n v="202.25279999999998"/>
  </r>
  <r>
    <n v="9350"/>
    <s v="CA-2013-114860"/>
    <x v="0"/>
    <x v="596"/>
    <d v="2013-12-29T00:00:00"/>
    <s v="Standard Class"/>
    <s v="DN-13690"/>
    <s v="Duane Noonan"/>
    <s v="Consumer"/>
    <s v="United States"/>
    <s v="Moreno Valley"/>
    <x v="1"/>
    <n v="92553"/>
    <s v="West"/>
    <s v="FUR-FU-10001934"/>
    <x v="0"/>
    <x v="5"/>
    <s v="Magnifier Swing Arm Lamp"/>
    <n v="41.96"/>
    <n v="2"/>
    <n v="0"/>
    <n v="10.909600000000001"/>
  </r>
  <r>
    <n v="9351"/>
    <s v="CA-2013-159009"/>
    <x v="0"/>
    <x v="713"/>
    <d v="2013-09-28T00:00:00"/>
    <s v="Standard Class"/>
    <s v="DP-13105"/>
    <s v="Dave Poirier"/>
    <s v="Corporate"/>
    <s v="United States"/>
    <s v="Seattle"/>
    <x v="4"/>
    <n v="98115"/>
    <s v="West"/>
    <s v="OFF-BI-10004970"/>
    <x v="1"/>
    <x v="8"/>
    <s v="ACCOHIDE 3-Ring Binder, Blue, 1&quot;"/>
    <n v="13.216000000000001"/>
    <n v="4"/>
    <n v="0.2"/>
    <n v="4.4603999999999999"/>
  </r>
  <r>
    <n v="9352"/>
    <s v="CA-2013-159009"/>
    <x v="0"/>
    <x v="713"/>
    <d v="2013-09-28T00:00:00"/>
    <s v="Standard Class"/>
    <s v="DP-13105"/>
    <s v="Dave Poirier"/>
    <s v="Corporate"/>
    <s v="United States"/>
    <s v="Seattle"/>
    <x v="4"/>
    <n v="98115"/>
    <s v="West"/>
    <s v="FUR-CH-10003396"/>
    <x v="0"/>
    <x v="1"/>
    <s v="Global Deluxe Steno Chair"/>
    <n v="184.75200000000001"/>
    <n v="3"/>
    <n v="0.2"/>
    <n v="-20.784600000000012"/>
  </r>
  <r>
    <n v="9353"/>
    <s v="CA-2014-148411"/>
    <x v="3"/>
    <x v="241"/>
    <d v="2014-09-27T00:00:00"/>
    <s v="First Class"/>
    <s v="RO-19780"/>
    <s v="Rose O'Brian"/>
    <s v="Consumer"/>
    <s v="United States"/>
    <s v="Chicago"/>
    <x v="10"/>
    <n v="60623"/>
    <s v="Central"/>
    <s v="FUR-CH-10003973"/>
    <x v="0"/>
    <x v="1"/>
    <s v="GuestStacker Chair with Chrome Finish Legs"/>
    <n v="520.46399999999994"/>
    <n v="2"/>
    <n v="0.3"/>
    <n v="-14.870399999999961"/>
  </r>
  <r>
    <n v="9354"/>
    <s v="CA-2014-148411"/>
    <x v="3"/>
    <x v="241"/>
    <d v="2014-09-27T00:00:00"/>
    <s v="First Class"/>
    <s v="RO-19780"/>
    <s v="Rose O'Brian"/>
    <s v="Consumer"/>
    <s v="United States"/>
    <s v="Chicago"/>
    <x v="10"/>
    <n v="60623"/>
    <s v="Central"/>
    <s v="OFF-PA-10002109"/>
    <x v="1"/>
    <x v="10"/>
    <s v="Wirebound Voice Message Log Book"/>
    <n v="11.423999999999999"/>
    <n v="3"/>
    <n v="0.2"/>
    <n v="3.7127999999999988"/>
  </r>
  <r>
    <n v="9355"/>
    <s v="CA-2012-110324"/>
    <x v="1"/>
    <x v="494"/>
    <d v="2012-12-05T00:00:00"/>
    <s v="Standard Class"/>
    <s v="MA-17560"/>
    <s v="Matt Abelman"/>
    <s v="Home Office"/>
    <s v="United States"/>
    <s v="Jackson"/>
    <x v="12"/>
    <n v="49201"/>
    <s v="Central"/>
    <s v="OFF-PA-10001826"/>
    <x v="1"/>
    <x v="10"/>
    <s v="Xerox 207"/>
    <n v="19.440000000000001"/>
    <n v="3"/>
    <n v="0"/>
    <n v="9.3312000000000008"/>
  </r>
  <r>
    <n v="9356"/>
    <s v="CA-2012-110324"/>
    <x v="1"/>
    <x v="494"/>
    <d v="2012-12-05T00:00:00"/>
    <s v="Standard Class"/>
    <s v="MA-17560"/>
    <s v="Matt Abelman"/>
    <s v="Home Office"/>
    <s v="United States"/>
    <s v="Jackson"/>
    <x v="12"/>
    <n v="49201"/>
    <s v="Central"/>
    <s v="OFF-AR-10000823"/>
    <x v="1"/>
    <x v="6"/>
    <s v="Newell 307"/>
    <n v="3.64"/>
    <n v="2"/>
    <n v="0"/>
    <n v="1.0192000000000001"/>
  </r>
  <r>
    <n v="9357"/>
    <s v="CA-2012-110324"/>
    <x v="1"/>
    <x v="494"/>
    <d v="2012-12-05T00:00:00"/>
    <s v="Standard Class"/>
    <s v="MA-17560"/>
    <s v="Matt Abelman"/>
    <s v="Home Office"/>
    <s v="United States"/>
    <s v="Jackson"/>
    <x v="12"/>
    <n v="49201"/>
    <s v="Central"/>
    <s v="OFF-PA-10001776"/>
    <x v="1"/>
    <x v="10"/>
    <s v="Wirebound Message Books, Four 2 3/4&quot; x 5&quot; Forms per Page, 600 Sets per Book"/>
    <n v="18.54"/>
    <n v="2"/>
    <n v="0"/>
    <n v="8.7137999999999991"/>
  </r>
  <r>
    <n v="9358"/>
    <s v="CA-2013-168046"/>
    <x v="0"/>
    <x v="967"/>
    <d v="2013-01-28T00:00:00"/>
    <s v="Second Class"/>
    <s v="JD-15895"/>
    <s v="Jonathan Doherty"/>
    <s v="Corporate"/>
    <s v="United States"/>
    <s v="New York City"/>
    <x v="15"/>
    <n v="10024"/>
    <s v="East"/>
    <s v="OFF-BI-10003676"/>
    <x v="1"/>
    <x v="8"/>
    <s v="GBC Standard Recycled Report Covers, Clear Plastic Sheets"/>
    <n v="43.120000000000005"/>
    <n v="5"/>
    <n v="0.2"/>
    <n v="15.091999999999995"/>
  </r>
  <r>
    <n v="9359"/>
    <s v="CA-2013-168046"/>
    <x v="0"/>
    <x v="967"/>
    <d v="2013-01-28T00:00:00"/>
    <s v="Second Class"/>
    <s v="JD-15895"/>
    <s v="Jonathan Doherty"/>
    <s v="Corporate"/>
    <s v="United States"/>
    <s v="New York City"/>
    <x v="15"/>
    <n v="10024"/>
    <s v="East"/>
    <s v="FUR-TA-10001095"/>
    <x v="0"/>
    <x v="3"/>
    <s v="Chromcraft Round Conference Tables"/>
    <n v="313.72199999999998"/>
    <n v="3"/>
    <n v="0.4"/>
    <n v="-99.34529999999998"/>
  </r>
  <r>
    <n v="9360"/>
    <s v="CA-2013-168046"/>
    <x v="0"/>
    <x v="967"/>
    <d v="2013-01-28T00:00:00"/>
    <s v="Second Class"/>
    <s v="JD-15895"/>
    <s v="Jonathan Doherty"/>
    <s v="Corporate"/>
    <s v="United States"/>
    <s v="New York City"/>
    <x v="15"/>
    <n v="10024"/>
    <s v="East"/>
    <s v="FUR-FU-10000747"/>
    <x v="0"/>
    <x v="5"/>
    <s v="Tenex B1-RE Series Chair Mats for Low Pile Carpets"/>
    <n v="45.98"/>
    <n v="1"/>
    <n v="0"/>
    <n v="7.816599999999994"/>
  </r>
  <r>
    <n v="9361"/>
    <s v="CA-2013-168046"/>
    <x v="0"/>
    <x v="967"/>
    <d v="2013-01-28T00:00:00"/>
    <s v="Second Class"/>
    <s v="JD-15895"/>
    <s v="Jonathan Doherty"/>
    <s v="Corporate"/>
    <s v="United States"/>
    <s v="New York City"/>
    <x v="15"/>
    <n v="10024"/>
    <s v="East"/>
    <s v="OFF-ST-10004337"/>
    <x v="1"/>
    <x v="4"/>
    <s v="SAFCO Commercial Wire Shelving, 72h"/>
    <n v="428.68"/>
    <n v="7"/>
    <n v="0"/>
    <n v="0"/>
  </r>
  <r>
    <n v="9362"/>
    <s v="CA-2014-111591"/>
    <x v="3"/>
    <x v="708"/>
    <d v="2014-03-26T00:00:00"/>
    <s v="Standard Class"/>
    <s v="PS-18970"/>
    <s v="Paul Stevenson"/>
    <s v="Home Office"/>
    <s v="United States"/>
    <s v="Seattle"/>
    <x v="4"/>
    <n v="98105"/>
    <s v="West"/>
    <s v="OFF-BI-10004410"/>
    <x v="1"/>
    <x v="8"/>
    <s v="C-Line Peel &amp; Stick Add-On Filing Pockets, 8-3/4 x 5-1/8, 10/Pack"/>
    <n v="30.576000000000001"/>
    <n v="6"/>
    <n v="0.2"/>
    <n v="10.3194"/>
  </r>
  <r>
    <n v="9363"/>
    <s v="CA-2014-111591"/>
    <x v="3"/>
    <x v="708"/>
    <d v="2014-03-26T00:00:00"/>
    <s v="Standard Class"/>
    <s v="PS-18970"/>
    <s v="Paul Stevenson"/>
    <s v="Home Office"/>
    <s v="United States"/>
    <s v="Seattle"/>
    <x v="4"/>
    <n v="98105"/>
    <s v="West"/>
    <s v="OFF-FA-10004838"/>
    <x v="1"/>
    <x v="13"/>
    <s v="Super Bands, 12/Pack"/>
    <n v="13.020000000000001"/>
    <n v="7"/>
    <n v="0"/>
    <n v="0.3906000000000005"/>
  </r>
  <r>
    <n v="9364"/>
    <s v="CA-2014-111591"/>
    <x v="3"/>
    <x v="708"/>
    <d v="2014-03-26T00:00:00"/>
    <s v="Standard Class"/>
    <s v="PS-18970"/>
    <s v="Paul Stevenson"/>
    <s v="Home Office"/>
    <s v="United States"/>
    <s v="Seattle"/>
    <x v="4"/>
    <n v="98105"/>
    <s v="West"/>
    <s v="FUR-FU-10002364"/>
    <x v="0"/>
    <x v="5"/>
    <s v="Eldon Expressions Wood Desk Accessories, Oak"/>
    <n v="22.14"/>
    <n v="3"/>
    <n v="0"/>
    <n v="6.4205999999999976"/>
  </r>
  <r>
    <n v="9365"/>
    <s v="CA-2014-111591"/>
    <x v="3"/>
    <x v="708"/>
    <d v="2014-03-26T00:00:00"/>
    <s v="Standard Class"/>
    <s v="PS-18970"/>
    <s v="Paul Stevenson"/>
    <s v="Home Office"/>
    <s v="United States"/>
    <s v="Seattle"/>
    <x v="4"/>
    <n v="98105"/>
    <s v="West"/>
    <s v="OFF-ST-10001809"/>
    <x v="1"/>
    <x v="4"/>
    <s v="Fellowes Officeware Wire Shelving"/>
    <n v="359.32"/>
    <n v="4"/>
    <n v="0"/>
    <n v="7.1863999999999919"/>
  </r>
  <r>
    <n v="9366"/>
    <s v="US-2011-166828"/>
    <x v="2"/>
    <x v="963"/>
    <d v="2011-08-25T00:00:00"/>
    <s v="First Class"/>
    <s v="JF-15415"/>
    <s v="Jennifer Ferguson"/>
    <s v="Consumer"/>
    <s v="United States"/>
    <s v="Saint Charles"/>
    <x v="25"/>
    <n v="63301"/>
    <s v="Central"/>
    <s v="OFF-PA-10001846"/>
    <x v="1"/>
    <x v="10"/>
    <s v="Xerox 1899"/>
    <n v="11.56"/>
    <n v="2"/>
    <n v="0"/>
    <n v="5.6644000000000005"/>
  </r>
  <r>
    <n v="9367"/>
    <s v="CA-2011-108147"/>
    <x v="2"/>
    <x v="785"/>
    <d v="2011-06-13T00:00:00"/>
    <s v="Standard Class"/>
    <s v="RD-19480"/>
    <s v="Rick Duston"/>
    <s v="Consumer"/>
    <s v="United States"/>
    <s v="Long Beach"/>
    <x v="15"/>
    <n v="11561"/>
    <s v="East"/>
    <s v="OFF-BI-10003876"/>
    <x v="1"/>
    <x v="8"/>
    <s v="Green Canvas Binder for 8-1/2&quot; x 14&quot; Sheets"/>
    <n v="68.48"/>
    <n v="2"/>
    <n v="0.2"/>
    <n v="25.679999999999996"/>
  </r>
  <r>
    <n v="9368"/>
    <s v="CA-2011-108147"/>
    <x v="2"/>
    <x v="785"/>
    <d v="2011-06-13T00:00:00"/>
    <s v="Standard Class"/>
    <s v="RD-19480"/>
    <s v="Rick Duston"/>
    <s v="Consumer"/>
    <s v="United States"/>
    <s v="Long Beach"/>
    <x v="15"/>
    <n v="11561"/>
    <s v="East"/>
    <s v="OFF-ST-10003470"/>
    <x v="1"/>
    <x v="4"/>
    <s v="Tennsco Snap-Together Open Shelving Units, Starter Sets and Add-On Units"/>
    <n v="1676.88"/>
    <n v="6"/>
    <n v="0"/>
    <n v="83.843999999999937"/>
  </r>
  <r>
    <n v="9369"/>
    <s v="CA-2013-154998"/>
    <x v="0"/>
    <x v="281"/>
    <d v="2013-04-10T00:00:00"/>
    <s v="First Class"/>
    <s v="ES-14080"/>
    <s v="Erin Smith"/>
    <s v="Corporate"/>
    <s v="United States"/>
    <s v="Lakewood"/>
    <x v="30"/>
    <n v="8701"/>
    <s v="East"/>
    <s v="OFF-PA-10004243"/>
    <x v="1"/>
    <x v="10"/>
    <s v="Xerox 1939"/>
    <n v="37.94"/>
    <n v="2"/>
    <n v="0"/>
    <n v="18.211199999999998"/>
  </r>
  <r>
    <n v="9370"/>
    <s v="CA-2014-113460"/>
    <x v="3"/>
    <x v="659"/>
    <d v="2014-11-10T00:00:00"/>
    <s v="Second Class"/>
    <s v="KN-16390"/>
    <s v="Katherine Nockton"/>
    <s v="Corporate"/>
    <s v="United States"/>
    <s v="Clinton"/>
    <x v="39"/>
    <n v="20735"/>
    <s v="East"/>
    <s v="FUR-CH-10000422"/>
    <x v="0"/>
    <x v="1"/>
    <s v="Global Highback Leather Tilter in Burgundy"/>
    <n v="272.96999999999997"/>
    <n v="3"/>
    <n v="0"/>
    <n v="43.675200000000018"/>
  </r>
  <r>
    <n v="9371"/>
    <s v="CA-2012-111339"/>
    <x v="1"/>
    <x v="352"/>
    <d v="2012-05-31T00:00:00"/>
    <s v="First Class"/>
    <s v="VP-21760"/>
    <s v="Victoria Pisteka"/>
    <s v="Corporate"/>
    <s v="United States"/>
    <s v="Columbus"/>
    <x v="24"/>
    <n v="43229"/>
    <s v="East"/>
    <s v="FUR-FU-10002506"/>
    <x v="0"/>
    <x v="5"/>
    <s v="Tensor &quot;Hersey Kiss&quot; Styled Floor Lamp"/>
    <n v="41.568000000000005"/>
    <n v="4"/>
    <n v="0.2"/>
    <n v="-4.1568000000000023"/>
  </r>
  <r>
    <n v="9372"/>
    <s v="CA-2012-111339"/>
    <x v="1"/>
    <x v="352"/>
    <d v="2012-05-31T00:00:00"/>
    <s v="First Class"/>
    <s v="VP-21760"/>
    <s v="Victoria Pisteka"/>
    <s v="Corporate"/>
    <s v="United States"/>
    <s v="Columbus"/>
    <x v="24"/>
    <n v="43229"/>
    <s v="East"/>
    <s v="FUR-CH-10000863"/>
    <x v="0"/>
    <x v="1"/>
    <s v="Novimex Swivel Fabric Task Chair"/>
    <n v="317.05799999999999"/>
    <n v="3"/>
    <n v="0.3"/>
    <n v="-86.058600000000013"/>
  </r>
  <r>
    <n v="9373"/>
    <s v="CA-2012-111339"/>
    <x v="1"/>
    <x v="352"/>
    <d v="2012-05-31T00:00:00"/>
    <s v="First Class"/>
    <s v="VP-21760"/>
    <s v="Victoria Pisteka"/>
    <s v="Corporate"/>
    <s v="United States"/>
    <s v="Columbus"/>
    <x v="24"/>
    <n v="43229"/>
    <s v="East"/>
    <s v="OFF-FA-10002988"/>
    <x v="1"/>
    <x v="13"/>
    <s v="Ideal Clamps"/>
    <n v="8.0399999999999991"/>
    <n v="5"/>
    <n v="0.2"/>
    <n v="2.9144999999999994"/>
  </r>
  <r>
    <n v="9374"/>
    <s v="CA-2014-102820"/>
    <x v="3"/>
    <x v="917"/>
    <d v="2014-05-12T00:00:00"/>
    <s v="Standard Class"/>
    <s v="CS-11950"/>
    <s v="Carlos Soltero"/>
    <s v="Consumer"/>
    <s v="United States"/>
    <s v="Pasadena"/>
    <x v="1"/>
    <n v="91104"/>
    <s v="West"/>
    <s v="TEC-PH-10003437"/>
    <x v="2"/>
    <x v="7"/>
    <s v="Blue Parrot B250XT Professional Grade Wireless Bluetooth Headset with"/>
    <n v="419.94399999999996"/>
    <n v="7"/>
    <n v="0.2"/>
    <n v="52.492999999999967"/>
  </r>
  <r>
    <n v="9375"/>
    <s v="CA-2013-149671"/>
    <x v="0"/>
    <x v="410"/>
    <d v="2013-06-10T00:00:00"/>
    <s v="Standard Class"/>
    <s v="KB-16600"/>
    <s v="Ken Brennan"/>
    <s v="Corporate"/>
    <s v="United States"/>
    <s v="Seattle"/>
    <x v="4"/>
    <n v="98105"/>
    <s v="West"/>
    <s v="OFF-SU-10002537"/>
    <x v="1"/>
    <x v="14"/>
    <s v="Acme Box Cutter Scissors"/>
    <n v="61.38"/>
    <n v="6"/>
    <n v="0"/>
    <n v="15.958800000000004"/>
  </r>
  <r>
    <n v="9376"/>
    <s v="CA-2012-126347"/>
    <x v="1"/>
    <x v="639"/>
    <d v="2012-12-19T00:00:00"/>
    <s v="Second Class"/>
    <s v="AJ-10945"/>
    <s v="Ashley Jarboe"/>
    <s v="Consumer"/>
    <s v="United States"/>
    <s v="Los Angeles"/>
    <x v="1"/>
    <n v="90045"/>
    <s v="West"/>
    <s v="TEC-AC-10003063"/>
    <x v="2"/>
    <x v="11"/>
    <s v="Micro Innovations USB RF Wireless Keyboard with Mouse"/>
    <n v="50"/>
    <n v="2"/>
    <n v="0"/>
    <n v="10.5"/>
  </r>
  <r>
    <n v="9377"/>
    <s v="CA-2014-108756"/>
    <x v="3"/>
    <x v="53"/>
    <d v="2014-12-30T00:00:00"/>
    <s v="Standard Class"/>
    <s v="PO-18865"/>
    <s v="Patrick O'Donnell"/>
    <s v="Consumer"/>
    <s v="United States"/>
    <s v="East Orange"/>
    <x v="30"/>
    <n v="7017"/>
    <s v="East"/>
    <s v="TEC-AC-10003237"/>
    <x v="2"/>
    <x v="11"/>
    <s v="Memorex Micro Travel Drive 4 GB"/>
    <n v="31.799999999999997"/>
    <n v="3"/>
    <n v="0"/>
    <n v="13.674000000000003"/>
  </r>
  <r>
    <n v="9378"/>
    <s v="CA-2014-155362"/>
    <x v="3"/>
    <x v="94"/>
    <d v="2014-12-22T00:00:00"/>
    <s v="Standard Class"/>
    <s v="DP-13105"/>
    <s v="Dave Poirier"/>
    <s v="Corporate"/>
    <s v="United States"/>
    <s v="Eau Claire"/>
    <x v="6"/>
    <n v="54703"/>
    <s v="Central"/>
    <s v="OFF-ST-10001031"/>
    <x v="1"/>
    <x v="4"/>
    <s v="Adjustable Personal File Tote"/>
    <n v="32.56"/>
    <n v="2"/>
    <n v="0"/>
    <n v="8.465600000000002"/>
  </r>
  <r>
    <n v="9379"/>
    <s v="CA-2013-117625"/>
    <x v="0"/>
    <x v="1120"/>
    <d v="2013-05-16T00:00:00"/>
    <s v="Standard Class"/>
    <s v="GM-14500"/>
    <s v="Gene McClure"/>
    <s v="Consumer"/>
    <s v="United States"/>
    <s v="Chicago"/>
    <x v="10"/>
    <n v="60610"/>
    <s v="Central"/>
    <s v="OFF-EN-10001535"/>
    <x v="1"/>
    <x v="12"/>
    <s v="Grip Seal Envelopes"/>
    <n v="7.0720000000000001"/>
    <n v="2"/>
    <n v="0.2"/>
    <n v="2.3868"/>
  </r>
  <r>
    <n v="9380"/>
    <s v="CA-2011-154158"/>
    <x v="2"/>
    <x v="851"/>
    <d v="2011-12-27T00:00:00"/>
    <s v="Second Class"/>
    <s v="CC-12670"/>
    <s v="Craig Carreira"/>
    <s v="Consumer"/>
    <s v="United States"/>
    <s v="Tampa"/>
    <x v="2"/>
    <n v="33614"/>
    <s v="South"/>
    <s v="OFF-PA-10001295"/>
    <x v="1"/>
    <x v="10"/>
    <s v="Computer Printout Paper with Letter-Trim Perforations"/>
    <n v="45.527999999999999"/>
    <n v="3"/>
    <n v="0.2"/>
    <n v="15.934799999999997"/>
  </r>
  <r>
    <n v="9381"/>
    <s v="CA-2011-154158"/>
    <x v="2"/>
    <x v="851"/>
    <d v="2011-12-27T00:00:00"/>
    <s v="Second Class"/>
    <s v="CC-12670"/>
    <s v="Craig Carreira"/>
    <s v="Consumer"/>
    <s v="United States"/>
    <s v="Tampa"/>
    <x v="2"/>
    <n v="33614"/>
    <s v="South"/>
    <s v="FUR-CH-10004698"/>
    <x v="0"/>
    <x v="1"/>
    <s v="Padded Folding Chairs, Black, 4/Carton"/>
    <n v="64.784000000000006"/>
    <n v="1"/>
    <n v="0.2"/>
    <n v="6.4784000000000042"/>
  </r>
  <r>
    <n v="9382"/>
    <s v="CA-2011-154158"/>
    <x v="2"/>
    <x v="851"/>
    <d v="2011-12-27T00:00:00"/>
    <s v="Second Class"/>
    <s v="CC-12670"/>
    <s v="Craig Carreira"/>
    <s v="Consumer"/>
    <s v="United States"/>
    <s v="Tampa"/>
    <x v="2"/>
    <n v="33614"/>
    <s v="South"/>
    <s v="OFF-ST-10000078"/>
    <x v="1"/>
    <x v="4"/>
    <s v="Tennsco 6- and 18-Compartment Lockers"/>
    <n v="424.27200000000005"/>
    <n v="2"/>
    <n v="0.2"/>
    <n v="-10.60680000000005"/>
  </r>
  <r>
    <n v="9383"/>
    <s v="CA-2011-154158"/>
    <x v="2"/>
    <x v="851"/>
    <d v="2011-12-27T00:00:00"/>
    <s v="Second Class"/>
    <s v="CC-12670"/>
    <s v="Craig Carreira"/>
    <s v="Consumer"/>
    <s v="United States"/>
    <s v="Tampa"/>
    <x v="2"/>
    <n v="33614"/>
    <s v="South"/>
    <s v="OFF-AR-10001868"/>
    <x v="1"/>
    <x v="6"/>
    <s v="Prang Dustless Chalk Sticks"/>
    <n v="1.3440000000000001"/>
    <n v="1"/>
    <n v="0.2"/>
    <n v="0.504"/>
  </r>
  <r>
    <n v="9384"/>
    <s v="CA-2011-154158"/>
    <x v="2"/>
    <x v="851"/>
    <d v="2011-12-27T00:00:00"/>
    <s v="Second Class"/>
    <s v="CC-12670"/>
    <s v="Craig Carreira"/>
    <s v="Consumer"/>
    <s v="United States"/>
    <s v="Tampa"/>
    <x v="2"/>
    <n v="33614"/>
    <s v="South"/>
    <s v="OFF-ST-10004950"/>
    <x v="1"/>
    <x v="4"/>
    <s v="Acco Perma 3000 Stacking Storage Drawers"/>
    <n v="83.920000000000016"/>
    <n v="5"/>
    <n v="0.2"/>
    <n v="-1.049000000000003"/>
  </r>
  <r>
    <n v="9385"/>
    <s v="CA-2014-100433"/>
    <x v="3"/>
    <x v="938"/>
    <d v="2014-08-17T00:00:00"/>
    <s v="Standard Class"/>
    <s v="SJ-20125"/>
    <s v="Sanjit Jacobs"/>
    <s v="Home Office"/>
    <s v="United States"/>
    <s v="New York City"/>
    <x v="15"/>
    <n v="10009"/>
    <s v="East"/>
    <s v="OFF-PA-10003441"/>
    <x v="1"/>
    <x v="10"/>
    <s v="Xerox 226"/>
    <n v="25.92"/>
    <n v="4"/>
    <n v="0"/>
    <n v="12.441600000000001"/>
  </r>
  <r>
    <n v="9386"/>
    <s v="CA-2014-163097"/>
    <x v="3"/>
    <x v="151"/>
    <d v="2014-09-01T00:00:00"/>
    <s v="Standard Class"/>
    <s v="SF-20200"/>
    <s v="Sarah Foster"/>
    <s v="Consumer"/>
    <s v="United States"/>
    <s v="Mesa"/>
    <x v="16"/>
    <n v="85204"/>
    <s v="West"/>
    <s v="FUR-FU-10004973"/>
    <x v="0"/>
    <x v="5"/>
    <s v="Flat Face Poster Frame"/>
    <n v="120.57600000000001"/>
    <n v="8"/>
    <n v="0.2"/>
    <n v="33.1584"/>
  </r>
  <r>
    <n v="9387"/>
    <s v="US-2014-127292"/>
    <x v="3"/>
    <x v="617"/>
    <d v="2014-01-24T00:00:00"/>
    <s v="Standard Class"/>
    <s v="RM-19375"/>
    <s v="Raymond Messe"/>
    <s v="Consumer"/>
    <s v="United States"/>
    <s v="Burlington"/>
    <x v="42"/>
    <s v="05408"/>
    <s v="East"/>
    <s v="OFF-PA-10000157"/>
    <x v="1"/>
    <x v="10"/>
    <s v="Xerox 191"/>
    <n v="79.92"/>
    <n v="4"/>
    <n v="0"/>
    <n v="37.562399999999997"/>
  </r>
  <r>
    <n v="9388"/>
    <s v="US-2014-127292"/>
    <x v="3"/>
    <x v="617"/>
    <d v="2014-01-24T00:00:00"/>
    <s v="Standard Class"/>
    <s v="RM-19375"/>
    <s v="Raymond Messe"/>
    <s v="Consumer"/>
    <s v="United States"/>
    <s v="Burlington"/>
    <x v="42"/>
    <s v="05408"/>
    <s v="East"/>
    <s v="OFF-PA-10001970"/>
    <x v="1"/>
    <x v="10"/>
    <s v="Xerox 1881"/>
    <n v="12.28"/>
    <n v="1"/>
    <n v="0"/>
    <n v="5.7715999999999994"/>
  </r>
  <r>
    <n v="9389"/>
    <s v="US-2014-127292"/>
    <x v="3"/>
    <x v="617"/>
    <d v="2014-01-24T00:00:00"/>
    <s v="Standard Class"/>
    <s v="RM-19375"/>
    <s v="Raymond Messe"/>
    <s v="Consumer"/>
    <s v="United States"/>
    <s v="Burlington"/>
    <x v="42"/>
    <s v="05408"/>
    <s v="East"/>
    <s v="OFF-AP-10000828"/>
    <x v="1"/>
    <x v="9"/>
    <s v="Avanti 4.4 Cu. Ft. Refrigerator"/>
    <n v="542.93999999999994"/>
    <n v="3"/>
    <n v="0"/>
    <n v="152.02319999999997"/>
  </r>
  <r>
    <n v="9390"/>
    <s v="US-2014-127292"/>
    <x v="3"/>
    <x v="617"/>
    <d v="2014-01-24T00:00:00"/>
    <s v="Standard Class"/>
    <s v="RM-19375"/>
    <s v="Raymond Messe"/>
    <s v="Consumer"/>
    <s v="United States"/>
    <s v="Burlington"/>
    <x v="42"/>
    <s v="05408"/>
    <s v="East"/>
    <s v="OFF-EN-10001509"/>
    <x v="1"/>
    <x v="12"/>
    <s v="Poly String Tie Envelopes"/>
    <n v="2.04"/>
    <n v="1"/>
    <n v="0"/>
    <n v="0.95879999999999987"/>
  </r>
  <r>
    <n v="9391"/>
    <s v="CA-2012-163734"/>
    <x v="1"/>
    <x v="974"/>
    <d v="2012-06-24T00:00:00"/>
    <s v="Standard Class"/>
    <s v="KM-16375"/>
    <s v="Katherine Murray"/>
    <s v="Home Office"/>
    <s v="United States"/>
    <s v="Houston"/>
    <x v="5"/>
    <n v="77070"/>
    <s v="Central"/>
    <s v="OFF-ST-10003692"/>
    <x v="1"/>
    <x v="4"/>
    <s v="Recycled Steel Personal File for Hanging File Folders"/>
    <n v="228.92"/>
    <n v="5"/>
    <n v="0.2"/>
    <n v="14.307499999999997"/>
  </r>
  <r>
    <n v="9392"/>
    <s v="CA-2014-162474"/>
    <x v="3"/>
    <x v="677"/>
    <d v="2014-03-17T00:00:00"/>
    <s v="First Class"/>
    <s v="FH-14275"/>
    <s v="Frank Hawley"/>
    <s v="Corporate"/>
    <s v="United States"/>
    <s v="Aurora"/>
    <x v="10"/>
    <n v="60505"/>
    <s v="Central"/>
    <s v="TEC-PH-10004700"/>
    <x v="2"/>
    <x v="7"/>
    <s v="PowerGen Dual USB Car Charger"/>
    <n v="7.9920000000000009"/>
    <n v="1"/>
    <n v="0.2"/>
    <n v="2.5973999999999995"/>
  </r>
  <r>
    <n v="9393"/>
    <s v="CA-2012-130848"/>
    <x v="1"/>
    <x v="969"/>
    <d v="2012-10-25T00:00:00"/>
    <s v="Same Day"/>
    <s v="DG-13300"/>
    <s v="Deirdre Greer"/>
    <s v="Corporate"/>
    <s v="United States"/>
    <s v="Denver"/>
    <x v="22"/>
    <n v="80219"/>
    <s v="West"/>
    <s v="FUR-CH-10000422"/>
    <x v="0"/>
    <x v="1"/>
    <s v="Global Highback Leather Tilter in Burgundy"/>
    <n v="582.33600000000001"/>
    <n v="8"/>
    <n v="0.2"/>
    <n v="-29.116799999999955"/>
  </r>
  <r>
    <n v="9394"/>
    <s v="CA-2011-125997"/>
    <x v="2"/>
    <x v="59"/>
    <d v="2011-09-23T00:00:00"/>
    <s v="First Class"/>
    <s v="MW-18220"/>
    <s v="Mitch Webber"/>
    <s v="Consumer"/>
    <s v="United States"/>
    <s v="New York City"/>
    <x v="15"/>
    <n v="10011"/>
    <s v="East"/>
    <s v="TEC-PH-10003484"/>
    <x v="2"/>
    <x v="7"/>
    <s v="Ooma Telo VoIP Home Phone System"/>
    <n v="629.94999999999993"/>
    <n v="5"/>
    <n v="0"/>
    <n v="157.48750000000001"/>
  </r>
  <r>
    <n v="9395"/>
    <s v="CA-2011-125997"/>
    <x v="2"/>
    <x v="59"/>
    <d v="2011-09-23T00:00:00"/>
    <s v="First Class"/>
    <s v="MW-18220"/>
    <s v="Mitch Webber"/>
    <s v="Consumer"/>
    <s v="United States"/>
    <s v="New York City"/>
    <x v="15"/>
    <n v="10011"/>
    <s v="East"/>
    <s v="FUR-CH-10001394"/>
    <x v="0"/>
    <x v="1"/>
    <s v="Global Leather Executive Chair"/>
    <n v="631.78200000000004"/>
    <n v="2"/>
    <n v="0.1"/>
    <n v="140.39599999999993"/>
  </r>
  <r>
    <n v="9396"/>
    <s v="CA-2011-125997"/>
    <x v="2"/>
    <x v="59"/>
    <d v="2011-09-23T00:00:00"/>
    <s v="First Class"/>
    <s v="MW-18220"/>
    <s v="Mitch Webber"/>
    <s v="Consumer"/>
    <s v="United States"/>
    <s v="New York City"/>
    <x v="15"/>
    <n v="10011"/>
    <s v="East"/>
    <s v="FUR-BO-10002213"/>
    <x v="0"/>
    <x v="0"/>
    <s v="DMI Eclipse Executive Suite Bookcases"/>
    <n v="801.5680000000001"/>
    <n v="2"/>
    <n v="0.2"/>
    <n v="-10.019600000000054"/>
  </r>
  <r>
    <n v="9397"/>
    <s v="CA-2011-125997"/>
    <x v="2"/>
    <x v="59"/>
    <d v="2011-09-23T00:00:00"/>
    <s v="First Class"/>
    <s v="MW-18220"/>
    <s v="Mitch Webber"/>
    <s v="Consumer"/>
    <s v="United States"/>
    <s v="New York City"/>
    <x v="15"/>
    <n v="10011"/>
    <s v="East"/>
    <s v="OFF-LA-10002762"/>
    <x v="1"/>
    <x v="2"/>
    <s v="Avery 485"/>
    <n v="75.179999999999993"/>
    <n v="6"/>
    <n v="0"/>
    <n v="35.334599999999995"/>
  </r>
  <r>
    <n v="9398"/>
    <s v="CA-2011-125997"/>
    <x v="2"/>
    <x v="59"/>
    <d v="2011-09-23T00:00:00"/>
    <s v="First Class"/>
    <s v="MW-18220"/>
    <s v="Mitch Webber"/>
    <s v="Consumer"/>
    <s v="United States"/>
    <s v="New York City"/>
    <x v="15"/>
    <n v="10011"/>
    <s v="East"/>
    <s v="OFF-AP-10003842"/>
    <x v="1"/>
    <x v="9"/>
    <s v="Euro-Pro Shark Turbo Vacuum"/>
    <n v="30.98"/>
    <n v="1"/>
    <n v="0"/>
    <n v="8.0548000000000002"/>
  </r>
  <r>
    <n v="9399"/>
    <s v="CA-2011-125997"/>
    <x v="2"/>
    <x v="59"/>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s v="CA-2013-103128"/>
    <x v="0"/>
    <x v="583"/>
    <d v="2013-11-16T00:00:00"/>
    <s v="Standard Class"/>
    <s v="SC-20845"/>
    <s v="Sung Chung"/>
    <s v="Consumer"/>
    <s v="United States"/>
    <s v="Arlington Heights"/>
    <x v="10"/>
    <n v="60004"/>
    <s v="Central"/>
    <s v="OFF-AR-10003394"/>
    <x v="1"/>
    <x v="6"/>
    <s v="Newell 332"/>
    <n v="14.111999999999998"/>
    <n v="6"/>
    <n v="0.2"/>
    <n v="1.2348000000000008"/>
  </r>
  <r>
    <n v="9401"/>
    <s v="CA-2012-167696"/>
    <x v="1"/>
    <x v="1218"/>
    <d v="2012-09-21T00:00:00"/>
    <s v="Standard Class"/>
    <s v="BD-11500"/>
    <s v="Bradley Drucker"/>
    <s v="Consumer"/>
    <s v="United States"/>
    <s v="Newport News"/>
    <x v="17"/>
    <n v="23602"/>
    <s v="South"/>
    <s v="OFF-EN-10001539"/>
    <x v="1"/>
    <x v="12"/>
    <s v="Staples"/>
    <n v="31.12"/>
    <n v="4"/>
    <n v="0"/>
    <n v="14.6264"/>
  </r>
  <r>
    <n v="9402"/>
    <s v="CA-2011-159814"/>
    <x v="2"/>
    <x v="1219"/>
    <d v="2011-06-28T00:00:00"/>
    <s v="Standard Class"/>
    <s v="LP-17080"/>
    <s v="Liz Pelletier"/>
    <s v="Consumer"/>
    <s v="United States"/>
    <s v="Tucson"/>
    <x v="16"/>
    <n v="85705"/>
    <s v="West"/>
    <s v="FUR-FU-10001731"/>
    <x v="0"/>
    <x v="5"/>
    <s v="Acrylic Self-Standing Desk Frames"/>
    <n v="4.2720000000000002"/>
    <n v="2"/>
    <n v="0.2"/>
    <n v="0.96119999999999983"/>
  </r>
  <r>
    <n v="9403"/>
    <s v="CA-2013-105459"/>
    <x v="0"/>
    <x v="399"/>
    <d v="2013-08-18T00:00:00"/>
    <s v="Second Class"/>
    <s v="NP-18700"/>
    <s v="Nora Preis"/>
    <s v="Consumer"/>
    <s v="United States"/>
    <s v="New York City"/>
    <x v="15"/>
    <n v="10024"/>
    <s v="East"/>
    <s v="FUR-TA-10001095"/>
    <x v="0"/>
    <x v="3"/>
    <s v="Chromcraft Round Conference Tables"/>
    <n v="209.148"/>
    <n v="2"/>
    <n v="0.4"/>
    <n v="-66.230199999999996"/>
  </r>
  <r>
    <n v="9404"/>
    <s v="CA-2013-105459"/>
    <x v="0"/>
    <x v="399"/>
    <d v="2013-08-18T00:00:00"/>
    <s v="Second Class"/>
    <s v="NP-18700"/>
    <s v="Nora Preis"/>
    <s v="Consumer"/>
    <s v="United States"/>
    <s v="New York City"/>
    <x v="15"/>
    <n v="10024"/>
    <s v="East"/>
    <s v="OFF-ST-10000078"/>
    <x v="1"/>
    <x v="4"/>
    <s v="Tennsco 6- and 18-Compartment Lockers"/>
    <n v="1591.02"/>
    <n v="6"/>
    <n v="0"/>
    <n v="286.38359999999989"/>
  </r>
  <r>
    <n v="9405"/>
    <s v="CA-2014-141663"/>
    <x v="3"/>
    <x v="669"/>
    <d v="2014-04-18T00:00:00"/>
    <s v="Standard Class"/>
    <s v="DP-13105"/>
    <s v="Dave Poirier"/>
    <s v="Corporate"/>
    <s v="United States"/>
    <s v="Philadelphia"/>
    <x v="9"/>
    <n v="19134"/>
    <s v="East"/>
    <s v="OFF-FA-10004076"/>
    <x v="1"/>
    <x v="13"/>
    <s v="Translucent Push Pins by OIC"/>
    <n v="7.92"/>
    <n v="5"/>
    <n v="0.2"/>
    <n v="1.6829999999999994"/>
  </r>
  <r>
    <n v="9406"/>
    <s v="CA-2011-152618"/>
    <x v="2"/>
    <x v="619"/>
    <d v="2011-03-17T00:00:00"/>
    <s v="First Class"/>
    <s v="RB-19465"/>
    <s v="Rick Bensley"/>
    <s v="Home Office"/>
    <s v="United States"/>
    <s v="Chicago"/>
    <x v="10"/>
    <n v="60653"/>
    <s v="Central"/>
    <s v="TEC-MA-10003626"/>
    <x v="2"/>
    <x v="15"/>
    <s v="Hewlett-Packard Deskjet 6540 Color Inkjet Printer"/>
    <n v="574.91"/>
    <n v="2"/>
    <n v="0.3"/>
    <n v="156.04699999999997"/>
  </r>
  <r>
    <n v="9407"/>
    <s v="CA-2011-152618"/>
    <x v="2"/>
    <x v="619"/>
    <d v="2011-03-17T00:00:00"/>
    <s v="First Class"/>
    <s v="RB-19465"/>
    <s v="Rick Bensley"/>
    <s v="Home Office"/>
    <s v="United States"/>
    <s v="Chicago"/>
    <x v="10"/>
    <n v="60653"/>
    <s v="Central"/>
    <s v="OFF-PA-10001215"/>
    <x v="1"/>
    <x v="10"/>
    <s v="Xerox 1963"/>
    <n v="8.4480000000000004"/>
    <n v="2"/>
    <n v="0.2"/>
    <n v="2.6399999999999997"/>
  </r>
  <r>
    <n v="9408"/>
    <s v="CA-2014-162789"/>
    <x v="3"/>
    <x v="585"/>
    <d v="2014-09-25T00:00:00"/>
    <s v="Second Class"/>
    <s v="LC-17140"/>
    <s v="Logan Currie"/>
    <s v="Consumer"/>
    <s v="United States"/>
    <s v="New York City"/>
    <x v="15"/>
    <n v="10035"/>
    <s v="East"/>
    <s v="TEC-AC-10002842"/>
    <x v="2"/>
    <x v="11"/>
    <s v="WD My Passport Ultra 2TB Portable External Hard Drive"/>
    <n v="1071"/>
    <n v="9"/>
    <n v="0"/>
    <n v="171.36000000000007"/>
  </r>
  <r>
    <n v="9409"/>
    <s v="CA-2014-162789"/>
    <x v="3"/>
    <x v="585"/>
    <d v="2014-09-25T00:00:00"/>
    <s v="Second Class"/>
    <s v="LC-17140"/>
    <s v="Logan Currie"/>
    <s v="Consumer"/>
    <s v="United States"/>
    <s v="New York City"/>
    <x v="15"/>
    <n v="10035"/>
    <s v="East"/>
    <s v="FUR-FU-10004864"/>
    <x v="0"/>
    <x v="5"/>
    <s v="Eldon 500 Class Desk Accessories"/>
    <n v="12.07"/>
    <n v="1"/>
    <n v="0"/>
    <n v="3.9831000000000003"/>
  </r>
  <r>
    <n v="9410"/>
    <s v="US-2014-110149"/>
    <x v="3"/>
    <x v="389"/>
    <d v="2014-12-14T00:00:00"/>
    <s v="First Class"/>
    <s v="WB-21850"/>
    <s v="William Brown"/>
    <s v="Consumer"/>
    <s v="United States"/>
    <s v="Philadelphia"/>
    <x v="9"/>
    <n v="19143"/>
    <s v="East"/>
    <s v="OFF-BI-10000014"/>
    <x v="1"/>
    <x v="8"/>
    <s v="Heavy-Duty E-Z-D Binders"/>
    <n v="3.2730000000000006"/>
    <n v="1"/>
    <n v="0.7"/>
    <n v="-2.5092999999999996"/>
  </r>
  <r>
    <n v="9411"/>
    <s v="US-2014-110149"/>
    <x v="3"/>
    <x v="389"/>
    <d v="2014-12-14T00:00:00"/>
    <s v="First Class"/>
    <s v="WB-21850"/>
    <s v="William Brown"/>
    <s v="Consumer"/>
    <s v="United States"/>
    <s v="Philadelphia"/>
    <x v="9"/>
    <n v="19143"/>
    <s v="East"/>
    <s v="FUR-FU-10001475"/>
    <x v="0"/>
    <x v="5"/>
    <s v="Contract Clock, 14&quot;, Brown"/>
    <n v="87.92"/>
    <n v="5"/>
    <n v="0.2"/>
    <n v="15.385999999999999"/>
  </r>
  <r>
    <n v="9412"/>
    <s v="CA-2013-108959"/>
    <x v="0"/>
    <x v="612"/>
    <d v="2013-03-15T00:00:00"/>
    <s v="Second Class"/>
    <s v="MH-17785"/>
    <s v="Maya Herman"/>
    <s v="Corporate"/>
    <s v="United States"/>
    <s v="Glendale"/>
    <x v="16"/>
    <n v="85301"/>
    <s v="West"/>
    <s v="OFF-ST-10001272"/>
    <x v="1"/>
    <x v="4"/>
    <s v="Mini 13-1/2 Capacity Data Binder Rack, Pearl"/>
    <n v="104.69600000000001"/>
    <n v="1"/>
    <n v="0.2"/>
    <n v="6.5434999999999981"/>
  </r>
  <r>
    <n v="9413"/>
    <s v="CA-2012-164777"/>
    <x v="1"/>
    <x v="746"/>
    <d v="2012-01-29T00:00:00"/>
    <s v="First Class"/>
    <s v="SC-20305"/>
    <s v="Sean Christensen"/>
    <s v="Consumer"/>
    <s v="United States"/>
    <s v="Los Angeles"/>
    <x v="1"/>
    <n v="90036"/>
    <s v="West"/>
    <s v="FUR-CH-10002024"/>
    <x v="0"/>
    <x v="1"/>
    <s v="HON 5400 Series Task Chairs for Big and Tall"/>
    <n v="2803.92"/>
    <n v="5"/>
    <n v="0.2"/>
    <n v="0"/>
  </r>
  <r>
    <n v="9414"/>
    <s v="CA-2013-132017"/>
    <x v="0"/>
    <x v="182"/>
    <d v="2013-09-28T00:00:00"/>
    <s v="First Class"/>
    <s v="MH-17620"/>
    <s v="Matt Hagelstein"/>
    <s v="Corporate"/>
    <s v="United States"/>
    <s v="Houston"/>
    <x v="5"/>
    <n v="77041"/>
    <s v="Central"/>
    <s v="OFF-BI-10004001"/>
    <x v="1"/>
    <x v="8"/>
    <s v="GBC Recycled VeloBinder Covers"/>
    <n v="6.8159999999999981"/>
    <n v="2"/>
    <n v="0.8"/>
    <n v="-11.587200000000003"/>
  </r>
  <r>
    <n v="9415"/>
    <s v="CA-2012-127824"/>
    <x v="1"/>
    <x v="1090"/>
    <d v="2012-10-22T00:00:00"/>
    <s v="Standard Class"/>
    <s v="JC-15775"/>
    <s v="John Castell"/>
    <s v="Consumer"/>
    <s v="United States"/>
    <s v="Seattle"/>
    <x v="4"/>
    <n v="98115"/>
    <s v="West"/>
    <s v="TEC-PH-10004094"/>
    <x v="2"/>
    <x v="7"/>
    <s v="Motorola L703CM"/>
    <n v="249.58400000000003"/>
    <n v="2"/>
    <n v="0.2"/>
    <n v="15.598999999999997"/>
  </r>
  <r>
    <n v="9416"/>
    <s v="CA-2012-127824"/>
    <x v="1"/>
    <x v="1090"/>
    <d v="2012-10-22T00:00:00"/>
    <s v="Standard Class"/>
    <s v="JC-15775"/>
    <s v="John Castell"/>
    <s v="Consumer"/>
    <s v="United States"/>
    <s v="Seattle"/>
    <x v="4"/>
    <n v="98115"/>
    <s v="West"/>
    <s v="OFF-PA-10001184"/>
    <x v="1"/>
    <x v="10"/>
    <s v="Xerox 1903"/>
    <n v="17.940000000000001"/>
    <n v="3"/>
    <n v="0"/>
    <n v="8.7906000000000013"/>
  </r>
  <r>
    <n v="9417"/>
    <s v="CA-2012-127824"/>
    <x v="1"/>
    <x v="1090"/>
    <d v="2012-10-22T00:00:00"/>
    <s v="Standard Class"/>
    <s v="JC-15775"/>
    <s v="John Castell"/>
    <s v="Consumer"/>
    <s v="United States"/>
    <s v="Seattle"/>
    <x v="4"/>
    <n v="98115"/>
    <s v="West"/>
    <s v="FUR-FU-10002505"/>
    <x v="0"/>
    <x v="5"/>
    <s v="Eldon 100 Class Desk Accessories"/>
    <n v="10.11"/>
    <n v="3"/>
    <n v="0"/>
    <n v="3.2351999999999994"/>
  </r>
  <r>
    <n v="9418"/>
    <s v="CA-2011-148285"/>
    <x v="2"/>
    <x v="1220"/>
    <d v="2011-11-01T00:00:00"/>
    <s v="Standard Class"/>
    <s v="RD-19810"/>
    <s v="Ross DeVincentis"/>
    <s v="Home Office"/>
    <s v="United States"/>
    <s v="Fayetteville"/>
    <x v="3"/>
    <n v="28314"/>
    <s v="South"/>
    <s v="OFF-PA-10001166"/>
    <x v="1"/>
    <x v="10"/>
    <s v="Xerox 2"/>
    <n v="10.368000000000002"/>
    <n v="2"/>
    <n v="0.2"/>
    <n v="3.6288"/>
  </r>
  <r>
    <n v="9419"/>
    <s v="CA-2011-148285"/>
    <x v="2"/>
    <x v="1220"/>
    <d v="2011-11-01T00:00:00"/>
    <s v="Standard Class"/>
    <s v="RD-19810"/>
    <s v="Ross DeVincentis"/>
    <s v="Home Office"/>
    <s v="United States"/>
    <s v="Fayetteville"/>
    <x v="3"/>
    <n v="28314"/>
    <s v="South"/>
    <s v="OFF-PA-10000349"/>
    <x v="1"/>
    <x v="10"/>
    <s v="Staples"/>
    <n v="11.952000000000002"/>
    <n v="3"/>
    <n v="0.2"/>
    <n v="4.0338000000000003"/>
  </r>
  <r>
    <n v="9420"/>
    <s v="CA-2014-152926"/>
    <x v="3"/>
    <x v="280"/>
    <d v="2014-10-05T00:00:00"/>
    <s v="Second Class"/>
    <s v="SC-20695"/>
    <s v="Steve Chapman"/>
    <s v="Corporate"/>
    <s v="United States"/>
    <s v="Houston"/>
    <x v="5"/>
    <n v="77041"/>
    <s v="Central"/>
    <s v="OFF-AP-10004708"/>
    <x v="1"/>
    <x v="9"/>
    <s v="Fellowes Superior 10 Outlet Split Surge Protector"/>
    <n v="15.223999999999997"/>
    <n v="2"/>
    <n v="0.8"/>
    <n v="-38.821200000000012"/>
  </r>
  <r>
    <n v="9421"/>
    <s v="CA-2014-152926"/>
    <x v="3"/>
    <x v="280"/>
    <d v="2014-10-05T00:00:00"/>
    <s v="Second Class"/>
    <s v="SC-20695"/>
    <s v="Steve Chapman"/>
    <s v="Corporate"/>
    <s v="United States"/>
    <s v="Houston"/>
    <x v="5"/>
    <n v="77041"/>
    <s v="Central"/>
    <s v="OFF-AP-10001947"/>
    <x v="1"/>
    <x v="9"/>
    <s v="Acco 6 Outlet Guardian Premium Plus Surge Suppressor"/>
    <n v="21.983999999999995"/>
    <n v="6"/>
    <n v="0.8"/>
    <n v="-56.059200000000011"/>
  </r>
  <r>
    <n v="9422"/>
    <s v="CA-2011-145254"/>
    <x v="2"/>
    <x v="149"/>
    <d v="2011-07-27T00:00:00"/>
    <s v="Standard Class"/>
    <s v="NC-18535"/>
    <s v="Nick Crebassa"/>
    <s v="Corporate"/>
    <s v="United States"/>
    <s v="San Francisco"/>
    <x v="1"/>
    <n v="94122"/>
    <s v="West"/>
    <s v="TEC-PH-10000441"/>
    <x v="2"/>
    <x v="7"/>
    <s v="VTech DS6151"/>
    <n v="604.75199999999995"/>
    <n v="6"/>
    <n v="0.2"/>
    <n v="60.475200000000058"/>
  </r>
  <r>
    <n v="9423"/>
    <s v="CA-2011-145254"/>
    <x v="2"/>
    <x v="149"/>
    <d v="2011-07-27T00:00:00"/>
    <s v="Standard Class"/>
    <s v="NC-18535"/>
    <s v="Nick Crebassa"/>
    <s v="Corporate"/>
    <s v="United States"/>
    <s v="San Francisco"/>
    <x v="1"/>
    <n v="94122"/>
    <s v="West"/>
    <s v="OFF-SU-10004664"/>
    <x v="1"/>
    <x v="14"/>
    <s v="Acme Softgrip Scissors"/>
    <n v="40.700000000000003"/>
    <n v="5"/>
    <n v="0"/>
    <n v="11.802999999999999"/>
  </r>
  <r>
    <n v="9424"/>
    <s v="CA-2011-145254"/>
    <x v="2"/>
    <x v="149"/>
    <d v="2011-07-27T00:00:00"/>
    <s v="Standard Class"/>
    <s v="NC-18535"/>
    <s v="Nick Crebassa"/>
    <s v="Corporate"/>
    <s v="United States"/>
    <s v="San Francisco"/>
    <x v="1"/>
    <n v="94122"/>
    <s v="West"/>
    <s v="TEC-PH-10004531"/>
    <x v="2"/>
    <x v="7"/>
    <s v="AT&amp;T CL2909"/>
    <n v="302.37599999999998"/>
    <n v="3"/>
    <n v="0.2"/>
    <n v="37.796999999999997"/>
  </r>
  <r>
    <n v="9425"/>
    <s v="CA-2011-145254"/>
    <x v="2"/>
    <x v="149"/>
    <d v="2011-07-27T00:00:00"/>
    <s v="Standard Class"/>
    <s v="NC-18535"/>
    <s v="Nick Crebassa"/>
    <s v="Corporate"/>
    <s v="United States"/>
    <s v="San Francisco"/>
    <x v="1"/>
    <n v="94122"/>
    <s v="West"/>
    <s v="TEC-AC-10002167"/>
    <x v="2"/>
    <x v="11"/>
    <s v="Imation 8gb Micro Traveldrive Usb 2.0 Flash Drive"/>
    <n v="45"/>
    <n v="3"/>
    <n v="0"/>
    <n v="4.9500000000000011"/>
  </r>
  <r>
    <n v="9426"/>
    <s v="CA-2011-116246"/>
    <x v="2"/>
    <x v="171"/>
    <d v="2011-09-17T00:00:00"/>
    <s v="Second Class"/>
    <s v="LW-17215"/>
    <s v="Luke Weiss"/>
    <s v="Consumer"/>
    <s v="United States"/>
    <s v="New York City"/>
    <x v="15"/>
    <n v="10035"/>
    <s v="East"/>
    <s v="FUR-CH-10002024"/>
    <x v="0"/>
    <x v="1"/>
    <s v="HON 5400 Series Task Chairs for Big and Tall"/>
    <n v="3785.2920000000004"/>
    <n v="6"/>
    <n v="0.1"/>
    <n v="420.58800000000019"/>
  </r>
  <r>
    <n v="9427"/>
    <s v="CA-2013-160479"/>
    <x v="0"/>
    <x v="306"/>
    <d v="2013-09-21T00:00:00"/>
    <s v="Standard Class"/>
    <s v="AH-10585"/>
    <s v="Angele Hood"/>
    <s v="Consumer"/>
    <s v="United States"/>
    <s v="Seattle"/>
    <x v="4"/>
    <n v="98105"/>
    <s v="West"/>
    <s v="OFF-AR-10002445"/>
    <x v="1"/>
    <x v="6"/>
    <s v="SANFORD Major Accent Highlighters"/>
    <n v="35.4"/>
    <n v="5"/>
    <n v="0"/>
    <n v="13.452000000000002"/>
  </r>
  <r>
    <n v="9428"/>
    <s v="CA-2011-167486"/>
    <x v="2"/>
    <x v="501"/>
    <d v="2011-12-01T00:00:00"/>
    <s v="Standard Class"/>
    <s v="JO-15145"/>
    <s v="Jack O'Briant"/>
    <s v="Corporate"/>
    <s v="United States"/>
    <s v="Buffalo"/>
    <x v="15"/>
    <n v="14215"/>
    <s v="East"/>
    <s v="FUR-FU-10003268"/>
    <x v="0"/>
    <x v="5"/>
    <s v="Eldon Radial Chair Mat for Low to Medium Pile Carpets"/>
    <n v="199.89999999999998"/>
    <n v="5"/>
    <n v="0"/>
    <n v="39.97999999999999"/>
  </r>
  <r>
    <n v="9429"/>
    <s v="CA-2011-152100"/>
    <x v="2"/>
    <x v="218"/>
    <d v="2011-05-16T00:00:00"/>
    <s v="Standard Class"/>
    <s v="VW-21775"/>
    <s v="Victoria Wilson"/>
    <s v="Corporate"/>
    <s v="United States"/>
    <s v="Huntsville"/>
    <x v="5"/>
    <n v="77340"/>
    <s v="Central"/>
    <s v="FUR-CH-10000015"/>
    <x v="0"/>
    <x v="1"/>
    <s v="Hon Multipurpose Stacking Arm Chairs"/>
    <n v="1212.9599999999998"/>
    <n v="8"/>
    <n v="0.3"/>
    <n v="-69.311999999999898"/>
  </r>
  <r>
    <n v="9430"/>
    <s v="CA-2012-166219"/>
    <x v="1"/>
    <x v="834"/>
    <d v="2012-09-01T00:00:00"/>
    <s v="Standard Class"/>
    <s v="BP-11185"/>
    <s v="Ben Peterman"/>
    <s v="Corporate"/>
    <s v="United States"/>
    <s v="Dallas"/>
    <x v="5"/>
    <n v="75081"/>
    <s v="Central"/>
    <s v="TEC-PH-10004165"/>
    <x v="2"/>
    <x v="7"/>
    <s v="Mitel MiVoice 5330e IP Phone"/>
    <n v="1099.96"/>
    <n v="5"/>
    <n v="0.2"/>
    <n v="82.496999999999957"/>
  </r>
  <r>
    <n v="9431"/>
    <s v="CA-2012-166219"/>
    <x v="1"/>
    <x v="834"/>
    <d v="2012-09-01T00:00:00"/>
    <s v="Standard Class"/>
    <s v="BP-11185"/>
    <s v="Ben Peterman"/>
    <s v="Corporate"/>
    <s v="United States"/>
    <s v="Dallas"/>
    <x v="5"/>
    <n v="75081"/>
    <s v="Central"/>
    <s v="FUR-TA-10004607"/>
    <x v="0"/>
    <x v="3"/>
    <s v="Hon 2111 Invitation Series Straight Table"/>
    <n v="103.48100000000001"/>
    <n v="1"/>
    <n v="0.3"/>
    <n v="-16.261300000000006"/>
  </r>
  <r>
    <n v="9432"/>
    <s v="CA-2012-111864"/>
    <x v="1"/>
    <x v="974"/>
    <d v="2012-06-19T00:00:00"/>
    <s v="Same Day"/>
    <s v="PP-18955"/>
    <s v="Paul Prost"/>
    <s v="Home Office"/>
    <s v="United States"/>
    <s v="Philadelphia"/>
    <x v="9"/>
    <n v="19134"/>
    <s v="East"/>
    <s v="OFF-LA-10004677"/>
    <x v="1"/>
    <x v="2"/>
    <s v="Self-Adhesive Address Labels for Typewriters with Dispenser Box"/>
    <n v="5.9039999999999999"/>
    <n v="2"/>
    <n v="0.2"/>
    <n v="1.9925999999999999"/>
  </r>
  <r>
    <n v="9433"/>
    <s v="CA-2012-119627"/>
    <x v="1"/>
    <x v="493"/>
    <d v="2012-08-23T00:00:00"/>
    <s v="Standard Class"/>
    <s v="SC-20725"/>
    <s v="Steven Cartwright"/>
    <s v="Consumer"/>
    <s v="United States"/>
    <s v="Peoria"/>
    <x v="16"/>
    <n v="85345"/>
    <s v="West"/>
    <s v="TEC-AC-10002217"/>
    <x v="2"/>
    <x v="11"/>
    <s v="Imation Clip USB flash drive - 8 GB"/>
    <n v="30.080000000000002"/>
    <n v="2"/>
    <n v="0.2"/>
    <n v="-5.2640000000000002"/>
  </r>
  <r>
    <n v="9434"/>
    <s v="CA-2012-119627"/>
    <x v="1"/>
    <x v="493"/>
    <d v="2012-08-23T00:00:00"/>
    <s v="Standard Class"/>
    <s v="SC-20725"/>
    <s v="Steven Cartwright"/>
    <s v="Consumer"/>
    <s v="United States"/>
    <s v="Peoria"/>
    <x v="16"/>
    <n v="85345"/>
    <s v="West"/>
    <s v="OFF-PA-10001937"/>
    <x v="1"/>
    <x v="10"/>
    <s v="Xerox 21"/>
    <n v="36.288000000000011"/>
    <n v="7"/>
    <n v="0.2"/>
    <n v="12.700800000000001"/>
  </r>
  <r>
    <n v="9435"/>
    <s v="CA-2012-119627"/>
    <x v="1"/>
    <x v="493"/>
    <d v="2012-08-23T00:00:00"/>
    <s v="Standard Class"/>
    <s v="SC-20725"/>
    <s v="Steven Cartwright"/>
    <s v="Consumer"/>
    <s v="United States"/>
    <s v="Peoria"/>
    <x v="16"/>
    <n v="85345"/>
    <s v="West"/>
    <s v="OFF-AR-10000203"/>
    <x v="1"/>
    <x v="6"/>
    <s v="Newell 336"/>
    <n v="10.272000000000002"/>
    <n v="3"/>
    <n v="0.2"/>
    <n v="1.1555999999999984"/>
  </r>
  <r>
    <n v="9436"/>
    <s v="CA-2012-119627"/>
    <x v="1"/>
    <x v="493"/>
    <d v="2012-08-23T00:00:00"/>
    <s v="Standard Class"/>
    <s v="SC-20725"/>
    <s v="Steven Cartwright"/>
    <s v="Consumer"/>
    <s v="United States"/>
    <s v="Peoria"/>
    <x v="16"/>
    <n v="85345"/>
    <s v="West"/>
    <s v="TEC-AC-10001142"/>
    <x v="2"/>
    <x v="11"/>
    <s v="First Data FD10 PIN Pad"/>
    <n v="252.8"/>
    <n v="4"/>
    <n v="0.2"/>
    <n v="-31.600000000000037"/>
  </r>
  <r>
    <n v="9437"/>
    <s v="CA-2012-160787"/>
    <x v="1"/>
    <x v="12"/>
    <d v="2012-09-25T00:00:00"/>
    <s v="Same Day"/>
    <s v="BM-11785"/>
    <s v="Bryan Mills"/>
    <s v="Consumer"/>
    <s v="United States"/>
    <s v="Philadelphia"/>
    <x v="9"/>
    <n v="19143"/>
    <s v="East"/>
    <s v="OFF-BI-10003712"/>
    <x v="1"/>
    <x v="8"/>
    <s v="Acco Pressboard Covers with Storage Hooks, 14 7/8&quot; x 11&quot;, Light Blue"/>
    <n v="2.9460000000000006"/>
    <n v="2"/>
    <n v="0.7"/>
    <n v="-2.0621999999999998"/>
  </r>
  <r>
    <n v="9438"/>
    <s v="CA-2014-107853"/>
    <x v="3"/>
    <x v="1143"/>
    <d v="2014-06-01T00:00:00"/>
    <s v="Standard Class"/>
    <s v="CD-11920"/>
    <s v="Carlos Daly"/>
    <s v="Consumer"/>
    <s v="United States"/>
    <s v="Oceanside"/>
    <x v="1"/>
    <n v="92054"/>
    <s v="West"/>
    <s v="OFF-PA-10000520"/>
    <x v="1"/>
    <x v="10"/>
    <s v="Xerox 201"/>
    <n v="12.96"/>
    <n v="2"/>
    <n v="0"/>
    <n v="6.2208000000000006"/>
  </r>
  <r>
    <n v="9439"/>
    <s v="CA-2014-126144"/>
    <x v="3"/>
    <x v="689"/>
    <d v="2014-08-06T00:00:00"/>
    <s v="Standard Class"/>
    <s v="GM-14680"/>
    <s v="Greg Matthias"/>
    <s v="Consumer"/>
    <s v="United States"/>
    <s v="Philadelphia"/>
    <x v="9"/>
    <n v="19134"/>
    <s v="East"/>
    <s v="TEC-PH-10001079"/>
    <x v="2"/>
    <x v="7"/>
    <s v="Polycom SoundPoint Pro SE-225 Corded phone"/>
    <n v="285.57599999999996"/>
    <n v="4"/>
    <n v="0.4"/>
    <n v="-57.115200000000016"/>
  </r>
  <r>
    <n v="9440"/>
    <s v="US-2011-154655"/>
    <x v="2"/>
    <x v="36"/>
    <d v="2011-10-17T00:00:00"/>
    <s v="Standard Class"/>
    <s v="BP-11050"/>
    <s v="Barry Pond"/>
    <s v="Corporate"/>
    <s v="United States"/>
    <s v="Chicago"/>
    <x v="10"/>
    <n v="60623"/>
    <s v="Central"/>
    <s v="OFF-SU-10000898"/>
    <x v="1"/>
    <x v="14"/>
    <s v="Acme Hot Forged Carbon Steel Scissors with Nickel-Plated Handles, 3 7/8&quot; Cut, 8&quot;L"/>
    <n v="22.240000000000002"/>
    <n v="2"/>
    <n v="0.2"/>
    <n v="2.5019999999999971"/>
  </r>
  <r>
    <n v="9441"/>
    <s v="CA-2011-100391"/>
    <x v="2"/>
    <x v="594"/>
    <d v="2011-05-29T00:00:00"/>
    <s v="Standard Class"/>
    <s v="BW-11065"/>
    <s v="Barry Weirich"/>
    <s v="Consumer"/>
    <s v="United States"/>
    <s v="New York City"/>
    <x v="15"/>
    <n v="10035"/>
    <s v="East"/>
    <s v="OFF-PA-10001471"/>
    <x v="1"/>
    <x v="10"/>
    <s v="Strathmore Photo Frame Cards"/>
    <n v="14.62"/>
    <n v="2"/>
    <n v="0"/>
    <n v="6.7251999999999992"/>
  </r>
  <r>
    <n v="9442"/>
    <s v="CA-2011-165477"/>
    <x v="2"/>
    <x v="282"/>
    <d v="2011-12-31T00:00:00"/>
    <s v="Second Class"/>
    <s v="RE-19405"/>
    <s v="Ricardo Emerson"/>
    <s v="Consumer"/>
    <s v="United States"/>
    <s v="Kent"/>
    <x v="24"/>
    <n v="44240"/>
    <s v="East"/>
    <s v="OFF-AP-10003281"/>
    <x v="1"/>
    <x v="9"/>
    <s v="Acco 6 Outlet Guardian Standard Surge Suppressor"/>
    <n v="48.36"/>
    <n v="5"/>
    <n v="0.2"/>
    <n v="6.0449999999999946"/>
  </r>
  <r>
    <n v="9443"/>
    <s v="CA-2014-165904"/>
    <x v="3"/>
    <x v="104"/>
    <d v="2014-04-12T00:00:00"/>
    <s v="Standard Class"/>
    <s v="HR-14770"/>
    <s v="Hallie Redmond"/>
    <s v="Home Office"/>
    <s v="United States"/>
    <s v="Jacksonville"/>
    <x v="2"/>
    <n v="32216"/>
    <s v="South"/>
    <s v="OFF-AR-10003156"/>
    <x v="1"/>
    <x v="6"/>
    <s v="50 Colored Long Pencils"/>
    <n v="16.256"/>
    <n v="2"/>
    <n v="0.2"/>
    <n v="1.2192000000000007"/>
  </r>
  <r>
    <n v="9444"/>
    <s v="CA-2014-165904"/>
    <x v="3"/>
    <x v="104"/>
    <d v="2014-04-12T00:00:00"/>
    <s v="Standard Class"/>
    <s v="HR-14770"/>
    <s v="Hallie Redmond"/>
    <s v="Home Office"/>
    <s v="United States"/>
    <s v="Jacksonville"/>
    <x v="2"/>
    <n v="32216"/>
    <s v="South"/>
    <s v="TEC-PH-10000576"/>
    <x v="2"/>
    <x v="7"/>
    <s v="AT&amp;T 1080 Corded phone"/>
    <n v="219.18400000000003"/>
    <n v="2"/>
    <n v="0.2"/>
    <n v="19.178600000000003"/>
  </r>
  <r>
    <n v="9445"/>
    <s v="CA-2012-104052"/>
    <x v="1"/>
    <x v="1201"/>
    <d v="2012-03-02T00:00:00"/>
    <s v="First Class"/>
    <s v="TP-21565"/>
    <s v="Tracy Poddar"/>
    <s v="Corporate"/>
    <s v="United States"/>
    <s v="Coppell"/>
    <x v="5"/>
    <n v="75019"/>
    <s v="Central"/>
    <s v="TEC-PH-10003215"/>
    <x v="2"/>
    <x v="7"/>
    <s v="Jackery Bar Premium Fast-charging Portable Charger"/>
    <n v="95.84"/>
    <n v="4"/>
    <n v="0.2"/>
    <n v="34.741999999999997"/>
  </r>
  <r>
    <n v="9446"/>
    <s v="CA-2012-168277"/>
    <x v="1"/>
    <x v="352"/>
    <d v="2012-06-03T00:00:00"/>
    <s v="Standard Class"/>
    <s v="KB-16315"/>
    <s v="Karl Braun"/>
    <s v="Consumer"/>
    <s v="United States"/>
    <s v="Indianapolis"/>
    <x v="14"/>
    <n v="46203"/>
    <s v="Central"/>
    <s v="OFF-LA-10004484"/>
    <x v="1"/>
    <x v="2"/>
    <s v="Avery 476"/>
    <n v="12.39"/>
    <n v="3"/>
    <n v="0"/>
    <n v="5.6993999999999998"/>
  </r>
  <r>
    <n v="9447"/>
    <s v="CA-2013-158617"/>
    <x v="0"/>
    <x v="897"/>
    <d v="2013-09-29T00:00:00"/>
    <s v="Standard Class"/>
    <s v="AC-10660"/>
    <s v="Anna Chung"/>
    <s v="Consumer"/>
    <s v="United States"/>
    <s v="Lawrence"/>
    <x v="14"/>
    <n v="46226"/>
    <s v="Central"/>
    <s v="OFF-PA-10002245"/>
    <x v="1"/>
    <x v="10"/>
    <s v="Xerox 1895"/>
    <n v="35.880000000000003"/>
    <n v="6"/>
    <n v="0"/>
    <n v="16.146000000000001"/>
  </r>
  <r>
    <n v="9448"/>
    <s v="CA-2014-136882"/>
    <x v="3"/>
    <x v="837"/>
    <d v="2014-06-04T00:00:00"/>
    <s v="Standard Class"/>
    <s v="DN-13690"/>
    <s v="Duane Noonan"/>
    <s v="Consumer"/>
    <s v="United States"/>
    <s v="Tulsa"/>
    <x v="26"/>
    <n v="74133"/>
    <s v="Central"/>
    <s v="FUR-FU-10003664"/>
    <x v="0"/>
    <x v="5"/>
    <s v="Electrix Architect's Clamp-On Swing Arm Lamp, Black"/>
    <n v="477.29999999999995"/>
    <n v="5"/>
    <n v="0"/>
    <n v="138.41699999999997"/>
  </r>
  <r>
    <n v="9449"/>
    <s v="US-2013-148957"/>
    <x v="0"/>
    <x v="42"/>
    <d v="2013-09-24T00:00:00"/>
    <s v="Standard Class"/>
    <s v="CC-12430"/>
    <s v="Chuck Clark"/>
    <s v="Home Office"/>
    <s v="United States"/>
    <s v="Redmond"/>
    <x v="4"/>
    <n v="98052"/>
    <s v="West"/>
    <s v="OFF-LA-10002195"/>
    <x v="1"/>
    <x v="2"/>
    <s v="Avery 481"/>
    <n v="12.32"/>
    <n v="4"/>
    <n v="0"/>
    <n v="5.9135999999999997"/>
  </r>
  <r>
    <n v="9450"/>
    <s v="CA-2011-140032"/>
    <x v="2"/>
    <x v="78"/>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5"/>
  </r>
  <r>
    <n v="9451"/>
    <s v="CA-2014-145506"/>
    <x v="3"/>
    <x v="95"/>
    <d v="2014-06-08T00:00:00"/>
    <s v="Standard Class"/>
    <s v="MO-17800"/>
    <s v="Meg O'Connel"/>
    <s v="Home Office"/>
    <s v="United States"/>
    <s v="Spokane"/>
    <x v="4"/>
    <n v="99207"/>
    <s v="West"/>
    <s v="OFF-ST-10004963"/>
    <x v="1"/>
    <x v="4"/>
    <s v="Eldon Gobal File Keepers"/>
    <n v="136.26"/>
    <n v="9"/>
    <n v="0"/>
    <n v="5.4503999999999913"/>
  </r>
  <r>
    <n v="9452"/>
    <s v="CA-2012-129546"/>
    <x v="1"/>
    <x v="694"/>
    <d v="2012-10-05T00:00:00"/>
    <s v="Standard Class"/>
    <s v="RP-19855"/>
    <s v="Roy Phan"/>
    <s v="Corporate"/>
    <s v="United States"/>
    <s v="Los Angeles"/>
    <x v="1"/>
    <n v="90032"/>
    <s v="West"/>
    <s v="OFF-AP-10002495"/>
    <x v="1"/>
    <x v="9"/>
    <s v="Acco Smartsocket Table Surge Protector, 6 Color-Coded Adapter Outlets"/>
    <n v="186.14999999999998"/>
    <n v="3"/>
    <n v="0"/>
    <n v="55.844999999999985"/>
  </r>
  <r>
    <n v="9453"/>
    <s v="CA-2012-129546"/>
    <x v="1"/>
    <x v="694"/>
    <d v="2012-10-05T00:00:00"/>
    <s v="Standard Class"/>
    <s v="RP-19855"/>
    <s v="Roy Phan"/>
    <s v="Corporate"/>
    <s v="United States"/>
    <s v="Los Angeles"/>
    <x v="1"/>
    <n v="90032"/>
    <s v="West"/>
    <s v="OFF-BI-10004001"/>
    <x v="1"/>
    <x v="8"/>
    <s v="GBC Recycled VeloBinder Covers"/>
    <n v="81.792000000000002"/>
    <n v="6"/>
    <n v="0.2"/>
    <n v="26.582399999999986"/>
  </r>
  <r>
    <n v="9454"/>
    <s v="CA-2012-129546"/>
    <x v="1"/>
    <x v="694"/>
    <d v="2012-10-05T00:00:00"/>
    <s v="Standard Class"/>
    <s v="RP-19855"/>
    <s v="Roy Phan"/>
    <s v="Corporate"/>
    <s v="United States"/>
    <s v="Los Angeles"/>
    <x v="1"/>
    <n v="90032"/>
    <s v="West"/>
    <s v="OFF-SU-10004884"/>
    <x v="1"/>
    <x v="14"/>
    <s v="Acme Galleria Hot Forged Steel Scissors with Colored Handles"/>
    <n v="47.19"/>
    <n v="3"/>
    <n v="0"/>
    <n v="13.685099999999995"/>
  </r>
  <r>
    <n v="9455"/>
    <s v="CA-2012-129546"/>
    <x v="1"/>
    <x v="694"/>
    <d v="2012-10-05T00:00:00"/>
    <s v="Standard Class"/>
    <s v="RP-19855"/>
    <s v="Roy Phan"/>
    <s v="Corporate"/>
    <s v="United States"/>
    <s v="Los Angeles"/>
    <x v="1"/>
    <n v="90032"/>
    <s v="West"/>
    <s v="TEC-PH-10003555"/>
    <x v="2"/>
    <x v="7"/>
    <s v="Motorola HK250 Universal Bluetooth Headset"/>
    <n v="36.783999999999999"/>
    <n v="2"/>
    <n v="0.2"/>
    <n v="-8.2763999999999971"/>
  </r>
  <r>
    <n v="9456"/>
    <s v="CA-2013-140977"/>
    <x v="0"/>
    <x v="950"/>
    <d v="2013-06-20T00:00:00"/>
    <s v="Second Class"/>
    <s v="JL-15175"/>
    <s v="James Lanier"/>
    <s v="Home Office"/>
    <s v="United States"/>
    <s v="Chattanooga"/>
    <x v="18"/>
    <n v="37421"/>
    <s v="South"/>
    <s v="TEC-MA-10003493"/>
    <x v="2"/>
    <x v="15"/>
    <s v="Penpower WorldCard Pro Card Scanner"/>
    <n v="91.474999999999994"/>
    <n v="1"/>
    <n v="0.5"/>
    <n v="-1.8294999999999959"/>
  </r>
  <r>
    <n v="9457"/>
    <s v="CA-2014-151855"/>
    <x v="3"/>
    <x v="837"/>
    <d v="2014-06-04T00:00:00"/>
    <s v="Standard Class"/>
    <s v="BW-11110"/>
    <s v="Bart Watters"/>
    <s v="Corporate"/>
    <s v="United States"/>
    <s v="Greensboro"/>
    <x v="3"/>
    <n v="27405"/>
    <s v="South"/>
    <s v="TEC-AC-10002380"/>
    <x v="2"/>
    <x v="11"/>
    <s v="Sony 8GB Class 10 Micro SDHC R40 Memory Card"/>
    <n v="27.192"/>
    <n v="3"/>
    <n v="0.2"/>
    <n v="0.33989999999999654"/>
  </r>
  <r>
    <n v="9458"/>
    <s v="CA-2014-151855"/>
    <x v="3"/>
    <x v="837"/>
    <d v="2014-06-04T00:00:00"/>
    <s v="Standard Class"/>
    <s v="BW-11110"/>
    <s v="Bart Watters"/>
    <s v="Corporate"/>
    <s v="United States"/>
    <s v="Greensboro"/>
    <x v="3"/>
    <n v="27405"/>
    <s v="South"/>
    <s v="OFF-BI-10004209"/>
    <x v="1"/>
    <x v="8"/>
    <s v="Fellowes Twister Kit, Gray/Clear, 3/pkg"/>
    <n v="12.059999999999999"/>
    <n v="5"/>
    <n v="0.7"/>
    <n v="-10.050000000000001"/>
  </r>
  <r>
    <n v="9459"/>
    <s v="CA-2011-138240"/>
    <x v="2"/>
    <x v="1148"/>
    <d v="2011-10-14T00:00:00"/>
    <s v="Standard Class"/>
    <s v="SJ-20500"/>
    <s v="Shirley Jackson"/>
    <s v="Consumer"/>
    <s v="United States"/>
    <s v="San Francisco"/>
    <x v="1"/>
    <n v="94122"/>
    <s v="West"/>
    <s v="OFF-AR-10002135"/>
    <x v="1"/>
    <x v="6"/>
    <s v="Boston Heavy-Duty Trimline Electric Pencil Sharpeners"/>
    <n v="144.60000000000002"/>
    <n v="3"/>
    <n v="0"/>
    <n v="41.933999999999983"/>
  </r>
  <r>
    <n v="9460"/>
    <s v="CA-2011-138240"/>
    <x v="2"/>
    <x v="1148"/>
    <d v="2011-10-14T00:00:00"/>
    <s v="Standard Class"/>
    <s v="SJ-20500"/>
    <s v="Shirley Jackson"/>
    <s v="Consumer"/>
    <s v="United States"/>
    <s v="San Francisco"/>
    <x v="1"/>
    <n v="94122"/>
    <s v="West"/>
    <s v="TEC-PH-10002583"/>
    <x v="2"/>
    <x v="7"/>
    <s v="iOttie HLCRIO102 Car Mount"/>
    <n v="15.991999999999999"/>
    <n v="1"/>
    <n v="0.2"/>
    <n v="-2.9985000000000022"/>
  </r>
  <r>
    <n v="9461"/>
    <s v="CA-2011-101833"/>
    <x v="2"/>
    <x v="664"/>
    <d v="2011-11-22T00:00:00"/>
    <s v="Second Class"/>
    <s v="FG-14260"/>
    <s v="Frank Gastineau"/>
    <s v="Home Office"/>
    <s v="United States"/>
    <s v="New York City"/>
    <x v="15"/>
    <n v="10024"/>
    <s v="East"/>
    <s v="OFF-PA-10003591"/>
    <x v="1"/>
    <x v="10"/>
    <s v="Southworth 100% Cotton The Best Paper"/>
    <n v="34.44"/>
    <n v="3"/>
    <n v="0"/>
    <n v="17.22"/>
  </r>
  <r>
    <n v="9462"/>
    <s v="CA-2011-100867"/>
    <x v="2"/>
    <x v="538"/>
    <d v="2011-10-24T00:00:00"/>
    <s v="Standard Class"/>
    <s v="EH-14125"/>
    <s v="Eugene Hildebrand"/>
    <s v="Home Office"/>
    <s v="United States"/>
    <s v="Lakewood"/>
    <x v="1"/>
    <n v="90712"/>
    <s v="West"/>
    <s v="TEC-PH-10004922"/>
    <x v="2"/>
    <x v="7"/>
    <s v="RCA Visys Integrated PBX 8-Line Router"/>
    <n v="321.55200000000002"/>
    <n v="6"/>
    <n v="0.2"/>
    <n v="20.097000000000008"/>
  </r>
  <r>
    <n v="9463"/>
    <s v="US-2014-109610"/>
    <x v="3"/>
    <x v="920"/>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4"/>
  </r>
  <r>
    <n v="9464"/>
    <s v="CA-2011-156545"/>
    <x v="2"/>
    <x v="1221"/>
    <d v="2011-03-03T00:00:00"/>
    <s v="First Class"/>
    <s v="JS-16030"/>
    <s v="Joy Smith"/>
    <s v="Consumer"/>
    <s v="United States"/>
    <s v="Columbus"/>
    <x v="24"/>
    <n v="43229"/>
    <s v="East"/>
    <s v="OFF-AR-10003560"/>
    <x v="1"/>
    <x v="6"/>
    <s v="Zebra Zazzle Fluorescent Highlighters"/>
    <n v="19.456000000000003"/>
    <n v="4"/>
    <n v="0.2"/>
    <n v="3.4047999999999981"/>
  </r>
  <r>
    <n v="9465"/>
    <s v="CA-2011-109127"/>
    <x v="2"/>
    <x v="1059"/>
    <d v="2011-12-25T00:00:00"/>
    <s v="Standard Class"/>
    <s v="JC-15775"/>
    <s v="John Castell"/>
    <s v="Consumer"/>
    <s v="United States"/>
    <s v="Newark"/>
    <x v="13"/>
    <n v="19711"/>
    <s v="East"/>
    <s v="OFF-LA-10004409"/>
    <x v="1"/>
    <x v="2"/>
    <s v="Avery 492"/>
    <n v="17.28"/>
    <n v="6"/>
    <n v="0"/>
    <n v="7.9487999999999985"/>
  </r>
  <r>
    <n v="9466"/>
    <s v="CA-2013-126858"/>
    <x v="0"/>
    <x v="258"/>
    <d v="2013-11-24T00:00:00"/>
    <s v="Standard Class"/>
    <s v="JM-15265"/>
    <s v="Janet Molinari"/>
    <s v="Corporate"/>
    <s v="United States"/>
    <s v="Seattle"/>
    <x v="4"/>
    <n v="98115"/>
    <s v="West"/>
    <s v="FUR-FU-10000448"/>
    <x v="0"/>
    <x v="5"/>
    <s v="Tenex Chairmats For Use With Carpeted Floors"/>
    <n v="31.96"/>
    <n v="2"/>
    <n v="0"/>
    <n v="1.597999999999999"/>
  </r>
  <r>
    <n v="9467"/>
    <s v="CA-2014-102925"/>
    <x v="3"/>
    <x v="60"/>
    <d v="2014-11-11T00:00:00"/>
    <s v="Second Class"/>
    <s v="CD-12280"/>
    <s v="Christina DeMoss"/>
    <s v="Consumer"/>
    <s v="United States"/>
    <s v="New York City"/>
    <x v="15"/>
    <n v="10024"/>
    <s v="East"/>
    <s v="OFF-BI-10002735"/>
    <x v="1"/>
    <x v="8"/>
    <s v="GBC Prestige Therm-A-Bind Covers"/>
    <n v="164.68800000000002"/>
    <n v="6"/>
    <n v="0.2"/>
    <n v="55.582200000000007"/>
  </r>
  <r>
    <n v="9468"/>
    <s v="CA-2014-102925"/>
    <x v="3"/>
    <x v="60"/>
    <d v="2014-11-11T00:00:00"/>
    <s v="Second Class"/>
    <s v="CD-12280"/>
    <s v="Christina DeMoss"/>
    <s v="Consumer"/>
    <s v="United States"/>
    <s v="New York City"/>
    <x v="15"/>
    <n v="10024"/>
    <s v="East"/>
    <s v="FUR-TA-10003469"/>
    <x v="0"/>
    <x v="3"/>
    <s v="Balt Split Level Computer Training Table"/>
    <n v="166.5"/>
    <n v="2"/>
    <n v="0.4"/>
    <n v="-66.599999999999994"/>
  </r>
  <r>
    <n v="9469"/>
    <s v="CA-2014-102925"/>
    <x v="3"/>
    <x v="60"/>
    <d v="2014-11-11T00:00:00"/>
    <s v="Second Class"/>
    <s v="CD-12280"/>
    <s v="Christina DeMoss"/>
    <s v="Consumer"/>
    <s v="United States"/>
    <s v="New York City"/>
    <x v="15"/>
    <n v="10024"/>
    <s v="East"/>
    <s v="OFF-PA-10001870"/>
    <x v="1"/>
    <x v="10"/>
    <s v="Xerox 202"/>
    <n v="12.96"/>
    <n v="2"/>
    <n v="0"/>
    <n v="6.2208000000000006"/>
  </r>
  <r>
    <n v="9470"/>
    <s v="CA-2014-102925"/>
    <x v="3"/>
    <x v="60"/>
    <d v="2014-11-11T00:00:00"/>
    <s v="Second Class"/>
    <s v="CD-12280"/>
    <s v="Christina DeMoss"/>
    <s v="Consumer"/>
    <s v="United States"/>
    <s v="New York City"/>
    <x v="15"/>
    <n v="10024"/>
    <s v="East"/>
    <s v="OFF-PA-10004071"/>
    <x v="1"/>
    <x v="10"/>
    <s v="Eaton Premium Continuous-Feed Paper, 25% Cotton, Letter Size, White, 1000 Shts/Box"/>
    <n v="110.96"/>
    <n v="2"/>
    <n v="0"/>
    <n v="53.260799999999996"/>
  </r>
  <r>
    <n v="9471"/>
    <s v="CA-2014-102925"/>
    <x v="3"/>
    <x v="60"/>
    <d v="2014-11-11T00:00:00"/>
    <s v="Second Class"/>
    <s v="CD-12280"/>
    <s v="Christina DeMoss"/>
    <s v="Consumer"/>
    <s v="United States"/>
    <s v="New York City"/>
    <x v="15"/>
    <n v="10024"/>
    <s v="East"/>
    <s v="TEC-PH-10001448"/>
    <x v="2"/>
    <x v="7"/>
    <s v="Anker Astro 15000mAh USB Portable Charger"/>
    <n v="99.98"/>
    <n v="2"/>
    <n v="0"/>
    <n v="3.9991999999999877"/>
  </r>
  <r>
    <n v="9472"/>
    <s v="CA-2014-102925"/>
    <x v="3"/>
    <x v="60"/>
    <d v="2014-11-11T00:00:00"/>
    <s v="Second Class"/>
    <s v="CD-12280"/>
    <s v="Christina DeMoss"/>
    <s v="Consumer"/>
    <s v="United States"/>
    <s v="New York City"/>
    <x v="15"/>
    <n v="10024"/>
    <s v="East"/>
    <s v="OFF-BI-10002706"/>
    <x v="1"/>
    <x v="8"/>
    <s v="Avery Premier Heavy-Duty Binder with Round Locking Rings"/>
    <n v="11.423999999999999"/>
    <n v="1"/>
    <n v="0.2"/>
    <n v="3.7127999999999997"/>
  </r>
  <r>
    <n v="9473"/>
    <s v="CA-2014-102925"/>
    <x v="3"/>
    <x v="60"/>
    <d v="2014-11-11T00:00:00"/>
    <s v="Second Class"/>
    <s v="CD-12280"/>
    <s v="Christina DeMoss"/>
    <s v="Consumer"/>
    <s v="United States"/>
    <s v="New York City"/>
    <x v="15"/>
    <n v="10024"/>
    <s v="East"/>
    <s v="FUR-CH-10004875"/>
    <x v="0"/>
    <x v="1"/>
    <s v="Harbour Creations 67200 Series Stacking Chairs"/>
    <n v="128.12400000000002"/>
    <n v="2"/>
    <n v="0.1"/>
    <n v="24.2012"/>
  </r>
  <r>
    <n v="9474"/>
    <s v="CA-2014-102925"/>
    <x v="3"/>
    <x v="60"/>
    <d v="2014-11-11T00:00:00"/>
    <s v="Second Class"/>
    <s v="CD-12280"/>
    <s v="Christina DeMoss"/>
    <s v="Consumer"/>
    <s v="United States"/>
    <s v="New York City"/>
    <x v="15"/>
    <n v="10024"/>
    <s v="East"/>
    <s v="FUR-FU-10004245"/>
    <x v="0"/>
    <x v="5"/>
    <s v="Career Cubicle Clock, 8 1/4&quot;, Black"/>
    <n v="101.4"/>
    <n v="5"/>
    <n v="0"/>
    <n v="38.532000000000004"/>
  </r>
  <r>
    <n v="9475"/>
    <s v="CA-2012-100818"/>
    <x v="1"/>
    <x v="70"/>
    <d v="2012-06-05T00:00:00"/>
    <s v="Second Class"/>
    <s v="JM-15265"/>
    <s v="Janet Molinari"/>
    <s v="Corporate"/>
    <s v="United States"/>
    <s v="Chicago"/>
    <x v="10"/>
    <n v="60653"/>
    <s v="Central"/>
    <s v="OFF-LA-10000443"/>
    <x v="1"/>
    <x v="2"/>
    <s v="Avery 501"/>
    <n v="5.9039999999999999"/>
    <n v="2"/>
    <n v="0.2"/>
    <n v="1.9925999999999999"/>
  </r>
  <r>
    <n v="9476"/>
    <s v="CA-2012-100818"/>
    <x v="1"/>
    <x v="70"/>
    <d v="2012-06-05T00:00:00"/>
    <s v="Second Class"/>
    <s v="JM-15265"/>
    <s v="Janet Molinari"/>
    <s v="Corporate"/>
    <s v="United States"/>
    <s v="Chicago"/>
    <x v="10"/>
    <n v="60653"/>
    <s v="Central"/>
    <s v="OFF-PA-10001125"/>
    <x v="1"/>
    <x v="10"/>
    <s v="Xerox 1988"/>
    <n v="173.48800000000003"/>
    <n v="7"/>
    <n v="0.2"/>
    <n v="54.214999999999982"/>
  </r>
  <r>
    <n v="9477"/>
    <s v="CA-2012-100818"/>
    <x v="1"/>
    <x v="70"/>
    <d v="2012-06-05T00:00:00"/>
    <s v="Second Class"/>
    <s v="JM-15265"/>
    <s v="Janet Molinari"/>
    <s v="Corporate"/>
    <s v="United States"/>
    <s v="Chicago"/>
    <x v="10"/>
    <n v="60653"/>
    <s v="Central"/>
    <s v="FUR-FU-10002703"/>
    <x v="0"/>
    <x v="5"/>
    <s v="Tenex Traditional Chairmats for Hard Floors, Average Lip, 36&quot; x 48&quot;"/>
    <n v="51.56"/>
    <n v="2"/>
    <n v="0.6"/>
    <n v="-61.872"/>
  </r>
  <r>
    <n v="9478"/>
    <s v="CA-2012-100818"/>
    <x v="1"/>
    <x v="70"/>
    <d v="2012-06-05T00:00:00"/>
    <s v="Second Class"/>
    <s v="JM-15265"/>
    <s v="Janet Molinari"/>
    <s v="Corporate"/>
    <s v="United States"/>
    <s v="Chicago"/>
    <x v="10"/>
    <n v="60653"/>
    <s v="Central"/>
    <s v="OFF-BI-10004364"/>
    <x v="1"/>
    <x v="8"/>
    <s v="Storex Dura Pro Binders"/>
    <n v="3.5639999999999992"/>
    <n v="3"/>
    <n v="0.8"/>
    <n v="-6.2370000000000019"/>
  </r>
  <r>
    <n v="9479"/>
    <s v="CA-2011-126193"/>
    <x v="2"/>
    <x v="557"/>
    <d v="2011-09-14T00:00:00"/>
    <s v="Standard Class"/>
    <s v="SS-20410"/>
    <s v="Shahid Shariari"/>
    <s v="Consumer"/>
    <s v="United States"/>
    <s v="Oswego"/>
    <x v="10"/>
    <n v="60543"/>
    <s v="Central"/>
    <s v="OFF-FA-10000936"/>
    <x v="1"/>
    <x v="13"/>
    <s v="Acco Hot Clips Clips to Go"/>
    <n v="13.16"/>
    <n v="5"/>
    <n v="0.2"/>
    <n v="4.1124999999999998"/>
  </r>
  <r>
    <n v="9480"/>
    <s v="CA-2011-126193"/>
    <x v="2"/>
    <x v="557"/>
    <d v="2011-09-14T00:00:00"/>
    <s v="Standard Class"/>
    <s v="SS-20410"/>
    <s v="Shahid Shariari"/>
    <s v="Consumer"/>
    <s v="United States"/>
    <s v="Oswego"/>
    <x v="10"/>
    <n v="60543"/>
    <s v="Central"/>
    <s v="OFF-BI-10001249"/>
    <x v="1"/>
    <x v="8"/>
    <s v="Avery Heavy-Duty EZD View Binder with Locking Rings"/>
    <n v="3.8279999999999994"/>
    <n v="3"/>
    <n v="0.8"/>
    <n v="-6.5076000000000018"/>
  </r>
  <r>
    <n v="9481"/>
    <s v="CA-2011-126193"/>
    <x v="2"/>
    <x v="557"/>
    <d v="2011-09-14T00:00:00"/>
    <s v="Standard Class"/>
    <s v="SS-20410"/>
    <s v="Shahid Shariari"/>
    <s v="Consumer"/>
    <s v="United States"/>
    <s v="Oswego"/>
    <x v="10"/>
    <n v="60543"/>
    <s v="Central"/>
    <s v="OFF-BI-10004632"/>
    <x v="1"/>
    <x v="8"/>
    <s v="Ibico Hi-Tech Manual Binding System"/>
    <n v="304.98999999999995"/>
    <n v="5"/>
    <n v="0.8"/>
    <n v="-533.73250000000007"/>
  </r>
  <r>
    <n v="9482"/>
    <s v="CA-2014-150504"/>
    <x v="3"/>
    <x v="44"/>
    <d v="2014-11-13T00:00:00"/>
    <s v="Standard Class"/>
    <s v="HG-14845"/>
    <s v="Harry Greene"/>
    <s v="Consumer"/>
    <s v="United States"/>
    <s v="Dallas"/>
    <x v="5"/>
    <n v="75220"/>
    <s v="Central"/>
    <s v="OFF-ST-10000615"/>
    <x v="1"/>
    <x v="4"/>
    <s v="SimpliFile Personal File, Black Granite, 15w x 6-15/16d x 11-1/4h"/>
    <n v="18.16"/>
    <n v="2"/>
    <n v="0.2"/>
    <n v="1.8160000000000016"/>
  </r>
  <r>
    <n v="9483"/>
    <s v="CA-2012-158351"/>
    <x v="1"/>
    <x v="782"/>
    <d v="2012-06-24T00:00:00"/>
    <s v="Second Class"/>
    <s v="BC-11125"/>
    <s v="Becky Castell"/>
    <s v="Home Office"/>
    <s v="United States"/>
    <s v="Philadelphia"/>
    <x v="9"/>
    <n v="19134"/>
    <s v="East"/>
    <s v="TEC-AC-10001838"/>
    <x v="2"/>
    <x v="11"/>
    <s v="Razer Tiamat Over Ear 7.1 Surround Sound PC Gaming Headset"/>
    <n v="319.98400000000004"/>
    <n v="2"/>
    <n v="0.2"/>
    <n v="91.995400000000018"/>
  </r>
  <r>
    <n v="9484"/>
    <s v="CA-2011-122679"/>
    <x v="2"/>
    <x v="192"/>
    <d v="2011-07-28T00:00:00"/>
    <s v="Standard Class"/>
    <s v="AB-10255"/>
    <s v="Alejandro Ballentine"/>
    <s v="Home Office"/>
    <s v="United States"/>
    <s v="Los Angeles"/>
    <x v="1"/>
    <n v="90008"/>
    <s v="West"/>
    <s v="OFF-AR-10004757"/>
    <x v="1"/>
    <x v="6"/>
    <s v="Crayola Colored Pencils"/>
    <n v="19.68"/>
    <n v="6"/>
    <n v="0"/>
    <n v="6.4943999999999988"/>
  </r>
  <r>
    <n v="9485"/>
    <s v="CA-2013-164770"/>
    <x v="0"/>
    <x v="499"/>
    <d v="2013-12-05T00:00:00"/>
    <s v="Second Class"/>
    <s v="MY-18295"/>
    <s v="Muhammed Yedwab"/>
    <s v="Corporate"/>
    <s v="United States"/>
    <s v="Houston"/>
    <x v="5"/>
    <n v="77036"/>
    <s v="Central"/>
    <s v="FUR-BO-10003893"/>
    <x v="0"/>
    <x v="0"/>
    <s v="Sauder Camden County Collection Library"/>
    <n v="781.86399999999992"/>
    <n v="10"/>
    <n v="0.32"/>
    <n v="-137.97600000000008"/>
  </r>
  <r>
    <n v="9486"/>
    <s v="CA-2013-164770"/>
    <x v="0"/>
    <x v="499"/>
    <d v="2013-12-05T00:00:00"/>
    <s v="Second Class"/>
    <s v="MY-18295"/>
    <s v="Muhammed Yedwab"/>
    <s v="Corporate"/>
    <s v="United States"/>
    <s v="Houston"/>
    <x v="5"/>
    <n v="77036"/>
    <s v="Central"/>
    <s v="OFF-PA-10003893"/>
    <x v="1"/>
    <x v="10"/>
    <s v="Xerox 1962"/>
    <n v="30.816000000000003"/>
    <n v="9"/>
    <n v="0.2"/>
    <n v="9.6299999999999955"/>
  </r>
  <r>
    <n v="9487"/>
    <s v="CA-2014-130505"/>
    <x v="3"/>
    <x v="386"/>
    <d v="2014-10-13T00:00:00"/>
    <s v="Same Day"/>
    <s v="NF-18385"/>
    <s v="Natalie Fritzler"/>
    <s v="Consumer"/>
    <s v="United States"/>
    <s v="Wheeling"/>
    <x v="48"/>
    <n v="26003"/>
    <s v="East"/>
    <s v="FUR-TA-10001932"/>
    <x v="0"/>
    <x v="3"/>
    <s v="Chromcraft 48&quot; x 96&quot; Racetrack Double Pedestal Table"/>
    <n v="673.34399999999994"/>
    <n v="3"/>
    <n v="0.3"/>
    <n v="-76.953599999999994"/>
  </r>
  <r>
    <n v="9488"/>
    <s v="US-2014-125213"/>
    <x v="3"/>
    <x v="157"/>
    <d v="2014-12-14T00:00:00"/>
    <s v="First Class"/>
    <s v="NB-18655"/>
    <s v="Nona Balk"/>
    <s v="Corporate"/>
    <s v="United States"/>
    <s v="Paterson"/>
    <x v="30"/>
    <n v="7501"/>
    <s v="East"/>
    <s v="OFF-FA-10001561"/>
    <x v="1"/>
    <x v="13"/>
    <s v="Stockwell Push Pins"/>
    <n v="6.5400000000000009"/>
    <n v="3"/>
    <n v="0"/>
    <n v="2.1581999999999999"/>
  </r>
  <r>
    <n v="9489"/>
    <s v="CA-2012-156566"/>
    <x v="1"/>
    <x v="486"/>
    <d v="2012-10-04T00:00:00"/>
    <s v="First Class"/>
    <s v="EM-13960"/>
    <s v="Eric Murdock"/>
    <s v="Consumer"/>
    <s v="United States"/>
    <s v="Portland"/>
    <x v="21"/>
    <n v="97206"/>
    <s v="West"/>
    <s v="TEC-PH-10001817"/>
    <x v="2"/>
    <x v="7"/>
    <s v="Wilson Electronics DB Pro Signal Booster"/>
    <n v="572.80000000000007"/>
    <n v="2"/>
    <n v="0.2"/>
    <n v="50.120000000000033"/>
  </r>
  <r>
    <n v="9490"/>
    <s v="US-2013-102232"/>
    <x v="0"/>
    <x v="1222"/>
    <d v="2013-08-12T00:00:00"/>
    <s v="Standard Class"/>
    <s v="MF-17665"/>
    <s v="Maureen Fritzler"/>
    <s v="Corporate"/>
    <s v="United States"/>
    <s v="Huntsville"/>
    <x v="19"/>
    <n v="35810"/>
    <s v="South"/>
    <s v="OFF-AR-10000538"/>
    <x v="1"/>
    <x v="6"/>
    <s v="Boston Model 1800 Electric Pencil Sharpener, Gray"/>
    <n v="197.04999999999998"/>
    <n v="7"/>
    <n v="0"/>
    <n v="59.114999999999981"/>
  </r>
  <r>
    <n v="9491"/>
    <s v="CA-2014-111738"/>
    <x v="3"/>
    <x v="1032"/>
    <d v="2014-01-08T00:00:00"/>
    <s v="Standard Class"/>
    <s v="CM-12385"/>
    <s v="Christopher Martinez"/>
    <s v="Consumer"/>
    <s v="United States"/>
    <s v="San Francisco"/>
    <x v="1"/>
    <n v="94110"/>
    <s v="West"/>
    <s v="OFF-BI-10004584"/>
    <x v="1"/>
    <x v="8"/>
    <s v="GBC ProClick 150 Presentation Binding System"/>
    <n v="2022.2720000000002"/>
    <n v="8"/>
    <n v="0.2"/>
    <n v="682.5168000000001"/>
  </r>
  <r>
    <n v="9492"/>
    <s v="CA-2014-111738"/>
    <x v="3"/>
    <x v="1032"/>
    <d v="2014-01-08T00:00:00"/>
    <s v="Standard Class"/>
    <s v="CM-12385"/>
    <s v="Christopher Martinez"/>
    <s v="Consumer"/>
    <s v="United States"/>
    <s v="San Francisco"/>
    <x v="1"/>
    <n v="94110"/>
    <s v="West"/>
    <s v="OFF-AR-10000817"/>
    <x v="1"/>
    <x v="6"/>
    <s v="Manco Dry-Lighter Erasable Highlighter"/>
    <n v="9.120000000000001"/>
    <n v="3"/>
    <n v="0"/>
    <n v="3.1007999999999996"/>
  </r>
  <r>
    <n v="9493"/>
    <s v="CA-2014-163188"/>
    <x v="3"/>
    <x v="659"/>
    <d v="2014-11-08T00:00:00"/>
    <s v="Same Day"/>
    <s v="EC-14050"/>
    <s v="Erin Creighton"/>
    <s v="Consumer"/>
    <s v="United States"/>
    <s v="Oklahoma City"/>
    <x v="26"/>
    <n v="73120"/>
    <s v="Central"/>
    <s v="OFF-BI-10000756"/>
    <x v="1"/>
    <x v="8"/>
    <s v="Storex DuraTech Recycled Plastic Frosted Binders"/>
    <n v="38.160000000000004"/>
    <n v="9"/>
    <n v="0"/>
    <n v="19.080000000000002"/>
  </r>
  <r>
    <n v="9494"/>
    <s v="CA-2013-105207"/>
    <x v="0"/>
    <x v="835"/>
    <d v="2013-01-08T00:00:00"/>
    <s v="Standard Class"/>
    <s v="BO-11350"/>
    <s v="Bill Overfelt"/>
    <s v="Corporate"/>
    <s v="United States"/>
    <s v="Broken Arrow"/>
    <x v="26"/>
    <n v="74012"/>
    <s v="Central"/>
    <s v="FUR-TA-10000617"/>
    <x v="0"/>
    <x v="3"/>
    <s v="Hon Practical Foundations 30 x 60 Training Table, Light Gray/Charcoal"/>
    <n v="1592.8500000000001"/>
    <n v="7"/>
    <n v="0"/>
    <n v="350.42700000000002"/>
  </r>
  <r>
    <n v="9495"/>
    <s v="CA-2013-105207"/>
    <x v="0"/>
    <x v="835"/>
    <d v="2013-01-08T00:00:00"/>
    <s v="Standard Class"/>
    <s v="BO-11350"/>
    <s v="Bill Overfelt"/>
    <s v="Corporate"/>
    <s v="United States"/>
    <s v="Broken Arrow"/>
    <x v="26"/>
    <n v="74012"/>
    <s v="Central"/>
    <s v="OFF-BI-10004364"/>
    <x v="1"/>
    <x v="8"/>
    <s v="Storex Dura Pro Binders"/>
    <n v="11.88"/>
    <n v="2"/>
    <n v="0"/>
    <n v="5.3460000000000001"/>
  </r>
  <r>
    <n v="9496"/>
    <s v="US-2013-123610"/>
    <x v="0"/>
    <x v="536"/>
    <d v="2013-05-17T00:00:00"/>
    <s v="Standard Class"/>
    <s v="VM-21835"/>
    <s v="Vivian Mathis"/>
    <s v="Consumer"/>
    <s v="United States"/>
    <s v="Mission Viejo"/>
    <x v="1"/>
    <n v="92691"/>
    <s v="West"/>
    <s v="TEC-AC-10004518"/>
    <x v="2"/>
    <x v="11"/>
    <s v="Memorex Mini Travel Drive 32 GB USB 2.0 Flash Drive"/>
    <n v="120"/>
    <n v="6"/>
    <n v="0"/>
    <n v="46.800000000000004"/>
  </r>
  <r>
    <n v="9497"/>
    <s v="US-2013-123610"/>
    <x v="0"/>
    <x v="536"/>
    <d v="2013-05-17T00:00:00"/>
    <s v="Standard Class"/>
    <s v="VM-21835"/>
    <s v="Vivian Mathis"/>
    <s v="Consumer"/>
    <s v="United States"/>
    <s v="Mission Viejo"/>
    <x v="1"/>
    <n v="92691"/>
    <s v="West"/>
    <s v="OFF-AP-10002222"/>
    <x v="1"/>
    <x v="9"/>
    <s v="Staples"/>
    <n v="8.67"/>
    <n v="1"/>
    <n v="0"/>
    <n v="2.3409000000000004"/>
  </r>
  <r>
    <n v="9498"/>
    <s v="CA-2014-118213"/>
    <x v="3"/>
    <x v="60"/>
    <d v="2014-11-08T00:00:00"/>
    <s v="First Class"/>
    <s v="AB-10060"/>
    <s v="Adam Bellavance"/>
    <s v="Home Office"/>
    <s v="United States"/>
    <s v="Greenwood"/>
    <x v="14"/>
    <n v="46142"/>
    <s v="Central"/>
    <s v="OFF-PA-10002615"/>
    <x v="1"/>
    <x v="10"/>
    <s v="Ampad Gold Fibre Wirebound Steno Books, 6&quot; x 9&quot;, Gregg Ruled"/>
    <n v="4.41"/>
    <n v="1"/>
    <n v="0"/>
    <n v="2.0286"/>
  </r>
  <r>
    <n v="9499"/>
    <s v="CA-2014-118213"/>
    <x v="3"/>
    <x v="60"/>
    <d v="2014-11-08T00:00:00"/>
    <s v="First Class"/>
    <s v="AB-10060"/>
    <s v="Adam Bellavance"/>
    <s v="Home Office"/>
    <s v="United States"/>
    <s v="Greenwood"/>
    <x v="14"/>
    <n v="46142"/>
    <s v="Central"/>
    <s v="OFF-PA-10000565"/>
    <x v="1"/>
    <x v="10"/>
    <s v="Staples"/>
    <n v="167.94"/>
    <n v="3"/>
    <n v="0"/>
    <n v="82.290599999999998"/>
  </r>
  <r>
    <n v="9500"/>
    <s v="CA-2014-118213"/>
    <x v="3"/>
    <x v="60"/>
    <d v="2014-11-08T00:00:00"/>
    <s v="First Class"/>
    <s v="AB-10060"/>
    <s v="Adam Bellavance"/>
    <s v="Home Office"/>
    <s v="United States"/>
    <s v="Greenwood"/>
    <x v="14"/>
    <n v="46142"/>
    <s v="Central"/>
    <s v="OFF-PA-10003673"/>
    <x v="1"/>
    <x v="10"/>
    <s v="Strathmore Photo Mount Cards"/>
    <n v="67.8"/>
    <n v="10"/>
    <n v="0"/>
    <n v="31.187999999999999"/>
  </r>
  <r>
    <n v="9501"/>
    <s v="CA-2013-149237"/>
    <x v="0"/>
    <x v="439"/>
    <d v="2013-05-31T00:00:00"/>
    <s v="Standard Class"/>
    <s v="CM-12235"/>
    <s v="Chris McAfee"/>
    <s v="Consumer"/>
    <s v="United States"/>
    <s v="Milwaukee"/>
    <x v="6"/>
    <n v="53209"/>
    <s v="Central"/>
    <s v="FUR-FU-10002088"/>
    <x v="0"/>
    <x v="5"/>
    <s v="Nu-Dell Float Frame 11 x 14 1/2"/>
    <n v="26.94"/>
    <n v="3"/>
    <n v="0"/>
    <n v="11.314800000000002"/>
  </r>
  <r>
    <n v="9502"/>
    <s v="US-2012-158589"/>
    <x v="1"/>
    <x v="312"/>
    <d v="2012-11-24T00:00:00"/>
    <s v="Standard Class"/>
    <s v="KW-16570"/>
    <s v="Kelly Williams"/>
    <s v="Consumer"/>
    <s v="United States"/>
    <s v="San Francisco"/>
    <x v="1"/>
    <n v="94109"/>
    <s v="West"/>
    <s v="FUR-FU-10001546"/>
    <x v="0"/>
    <x v="5"/>
    <s v="Dana Swing-Arm Lamps"/>
    <n v="32.04"/>
    <n v="3"/>
    <n v="0"/>
    <n v="8.01"/>
  </r>
  <r>
    <n v="9503"/>
    <s v="CA-2013-101329"/>
    <x v="0"/>
    <x v="183"/>
    <d v="2013-04-30T00:00:00"/>
    <s v="Standard Class"/>
    <s v="MM-17920"/>
    <s v="Michael Moore"/>
    <s v="Consumer"/>
    <s v="United States"/>
    <s v="Rome"/>
    <x v="15"/>
    <n v="13440"/>
    <s v="East"/>
    <s v="OFF-AR-10000614"/>
    <x v="1"/>
    <x v="6"/>
    <s v="Barrel Sharpener"/>
    <n v="32.129999999999995"/>
    <n v="9"/>
    <n v="0"/>
    <n v="8.3537999999999997"/>
  </r>
  <r>
    <n v="9504"/>
    <s v="CA-2013-101329"/>
    <x v="0"/>
    <x v="183"/>
    <d v="2013-04-30T00:00:00"/>
    <s v="Standard Class"/>
    <s v="MM-17920"/>
    <s v="Michael Moore"/>
    <s v="Consumer"/>
    <s v="United States"/>
    <s v="Rome"/>
    <x v="15"/>
    <n v="13440"/>
    <s v="East"/>
    <s v="OFF-AR-10003190"/>
    <x v="1"/>
    <x v="6"/>
    <s v="Newell 32"/>
    <n v="2.88"/>
    <n v="1"/>
    <n v="0"/>
    <n v="0.80640000000000001"/>
  </r>
  <r>
    <n v="9505"/>
    <s v="CA-2013-113607"/>
    <x v="0"/>
    <x v="500"/>
    <d v="2013-10-19T00:00:00"/>
    <s v="Standard Class"/>
    <s v="PW-19030"/>
    <s v="Pauline Webber"/>
    <s v="Corporate"/>
    <s v="United States"/>
    <s v="New York City"/>
    <x v="15"/>
    <n v="10009"/>
    <s v="East"/>
    <s v="TEC-PH-10004094"/>
    <x v="2"/>
    <x v="7"/>
    <s v="Motorola L703CM"/>
    <n v="1091.93"/>
    <n v="7"/>
    <n v="0"/>
    <n v="272.98250000000002"/>
  </r>
  <r>
    <n v="9506"/>
    <s v="CA-2013-113607"/>
    <x v="0"/>
    <x v="500"/>
    <d v="2013-10-19T00:00:00"/>
    <s v="Standard Class"/>
    <s v="PW-19030"/>
    <s v="Pauline Webber"/>
    <s v="Corporate"/>
    <s v="United States"/>
    <s v="New York City"/>
    <x v="15"/>
    <n v="10009"/>
    <s v="East"/>
    <s v="OFF-PA-10001970"/>
    <x v="1"/>
    <x v="10"/>
    <s v="Xerox 1908"/>
    <n v="111.96"/>
    <n v="2"/>
    <n v="0"/>
    <n v="54.860399999999998"/>
  </r>
  <r>
    <n v="9507"/>
    <s v="CA-2011-149104"/>
    <x v="2"/>
    <x v="267"/>
    <d v="2011-04-07T00:00:00"/>
    <s v="Second Class"/>
    <s v="RD-19900"/>
    <s v="Ruben Dartt"/>
    <s v="Consumer"/>
    <s v="United States"/>
    <s v="Dearborn Heights"/>
    <x v="12"/>
    <n v="48127"/>
    <s v="Central"/>
    <s v="OFF-AR-10002952"/>
    <x v="1"/>
    <x v="6"/>
    <s v="Stanley Contemporary Battery Pencil Sharpeners"/>
    <n v="26.7"/>
    <n v="2"/>
    <n v="0"/>
    <n v="7.4759999999999991"/>
  </r>
  <r>
    <n v="9508"/>
    <s v="CA-2011-149104"/>
    <x v="2"/>
    <x v="267"/>
    <d v="2011-04-07T00:00:00"/>
    <s v="Second Class"/>
    <s v="RD-19900"/>
    <s v="Ruben Dartt"/>
    <s v="Consumer"/>
    <s v="United States"/>
    <s v="Dearborn Heights"/>
    <x v="12"/>
    <n v="48127"/>
    <s v="Central"/>
    <s v="OFF-BI-10004209"/>
    <x v="1"/>
    <x v="8"/>
    <s v="Fellowes Twister Kit, Gray/Clear, 3/pkg"/>
    <n v="40.199999999999996"/>
    <n v="5"/>
    <n v="0"/>
    <n v="18.089999999999996"/>
  </r>
  <r>
    <n v="9509"/>
    <s v="CA-2011-149104"/>
    <x v="2"/>
    <x v="267"/>
    <d v="2011-04-07T00:00:00"/>
    <s v="Second Class"/>
    <s v="RD-19900"/>
    <s v="Ruben Dartt"/>
    <s v="Consumer"/>
    <s v="United States"/>
    <s v="Dearborn Heights"/>
    <x v="12"/>
    <n v="48127"/>
    <s v="Central"/>
    <s v="OFF-AR-10004685"/>
    <x v="1"/>
    <x v="6"/>
    <s v="Binney &amp; Smith Crayola Metallic Colored Pencils, 8-Color Set"/>
    <n v="13.89"/>
    <n v="3"/>
    <n v="0"/>
    <n v="4.5836999999999994"/>
  </r>
  <r>
    <n v="9510"/>
    <s v="CA-2011-149104"/>
    <x v="2"/>
    <x v="267"/>
    <d v="2011-04-07T00:00:00"/>
    <s v="Second Class"/>
    <s v="RD-19900"/>
    <s v="Ruben Dartt"/>
    <s v="Consumer"/>
    <s v="United States"/>
    <s v="Dearborn Heights"/>
    <x v="12"/>
    <n v="48127"/>
    <s v="Central"/>
    <s v="OFF-ST-10000991"/>
    <x v="1"/>
    <x v="4"/>
    <s v="Space Solutions HD Industrial Steel Shelving."/>
    <n v="689.81999999999994"/>
    <n v="6"/>
    <n v="0"/>
    <n v="20.694600000000008"/>
  </r>
  <r>
    <n v="9511"/>
    <s v="CA-2013-105263"/>
    <x v="0"/>
    <x v="876"/>
    <d v="2013-08-12T00:00:00"/>
    <s v="Standard Class"/>
    <s v="LM-17065"/>
    <s v="Liz MacKendrick"/>
    <s v="Consumer"/>
    <s v="United States"/>
    <s v="New York City"/>
    <x v="15"/>
    <n v="10024"/>
    <s v="East"/>
    <s v="OFF-AR-10002399"/>
    <x v="1"/>
    <x v="6"/>
    <s v="Dixon Prang Watercolor Pencils, 10-Color Set with Brush"/>
    <n v="38.339999999999996"/>
    <n v="9"/>
    <n v="0"/>
    <n v="15.7194"/>
  </r>
  <r>
    <n v="9512"/>
    <s v="CA-2011-130575"/>
    <x v="2"/>
    <x v="637"/>
    <d v="2011-12-16T00:00:00"/>
    <s v="First Class"/>
    <s v="CS-11845"/>
    <s v="Cari Sayre"/>
    <s v="Corporate"/>
    <s v="United States"/>
    <s v="Chicago"/>
    <x v="10"/>
    <n v="60623"/>
    <s v="Central"/>
    <s v="OFF-BI-10002353"/>
    <x v="1"/>
    <x v="8"/>
    <s v="GBC VeloBind Cover Sets"/>
    <n v="9.2639999999999976"/>
    <n v="3"/>
    <n v="0.8"/>
    <n v="-13.895999999999997"/>
  </r>
  <r>
    <n v="9513"/>
    <s v="CA-2014-142461"/>
    <x v="3"/>
    <x v="1109"/>
    <d v="2014-06-04T00:00:00"/>
    <s v="Second Class"/>
    <s v="KT-16480"/>
    <s v="Kean Thornton"/>
    <s v="Consumer"/>
    <s v="United States"/>
    <s v="Dallas"/>
    <x v="5"/>
    <n v="75217"/>
    <s v="Central"/>
    <s v="FUR-BO-10001811"/>
    <x v="0"/>
    <x v="0"/>
    <s v="Atlantic Metals Mobile 5-Shelf Bookcases, Custom Colors"/>
    <n v="204.66639999999998"/>
    <n v="1"/>
    <n v="0.32"/>
    <n v="-6.0196000000000254"/>
  </r>
  <r>
    <n v="9514"/>
    <s v="CA-2013-125220"/>
    <x v="0"/>
    <x v="500"/>
    <d v="2013-10-20T00:00:00"/>
    <s v="Standard Class"/>
    <s v="BE-11410"/>
    <s v="Bobby Elias"/>
    <s v="Consumer"/>
    <s v="United States"/>
    <s v="Appleton"/>
    <x v="6"/>
    <n v="54915"/>
    <s v="Central"/>
    <s v="TEC-AC-10003033"/>
    <x v="2"/>
    <x v="11"/>
    <s v="Plantronics CS510 - Over-the-Head monaural Wireless Headset System"/>
    <n v="1649.75"/>
    <n v="5"/>
    <n v="0"/>
    <n v="544.41749999999979"/>
  </r>
  <r>
    <n v="9515"/>
    <s v="CA-2011-100293"/>
    <x v="2"/>
    <x v="619"/>
    <d v="2011-03-18T00:00:00"/>
    <s v="Standard Class"/>
    <s v="NF-18475"/>
    <s v="Neil Französisch"/>
    <s v="Home Office"/>
    <s v="United States"/>
    <s v="Jacksonville"/>
    <x v="2"/>
    <n v="32216"/>
    <s v="South"/>
    <s v="OFF-PA-10000176"/>
    <x v="1"/>
    <x v="10"/>
    <s v="Xerox 1887"/>
    <n v="91.055999999999997"/>
    <n v="6"/>
    <n v="0.2"/>
    <n v="31.869599999999995"/>
  </r>
  <r>
    <n v="9516"/>
    <s v="CA-2011-154165"/>
    <x v="2"/>
    <x v="1223"/>
    <d v="2011-02-25T00:00:00"/>
    <s v="Standard Class"/>
    <s v="DL-13315"/>
    <s v="Delfina Latchford"/>
    <s v="Consumer"/>
    <s v="United States"/>
    <s v="Chicago"/>
    <x v="10"/>
    <n v="60653"/>
    <s v="Central"/>
    <s v="OFF-AR-10003631"/>
    <x v="1"/>
    <x v="6"/>
    <s v="Staples"/>
    <n v="54.207999999999998"/>
    <n v="14"/>
    <n v="0.2"/>
    <n v="8.808799999999998"/>
  </r>
  <r>
    <n v="9517"/>
    <s v="CA-2012-123939"/>
    <x v="1"/>
    <x v="252"/>
    <d v="2012-08-26T00:00:00"/>
    <s v="Second Class"/>
    <s v="MS-17710"/>
    <s v="Maurice Satty"/>
    <s v="Consumer"/>
    <s v="United States"/>
    <s v="Bowling Green"/>
    <x v="24"/>
    <n v="43402"/>
    <s v="East"/>
    <s v="TEC-PH-10000923"/>
    <x v="2"/>
    <x v="7"/>
    <s v="Belkin SportFit Armband For iPhone 5s/5c, Fuchsia"/>
    <n v="26.981999999999999"/>
    <n v="3"/>
    <n v="0.4"/>
    <n v="4.0472999999999999"/>
  </r>
  <r>
    <n v="9518"/>
    <s v="CA-2012-123939"/>
    <x v="1"/>
    <x v="252"/>
    <d v="2012-08-26T00:00:00"/>
    <s v="Second Class"/>
    <s v="MS-17710"/>
    <s v="Maurice Satty"/>
    <s v="Consumer"/>
    <s v="United States"/>
    <s v="Bowling Green"/>
    <x v="24"/>
    <n v="43402"/>
    <s v="East"/>
    <s v="OFF-LA-10003190"/>
    <x v="1"/>
    <x v="2"/>
    <s v="Avery 474"/>
    <n v="6.911999999999999"/>
    <n v="3"/>
    <n v="0.2"/>
    <n v="2.5056000000000003"/>
  </r>
  <r>
    <n v="9519"/>
    <s v="CA-2012-123939"/>
    <x v="1"/>
    <x v="252"/>
    <d v="2012-08-26T00:00:00"/>
    <s v="Second Class"/>
    <s v="MS-17710"/>
    <s v="Maurice Satty"/>
    <s v="Consumer"/>
    <s v="United States"/>
    <s v="Bowling Green"/>
    <x v="24"/>
    <n v="43402"/>
    <s v="East"/>
    <s v="OFF-ST-10003208"/>
    <x v="1"/>
    <x v="4"/>
    <s v="Adjustable Depth Letter/Legal Cart"/>
    <n v="435.50400000000002"/>
    <n v="3"/>
    <n v="0.2"/>
    <n v="48.994199999999921"/>
  </r>
  <r>
    <n v="9520"/>
    <s v="US-2014-104451"/>
    <x v="3"/>
    <x v="540"/>
    <d v="2014-05-13T00:00:00"/>
    <s v="Second Class"/>
    <s v="MM-18055"/>
    <s v="Michelle Moray"/>
    <s v="Consumer"/>
    <s v="United States"/>
    <s v="San Francisco"/>
    <x v="1"/>
    <n v="94110"/>
    <s v="West"/>
    <s v="OFF-AP-10000692"/>
    <x v="1"/>
    <x v="9"/>
    <s v="Fellowes Mighty 8 Compact Surge Protector"/>
    <n v="81.08"/>
    <n v="4"/>
    <n v="0"/>
    <n v="22.702400000000004"/>
  </r>
  <r>
    <n v="9521"/>
    <s v="CA-2013-101189"/>
    <x v="0"/>
    <x v="1084"/>
    <d v="2013-02-09T00:00:00"/>
    <s v="Standard Class"/>
    <s v="JB-15400"/>
    <s v="Jennifer Braxton"/>
    <s v="Corporate"/>
    <s v="United States"/>
    <s v="Los Angeles"/>
    <x v="1"/>
    <n v="90049"/>
    <s v="West"/>
    <s v="OFF-ST-10004180"/>
    <x v="1"/>
    <x v="4"/>
    <s v="Safco Commercial Shelving"/>
    <n v="93.02"/>
    <n v="2"/>
    <n v="0"/>
    <n v="3.720799999999997"/>
  </r>
  <r>
    <n v="9522"/>
    <s v="CA-2011-169446"/>
    <x v="2"/>
    <x v="174"/>
    <d v="2011-12-25T00:00:00"/>
    <s v="Standard Class"/>
    <s v="SG-20605"/>
    <s v="Speros Goranitis"/>
    <s v="Consumer"/>
    <s v="United States"/>
    <s v="Chicago"/>
    <x v="10"/>
    <n v="60623"/>
    <s v="Central"/>
    <s v="TEC-PH-10002817"/>
    <x v="2"/>
    <x v="7"/>
    <s v="RCA ViSYS 25425RE1 Corded phone"/>
    <n v="323.97600000000006"/>
    <n v="3"/>
    <n v="0.2"/>
    <n v="36.44729999999997"/>
  </r>
  <r>
    <n v="9523"/>
    <s v="CA-2011-169446"/>
    <x v="2"/>
    <x v="174"/>
    <d v="2011-12-25T00:00:00"/>
    <s v="Standard Class"/>
    <s v="SG-20605"/>
    <s v="Speros Goranitis"/>
    <s v="Consumer"/>
    <s v="United States"/>
    <s v="Chicago"/>
    <x v="10"/>
    <n v="60623"/>
    <s v="Central"/>
    <s v="OFF-PA-10000295"/>
    <x v="1"/>
    <x v="10"/>
    <s v="Xerox 229"/>
    <n v="15.552000000000003"/>
    <n v="3"/>
    <n v="0.2"/>
    <n v="5.4432"/>
  </r>
  <r>
    <n v="9524"/>
    <s v="CA-2011-169446"/>
    <x v="2"/>
    <x v="174"/>
    <d v="2011-12-25T00:00:00"/>
    <s v="Standard Class"/>
    <s v="SG-20605"/>
    <s v="Speros Goranitis"/>
    <s v="Consumer"/>
    <s v="United States"/>
    <s v="Chicago"/>
    <x v="10"/>
    <n v="60623"/>
    <s v="Central"/>
    <s v="OFF-ST-10000419"/>
    <x v="1"/>
    <x v="4"/>
    <s v="Rogers Jumbo File, Granite"/>
    <n v="32.591999999999999"/>
    <n v="3"/>
    <n v="0.2"/>
    <n v="-7.7406000000000006"/>
  </r>
  <r>
    <n v="9525"/>
    <s v="CA-2014-156958"/>
    <x v="3"/>
    <x v="256"/>
    <d v="2014-12-07T00:00:00"/>
    <s v="First Class"/>
    <s v="PB-18805"/>
    <s v="Patrick Bzostek"/>
    <s v="Home Office"/>
    <s v="United States"/>
    <s v="Seattle"/>
    <x v="4"/>
    <n v="98115"/>
    <s v="West"/>
    <s v="OFF-BI-10001524"/>
    <x v="1"/>
    <x v="8"/>
    <s v="GBC Premium Transparent Covers with Diagonal Lined Pattern"/>
    <n v="83.920000000000016"/>
    <n v="5"/>
    <n v="0.2"/>
    <n v="29.371999999999993"/>
  </r>
  <r>
    <n v="9526"/>
    <s v="CA-2014-156958"/>
    <x v="3"/>
    <x v="256"/>
    <d v="2014-12-07T00:00:00"/>
    <s v="First Class"/>
    <s v="PB-18805"/>
    <s v="Patrick Bzostek"/>
    <s v="Home Office"/>
    <s v="United States"/>
    <s v="Seattle"/>
    <x v="4"/>
    <n v="98115"/>
    <s v="West"/>
    <s v="FUR-FU-10003268"/>
    <x v="0"/>
    <x v="5"/>
    <s v="Eldon Radial Chair Mat for Low to Medium Pile Carpets"/>
    <n v="199.89999999999998"/>
    <n v="5"/>
    <n v="0"/>
    <n v="39.97999999999999"/>
  </r>
  <r>
    <n v="9527"/>
    <s v="CA-2014-156958"/>
    <x v="3"/>
    <x v="256"/>
    <d v="2014-12-07T00:00:00"/>
    <s v="First Class"/>
    <s v="PB-18805"/>
    <s v="Patrick Bzostek"/>
    <s v="Home Office"/>
    <s v="United States"/>
    <s v="Seattle"/>
    <x v="4"/>
    <n v="98115"/>
    <s v="West"/>
    <s v="TEC-PH-10000148"/>
    <x v="2"/>
    <x v="7"/>
    <s v="Cyber Acoustics AC-202b Speech Recognition Stereo Headset"/>
    <n v="31.176000000000002"/>
    <n v="3"/>
    <n v="0.2"/>
    <n v="-7.0145999999999997"/>
  </r>
  <r>
    <n v="9528"/>
    <s v="CA-2014-156958"/>
    <x v="3"/>
    <x v="256"/>
    <d v="2014-12-07T00:00:00"/>
    <s v="First Class"/>
    <s v="PB-18805"/>
    <s v="Patrick Bzostek"/>
    <s v="Home Office"/>
    <s v="United States"/>
    <s v="Seattle"/>
    <x v="4"/>
    <n v="98115"/>
    <s v="West"/>
    <s v="OFF-BI-10001543"/>
    <x v="1"/>
    <x v="8"/>
    <s v="GBC VeloBinder Manual Binding System"/>
    <n v="172.75200000000001"/>
    <n v="6"/>
    <n v="0.2"/>
    <n v="60.463200000000015"/>
  </r>
  <r>
    <n v="9529"/>
    <s v="CA-2014-156958"/>
    <x v="3"/>
    <x v="256"/>
    <d v="2014-12-07T00:00:00"/>
    <s v="First Class"/>
    <s v="PB-18805"/>
    <s v="Patrick Bzostek"/>
    <s v="Home Office"/>
    <s v="United States"/>
    <s v="Seattle"/>
    <x v="4"/>
    <n v="98115"/>
    <s v="West"/>
    <s v="OFF-BI-10002071"/>
    <x v="1"/>
    <x v="8"/>
    <s v="Fellowes Black Plastic Comb Bindings"/>
    <n v="9.2959999999999994"/>
    <n v="2"/>
    <n v="0.2"/>
    <n v="3.0211999999999994"/>
  </r>
  <r>
    <n v="9530"/>
    <s v="CA-2014-101637"/>
    <x v="3"/>
    <x v="668"/>
    <d v="2014-03-26T00:00:00"/>
    <s v="Same Day"/>
    <s v="AC-10615"/>
    <s v="Ann Chong"/>
    <s v="Corporate"/>
    <s v="United States"/>
    <s v="Beaumont"/>
    <x v="5"/>
    <n v="77705"/>
    <s v="Central"/>
    <s v="OFF-ST-10002352"/>
    <x v="1"/>
    <x v="4"/>
    <s v="Iris Project Case"/>
    <n v="12.768000000000001"/>
    <n v="2"/>
    <n v="0.2"/>
    <n v="0.95759999999999934"/>
  </r>
  <r>
    <n v="9531"/>
    <s v="CA-2014-111759"/>
    <x v="3"/>
    <x v="141"/>
    <d v="2014-07-13T00:00:00"/>
    <s v="Standard Class"/>
    <s v="MR-17545"/>
    <s v="Mathew Reese"/>
    <s v="Home Office"/>
    <s v="United States"/>
    <s v="Seattle"/>
    <x v="4"/>
    <n v="98103"/>
    <s v="West"/>
    <s v="OFF-PA-10003127"/>
    <x v="1"/>
    <x v="10"/>
    <s v="Staples"/>
    <n v="52.76"/>
    <n v="2"/>
    <n v="0"/>
    <n v="24.269599999999997"/>
  </r>
  <r>
    <n v="9532"/>
    <s v="CA-2014-102729"/>
    <x v="3"/>
    <x v="40"/>
    <d v="2014-11-01T00:00:00"/>
    <s v="Standard Class"/>
    <s v="BF-11215"/>
    <s v="Benjamin Farhat"/>
    <s v="Home Office"/>
    <s v="United States"/>
    <s v="Dallas"/>
    <x v="5"/>
    <n v="75217"/>
    <s v="Central"/>
    <s v="OFF-ST-10000464"/>
    <x v="1"/>
    <x v="4"/>
    <s v="Multi-Use Personal File Cart and Caster Set, Three Stacking Bins"/>
    <n v="55.616"/>
    <n v="2"/>
    <n v="0.2"/>
    <n v="5.5616000000000021"/>
  </r>
  <r>
    <n v="9533"/>
    <s v="CA-2013-116596"/>
    <x v="0"/>
    <x v="189"/>
    <d v="2013-11-01T00:00:00"/>
    <s v="Standard Class"/>
    <s v="BW-11200"/>
    <s v="Ben Wallace"/>
    <s v="Consumer"/>
    <s v="United States"/>
    <s v="New York City"/>
    <x v="15"/>
    <n v="10011"/>
    <s v="East"/>
    <s v="FUR-CH-10000553"/>
    <x v="0"/>
    <x v="1"/>
    <s v="Metal Folding Chairs, Beige, 4/Carton"/>
    <n v="427.64400000000001"/>
    <n v="14"/>
    <n v="0.1"/>
    <n v="80.777199999999979"/>
  </r>
  <r>
    <n v="9534"/>
    <s v="CA-2013-116596"/>
    <x v="0"/>
    <x v="189"/>
    <d v="2013-11-01T00:00:00"/>
    <s v="Standard Class"/>
    <s v="BW-11200"/>
    <s v="Ben Wallace"/>
    <s v="Consumer"/>
    <s v="United States"/>
    <s v="New York City"/>
    <x v="15"/>
    <n v="10011"/>
    <s v="East"/>
    <s v="OFF-FA-10000134"/>
    <x v="1"/>
    <x v="13"/>
    <s v="Advantus Push Pins, Aluminum Head"/>
    <n v="40.669999999999995"/>
    <n v="7"/>
    <n v="0"/>
    <n v="12.607699999999999"/>
  </r>
  <r>
    <n v="9535"/>
    <s v="CA-2013-116596"/>
    <x v="0"/>
    <x v="189"/>
    <d v="2013-11-01T00:00:00"/>
    <s v="Standard Class"/>
    <s v="BW-11200"/>
    <s v="Ben Wallace"/>
    <s v="Consumer"/>
    <s v="United States"/>
    <s v="New York City"/>
    <x v="15"/>
    <n v="10011"/>
    <s v="East"/>
    <s v="OFF-ST-10000636"/>
    <x v="1"/>
    <x v="4"/>
    <s v="Rogers Profile Extra Capacity Storage Tub"/>
    <n v="33.479999999999997"/>
    <n v="2"/>
    <n v="0"/>
    <n v="1.3391999999999982"/>
  </r>
  <r>
    <n v="9536"/>
    <s v="CA-2013-116596"/>
    <x v="0"/>
    <x v="189"/>
    <d v="2013-11-01T00:00:00"/>
    <s v="Standard Class"/>
    <s v="BW-11200"/>
    <s v="Ben Wallace"/>
    <s v="Consumer"/>
    <s v="United States"/>
    <s v="New York City"/>
    <x v="15"/>
    <n v="10011"/>
    <s v="East"/>
    <s v="OFF-BI-10002949"/>
    <x v="1"/>
    <x v="8"/>
    <s v="Prestige Round Ring Binders"/>
    <n v="9.7280000000000015"/>
    <n v="2"/>
    <n v="0.2"/>
    <n v="3.283199999999999"/>
  </r>
  <r>
    <n v="9537"/>
    <s v="CA-2014-124191"/>
    <x v="3"/>
    <x v="492"/>
    <d v="2014-06-15T00:00:00"/>
    <s v="Second Class"/>
    <s v="TS-21610"/>
    <s v="Troy Staebel"/>
    <s v="Consumer"/>
    <s v="United States"/>
    <s v="Chicago"/>
    <x v="10"/>
    <n v="60610"/>
    <s v="Central"/>
    <s v="FUR-FU-10002364"/>
    <x v="0"/>
    <x v="5"/>
    <s v="Eldon Expressions Wood Desk Accessories, Oak"/>
    <n v="8.8559999999999999"/>
    <n v="3"/>
    <n v="0.6"/>
    <n v="-6.8634000000000013"/>
  </r>
  <r>
    <n v="9538"/>
    <s v="CA-2013-148747"/>
    <x v="0"/>
    <x v="477"/>
    <d v="2013-09-28T00:00:00"/>
    <s v="First Class"/>
    <s v="AS-10045"/>
    <s v="Aaron Smayling"/>
    <s v="Corporate"/>
    <s v="United States"/>
    <s v="San Francisco"/>
    <x v="1"/>
    <n v="94110"/>
    <s v="West"/>
    <s v="FUR-BO-10002613"/>
    <x v="0"/>
    <x v="0"/>
    <s v="Atlantic Metals Mobile 4-Shelf Bookcases, Custom Colors"/>
    <n v="477.666"/>
    <n v="2"/>
    <n v="0.15"/>
    <n v="84.293999999999969"/>
  </r>
  <r>
    <n v="9539"/>
    <s v="US-2014-169488"/>
    <x v="3"/>
    <x v="210"/>
    <d v="2014-09-10T00:00:00"/>
    <s v="First Class"/>
    <s v="AA-10375"/>
    <s v="Allen Armold"/>
    <s v="Consumer"/>
    <s v="United States"/>
    <s v="Providence"/>
    <x v="34"/>
    <n v="2908"/>
    <s v="East"/>
    <s v="OFF-PA-10002659"/>
    <x v="1"/>
    <x v="10"/>
    <s v="Avoid Verbal Orders Carbonless Minifold Book"/>
    <n v="16.899999999999999"/>
    <n v="5"/>
    <n v="0"/>
    <n v="7.7739999999999991"/>
  </r>
  <r>
    <n v="9540"/>
    <s v="US-2014-169488"/>
    <x v="3"/>
    <x v="210"/>
    <d v="2014-09-10T00:00:00"/>
    <s v="First Class"/>
    <s v="AA-10375"/>
    <s v="Allen Armold"/>
    <s v="Consumer"/>
    <s v="United States"/>
    <s v="Providence"/>
    <x v="34"/>
    <n v="2908"/>
    <s v="East"/>
    <s v="OFF-PA-10000157"/>
    <x v="1"/>
    <x v="10"/>
    <s v="Xerox 191"/>
    <n v="39.96"/>
    <n v="2"/>
    <n v="0"/>
    <n v="18.781199999999998"/>
  </r>
  <r>
    <n v="9541"/>
    <s v="CA-2012-135727"/>
    <x v="1"/>
    <x v="1224"/>
    <d v="2012-05-16T00:00:00"/>
    <s v="Second Class"/>
    <s v="PS-18970"/>
    <s v="Paul Stevenson"/>
    <s v="Home Office"/>
    <s v="United States"/>
    <s v="Phoenix"/>
    <x v="16"/>
    <n v="85023"/>
    <s v="West"/>
    <s v="FUR-CH-10004540"/>
    <x v="0"/>
    <x v="1"/>
    <s v="Global Chrome Stack Chair"/>
    <n v="191.96800000000002"/>
    <n v="7"/>
    <n v="0.2"/>
    <n v="16.797200000000004"/>
  </r>
  <r>
    <n v="9542"/>
    <s v="CA-2012-135251"/>
    <x v="1"/>
    <x v="705"/>
    <d v="2012-08-10T00:00:00"/>
    <s v="Standard Class"/>
    <s v="RP-19270"/>
    <s v="Rachel Payne"/>
    <s v="Corporate"/>
    <s v="United States"/>
    <s v="Houston"/>
    <x v="5"/>
    <n v="77095"/>
    <s v="Central"/>
    <s v="OFF-LA-10004544"/>
    <x v="1"/>
    <x v="2"/>
    <s v="Avery 505"/>
    <n v="35.520000000000003"/>
    <n v="3"/>
    <n v="0.2"/>
    <n v="13.320000000000002"/>
  </r>
  <r>
    <n v="9543"/>
    <s v="CA-2012-135251"/>
    <x v="1"/>
    <x v="705"/>
    <d v="2012-08-10T00:00:00"/>
    <s v="Standard Class"/>
    <s v="RP-19270"/>
    <s v="Rachel Payne"/>
    <s v="Corporate"/>
    <s v="United States"/>
    <s v="Houston"/>
    <x v="5"/>
    <n v="77095"/>
    <s v="Central"/>
    <s v="OFF-BI-10001097"/>
    <x v="1"/>
    <x v="8"/>
    <s v="Avery Hole Reinforcements"/>
    <n v="6.2299999999999986"/>
    <n v="5"/>
    <n v="0.8"/>
    <n v="-9.6565000000000047"/>
  </r>
  <r>
    <n v="9544"/>
    <s v="CA-2012-135251"/>
    <x v="1"/>
    <x v="705"/>
    <d v="2012-08-10T00:00:00"/>
    <s v="Standard Class"/>
    <s v="RP-19270"/>
    <s v="Rachel Payne"/>
    <s v="Corporate"/>
    <s v="United States"/>
    <s v="Houston"/>
    <x v="5"/>
    <n v="77095"/>
    <s v="Central"/>
    <s v="OFF-PA-10003302"/>
    <x v="1"/>
    <x v="10"/>
    <s v="Xerox 1906"/>
    <n v="56.704000000000001"/>
    <n v="2"/>
    <n v="0.2"/>
    <n v="19.137599999999992"/>
  </r>
  <r>
    <n v="9545"/>
    <s v="CA-2012-135251"/>
    <x v="1"/>
    <x v="705"/>
    <d v="2012-08-10T00:00:00"/>
    <s v="Standard Class"/>
    <s v="RP-19270"/>
    <s v="Rachel Payne"/>
    <s v="Corporate"/>
    <s v="United States"/>
    <s v="Houston"/>
    <x v="5"/>
    <n v="77095"/>
    <s v="Central"/>
    <s v="FUR-BO-10003965"/>
    <x v="0"/>
    <x v="0"/>
    <s v="O'Sullivan Manor Hill 2-Door Library in Brianna Oak"/>
    <n v="369.19919999999996"/>
    <n v="3"/>
    <n v="0.32"/>
    <n v="-114.01739999999995"/>
  </r>
  <r>
    <n v="9546"/>
    <s v="CA-2011-166590"/>
    <x v="2"/>
    <x v="194"/>
    <d v="2011-11-02T00:00:00"/>
    <s v="Standard Class"/>
    <s v="NC-18625"/>
    <s v="Noah Childs"/>
    <s v="Corporate"/>
    <s v="United States"/>
    <s v="Columbus"/>
    <x v="14"/>
    <n v="47201"/>
    <s v="Central"/>
    <s v="TEC-AC-10003433"/>
    <x v="2"/>
    <x v="11"/>
    <s v="Maxell 4.7GB DVD+R 5/Pack"/>
    <n v="1.98"/>
    <n v="2"/>
    <n v="0"/>
    <n v="0.89100000000000001"/>
  </r>
  <r>
    <n v="9547"/>
    <s v="CA-2011-166590"/>
    <x v="2"/>
    <x v="194"/>
    <d v="2011-11-02T00:00:00"/>
    <s v="Standard Class"/>
    <s v="NC-18625"/>
    <s v="Noah Childs"/>
    <s v="Corporate"/>
    <s v="United States"/>
    <s v="Columbus"/>
    <x v="14"/>
    <n v="47201"/>
    <s v="Central"/>
    <s v="OFF-PA-10000482"/>
    <x v="1"/>
    <x v="10"/>
    <s v="Snap-A-Way Black Print Carbonless Ruled Speed Letter, Triplicate"/>
    <n v="75.88"/>
    <n v="2"/>
    <n v="0"/>
    <n v="35.663599999999995"/>
  </r>
  <r>
    <n v="9548"/>
    <s v="CA-2013-131744"/>
    <x v="0"/>
    <x v="1133"/>
    <d v="2013-06-21T00:00:00"/>
    <s v="Second Class"/>
    <s v="SC-20770"/>
    <s v="Stewart Carmichael"/>
    <s v="Corporate"/>
    <s v="United States"/>
    <s v="Philadelphia"/>
    <x v="9"/>
    <n v="19134"/>
    <s v="East"/>
    <s v="OFF-PA-10004610"/>
    <x v="1"/>
    <x v="10"/>
    <s v="Xerox 1900"/>
    <n v="6.8480000000000008"/>
    <n v="2"/>
    <n v="0.2"/>
    <n v="2.1399999999999992"/>
  </r>
  <r>
    <n v="9549"/>
    <s v="CA-2013-131744"/>
    <x v="0"/>
    <x v="1133"/>
    <d v="2013-06-21T00:00:00"/>
    <s v="Second Class"/>
    <s v="SC-20770"/>
    <s v="Stewart Carmichael"/>
    <s v="Corporate"/>
    <s v="United States"/>
    <s v="Philadelphia"/>
    <x v="9"/>
    <n v="19134"/>
    <s v="East"/>
    <s v="OFF-BI-10003910"/>
    <x v="1"/>
    <x v="8"/>
    <s v="DXL Angle-View Binders with Locking Rings by Samsill"/>
    <n v="4.6260000000000003"/>
    <n v="2"/>
    <n v="0.7"/>
    <n v="-3.8549999999999986"/>
  </r>
  <r>
    <n v="9550"/>
    <s v="CA-2013-131744"/>
    <x v="0"/>
    <x v="1133"/>
    <d v="2013-06-21T00:00:00"/>
    <s v="Second Class"/>
    <s v="SC-20770"/>
    <s v="Stewart Carmichael"/>
    <s v="Corporate"/>
    <s v="United States"/>
    <s v="Philadelphia"/>
    <x v="9"/>
    <n v="19134"/>
    <s v="East"/>
    <s v="OFF-AP-10001394"/>
    <x v="1"/>
    <x v="9"/>
    <s v="Harmony Air Purifier"/>
    <n v="453.6"/>
    <n v="3"/>
    <n v="0.2"/>
    <n v="90.71999999999997"/>
  </r>
  <r>
    <n v="9551"/>
    <s v="CA-2012-160864"/>
    <x v="1"/>
    <x v="910"/>
    <d v="2012-05-06T00:00:00"/>
    <s v="First Class"/>
    <s v="NF-18595"/>
    <s v="Nicole Fjeld"/>
    <s v="Home Office"/>
    <s v="United States"/>
    <s v="San Jose"/>
    <x v="1"/>
    <n v="95123"/>
    <s v="West"/>
    <s v="OFF-BI-10004654"/>
    <x v="1"/>
    <x v="8"/>
    <s v="Avery Binding System Hidden Tab Executive Style Index Sets"/>
    <n v="13.847999999999999"/>
    <n v="3"/>
    <n v="0.2"/>
    <n v="5.1929999999999996"/>
  </r>
  <r>
    <n v="9552"/>
    <s v="CA-2012-147690"/>
    <x v="1"/>
    <x v="113"/>
    <d v="2012-11-14T00:00:00"/>
    <s v="Standard Class"/>
    <s v="SC-20020"/>
    <s v="Sam Craven"/>
    <s v="Consumer"/>
    <s v="United States"/>
    <s v="Philadelphia"/>
    <x v="9"/>
    <n v="19140"/>
    <s v="East"/>
    <s v="OFF-ST-10001526"/>
    <x v="1"/>
    <x v="4"/>
    <s v="Iceberg Mobile Mega Data/Printer Cart "/>
    <n v="577.58400000000006"/>
    <n v="6"/>
    <n v="0.2"/>
    <n v="43.318799999999953"/>
  </r>
  <r>
    <n v="9553"/>
    <s v="CA-2012-163923"/>
    <x v="1"/>
    <x v="1051"/>
    <d v="2012-06-03T00:00:00"/>
    <s v="Standard Class"/>
    <s v="BD-11560"/>
    <s v="Brendan Dodson"/>
    <s v="Home Office"/>
    <s v="United States"/>
    <s v="Springfield"/>
    <x v="17"/>
    <n v="22153"/>
    <s v="South"/>
    <s v="TEC-AC-10000358"/>
    <x v="2"/>
    <x v="11"/>
    <s v="Imation Secure Drive + Hardware Encrypted USB flash drive - 16 GB"/>
    <n v="151.96"/>
    <n v="4"/>
    <n v="0"/>
    <n v="36.470399999999998"/>
  </r>
  <r>
    <n v="9554"/>
    <s v="CA-2013-125724"/>
    <x v="0"/>
    <x v="897"/>
    <d v="2013-09-28T00:00:00"/>
    <s v="Standard Class"/>
    <s v="SM-20950"/>
    <s v="Suzanne McNair"/>
    <s v="Corporate"/>
    <s v="United States"/>
    <s v="Broomfield"/>
    <x v="22"/>
    <n v="80020"/>
    <s v="West"/>
    <s v="FUR-FU-10000246"/>
    <x v="0"/>
    <x v="5"/>
    <s v="Aluminum Document Frame"/>
    <n v="68.432000000000016"/>
    <n v="7"/>
    <n v="0.2"/>
    <n v="8.5539999999999878"/>
  </r>
  <r>
    <n v="9555"/>
    <s v="CA-2012-111612"/>
    <x v="1"/>
    <x v="109"/>
    <d v="2012-12-02T00:00:00"/>
    <s v="Standard Class"/>
    <s v="EB-14110"/>
    <s v="Eugene Barchas"/>
    <s v="Consumer"/>
    <s v="United States"/>
    <s v="Columbus"/>
    <x v="24"/>
    <n v="43229"/>
    <s v="East"/>
    <s v="FUR-FU-10003799"/>
    <x v="0"/>
    <x v="5"/>
    <s v="Seth Thomas 13 1/2&quot; Wall Clock"/>
    <n v="71.12"/>
    <n v="5"/>
    <n v="0.2"/>
    <n v="9.7789999999999964"/>
  </r>
  <r>
    <n v="9556"/>
    <s v="CA-2012-111612"/>
    <x v="1"/>
    <x v="109"/>
    <d v="2012-12-02T00:00:00"/>
    <s v="Standard Class"/>
    <s v="EB-14110"/>
    <s v="Eugene Barchas"/>
    <s v="Consumer"/>
    <s v="United States"/>
    <s v="Columbus"/>
    <x v="24"/>
    <n v="43229"/>
    <s v="East"/>
    <s v="OFF-FA-10003021"/>
    <x v="1"/>
    <x v="13"/>
    <s v="Staples"/>
    <n v="3.008"/>
    <n v="2"/>
    <n v="0.2"/>
    <n v="0.56399999999999983"/>
  </r>
  <r>
    <n v="9557"/>
    <s v="CA-2012-156853"/>
    <x v="1"/>
    <x v="155"/>
    <d v="2012-12-05T00:00:00"/>
    <s v="Second Class"/>
    <s v="HP-14815"/>
    <s v="Harold Pawlan"/>
    <s v="Home Office"/>
    <s v="United States"/>
    <s v="Concord"/>
    <x v="38"/>
    <n v="3301"/>
    <s v="East"/>
    <s v="OFF-PA-10003656"/>
    <x v="1"/>
    <x v="10"/>
    <s v="Xerox 1935"/>
    <n v="184.66"/>
    <n v="7"/>
    <n v="0"/>
    <n v="84.943599999999989"/>
  </r>
  <r>
    <n v="9558"/>
    <s v="CA-2011-103086"/>
    <x v="2"/>
    <x v="1136"/>
    <d v="2011-10-19T00:00:00"/>
    <s v="Second Class"/>
    <s v="EB-14170"/>
    <s v="Evan Bailliet"/>
    <s v="Consumer"/>
    <s v="United States"/>
    <s v="Houston"/>
    <x v="5"/>
    <n v="77095"/>
    <s v="Central"/>
    <s v="FUR-FU-10004586"/>
    <x v="0"/>
    <x v="5"/>
    <s v="G.E. Longer-Life Indoor Recessed Floodlight Bulbs"/>
    <n v="5.3120000000000003"/>
    <n v="2"/>
    <n v="0.6"/>
    <n v="-1.5935999999999995"/>
  </r>
  <r>
    <n v="9559"/>
    <s v="CA-2013-129280"/>
    <x v="0"/>
    <x v="973"/>
    <d v="2013-05-06T00:00:00"/>
    <s v="First Class"/>
    <s v="SM-20905"/>
    <s v="Susan MacKendrick"/>
    <s v="Consumer"/>
    <s v="United States"/>
    <s v="Newark"/>
    <x v="24"/>
    <n v="43055"/>
    <s v="East"/>
    <s v="TEC-AC-10003832"/>
    <x v="2"/>
    <x v="11"/>
    <s v="Imation 16GB Mini TravelDrive USB 2.0 Flash Drive"/>
    <n v="132.52000000000004"/>
    <n v="5"/>
    <n v="0.2"/>
    <n v="34.786500000000004"/>
  </r>
  <r>
    <n v="9560"/>
    <s v="CA-2013-129280"/>
    <x v="0"/>
    <x v="973"/>
    <d v="2013-05-06T00:00:00"/>
    <s v="First Class"/>
    <s v="SM-20905"/>
    <s v="Susan MacKendrick"/>
    <s v="Consumer"/>
    <s v="United States"/>
    <s v="Newark"/>
    <x v="24"/>
    <n v="43055"/>
    <s v="East"/>
    <s v="OFF-ST-10002554"/>
    <x v="1"/>
    <x v="4"/>
    <s v="Tennsco Industrial Shelving"/>
    <n v="195.64"/>
    <n v="5"/>
    <n v="0.2"/>
    <n v="-44.018999999999991"/>
  </r>
  <r>
    <n v="9561"/>
    <s v="CA-2013-129280"/>
    <x v="0"/>
    <x v="973"/>
    <d v="2013-05-06T00:00:00"/>
    <s v="First Class"/>
    <s v="SM-20905"/>
    <s v="Susan MacKendrick"/>
    <s v="Consumer"/>
    <s v="United States"/>
    <s v="Newark"/>
    <x v="24"/>
    <n v="43055"/>
    <s v="East"/>
    <s v="FUR-FU-10001876"/>
    <x v="0"/>
    <x v="5"/>
    <s v="Computer Room Manger, 14&quot;"/>
    <n v="51.967999999999996"/>
    <n v="2"/>
    <n v="0.2"/>
    <n v="10.393599999999998"/>
  </r>
  <r>
    <n v="9562"/>
    <s v="CA-2013-129280"/>
    <x v="0"/>
    <x v="973"/>
    <d v="2013-05-06T00:00:00"/>
    <s v="First Class"/>
    <s v="SM-20905"/>
    <s v="Susan MacKendrick"/>
    <s v="Consumer"/>
    <s v="United States"/>
    <s v="Newark"/>
    <x v="24"/>
    <n v="43055"/>
    <s v="East"/>
    <s v="TEC-AC-10002637"/>
    <x v="2"/>
    <x v="11"/>
    <s v="Logitech VX Revolution Cordless Laser Mouse for Notebooks (Black)"/>
    <n v="431.97600000000006"/>
    <n v="3"/>
    <n v="0.2"/>
    <n v="-75.59580000000004"/>
  </r>
  <r>
    <n v="9563"/>
    <s v="CA-2013-129280"/>
    <x v="0"/>
    <x v="973"/>
    <d v="2013-05-06T00:00:00"/>
    <s v="First Class"/>
    <s v="SM-20905"/>
    <s v="Susan MacKendrick"/>
    <s v="Consumer"/>
    <s v="United States"/>
    <s v="Newark"/>
    <x v="24"/>
    <n v="43055"/>
    <s v="East"/>
    <s v="TEC-MA-10003589"/>
    <x v="2"/>
    <x v="15"/>
    <s v="Cisco 8961 IP Phone Charcoal"/>
    <n v="224.93700000000004"/>
    <n v="3"/>
    <n v="0.7"/>
    <n v="-164.9538"/>
  </r>
  <r>
    <n v="9564"/>
    <s v="CA-2013-129280"/>
    <x v="0"/>
    <x v="973"/>
    <d v="2013-05-06T00:00:00"/>
    <s v="First Class"/>
    <s v="SM-20905"/>
    <s v="Susan MacKendrick"/>
    <s v="Consumer"/>
    <s v="United States"/>
    <s v="Newark"/>
    <x v="24"/>
    <n v="43055"/>
    <s v="East"/>
    <s v="OFF-LA-10000081"/>
    <x v="1"/>
    <x v="2"/>
    <s v="Avery 496"/>
    <n v="6"/>
    <n v="2"/>
    <n v="0.2"/>
    <n v="2.0999999999999996"/>
  </r>
  <r>
    <n v="9565"/>
    <s v="CA-2012-161242"/>
    <x v="1"/>
    <x v="93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3999999999995"/>
  </r>
  <r>
    <n v="9566"/>
    <s v="CA-2011-130428"/>
    <x v="2"/>
    <x v="691"/>
    <d v="2011-03-31T00:00:00"/>
    <s v="Same Day"/>
    <s v="TG-21640"/>
    <s v="Trudy Glocke"/>
    <s v="Consumer"/>
    <s v="United States"/>
    <s v="Tampa"/>
    <x v="2"/>
    <n v="33614"/>
    <s v="South"/>
    <s v="FUR-CH-10002965"/>
    <x v="0"/>
    <x v="1"/>
    <s v="Global Leather Highback Executive Chair with Pneumatic Height Adjustment, Black"/>
    <n v="1125.4879999999998"/>
    <n v="7"/>
    <n v="0.2"/>
    <n v="98.480200000000082"/>
  </r>
  <r>
    <n v="9567"/>
    <s v="CA-2011-130428"/>
    <x v="2"/>
    <x v="691"/>
    <d v="2011-03-31T00:00:00"/>
    <s v="Same Day"/>
    <s v="TG-21640"/>
    <s v="Trudy Glocke"/>
    <s v="Consumer"/>
    <s v="United States"/>
    <s v="Tampa"/>
    <x v="2"/>
    <n v="33614"/>
    <s v="South"/>
    <s v="OFF-BI-10001636"/>
    <x v="1"/>
    <x v="8"/>
    <s v="Ibico Plastic and Wire Spiral Binding Combs"/>
    <n v="12.645000000000001"/>
    <n v="5"/>
    <n v="0.7"/>
    <n v="-10.116"/>
  </r>
  <r>
    <n v="9568"/>
    <s v="CA-2011-130428"/>
    <x v="2"/>
    <x v="691"/>
    <d v="2011-03-31T00:00:00"/>
    <s v="Same Day"/>
    <s v="TG-21640"/>
    <s v="Trudy Glocke"/>
    <s v="Consumer"/>
    <s v="United States"/>
    <s v="Tampa"/>
    <x v="2"/>
    <n v="33614"/>
    <s v="South"/>
    <s v="OFF-AR-10004027"/>
    <x v="1"/>
    <x v="6"/>
    <s v="Binney &amp; Smith inkTank Erasable Desk Highlighter, Chisel Tip, Yellow, 12/Box"/>
    <n v="4.032"/>
    <n v="2"/>
    <n v="0.2"/>
    <n v="1.0584000000000002"/>
  </r>
  <r>
    <n v="9569"/>
    <s v="CA-2014-104388"/>
    <x v="3"/>
    <x v="957"/>
    <d v="2014-07-08T00:00:00"/>
    <s v="First Class"/>
    <s v="DK-12835"/>
    <s v="Damala Kotsonis"/>
    <s v="Corporate"/>
    <s v="United States"/>
    <s v="Fremont"/>
    <x v="8"/>
    <n v="68025"/>
    <s v="Central"/>
    <s v="TEC-PH-10002293"/>
    <x v="2"/>
    <x v="7"/>
    <s v="Anker 36W 4-Port USB Wall Charger Travel Power Adapter for iPhone 5s 5c 5"/>
    <n v="79.959999999999994"/>
    <n v="4"/>
    <n v="0"/>
    <n v="22.388800000000003"/>
  </r>
  <r>
    <n v="9570"/>
    <s v="CA-2012-113131"/>
    <x v="1"/>
    <x v="496"/>
    <d v="2012-09-24T00:00:00"/>
    <s v="Same Day"/>
    <s v="MB-17305"/>
    <s v="Maria Bertelson"/>
    <s v="Consumer"/>
    <s v="United States"/>
    <s v="Columbus"/>
    <x v="24"/>
    <n v="43229"/>
    <s v="East"/>
    <s v="OFF-BI-10003196"/>
    <x v="1"/>
    <x v="8"/>
    <s v="Accohide Poly Flexible Ring Binders"/>
    <n v="6.732000000000002"/>
    <n v="6"/>
    <n v="0.7"/>
    <n v="-4.4879999999999978"/>
  </r>
  <r>
    <n v="9571"/>
    <s v="CA-2012-113131"/>
    <x v="1"/>
    <x v="496"/>
    <d v="2012-09-24T00:00:00"/>
    <s v="Same Day"/>
    <s v="MB-17305"/>
    <s v="Maria Bertelson"/>
    <s v="Consumer"/>
    <s v="United States"/>
    <s v="Columbus"/>
    <x v="24"/>
    <n v="43229"/>
    <s v="East"/>
    <s v="OFF-ST-10001172"/>
    <x v="1"/>
    <x v="4"/>
    <s v="Tennsco Lockers, Sand"/>
    <n v="33.568000000000005"/>
    <n v="2"/>
    <n v="0.2"/>
    <n v="1.6783999999999981"/>
  </r>
  <r>
    <n v="9572"/>
    <s v="CA-2012-113131"/>
    <x v="1"/>
    <x v="496"/>
    <d v="2012-09-24T00:00:00"/>
    <s v="Same Day"/>
    <s v="MB-17305"/>
    <s v="Maria Bertelson"/>
    <s v="Consumer"/>
    <s v="United States"/>
    <s v="Columbus"/>
    <x v="24"/>
    <n v="43229"/>
    <s v="East"/>
    <s v="OFF-EN-10003068"/>
    <x v="1"/>
    <x v="12"/>
    <s v="#6 3/4 Gummed Flap White Envelopes"/>
    <n v="15.840000000000002"/>
    <n v="2"/>
    <n v="0.2"/>
    <n v="5.5439999999999987"/>
  </r>
  <r>
    <n v="9573"/>
    <s v="CA-2012-113131"/>
    <x v="1"/>
    <x v="496"/>
    <d v="2012-09-24T00:00:00"/>
    <s v="Same Day"/>
    <s v="MB-17305"/>
    <s v="Maria Bertelson"/>
    <s v="Consumer"/>
    <s v="United States"/>
    <s v="Columbus"/>
    <x v="24"/>
    <n v="43229"/>
    <s v="East"/>
    <s v="OFF-LA-10003510"/>
    <x v="1"/>
    <x v="2"/>
    <s v="Avery 4027 File Folder Labels for Dot Matrix Printers, 5000 Labels per Box, White"/>
    <n v="24.424000000000003"/>
    <n v="1"/>
    <n v="0.2"/>
    <n v="7.9378000000000002"/>
  </r>
  <r>
    <n v="9574"/>
    <s v="CA-2012-113131"/>
    <x v="1"/>
    <x v="496"/>
    <d v="2012-09-24T00:00:00"/>
    <s v="Same Day"/>
    <s v="MB-17305"/>
    <s v="Maria Bertelson"/>
    <s v="Consumer"/>
    <s v="United States"/>
    <s v="Columbus"/>
    <x v="24"/>
    <n v="43229"/>
    <s v="East"/>
    <s v="OFF-AR-10003504"/>
    <x v="1"/>
    <x v="6"/>
    <s v="Newell 347"/>
    <n v="17.12"/>
    <n v="5"/>
    <n v="0.2"/>
    <n v="1.9259999999999975"/>
  </r>
  <r>
    <n v="9575"/>
    <s v="CA-2012-148495"/>
    <x v="1"/>
    <x v="863"/>
    <d v="2012-08-13T00:00:00"/>
    <s v="Same Day"/>
    <s v="SF-20065"/>
    <s v="Sandra Flanagan"/>
    <s v="Consumer"/>
    <s v="United States"/>
    <s v="Pomona"/>
    <x v="1"/>
    <n v="91767"/>
    <s v="West"/>
    <s v="FUR-FU-10001889"/>
    <x v="0"/>
    <x v="5"/>
    <s v="Ultra Door Pull Handle"/>
    <n v="31.56"/>
    <n v="3"/>
    <n v="0"/>
    <n v="10.4148"/>
  </r>
  <r>
    <n v="9576"/>
    <s v="CA-2012-143147"/>
    <x v="1"/>
    <x v="989"/>
    <d v="2012-05-28T00:00:00"/>
    <s v="Second Class"/>
    <s v="PS-18760"/>
    <s v="Pamela Stobb"/>
    <s v="Consumer"/>
    <s v="United States"/>
    <s v="San Antonio"/>
    <x v="5"/>
    <n v="78207"/>
    <s v="Central"/>
    <s v="FUR-CH-10000863"/>
    <x v="0"/>
    <x v="1"/>
    <s v="Novimex Swivel Fabric Task Chair"/>
    <n v="105.68599999999999"/>
    <n v="1"/>
    <n v="0.3"/>
    <n v="-28.686199999999999"/>
  </r>
  <r>
    <n v="9577"/>
    <s v="CA-2012-143147"/>
    <x v="1"/>
    <x v="989"/>
    <d v="2012-05-28T00:00:00"/>
    <s v="Second Class"/>
    <s v="PS-18760"/>
    <s v="Pamela Stobb"/>
    <s v="Consumer"/>
    <s v="United States"/>
    <s v="San Antonio"/>
    <x v="5"/>
    <n v="78207"/>
    <s v="Central"/>
    <s v="TEC-MA-10004679"/>
    <x v="2"/>
    <x v="15"/>
    <s v="StarTech.com 10/100 VDSL2 Ethernet Extender Kit"/>
    <n v="399.53999999999996"/>
    <n v="2"/>
    <n v="0.4"/>
    <n v="-79.908000000000015"/>
  </r>
  <r>
    <n v="9578"/>
    <s v="CA-2012-143147"/>
    <x v="1"/>
    <x v="989"/>
    <d v="2012-05-28T00:00:00"/>
    <s v="Second Class"/>
    <s v="PS-18760"/>
    <s v="Pamela Stobb"/>
    <s v="Consumer"/>
    <s v="United States"/>
    <s v="San Antonio"/>
    <x v="5"/>
    <n v="78207"/>
    <s v="Central"/>
    <s v="FUR-CH-10004754"/>
    <x v="0"/>
    <x v="1"/>
    <s v="Global Stack Chair with Arms, Black"/>
    <n v="104.93"/>
    <n v="5"/>
    <n v="0.3"/>
    <n v="-4.4969999999999999"/>
  </r>
  <r>
    <n v="9579"/>
    <s v="CA-2014-152975"/>
    <x v="3"/>
    <x v="32"/>
    <d v="2014-09-17T00:00:00"/>
    <s v="First Class"/>
    <s v="RB-19705"/>
    <s v="Roger Barcio"/>
    <s v="Home Office"/>
    <s v="United States"/>
    <s v="New York City"/>
    <x v="15"/>
    <n v="10035"/>
    <s v="East"/>
    <s v="TEC-PH-10004586"/>
    <x v="2"/>
    <x v="7"/>
    <s v="Wilson SignalBoost 841262 DB PRO Amplifier Kit"/>
    <n v="1079.8499999999999"/>
    <n v="3"/>
    <n v="0"/>
    <n v="323.95499999999993"/>
  </r>
  <r>
    <n v="9580"/>
    <s v="CA-2014-152975"/>
    <x v="3"/>
    <x v="32"/>
    <d v="2014-09-17T00:00:00"/>
    <s v="First Class"/>
    <s v="RB-19705"/>
    <s v="Roger Barcio"/>
    <s v="Home Office"/>
    <s v="United States"/>
    <s v="New York City"/>
    <x v="15"/>
    <n v="10035"/>
    <s v="East"/>
    <s v="OFF-ST-10001370"/>
    <x v="1"/>
    <x v="4"/>
    <s v="Sensible Storage WireTech Storage Systems"/>
    <n v="70.98"/>
    <n v="1"/>
    <n v="0"/>
    <n v="3.5489999999999924"/>
  </r>
  <r>
    <n v="9581"/>
    <s v="CA-2014-152975"/>
    <x v="3"/>
    <x v="32"/>
    <d v="2014-09-17T00:00:00"/>
    <s v="First Class"/>
    <s v="RB-19705"/>
    <s v="Roger Barcio"/>
    <s v="Home Office"/>
    <s v="United States"/>
    <s v="New York City"/>
    <x v="15"/>
    <n v="10035"/>
    <s v="East"/>
    <s v="OFF-AR-10001988"/>
    <x v="1"/>
    <x v="6"/>
    <s v="Bulldog Table or Wall-Mount Pencil Sharpener"/>
    <n v="29.950000000000003"/>
    <n v="5"/>
    <n v="0"/>
    <n v="8.6854999999999993"/>
  </r>
  <r>
    <n v="9582"/>
    <s v="CA-2014-152975"/>
    <x v="3"/>
    <x v="32"/>
    <d v="2014-09-17T00:00:00"/>
    <s v="First Class"/>
    <s v="RB-19705"/>
    <s v="Roger Barcio"/>
    <s v="Home Office"/>
    <s v="United States"/>
    <s v="New York City"/>
    <x v="15"/>
    <n v="10035"/>
    <s v="East"/>
    <s v="FUR-CH-10003298"/>
    <x v="0"/>
    <x v="1"/>
    <s v="Office Star - Contemporary Task Swivel chair with Loop Arms, Charcoal"/>
    <n v="589.41"/>
    <n v="5"/>
    <n v="0.1"/>
    <n v="-6.5490000000000492"/>
  </r>
  <r>
    <n v="9583"/>
    <s v="CA-2013-107475"/>
    <x v="0"/>
    <x v="843"/>
    <d v="2013-06-12T00:00:00"/>
    <s v="Standard Class"/>
    <s v="RS-19870"/>
    <s v="Roy Skaria"/>
    <s v="Home Office"/>
    <s v="United States"/>
    <s v="Philadelphia"/>
    <x v="9"/>
    <n v="19120"/>
    <s v="East"/>
    <s v="OFF-FA-10002988"/>
    <x v="1"/>
    <x v="13"/>
    <s v="Ideal Clamps"/>
    <n v="9.6479999999999997"/>
    <n v="6"/>
    <n v="0.2"/>
    <n v="3.4973999999999998"/>
  </r>
  <r>
    <n v="9584"/>
    <s v="CA-2014-116127"/>
    <x v="3"/>
    <x v="643"/>
    <d v="2014-06-28T00:00:00"/>
    <s v="Second Class"/>
    <s v="SB-20185"/>
    <s v="Sarah Brown"/>
    <s v="Consumer"/>
    <s v="United States"/>
    <s v="New York City"/>
    <x v="15"/>
    <n v="10024"/>
    <s v="East"/>
    <s v="FUR-BO-10002213"/>
    <x v="0"/>
    <x v="0"/>
    <s v="DMI Eclipse Executive Suite Bookcases"/>
    <n v="400.78400000000005"/>
    <n v="1"/>
    <n v="0.2"/>
    <n v="-5.0098000000000269"/>
  </r>
  <r>
    <n v="9585"/>
    <s v="CA-2014-132584"/>
    <x v="3"/>
    <x v="775"/>
    <d v="2014-08-28T00:00:00"/>
    <s v="First Class"/>
    <s v="HJ-14875"/>
    <s v="Heather Jas"/>
    <s v="Home Office"/>
    <s v="United States"/>
    <s v="Detroit"/>
    <x v="12"/>
    <n v="48234"/>
    <s v="Central"/>
    <s v="OFF-ST-10000344"/>
    <x v="1"/>
    <x v="4"/>
    <s v="Neat Ideas Personal Hanging Folder Files, Black"/>
    <n v="53.72"/>
    <n v="4"/>
    <n v="0"/>
    <n v="13.967199999999998"/>
  </r>
  <r>
    <n v="9586"/>
    <s v="CA-2013-160598"/>
    <x v="0"/>
    <x v="370"/>
    <d v="2013-08-29T00:00:00"/>
    <s v="First Class"/>
    <s v="SV-20815"/>
    <s v="Stuart Van"/>
    <s v="Corporate"/>
    <s v="United States"/>
    <s v="Miami"/>
    <x v="2"/>
    <n v="33142"/>
    <s v="South"/>
    <s v="OFF-PA-10002319"/>
    <x v="1"/>
    <x v="10"/>
    <s v="Xerox 1944"/>
    <n v="31.007999999999999"/>
    <n v="1"/>
    <n v="0.2"/>
    <n v="11.240400000000001"/>
  </r>
  <r>
    <n v="9587"/>
    <s v="CA-2013-108630"/>
    <x v="0"/>
    <x v="741"/>
    <d v="2013-11-19T00:00:00"/>
    <s v="Same Day"/>
    <s v="BE-11410"/>
    <s v="Bobby Elias"/>
    <s v="Consumer"/>
    <s v="United States"/>
    <s v="Concord"/>
    <x v="1"/>
    <n v="94521"/>
    <s v="West"/>
    <s v="OFF-BI-10002437"/>
    <x v="1"/>
    <x v="8"/>
    <s v="Recycled Premium Regency Composition Covers"/>
    <n v="61.120000000000005"/>
    <n v="5"/>
    <n v="0.2"/>
    <n v="22.155999999999999"/>
  </r>
  <r>
    <n v="9588"/>
    <s v="US-2014-129203"/>
    <x v="3"/>
    <x v="827"/>
    <d v="2014-04-23T00:00:00"/>
    <s v="Standard Class"/>
    <s v="BM-11575"/>
    <s v="Brendan Murry"/>
    <s v="Corporate"/>
    <s v="United States"/>
    <s v="Chicago"/>
    <x v="10"/>
    <n v="60653"/>
    <s v="Central"/>
    <s v="OFF-ST-10001418"/>
    <x v="1"/>
    <x v="4"/>
    <s v="Carina Media Storage Towers in Natural &amp; Black"/>
    <n v="195.136"/>
    <n v="4"/>
    <n v="0.2"/>
    <n v="-43.9056"/>
  </r>
  <r>
    <n v="9589"/>
    <s v="CA-2014-110940"/>
    <x v="3"/>
    <x v="283"/>
    <d v="2014-07-29T00:00:00"/>
    <s v="Standard Class"/>
    <s v="AZ-10750"/>
    <s v="Annie Zypern"/>
    <s v="Consumer"/>
    <s v="United States"/>
    <s v="Wheeling"/>
    <x v="10"/>
    <n v="60090"/>
    <s v="Central"/>
    <s v="OFF-AR-10000380"/>
    <x v="1"/>
    <x v="6"/>
    <s v="Hunt PowerHouse Electric Pencil Sharpener, Blue"/>
    <n v="121.536"/>
    <n v="4"/>
    <n v="0.2"/>
    <n v="15.191999999999979"/>
  </r>
  <r>
    <n v="9590"/>
    <s v="CA-2011-119172"/>
    <x v="2"/>
    <x v="218"/>
    <d v="2011-05-15T00:00:00"/>
    <s v="Standard Class"/>
    <s v="HD-14785"/>
    <s v="Harold Dahlen"/>
    <s v="Home Office"/>
    <s v="United States"/>
    <s v="Chicago"/>
    <x v="10"/>
    <n v="60610"/>
    <s v="Central"/>
    <s v="OFF-PA-10003036"/>
    <x v="1"/>
    <x v="10"/>
    <s v="Black Print Carbonless 8 1/2&quot; x 8 1/4&quot; Rapid Memo Book"/>
    <n v="17.472000000000001"/>
    <n v="3"/>
    <n v="0.2"/>
    <n v="5.6783999999999981"/>
  </r>
  <r>
    <n v="9591"/>
    <s v="CA-2011-119172"/>
    <x v="2"/>
    <x v="218"/>
    <d v="2011-05-15T00:00:00"/>
    <s v="Standard Class"/>
    <s v="HD-14785"/>
    <s v="Harold Dahlen"/>
    <s v="Home Office"/>
    <s v="United States"/>
    <s v="Chicago"/>
    <x v="10"/>
    <n v="60610"/>
    <s v="Central"/>
    <s v="OFF-BI-10002026"/>
    <x v="1"/>
    <x v="8"/>
    <s v="Avery Arch Ring Binders"/>
    <n v="104.57999999999998"/>
    <n v="9"/>
    <n v="0.8"/>
    <n v="-172.55700000000007"/>
  </r>
  <r>
    <n v="9592"/>
    <s v="US-2013-105452"/>
    <x v="0"/>
    <x v="1062"/>
    <d v="2013-08-02T00:00:00"/>
    <s v="Standard Class"/>
    <s v="BF-11005"/>
    <s v="Barry Franz"/>
    <s v="Home Office"/>
    <s v="United States"/>
    <s v="Pasadena"/>
    <x v="5"/>
    <n v="77506"/>
    <s v="Central"/>
    <s v="FUR-FU-10003691"/>
    <x v="0"/>
    <x v="5"/>
    <s v="Eldon Image Series Desk Accessories, Ebony"/>
    <n v="24.700000000000003"/>
    <n v="5"/>
    <n v="0.6"/>
    <n v="-9.8799999999999955"/>
  </r>
  <r>
    <n v="9593"/>
    <s v="US-2013-105452"/>
    <x v="0"/>
    <x v="1062"/>
    <d v="2013-08-02T00:00:00"/>
    <s v="Standard Class"/>
    <s v="BF-11005"/>
    <s v="Barry Franz"/>
    <s v="Home Office"/>
    <s v="United States"/>
    <s v="Pasadena"/>
    <x v="5"/>
    <n v="77506"/>
    <s v="Central"/>
    <s v="FUR-FU-10003806"/>
    <x v="0"/>
    <x v="5"/>
    <s v="Tenex Chairmat w/ Average Lip, 45&quot; x 53&quot;"/>
    <n v="302.72000000000003"/>
    <n v="5"/>
    <n v="0.6"/>
    <n v="-378.40000000000009"/>
  </r>
  <r>
    <n v="9594"/>
    <s v="CA-2014-108931"/>
    <x v="3"/>
    <x v="32"/>
    <d v="2014-09-20T00:00:00"/>
    <s v="Standard Class"/>
    <s v="HZ-14950"/>
    <s v="Henia Zydlo"/>
    <s v="Consumer"/>
    <s v="United States"/>
    <s v="New York City"/>
    <x v="15"/>
    <n v="10024"/>
    <s v="East"/>
    <s v="OFF-PA-10002741"/>
    <x v="1"/>
    <x v="10"/>
    <s v="Xerox 1980"/>
    <n v="8.56"/>
    <n v="2"/>
    <n v="0"/>
    <n v="3.8519999999999994"/>
  </r>
  <r>
    <n v="9595"/>
    <s v="CA-2014-108931"/>
    <x v="3"/>
    <x v="32"/>
    <d v="2014-09-20T00:00:00"/>
    <s v="Standard Class"/>
    <s v="HZ-14950"/>
    <s v="Henia Zydlo"/>
    <s v="Consumer"/>
    <s v="United States"/>
    <s v="New York City"/>
    <x v="15"/>
    <n v="10024"/>
    <s v="East"/>
    <s v="OFF-PA-10003845"/>
    <x v="1"/>
    <x v="10"/>
    <s v="Xerox 1987"/>
    <n v="11.56"/>
    <n v="2"/>
    <n v="0"/>
    <n v="5.6644000000000005"/>
  </r>
  <r>
    <n v="9596"/>
    <s v="CA-2014-104619"/>
    <x v="3"/>
    <x v="714"/>
    <d v="2014-01-30T00:00:00"/>
    <s v="Standard Class"/>
    <s v="KD-16495"/>
    <s v="Keith Dawkins"/>
    <s v="Corporate"/>
    <s v="United States"/>
    <s v="San Jose"/>
    <x v="1"/>
    <n v="95123"/>
    <s v="West"/>
    <s v="OFF-AP-10001492"/>
    <x v="1"/>
    <x v="9"/>
    <s v="Acco Six-Outlet Power Strip, 4' Cord Length"/>
    <n v="25.86"/>
    <n v="3"/>
    <n v="0"/>
    <n v="6.7236000000000002"/>
  </r>
  <r>
    <n v="9597"/>
    <s v="CA-2014-104619"/>
    <x v="3"/>
    <x v="714"/>
    <d v="2014-01-30T00:00:00"/>
    <s v="Standard Class"/>
    <s v="KD-16495"/>
    <s v="Keith Dawkins"/>
    <s v="Corporate"/>
    <s v="United States"/>
    <s v="San Jose"/>
    <x v="1"/>
    <n v="95123"/>
    <s v="West"/>
    <s v="OFF-BI-10004318"/>
    <x v="1"/>
    <x v="8"/>
    <s v="Ibico EB-19 Dual Function Manual Binding System"/>
    <n v="276.78400000000005"/>
    <n v="2"/>
    <n v="0.2"/>
    <n v="89.954799999999992"/>
  </r>
  <r>
    <n v="9598"/>
    <s v="CA-2014-104619"/>
    <x v="3"/>
    <x v="714"/>
    <d v="2014-01-30T00:00:00"/>
    <s v="Standard Class"/>
    <s v="KD-16495"/>
    <s v="Keith Dawkins"/>
    <s v="Corporate"/>
    <s v="United States"/>
    <s v="San Jose"/>
    <x v="1"/>
    <n v="95123"/>
    <s v="West"/>
    <s v="TEC-PH-10000193"/>
    <x v="2"/>
    <x v="7"/>
    <s v="Jensen SMPS-640 - speaker phone"/>
    <n v="110.352"/>
    <n v="3"/>
    <n v="0.2"/>
    <n v="8.2763999999999953"/>
  </r>
  <r>
    <n v="9599"/>
    <s v="CA-2012-149517"/>
    <x v="1"/>
    <x v="444"/>
    <d v="2012-09-23T00:00:00"/>
    <s v="Standard Class"/>
    <s v="FC-14245"/>
    <s v="Frank Carlisle"/>
    <s v="Home Office"/>
    <s v="United States"/>
    <s v="Sacramento"/>
    <x v="1"/>
    <n v="95823"/>
    <s v="West"/>
    <s v="FUR-FU-10003464"/>
    <x v="0"/>
    <x v="5"/>
    <s v="Seth Thomas 8 1/2&quot; Cubicle Clock"/>
    <n v="60.84"/>
    <n v="3"/>
    <n v="0"/>
    <n v="19.468799999999998"/>
  </r>
  <r>
    <n v="9600"/>
    <s v="CA-2012-116841"/>
    <x v="1"/>
    <x v="1225"/>
    <d v="2012-04-18T00:00:00"/>
    <s v="Standard Class"/>
    <s v="TP-21130"/>
    <s v="Theone Pippenger"/>
    <s v="Consumer"/>
    <s v="United States"/>
    <s v="Springfield"/>
    <x v="21"/>
    <n v="97477"/>
    <s v="West"/>
    <s v="OFF-AP-10002403"/>
    <x v="1"/>
    <x v="9"/>
    <s v="Acco Smartsocket Color-Coded Six-Outlet AC Adapter Model Surge Protectors"/>
    <n v="35.207999999999998"/>
    <n v="1"/>
    <n v="0.2"/>
    <n v="2.6405999999999992"/>
  </r>
  <r>
    <n v="9601"/>
    <s v="CA-2014-107797"/>
    <x v="3"/>
    <x v="540"/>
    <d v="2014-05-12T00:00:00"/>
    <s v="Second Class"/>
    <s v="EB-13705"/>
    <s v="Ed Braxton"/>
    <s v="Corporate"/>
    <s v="United States"/>
    <s v="Mansfield"/>
    <x v="5"/>
    <n v="76063"/>
    <s v="Central"/>
    <s v="OFF-PA-10003848"/>
    <x v="1"/>
    <x v="10"/>
    <s v="Xerox 1997"/>
    <n v="41.472000000000008"/>
    <n v="8"/>
    <n v="0.2"/>
    <n v="14.5152"/>
  </r>
  <r>
    <n v="9602"/>
    <s v="CA-2013-117604"/>
    <x v="0"/>
    <x v="913"/>
    <d v="2013-09-10T00:00:00"/>
    <s v="Standard Class"/>
    <s v="JP-15520"/>
    <s v="Jeremy Pistek"/>
    <s v="Consumer"/>
    <s v="United States"/>
    <s v="Jonesboro"/>
    <x v="36"/>
    <n v="72401"/>
    <s v="South"/>
    <s v="OFF-PA-10001357"/>
    <x v="1"/>
    <x v="10"/>
    <s v="Xerox 1886"/>
    <n v="239.5"/>
    <n v="5"/>
    <n v="0"/>
    <n v="114.95999999999998"/>
  </r>
  <r>
    <n v="9603"/>
    <s v="CA-2011-130155"/>
    <x v="2"/>
    <x v="946"/>
    <d v="2011-05-22T00:00:00"/>
    <s v="First Class"/>
    <s v="TD-20995"/>
    <s v="Tamara Dahlen"/>
    <s v="Consumer"/>
    <s v="United States"/>
    <s v="Virginia Beach"/>
    <x v="17"/>
    <n v="23464"/>
    <s v="South"/>
    <s v="OFF-SU-10004737"/>
    <x v="1"/>
    <x v="14"/>
    <s v="Acme Design Stainless Steel Bent Scissors"/>
    <n v="34.200000000000003"/>
    <n v="5"/>
    <n v="0"/>
    <n v="9.234"/>
  </r>
  <r>
    <n v="9604"/>
    <s v="CA-2013-129861"/>
    <x v="0"/>
    <x v="26"/>
    <d v="2013-06-24T00:00:00"/>
    <s v="Standard Class"/>
    <s v="DM-13345"/>
    <s v="Denise Monton"/>
    <s v="Corporate"/>
    <s v="United States"/>
    <s v="Rochester"/>
    <x v="15"/>
    <n v="14609"/>
    <s v="East"/>
    <s v="FUR-TA-10003715"/>
    <x v="0"/>
    <x v="3"/>
    <s v="Hon 2111 Invitation Series Corner Table"/>
    <n v="376.86599999999999"/>
    <n v="3"/>
    <n v="0.4"/>
    <n v="-213.55740000000006"/>
  </r>
  <r>
    <n v="9605"/>
    <s v="CA-2012-138625"/>
    <x v="1"/>
    <x v="121"/>
    <d v="2012-11-05T00:00:00"/>
    <s v="First Class"/>
    <s v="EG-13900"/>
    <s v="Emily Grady"/>
    <s v="Consumer"/>
    <s v="United States"/>
    <s v="Chesapeake"/>
    <x v="17"/>
    <n v="23320"/>
    <s v="South"/>
    <s v="OFF-AP-10003099"/>
    <x v="1"/>
    <x v="9"/>
    <s v="Eureka Hand Vacuum, Bagless"/>
    <n v="197.72"/>
    <n v="4"/>
    <n v="0"/>
    <n v="55.36160000000001"/>
  </r>
  <r>
    <n v="9606"/>
    <s v="US-2014-122672"/>
    <x v="3"/>
    <x v="259"/>
    <d v="2014-11-10T00:00:00"/>
    <s v="Standard Class"/>
    <s v="HG-14965"/>
    <s v="Henry Goldwyn"/>
    <s v="Corporate"/>
    <s v="United States"/>
    <s v="Lancaster"/>
    <x v="24"/>
    <n v="43130"/>
    <s v="East"/>
    <s v="TEC-AC-10002323"/>
    <x v="2"/>
    <x v="11"/>
    <s v="SanDisk Ultra 32 GB MicroSDHC Class 10 Memory Card"/>
    <n v="70.720000000000013"/>
    <n v="4"/>
    <n v="0.2"/>
    <n v="-6.1879999999999988"/>
  </r>
  <r>
    <n v="9607"/>
    <s v="US-2014-122672"/>
    <x v="3"/>
    <x v="259"/>
    <d v="2014-11-10T00:00:00"/>
    <s v="Standard Class"/>
    <s v="HG-14965"/>
    <s v="Henry Goldwyn"/>
    <s v="Corporate"/>
    <s v="United States"/>
    <s v="Lancaster"/>
    <x v="24"/>
    <n v="43130"/>
    <s v="East"/>
    <s v="OFF-ST-10002344"/>
    <x v="1"/>
    <x v="4"/>
    <s v="Carina 42&quot;Hx23 3/4&quot;W Media Storage Unit"/>
    <n v="194.35200000000003"/>
    <n v="3"/>
    <n v="0.2"/>
    <n v="-43.729199999999992"/>
  </r>
  <r>
    <n v="9608"/>
    <s v="CA-2014-117128"/>
    <x v="3"/>
    <x v="256"/>
    <d v="2014-12-09T00:00:00"/>
    <s v="Second Class"/>
    <s v="BF-11080"/>
    <s v="Bart Folk"/>
    <s v="Consumer"/>
    <s v="United States"/>
    <s v="New York City"/>
    <x v="15"/>
    <n v="10024"/>
    <s v="East"/>
    <s v="OFF-PA-10000007"/>
    <x v="1"/>
    <x v="10"/>
    <s v="Telephone Message Books with Fax/Mobile Section, 4 1/4&quot; x 6&quot;"/>
    <n v="21.6"/>
    <n v="6"/>
    <n v="0"/>
    <n v="9.9359999999999999"/>
  </r>
  <r>
    <n v="9609"/>
    <s v="CA-2014-117128"/>
    <x v="3"/>
    <x v="256"/>
    <d v="2014-12-09T00:00:00"/>
    <s v="Second Class"/>
    <s v="BF-11080"/>
    <s v="Bart Folk"/>
    <s v="Consumer"/>
    <s v="United States"/>
    <s v="New York City"/>
    <x v="15"/>
    <n v="10024"/>
    <s v="East"/>
    <s v="OFF-LA-10000248"/>
    <x v="1"/>
    <x v="2"/>
    <s v="Avery 52"/>
    <n v="11.07"/>
    <n v="3"/>
    <n v="0"/>
    <n v="5.2028999999999996"/>
  </r>
  <r>
    <n v="9610"/>
    <s v="CA-2013-130638"/>
    <x v="0"/>
    <x v="458"/>
    <d v="2013-05-20T00:00:00"/>
    <s v="Second Class"/>
    <s v="SC-20095"/>
    <s v="Sanjit Chand"/>
    <s v="Consumer"/>
    <s v="United States"/>
    <s v="Los Angeles"/>
    <x v="1"/>
    <n v="90045"/>
    <s v="West"/>
    <s v="FUR-FU-10002116"/>
    <x v="0"/>
    <x v="5"/>
    <s v="Tenex Carpeted, Granite-Look or Clear Contemporary Contour Shape Chair Mats"/>
    <n v="282.83999999999997"/>
    <n v="4"/>
    <n v="0"/>
    <n v="19.798799999999972"/>
  </r>
  <r>
    <n v="9611"/>
    <s v="CA-2013-130638"/>
    <x v="0"/>
    <x v="458"/>
    <d v="2013-05-20T00:00:00"/>
    <s v="Second Class"/>
    <s v="SC-20095"/>
    <s v="Sanjit Chand"/>
    <s v="Consumer"/>
    <s v="United States"/>
    <s v="Los Angeles"/>
    <x v="1"/>
    <n v="90045"/>
    <s v="West"/>
    <s v="OFF-LA-10002195"/>
    <x v="1"/>
    <x v="2"/>
    <s v="Avery 481"/>
    <n v="27.72"/>
    <n v="9"/>
    <n v="0"/>
    <n v="13.3056"/>
  </r>
  <r>
    <n v="9612"/>
    <s v="CA-2014-144365"/>
    <x v="3"/>
    <x v="1200"/>
    <d v="2014-10-31T00:00:00"/>
    <s v="Standard Class"/>
    <s v="CS-11950"/>
    <s v="Carlos Soltero"/>
    <s v="Consumer"/>
    <s v="United States"/>
    <s v="Jackson"/>
    <x v="35"/>
    <n v="39212"/>
    <s v="South"/>
    <s v="OFF-FA-10000735"/>
    <x v="1"/>
    <x v="13"/>
    <s v="Staples"/>
    <n v="11.68"/>
    <n v="4"/>
    <n v="0"/>
    <n v="5.2559999999999993"/>
  </r>
  <r>
    <n v="9613"/>
    <s v="CA-2013-110086"/>
    <x v="0"/>
    <x v="31"/>
    <d v="2013-09-23T00:00:00"/>
    <s v="Standard Class"/>
    <s v="BD-11320"/>
    <s v="Bill Donatelli"/>
    <s v="Consumer"/>
    <s v="United States"/>
    <s v="Woodland"/>
    <x v="1"/>
    <n v="95695"/>
    <s v="West"/>
    <s v="TEC-PH-10001299"/>
    <x v="2"/>
    <x v="7"/>
    <s v="Polycom CX300 Desktop Phone USB VoIP phone"/>
    <n v="239.98400000000004"/>
    <n v="2"/>
    <n v="0.2"/>
    <n v="23.998400000000004"/>
  </r>
  <r>
    <n v="9614"/>
    <s v="CA-2011-128524"/>
    <x v="2"/>
    <x v="7"/>
    <d v="2011-11-13T00:00:00"/>
    <s v="First Class"/>
    <s v="MZ-17515"/>
    <s v="Mary Zewe"/>
    <s v="Corporate"/>
    <s v="United States"/>
    <s v="Seattle"/>
    <x v="4"/>
    <n v="98115"/>
    <s v="West"/>
    <s v="OFF-AP-10002892"/>
    <x v="1"/>
    <x v="9"/>
    <s v="Belkin F5C206VTEL 6 Outlet Surge"/>
    <n v="22.98"/>
    <n v="1"/>
    <n v="0"/>
    <n v="6.8939999999999984"/>
  </r>
  <r>
    <n v="9615"/>
    <s v="CA-2011-128524"/>
    <x v="2"/>
    <x v="7"/>
    <d v="2011-11-13T00:00:00"/>
    <s v="First Class"/>
    <s v="MZ-17515"/>
    <s v="Mary Zewe"/>
    <s v="Corporate"/>
    <s v="United States"/>
    <s v="Seattle"/>
    <x v="4"/>
    <n v="98115"/>
    <s v="West"/>
    <s v="TEC-AC-10002718"/>
    <x v="2"/>
    <x v="11"/>
    <s v="Belkin Standard 104 key USB Keyboard"/>
    <n v="102.13"/>
    <n v="7"/>
    <n v="0"/>
    <n v="15.319499999999996"/>
  </r>
  <r>
    <n v="9616"/>
    <s v="CA-2011-128524"/>
    <x v="2"/>
    <x v="7"/>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r>
  <r>
    <n v="9617"/>
    <s v="CA-2013-140256"/>
    <x v="0"/>
    <x v="250"/>
    <d v="2013-08-30T00:00:00"/>
    <s v="Standard Class"/>
    <s v="PW-19030"/>
    <s v="Pauline Webber"/>
    <s v="Corporate"/>
    <s v="United States"/>
    <s v="Los Angeles"/>
    <x v="1"/>
    <n v="90049"/>
    <s v="West"/>
    <s v="OFF-AR-10002255"/>
    <x v="1"/>
    <x v="6"/>
    <s v="Newell 346"/>
    <n v="5.76"/>
    <n v="2"/>
    <n v="0"/>
    <n v="1.6703999999999999"/>
  </r>
  <r>
    <n v="9618"/>
    <s v="CA-2014-160633"/>
    <x v="3"/>
    <x v="673"/>
    <d v="2014-11-22T00:00:00"/>
    <s v="Standard Class"/>
    <s v="BS-11380"/>
    <s v="Bill Stewart"/>
    <s v="Corporate"/>
    <s v="United States"/>
    <s v="Bowling Green"/>
    <x v="24"/>
    <n v="43402"/>
    <s v="East"/>
    <s v="TEC-CO-10002095"/>
    <x v="2"/>
    <x v="16"/>
    <s v="Hewlett Packard 610 Color Digital Copier / Printer"/>
    <n v="899.98199999999997"/>
    <n v="3"/>
    <n v="0.4"/>
    <n v="74.998499999999922"/>
  </r>
  <r>
    <n v="9619"/>
    <s v="CA-2014-160633"/>
    <x v="3"/>
    <x v="673"/>
    <d v="2014-11-22T00:00:00"/>
    <s v="Standard Class"/>
    <s v="BS-11380"/>
    <s v="Bill Stewart"/>
    <s v="Corporate"/>
    <s v="United States"/>
    <s v="Bowling Green"/>
    <x v="24"/>
    <n v="43402"/>
    <s v="East"/>
    <s v="OFF-AR-10004022"/>
    <x v="1"/>
    <x v="6"/>
    <s v="Panasonic KP-380BK Classic Electric Pencil Sharpener"/>
    <n v="86.352000000000004"/>
    <n v="3"/>
    <n v="0.2"/>
    <n v="5.3969999999999914"/>
  </r>
  <r>
    <n v="9620"/>
    <s v="CA-2014-160633"/>
    <x v="3"/>
    <x v="673"/>
    <d v="2014-11-22T00:00:00"/>
    <s v="Standard Class"/>
    <s v="BS-11380"/>
    <s v="Bill Stewart"/>
    <s v="Corporate"/>
    <s v="United States"/>
    <s v="Bowling Green"/>
    <x v="24"/>
    <n v="43402"/>
    <s v="East"/>
    <s v="TEC-AC-10002335"/>
    <x v="2"/>
    <x v="11"/>
    <s v="Logitech Media Keyboard K200"/>
    <n v="139.96000000000004"/>
    <n v="5"/>
    <n v="0.2"/>
    <n v="-1.7495000000000118"/>
  </r>
  <r>
    <n v="9621"/>
    <s v="CA-2011-115133"/>
    <x v="2"/>
    <x v="467"/>
    <d v="2011-09-30T00:00:00"/>
    <s v="Standard Class"/>
    <s v="DA-13450"/>
    <s v="Dianna Arnett"/>
    <s v="Home Office"/>
    <s v="United States"/>
    <s v="Lancaster"/>
    <x v="24"/>
    <n v="43130"/>
    <s v="East"/>
    <s v="OFF-AP-10001634"/>
    <x v="1"/>
    <x v="9"/>
    <s v="Hoover Commercial Lightweight Upright Vacuum"/>
    <n v="16.704000000000001"/>
    <n v="6"/>
    <n v="0.2"/>
    <n v="1.2527999999999988"/>
  </r>
  <r>
    <n v="9622"/>
    <s v="CA-2011-115133"/>
    <x v="2"/>
    <x v="467"/>
    <d v="2011-09-30T00:00:00"/>
    <s v="Standard Class"/>
    <s v="DA-13450"/>
    <s v="Dianna Arnett"/>
    <s v="Home Office"/>
    <s v="United States"/>
    <s v="Lancaster"/>
    <x v="24"/>
    <n v="43130"/>
    <s v="East"/>
    <s v="TEC-AC-10002370"/>
    <x v="2"/>
    <x v="11"/>
    <s v="Maxell CD-R Discs"/>
    <n v="3.1520000000000001"/>
    <n v="2"/>
    <n v="0.2"/>
    <n v="0.47279999999999966"/>
  </r>
  <r>
    <n v="9623"/>
    <s v="CA-2011-115133"/>
    <x v="2"/>
    <x v="467"/>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6"/>
  </r>
  <r>
    <n v="9624"/>
    <s v="CA-2014-137449"/>
    <x v="3"/>
    <x v="222"/>
    <d v="2014-07-01T00:00:00"/>
    <s v="First Class"/>
    <s v="ME-17725"/>
    <s v="Max Engle"/>
    <s v="Consumer"/>
    <s v="United States"/>
    <s v="Dallas"/>
    <x v="5"/>
    <n v="75220"/>
    <s v="Central"/>
    <s v="OFF-AP-10000240"/>
    <x v="1"/>
    <x v="9"/>
    <s v="Belkin F9G930V10-GRY 9 Outlet Surge"/>
    <n v="21.391999999999992"/>
    <n v="2"/>
    <n v="0.8"/>
    <n v="-54.549600000000012"/>
  </r>
  <r>
    <n v="9625"/>
    <s v="CA-2014-137449"/>
    <x v="3"/>
    <x v="222"/>
    <d v="2014-07-01T00:00:00"/>
    <s v="First Class"/>
    <s v="ME-17725"/>
    <s v="Max Engle"/>
    <s v="Consumer"/>
    <s v="United States"/>
    <s v="Dallas"/>
    <x v="5"/>
    <n v="75220"/>
    <s v="Central"/>
    <s v="FUR-TA-10002855"/>
    <x v="0"/>
    <x v="3"/>
    <s v="Bevis Round Conference Table Top &amp; Single Column Base"/>
    <n v="307.31400000000002"/>
    <n v="3"/>
    <n v="0.3"/>
    <n v="-39.511800000000036"/>
  </r>
  <r>
    <n v="9626"/>
    <s v="CA-2014-137449"/>
    <x v="3"/>
    <x v="222"/>
    <d v="2014-07-01T00:00:00"/>
    <s v="First Class"/>
    <s v="ME-17725"/>
    <s v="Max Engle"/>
    <s v="Consumer"/>
    <s v="United States"/>
    <s v="Dallas"/>
    <x v="5"/>
    <n v="75220"/>
    <s v="Central"/>
    <s v="FUR-BO-10000780"/>
    <x v="0"/>
    <x v="0"/>
    <s v="O'Sullivan Plantations 2-Door Library in Landvery Oak"/>
    <n v="409.99919999999997"/>
    <n v="3"/>
    <n v="0.32"/>
    <n v="-96.470399999999955"/>
  </r>
  <r>
    <n v="9627"/>
    <s v="CA-2014-103520"/>
    <x v="3"/>
    <x v="397"/>
    <d v="2014-09-26T00:00:00"/>
    <s v="First Class"/>
    <s v="MH-17785"/>
    <s v="Maya Herman"/>
    <s v="Corporate"/>
    <s v="United States"/>
    <s v="Lubbock"/>
    <x v="5"/>
    <n v="79424"/>
    <s v="Central"/>
    <s v="OFF-PA-10001846"/>
    <x v="1"/>
    <x v="10"/>
    <s v="Xerox 1899"/>
    <n v="9.2480000000000011"/>
    <n v="2"/>
    <n v="0.2"/>
    <n v="3.3524000000000003"/>
  </r>
  <r>
    <n v="9628"/>
    <s v="CA-2011-139283"/>
    <x v="2"/>
    <x v="533"/>
    <d v="2011-11-27T00:00:00"/>
    <s v="Standard Class"/>
    <s v="BT-11440"/>
    <s v="Bobby Trafton"/>
    <s v="Consumer"/>
    <s v="United States"/>
    <s v="Detroit"/>
    <x v="12"/>
    <n v="48227"/>
    <s v="Central"/>
    <s v="OFF-BI-10002049"/>
    <x v="1"/>
    <x v="8"/>
    <s v="UniKeep View Case Binders"/>
    <n v="14.669999999999998"/>
    <n v="3"/>
    <n v="0"/>
    <n v="6.7481999999999989"/>
  </r>
  <r>
    <n v="9629"/>
    <s v="CA-2011-118192"/>
    <x v="2"/>
    <x v="286"/>
    <d v="2011-01-19T00:00:00"/>
    <s v="Standard Class"/>
    <s v="MM-17920"/>
    <s v="Michael Moore"/>
    <s v="Consumer"/>
    <s v="United States"/>
    <s v="Newark"/>
    <x v="24"/>
    <n v="43055"/>
    <s v="East"/>
    <s v="OFF-PA-10002947"/>
    <x v="1"/>
    <x v="10"/>
    <s v="Xerox 1923"/>
    <n v="37.408000000000001"/>
    <n v="7"/>
    <n v="0.2"/>
    <n v="13.0928"/>
  </r>
  <r>
    <n v="9630"/>
    <s v="CA-2011-118192"/>
    <x v="2"/>
    <x v="286"/>
    <d v="2011-01-19T00:00:00"/>
    <s v="Standard Class"/>
    <s v="MM-17920"/>
    <s v="Michael Moore"/>
    <s v="Consumer"/>
    <s v="United States"/>
    <s v="Newark"/>
    <x v="24"/>
    <n v="43055"/>
    <s v="East"/>
    <s v="OFF-BI-10003476"/>
    <x v="1"/>
    <x v="8"/>
    <s v="Avery Metallic Poly Binders"/>
    <n v="3.4380000000000006"/>
    <n v="2"/>
    <n v="0.7"/>
    <n v="-2.5212000000000003"/>
  </r>
  <r>
    <n v="9631"/>
    <s v="CA-2013-168844"/>
    <x v="0"/>
    <x v="1207"/>
    <d v="2013-06-07T00:00:00"/>
    <s v="Standard Class"/>
    <s v="NM-18520"/>
    <s v="Neoma Murray"/>
    <s v="Consumer"/>
    <s v="United States"/>
    <s v="New York City"/>
    <x v="15"/>
    <n v="10011"/>
    <s v="East"/>
    <s v="OFF-BI-10002609"/>
    <x v="1"/>
    <x v="8"/>
    <s v="Avery Hidden Tab Dividers for Binding Systems"/>
    <n v="7.1519999999999992"/>
    <n v="3"/>
    <n v="0.2"/>
    <n v="2.3243999999999994"/>
  </r>
  <r>
    <n v="9632"/>
    <s v="CA-2013-168844"/>
    <x v="0"/>
    <x v="1207"/>
    <d v="2013-06-07T00:00:00"/>
    <s v="Standard Class"/>
    <s v="NM-18520"/>
    <s v="Neoma Murray"/>
    <s v="Consumer"/>
    <s v="United States"/>
    <s v="New York City"/>
    <x v="15"/>
    <n v="10011"/>
    <s v="East"/>
    <s v="TEC-PH-10003215"/>
    <x v="2"/>
    <x v="7"/>
    <s v="Jackery Bar Premium Fast-charging Portable Charger"/>
    <n v="179.7"/>
    <n v="6"/>
    <n v="0"/>
    <n v="88.052999999999997"/>
  </r>
  <r>
    <n v="9633"/>
    <s v="CA-2014-154809"/>
    <x v="3"/>
    <x v="778"/>
    <d v="2014-02-18T00:00:00"/>
    <s v="Standard Class"/>
    <s v="MH-17455"/>
    <s v="Mark Hamilton"/>
    <s v="Consumer"/>
    <s v="United States"/>
    <s v="Minneapolis"/>
    <x v="11"/>
    <n v="55407"/>
    <s v="Central"/>
    <s v="OFF-AP-10004785"/>
    <x v="1"/>
    <x v="9"/>
    <s v="Holmes Replacement Filter for HEPA Air Cleaner, Medium Room"/>
    <n v="90.64"/>
    <n v="8"/>
    <n v="0"/>
    <n v="38.975200000000008"/>
  </r>
  <r>
    <n v="9634"/>
    <s v="CA-2011-151330"/>
    <x v="2"/>
    <x v="1005"/>
    <d v="2011-10-17T00:00:00"/>
    <s v="First Class"/>
    <s v="TC-21295"/>
    <s v="Toby Carlisle"/>
    <s v="Consumer"/>
    <s v="United States"/>
    <s v="Everett"/>
    <x v="31"/>
    <n v="2149"/>
    <s v="East"/>
    <s v="TEC-AC-10000865"/>
    <x v="2"/>
    <x v="11"/>
    <s v="WD My Passport Ultra 500GB Portable External Hard Drive"/>
    <n v="177"/>
    <n v="3"/>
    <n v="0"/>
    <n v="30.089999999999982"/>
  </r>
  <r>
    <n v="9635"/>
    <s v="CA-2011-151330"/>
    <x v="2"/>
    <x v="1005"/>
    <d v="2011-10-17T00:00:00"/>
    <s v="First Class"/>
    <s v="TC-21295"/>
    <s v="Toby Carlisle"/>
    <s v="Consumer"/>
    <s v="United States"/>
    <s v="Everett"/>
    <x v="31"/>
    <n v="2149"/>
    <s v="East"/>
    <s v="OFF-ST-10000615"/>
    <x v="1"/>
    <x v="4"/>
    <s v="SimpliFile Personal File, Black Granite, 15w x 6-15/16d x 11-1/4h"/>
    <n v="79.45"/>
    <n v="7"/>
    <n v="0"/>
    <n v="22.246000000000006"/>
  </r>
  <r>
    <n v="9636"/>
    <s v="CA-2011-151330"/>
    <x v="2"/>
    <x v="1005"/>
    <d v="2011-10-17T00:00:00"/>
    <s v="First Class"/>
    <s v="TC-21295"/>
    <s v="Toby Carlisle"/>
    <s v="Consumer"/>
    <s v="United States"/>
    <s v="Everett"/>
    <x v="31"/>
    <n v="2149"/>
    <s v="East"/>
    <s v="FUR-CH-10000749"/>
    <x v="0"/>
    <x v="1"/>
    <s v="Office Star - Ergonomic Mid Back Chair with 2-Way Adjustable Arms"/>
    <n v="1628.82"/>
    <n v="9"/>
    <n v="0"/>
    <n v="260.61120000000017"/>
  </r>
  <r>
    <n v="9637"/>
    <s v="CA-2011-124702"/>
    <x v="2"/>
    <x v="728"/>
    <d v="2011-11-25T00:00:00"/>
    <s v="Standard Class"/>
    <s v="MH-17785"/>
    <s v="Maya Herman"/>
    <s v="Corporate"/>
    <s v="United States"/>
    <s v="Seattle"/>
    <x v="4"/>
    <n v="98105"/>
    <s v="West"/>
    <s v="FUR-FU-10003553"/>
    <x v="0"/>
    <x v="5"/>
    <s v="Howard Miller 13-1/2&quot; Diameter Rosebrook Wall Clock"/>
    <n v="137.54"/>
    <n v="2"/>
    <n v="0"/>
    <n v="55.016000000000005"/>
  </r>
  <r>
    <n v="9638"/>
    <s v="CA-2011-124702"/>
    <x v="2"/>
    <x v="728"/>
    <d v="2011-11-25T00:00:00"/>
    <s v="Standard Class"/>
    <s v="MH-17785"/>
    <s v="Maya Herman"/>
    <s v="Corporate"/>
    <s v="United States"/>
    <s v="Seattle"/>
    <x v="4"/>
    <n v="98105"/>
    <s v="West"/>
    <s v="FUR-TA-10003008"/>
    <x v="0"/>
    <x v="3"/>
    <s v="Lesro Round Back Collection Coffee Table, End Table"/>
    <n v="730.2"/>
    <n v="4"/>
    <n v="0"/>
    <n v="94.926000000000045"/>
  </r>
  <r>
    <n v="9639"/>
    <s v="US-2014-125808"/>
    <x v="3"/>
    <x v="105"/>
    <d v="2014-11-16T00:00:00"/>
    <s v="Second Class"/>
    <s v="EP-13915"/>
    <s v="Emily Phan"/>
    <s v="Consumer"/>
    <s v="United States"/>
    <s v="Los Angeles"/>
    <x v="1"/>
    <n v="90032"/>
    <s v="West"/>
    <s v="OFF-PA-10001846"/>
    <x v="1"/>
    <x v="10"/>
    <s v="Xerox 1899"/>
    <n v="11.56"/>
    <n v="2"/>
    <n v="0"/>
    <n v="5.6644000000000005"/>
  </r>
  <r>
    <n v="9640"/>
    <s v="CA-2012-116638"/>
    <x v="1"/>
    <x v="1226"/>
    <d v="2012-01-31T00:00:00"/>
    <s v="Second Class"/>
    <s v="JH-15985"/>
    <s v="Joseph Holt"/>
    <s v="Consumer"/>
    <s v="United States"/>
    <s v="Concord"/>
    <x v="3"/>
    <n v="28027"/>
    <s v="South"/>
    <s v="FUR-TA-10000198"/>
    <x v="0"/>
    <x v="3"/>
    <s v="Chromcraft Bull-Nose Wood Oval Conference Tables &amp; Bases"/>
    <n v="4297.6440000000002"/>
    <n v="13"/>
    <n v="0.4"/>
    <n v="-1862.3124000000003"/>
  </r>
  <r>
    <n v="9641"/>
    <s v="CA-2011-104563"/>
    <x v="2"/>
    <x v="1009"/>
    <d v="2011-03-12T00:00:00"/>
    <s v="Standard Class"/>
    <s v="CM-12715"/>
    <s v="Craig Molinari"/>
    <s v="Corporate"/>
    <s v="United States"/>
    <s v="Seattle"/>
    <x v="4"/>
    <n v="98103"/>
    <s v="West"/>
    <s v="OFF-AR-10000390"/>
    <x v="1"/>
    <x v="6"/>
    <s v="Newell Chalk Holder"/>
    <n v="20.65"/>
    <n v="5"/>
    <n v="0"/>
    <n v="9.4989999999999988"/>
  </r>
  <r>
    <n v="9642"/>
    <s v="CA-2011-104563"/>
    <x v="2"/>
    <x v="1009"/>
    <d v="2011-03-12T00:00:00"/>
    <s v="Standard Class"/>
    <s v="CM-12715"/>
    <s v="Craig Molinari"/>
    <s v="Corporate"/>
    <s v="United States"/>
    <s v="Seattle"/>
    <x v="4"/>
    <n v="98103"/>
    <s v="West"/>
    <s v="OFF-ST-10000934"/>
    <x v="1"/>
    <x v="4"/>
    <s v="Contico 72&quot;H Heavy-Duty Storage System"/>
    <n v="204.89999999999998"/>
    <n v="5"/>
    <n v="0"/>
    <n v="0"/>
  </r>
  <r>
    <n v="9643"/>
    <s v="CA-2011-104563"/>
    <x v="2"/>
    <x v="1009"/>
    <d v="2011-03-12T00:00:00"/>
    <s v="Standard Class"/>
    <s v="CM-12715"/>
    <s v="Craig Molinari"/>
    <s v="Corporate"/>
    <s v="United States"/>
    <s v="Seattle"/>
    <x v="4"/>
    <n v="98103"/>
    <s v="West"/>
    <s v="FUR-CH-10002780"/>
    <x v="0"/>
    <x v="1"/>
    <s v="Office Star - Task Chair with Contemporary Loop Arms"/>
    <n v="436.70400000000006"/>
    <n v="6"/>
    <n v="0.2"/>
    <n v="21.835199999999986"/>
  </r>
  <r>
    <n v="9644"/>
    <s v="CA-2011-104563"/>
    <x v="2"/>
    <x v="1009"/>
    <d v="2011-03-12T00:00:00"/>
    <s v="Standard Class"/>
    <s v="CM-12715"/>
    <s v="Craig Molinari"/>
    <s v="Corporate"/>
    <s v="United States"/>
    <s v="Seattle"/>
    <x v="4"/>
    <n v="98103"/>
    <s v="West"/>
    <s v="FUR-CH-10004495"/>
    <x v="0"/>
    <x v="1"/>
    <s v="Global Leather and Oak Executive Chair, Black"/>
    <n v="481.56800000000004"/>
    <n v="2"/>
    <n v="0.2"/>
    <n v="54.17639999999993"/>
  </r>
  <r>
    <n v="9645"/>
    <s v="US-2014-107979"/>
    <x v="3"/>
    <x v="110"/>
    <d v="2014-06-14T00:00:00"/>
    <s v="Standard Class"/>
    <s v="FO-14305"/>
    <s v="Frank Olsen"/>
    <s v="Consumer"/>
    <s v="United States"/>
    <s v="Glendale"/>
    <x v="16"/>
    <n v="85301"/>
    <s v="West"/>
    <s v="TEC-AC-10002006"/>
    <x v="2"/>
    <x v="11"/>
    <s v="Memorex Micro Travel Drive 16 GB"/>
    <n v="89.544000000000011"/>
    <n v="7"/>
    <n v="0.2"/>
    <n v="12.312299999999993"/>
  </r>
  <r>
    <n v="9646"/>
    <s v="US-2014-107979"/>
    <x v="3"/>
    <x v="110"/>
    <d v="2014-06-14T00:00:00"/>
    <s v="Standard Class"/>
    <s v="FO-14305"/>
    <s v="Frank Olsen"/>
    <s v="Consumer"/>
    <s v="United States"/>
    <s v="Glendale"/>
    <x v="16"/>
    <n v="85301"/>
    <s v="West"/>
    <s v="OFF-ST-10002485"/>
    <x v="1"/>
    <x v="4"/>
    <s v="Rogers Deluxe File Chest"/>
    <n v="35.167999999999999"/>
    <n v="2"/>
    <n v="0.2"/>
    <n v="-8.3524000000000012"/>
  </r>
  <r>
    <n v="9647"/>
    <s v="US-2014-107979"/>
    <x v="3"/>
    <x v="110"/>
    <d v="2014-06-14T00:00:00"/>
    <s v="Standard Class"/>
    <s v="FO-14305"/>
    <s v="Frank Olsen"/>
    <s v="Consumer"/>
    <s v="United States"/>
    <s v="Glendale"/>
    <x v="16"/>
    <n v="85301"/>
    <s v="West"/>
    <s v="OFF-BI-10000778"/>
    <x v="1"/>
    <x v="8"/>
    <s v="GBC VeloBinder Electric Binding Machine"/>
    <n v="72.588000000000008"/>
    <n v="2"/>
    <n v="0.7"/>
    <n v="-48.391999999999982"/>
  </r>
  <r>
    <n v="9648"/>
    <s v="CA-2011-150518"/>
    <x v="2"/>
    <x v="84"/>
    <d v="2011-11-24T00:00:00"/>
    <s v="Standard Class"/>
    <s v="MW-18220"/>
    <s v="Mitch Webber"/>
    <s v="Consumer"/>
    <s v="United States"/>
    <s v="Coon Rapids"/>
    <x v="11"/>
    <n v="55433"/>
    <s v="Central"/>
    <s v="OFF-ST-10000877"/>
    <x v="1"/>
    <x v="4"/>
    <s v="Recycled Steel Personal File for Standard File Folders"/>
    <n v="221.16"/>
    <n v="4"/>
    <n v="0"/>
    <n v="57.501599999999996"/>
  </r>
  <r>
    <n v="9649"/>
    <s v="CA-2011-150518"/>
    <x v="2"/>
    <x v="84"/>
    <d v="2011-11-24T00:00:00"/>
    <s v="Standard Class"/>
    <s v="MW-18220"/>
    <s v="Mitch Webber"/>
    <s v="Consumer"/>
    <s v="United States"/>
    <s v="Coon Rapids"/>
    <x v="11"/>
    <n v="55433"/>
    <s v="Central"/>
    <s v="TEC-PH-10002103"/>
    <x v="2"/>
    <x v="7"/>
    <s v="Jabra SPEAK 410"/>
    <n v="281.96999999999997"/>
    <n v="3"/>
    <n v="0"/>
    <n v="78.951599999999999"/>
  </r>
  <r>
    <n v="9650"/>
    <s v="CA-2013-107104"/>
    <x v="0"/>
    <x v="491"/>
    <d v="2013-12-01T00:00:00"/>
    <s v="Standard Class"/>
    <s v="MS-17365"/>
    <s v="Maribeth Schnelling"/>
    <s v="Consumer"/>
    <s v="United States"/>
    <s v="Los Angeles"/>
    <x v="1"/>
    <n v="90045"/>
    <s v="West"/>
    <s v="FUR-BO-10002213"/>
    <x v="0"/>
    <x v="0"/>
    <s v="DMI Eclipse Executive Suite Bookcases"/>
    <n v="3406.6640000000002"/>
    <n v="8"/>
    <n v="0.15"/>
    <n v="160.31359999999984"/>
  </r>
  <r>
    <n v="9651"/>
    <s v="CA-2013-107104"/>
    <x v="0"/>
    <x v="491"/>
    <d v="2013-12-01T00:00:00"/>
    <s v="Standard Class"/>
    <s v="MS-17365"/>
    <s v="Maribeth Schnelling"/>
    <s v="Consumer"/>
    <s v="United States"/>
    <s v="Los Angeles"/>
    <x v="1"/>
    <n v="90045"/>
    <s v="West"/>
    <s v="OFF-AR-10004269"/>
    <x v="1"/>
    <x v="6"/>
    <s v="Newell 31"/>
    <n v="37.17"/>
    <n v="9"/>
    <n v="0"/>
    <n v="10.4076"/>
  </r>
  <r>
    <n v="9652"/>
    <s v="CA-2013-107104"/>
    <x v="0"/>
    <x v="491"/>
    <d v="2013-12-01T00:00:00"/>
    <s v="Standard Class"/>
    <s v="MS-17365"/>
    <s v="Maribeth Schnelling"/>
    <s v="Consumer"/>
    <s v="United States"/>
    <s v="Los Angeles"/>
    <x v="1"/>
    <n v="90045"/>
    <s v="West"/>
    <s v="OFF-AP-10000055"/>
    <x v="1"/>
    <x v="9"/>
    <s v="Belkin F9S820V06 8 Outlet Surge"/>
    <n v="64.959999999999994"/>
    <n v="2"/>
    <n v="0"/>
    <n v="19.487999999999992"/>
  </r>
  <r>
    <n v="9653"/>
    <s v="CA-2013-107104"/>
    <x v="0"/>
    <x v="491"/>
    <d v="2013-12-01T00:00:00"/>
    <s v="Standard Class"/>
    <s v="MS-17365"/>
    <s v="Maribeth Schnelling"/>
    <s v="Consumer"/>
    <s v="United States"/>
    <s v="Los Angeles"/>
    <x v="1"/>
    <n v="90045"/>
    <s v="West"/>
    <s v="FUR-FU-10002937"/>
    <x v="0"/>
    <x v="5"/>
    <s v="GE 48&quot; Fluorescent Tube, Cool White Energy Saver, 34 Watts, 30/Box"/>
    <n v="595.38"/>
    <n v="6"/>
    <n v="0"/>
    <n v="297.69"/>
  </r>
  <r>
    <n v="9654"/>
    <s v="CA-2014-161893"/>
    <x v="3"/>
    <x v="205"/>
    <d v="2014-01-28T00:00:00"/>
    <s v="Standard Class"/>
    <s v="HP-14815"/>
    <s v="Harold Pawlan"/>
    <s v="Home Office"/>
    <s v="United States"/>
    <s v="Tucson"/>
    <x v="16"/>
    <n v="85705"/>
    <s v="West"/>
    <s v="TEC-AC-10001874"/>
    <x v="2"/>
    <x v="11"/>
    <s v="Logitech Wireless Anywhere Mouse MX for PC and Mac"/>
    <n v="95.984000000000009"/>
    <n v="2"/>
    <n v="0.2"/>
    <n v="11.997999999999998"/>
  </r>
  <r>
    <n v="9655"/>
    <s v="CA-2014-161893"/>
    <x v="3"/>
    <x v="205"/>
    <d v="2014-01-28T00:00:00"/>
    <s v="Standard Class"/>
    <s v="HP-14815"/>
    <s v="Harold Pawlan"/>
    <s v="Home Office"/>
    <s v="United States"/>
    <s v="Tucson"/>
    <x v="16"/>
    <n v="85705"/>
    <s v="West"/>
    <s v="OFF-BI-10004506"/>
    <x v="1"/>
    <x v="8"/>
    <s v="Wilson Jones data.warehouse D-Ring Binders with DublLock"/>
    <n v="4.9380000000000006"/>
    <n v="2"/>
    <n v="0.7"/>
    <n v="-3.6212"/>
  </r>
  <r>
    <n v="9656"/>
    <s v="CA-2011-156160"/>
    <x v="2"/>
    <x v="358"/>
    <d v="2011-09-29T00:00:00"/>
    <s v="Standard Class"/>
    <s v="AS-10090"/>
    <s v="Adam Shillingsburg"/>
    <s v="Consumer"/>
    <s v="United States"/>
    <s v="New York City"/>
    <x v="15"/>
    <n v="10035"/>
    <s v="East"/>
    <s v="FUR-FU-10001876"/>
    <x v="0"/>
    <x v="5"/>
    <s v="Computer Room Manger, 14&quot;"/>
    <n v="97.44"/>
    <n v="3"/>
    <n v="0"/>
    <n v="35.078399999999995"/>
  </r>
  <r>
    <n v="9657"/>
    <s v="CA-2011-156160"/>
    <x v="2"/>
    <x v="358"/>
    <d v="2011-09-29T00:00:00"/>
    <s v="Standard Class"/>
    <s v="AS-10090"/>
    <s v="Adam Shillingsburg"/>
    <s v="Consumer"/>
    <s v="United States"/>
    <s v="New York City"/>
    <x v="15"/>
    <n v="10035"/>
    <s v="East"/>
    <s v="OFF-BI-10003355"/>
    <x v="1"/>
    <x v="8"/>
    <s v="Cardinal Holdit Business Card Pockets"/>
    <n v="3.9840000000000004"/>
    <n v="1"/>
    <n v="0.2"/>
    <n v="1.3944000000000001"/>
  </r>
  <r>
    <n v="9658"/>
    <s v="CA-2011-156160"/>
    <x v="2"/>
    <x v="358"/>
    <d v="2011-09-29T00:00:00"/>
    <s v="Standard Class"/>
    <s v="AS-10090"/>
    <s v="Adam Shillingsburg"/>
    <s v="Consumer"/>
    <s v="United States"/>
    <s v="New York City"/>
    <x v="15"/>
    <n v="10035"/>
    <s v="East"/>
    <s v="OFF-AR-10003876"/>
    <x v="1"/>
    <x v="6"/>
    <s v="Avery Hi-Liter GlideStik Fluorescent Highlighter, Yellow Ink"/>
    <n v="13.04"/>
    <n v="4"/>
    <n v="0"/>
    <n v="5.7376000000000005"/>
  </r>
  <r>
    <n v="9659"/>
    <s v="CA-2011-156160"/>
    <x v="2"/>
    <x v="358"/>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66"/>
  </r>
  <r>
    <n v="9660"/>
    <s v="CA-2011-100860"/>
    <x v="2"/>
    <x v="959"/>
    <d v="2011-03-30T00:00:00"/>
    <s v="Second Class"/>
    <s v="CS-12505"/>
    <s v="Cindy Stewart"/>
    <s v="Consumer"/>
    <s v="United States"/>
    <s v="Pomona"/>
    <x v="1"/>
    <n v="91767"/>
    <s v="West"/>
    <s v="OFF-LA-10001982"/>
    <x v="1"/>
    <x v="2"/>
    <s v="Smead Alpha-Z Color-Coded Name Labels First Letter Starter Set"/>
    <n v="18.75"/>
    <n v="5"/>
    <n v="0"/>
    <n v="9"/>
  </r>
  <r>
    <n v="9661"/>
    <s v="CA-2013-160717"/>
    <x v="0"/>
    <x v="112"/>
    <d v="2013-06-12T00:00:00"/>
    <s v="Standard Class"/>
    <s v="ME-17320"/>
    <s v="Maria Etezadi"/>
    <s v="Home Office"/>
    <s v="United States"/>
    <s v="Santa Barbara"/>
    <x v="1"/>
    <n v="93101"/>
    <s v="West"/>
    <s v="TEC-PH-10001459"/>
    <x v="2"/>
    <x v="7"/>
    <s v="Samsung Galaxy Mega 6.3"/>
    <n v="3023.9280000000003"/>
    <n v="9"/>
    <n v="0.2"/>
    <n v="226.79460000000006"/>
  </r>
  <r>
    <n v="9662"/>
    <s v="CA-2013-160717"/>
    <x v="0"/>
    <x v="112"/>
    <d v="2013-06-12T00:00:00"/>
    <s v="Standard Class"/>
    <s v="ME-17320"/>
    <s v="Maria Etezadi"/>
    <s v="Home Office"/>
    <s v="United States"/>
    <s v="Santa Barbara"/>
    <x v="1"/>
    <n v="93101"/>
    <s v="West"/>
    <s v="TEC-AC-10002134"/>
    <x v="2"/>
    <x v="11"/>
    <s v="Rosewill 107 Normal Keys USB Wired Standard Keyboard"/>
    <n v="26.96"/>
    <n v="2"/>
    <n v="0"/>
    <n v="3.7744"/>
  </r>
  <r>
    <n v="9663"/>
    <s v="CA-2013-160717"/>
    <x v="0"/>
    <x v="112"/>
    <d v="2013-06-12T00:00:00"/>
    <s v="Standard Class"/>
    <s v="ME-17320"/>
    <s v="Maria Etezadi"/>
    <s v="Home Office"/>
    <s v="United States"/>
    <s v="Santa Barbara"/>
    <x v="1"/>
    <n v="93101"/>
    <s v="West"/>
    <s v="TEC-PH-10001760"/>
    <x v="2"/>
    <x v="7"/>
    <s v="Bose SoundLink Bluetooth Speaker"/>
    <n v="477.6"/>
    <n v="3"/>
    <n v="0.2"/>
    <n v="161.19000000000003"/>
  </r>
  <r>
    <n v="9664"/>
    <s v="CA-2014-132619"/>
    <x v="3"/>
    <x v="515"/>
    <d v="2014-09-06T00:00:00"/>
    <s v="Standard Class"/>
    <s v="MS-17770"/>
    <s v="Maxwell Schwartz"/>
    <s v="Consumer"/>
    <s v="United States"/>
    <s v="San Francisco"/>
    <x v="1"/>
    <n v="94109"/>
    <s v="West"/>
    <s v="OFF-ST-10001511"/>
    <x v="1"/>
    <x v="4"/>
    <s v="Space Solutions Commercial Steel Shelving"/>
    <n v="193.95000000000002"/>
    <n v="3"/>
    <n v="0"/>
    <n v="9.6974999999999838"/>
  </r>
  <r>
    <n v="9665"/>
    <s v="US-2012-120957"/>
    <x v="1"/>
    <x v="214"/>
    <d v="2012-12-07T00:00:00"/>
    <s v="Same Day"/>
    <s v="KH-16690"/>
    <s v="Kristen Hastings"/>
    <s v="Corporate"/>
    <s v="United States"/>
    <s v="Riverside"/>
    <x v="1"/>
    <n v="92503"/>
    <s v="West"/>
    <s v="OFF-PA-10003953"/>
    <x v="1"/>
    <x v="10"/>
    <s v="Xerox 218"/>
    <n v="12.96"/>
    <n v="2"/>
    <n v="0"/>
    <n v="6.2208000000000006"/>
  </r>
  <r>
    <n v="9666"/>
    <s v="CA-2014-157448"/>
    <x v="3"/>
    <x v="673"/>
    <d v="2014-11-21T00:00:00"/>
    <s v="Standard Class"/>
    <s v="LC-16885"/>
    <s v="Lena Creighton"/>
    <s v="Consumer"/>
    <s v="United States"/>
    <s v="Los Angeles"/>
    <x v="1"/>
    <n v="90049"/>
    <s v="West"/>
    <s v="FUR-FU-10003268"/>
    <x v="0"/>
    <x v="5"/>
    <s v="Eldon Radial Chair Mat for Low to Medium Pile Carpets"/>
    <n v="119.94"/>
    <n v="3"/>
    <n v="0"/>
    <n v="23.987999999999996"/>
  </r>
  <r>
    <n v="9667"/>
    <s v="CA-2014-157448"/>
    <x v="3"/>
    <x v="673"/>
    <d v="2014-11-21T00:00:00"/>
    <s v="Standard Class"/>
    <s v="LC-16885"/>
    <s v="Lena Creighton"/>
    <s v="Consumer"/>
    <s v="United States"/>
    <s v="Los Angeles"/>
    <x v="1"/>
    <n v="90049"/>
    <s v="West"/>
    <s v="FUR-FU-10001847"/>
    <x v="0"/>
    <x v="5"/>
    <s v="Eldon Image Series Black Desk Accessories"/>
    <n v="12.419999999999998"/>
    <n v="3"/>
    <n v="0"/>
    <n v="4.4711999999999996"/>
  </r>
  <r>
    <n v="9668"/>
    <s v="CA-2013-126270"/>
    <x v="0"/>
    <x v="131"/>
    <d v="2013-04-28T00:00:00"/>
    <s v="Standard Class"/>
    <s v="AF-10870"/>
    <s v="Art Ferguson"/>
    <s v="Consumer"/>
    <s v="United States"/>
    <s v="San Clemente"/>
    <x v="1"/>
    <n v="92672"/>
    <s v="West"/>
    <s v="OFF-BI-10002764"/>
    <x v="1"/>
    <x v="8"/>
    <s v="Recycled Pressboard Report Cover with Reinforced Top Hinge"/>
    <n v="18.088000000000001"/>
    <n v="7"/>
    <n v="0.2"/>
    <n v="6.5569000000000006"/>
  </r>
  <r>
    <n v="9669"/>
    <s v="CA-2013-126270"/>
    <x v="0"/>
    <x v="131"/>
    <d v="2013-04-28T00:00:00"/>
    <s v="Standard Class"/>
    <s v="AF-10870"/>
    <s v="Art Ferguson"/>
    <s v="Consumer"/>
    <s v="United States"/>
    <s v="San Clemente"/>
    <x v="1"/>
    <n v="92672"/>
    <s v="West"/>
    <s v="OFF-EN-10004386"/>
    <x v="1"/>
    <x v="12"/>
    <s v="Recycled Interoffice Envelopes with String and Button Closure, 10 x 13"/>
    <n v="71.97"/>
    <n v="3"/>
    <n v="0"/>
    <n v="35.984999999999999"/>
  </r>
  <r>
    <n v="9670"/>
    <s v="CA-2014-145275"/>
    <x v="3"/>
    <x v="459"/>
    <d v="2014-04-07T00:00:00"/>
    <s v="Standard Class"/>
    <s v="AH-10465"/>
    <s v="Amy Hunt"/>
    <s v="Consumer"/>
    <s v="United States"/>
    <s v="Decatur"/>
    <x v="19"/>
    <n v="35601"/>
    <s v="South"/>
    <s v="OFF-LA-10001569"/>
    <x v="1"/>
    <x v="2"/>
    <s v="Avery 499"/>
    <n v="14.940000000000001"/>
    <n v="3"/>
    <n v="0"/>
    <n v="6.8723999999999998"/>
  </r>
  <r>
    <n v="9671"/>
    <s v="CA-2012-133396"/>
    <x v="1"/>
    <x v="863"/>
    <d v="2012-08-15T00:00:00"/>
    <s v="First Class"/>
    <s v="GK-14620"/>
    <s v="Grace Kelly"/>
    <s v="Corporate"/>
    <s v="United States"/>
    <s v="Greensboro"/>
    <x v="3"/>
    <n v="27405"/>
    <s v="South"/>
    <s v="OFF-AR-10001446"/>
    <x v="1"/>
    <x v="6"/>
    <s v="Newell 309"/>
    <n v="64.680000000000007"/>
    <n v="7"/>
    <n v="0.2"/>
    <n v="8.0849999999999973"/>
  </r>
  <r>
    <n v="9672"/>
    <s v="US-2014-140312"/>
    <x v="3"/>
    <x v="38"/>
    <d v="2014-11-20T00:00:00"/>
    <s v="Standard Class"/>
    <s v="KL-16645"/>
    <s v="Ken Lonsdale"/>
    <s v="Consumer"/>
    <s v="United States"/>
    <s v="Dublin"/>
    <x v="1"/>
    <n v="94568"/>
    <s v="West"/>
    <s v="TEC-PH-10003442"/>
    <x v="2"/>
    <x v="7"/>
    <s v="Samsung Replacement EH64AVFWE Premium Headset"/>
    <n v="22"/>
    <n v="5"/>
    <n v="0.2"/>
    <n v="1.375"/>
  </r>
  <r>
    <n v="9673"/>
    <s v="CA-2013-114867"/>
    <x v="0"/>
    <x v="443"/>
    <d v="2013-12-29T00:00:00"/>
    <s v="Standard Class"/>
    <s v="FM-14290"/>
    <s v="Frank Merwin"/>
    <s v="Home Office"/>
    <s v="United States"/>
    <s v="Philadelphia"/>
    <x v="9"/>
    <n v="19143"/>
    <s v="East"/>
    <s v="OFF-PA-10000477"/>
    <x v="1"/>
    <x v="10"/>
    <s v="Xerox 1952"/>
    <n v="7.9680000000000009"/>
    <n v="2"/>
    <n v="0.2"/>
    <n v="2.6892000000000005"/>
  </r>
  <r>
    <n v="9674"/>
    <s v="CA-2013-114867"/>
    <x v="0"/>
    <x v="443"/>
    <d v="2013-12-29T00:00:00"/>
    <s v="Standard Class"/>
    <s v="FM-14290"/>
    <s v="Frank Merwin"/>
    <s v="Home Office"/>
    <s v="United States"/>
    <s v="Philadelphia"/>
    <x v="9"/>
    <n v="19143"/>
    <s v="East"/>
    <s v="TEC-PH-10002645"/>
    <x v="2"/>
    <x v="7"/>
    <s v="LG G2"/>
    <n v="1499.9699999999998"/>
    <n v="5"/>
    <n v="0.4"/>
    <n v="-374.99250000000006"/>
  </r>
  <r>
    <n v="9675"/>
    <s v="US-2011-164644"/>
    <x v="2"/>
    <x v="192"/>
    <d v="2011-07-24T00:00:00"/>
    <s v="Second Class"/>
    <s v="JL-15850"/>
    <s v="John Lucas"/>
    <s v="Consumer"/>
    <s v="United States"/>
    <s v="Houston"/>
    <x v="5"/>
    <n v="77095"/>
    <s v="Central"/>
    <s v="OFF-ST-10003123"/>
    <x v="1"/>
    <x v="4"/>
    <s v="Fellowes Bases and Tops For Staxonsteel/High-Stak Systems"/>
    <n v="26.632000000000001"/>
    <n v="1"/>
    <n v="0.2"/>
    <n v="1.331599999999999"/>
  </r>
  <r>
    <n v="9676"/>
    <s v="CA-2013-137393"/>
    <x v="0"/>
    <x v="715"/>
    <d v="2013-05-11T00:00:00"/>
    <s v="Standard Class"/>
    <s v="GM-14500"/>
    <s v="Gene McClure"/>
    <s v="Consumer"/>
    <s v="United States"/>
    <s v="Bakersfield"/>
    <x v="1"/>
    <n v="93309"/>
    <s v="West"/>
    <s v="FUR-FU-10001617"/>
    <x v="0"/>
    <x v="5"/>
    <s v="Executive Impressions 8-1/2&quot; Career Panel/Partition Cubicle Clock"/>
    <n v="41.6"/>
    <n v="4"/>
    <n v="0"/>
    <n v="14.143999999999998"/>
  </r>
  <r>
    <n v="9677"/>
    <s v="US-2011-120145"/>
    <x v="2"/>
    <x v="683"/>
    <d v="2011-12-03T00:00:00"/>
    <s v="Standard Class"/>
    <s v="MC-17635"/>
    <s v="Matthew Clasen"/>
    <s v="Corporate"/>
    <s v="United States"/>
    <s v="Richmond"/>
    <x v="14"/>
    <n v="47374"/>
    <s v="Central"/>
    <s v="OFF-EN-10003862"/>
    <x v="1"/>
    <x v="12"/>
    <s v="Laser &amp; Ink Jet Business Envelopes"/>
    <n v="64.02"/>
    <n v="6"/>
    <n v="0"/>
    <n v="29.449199999999998"/>
  </r>
  <r>
    <n v="9678"/>
    <s v="CA-2013-144785"/>
    <x v="0"/>
    <x v="724"/>
    <d v="2013-04-24T00:00:00"/>
    <s v="Standard Class"/>
    <s v="CS-12490"/>
    <s v="Cindy Schnelling"/>
    <s v="Corporate"/>
    <s v="United States"/>
    <s v="New York City"/>
    <x v="15"/>
    <n v="10009"/>
    <s v="East"/>
    <s v="OFF-AR-10001573"/>
    <x v="1"/>
    <x v="6"/>
    <s v="American Pencil"/>
    <n v="6.99"/>
    <n v="3"/>
    <n v="0"/>
    <n v="2.027099999999999"/>
  </r>
  <r>
    <n v="9679"/>
    <s v="CA-2013-144785"/>
    <x v="0"/>
    <x v="724"/>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r>
  <r>
    <n v="9680"/>
    <s v="CA-2012-130113"/>
    <x v="1"/>
    <x v="17"/>
    <d v="2012-12-31T00:00:00"/>
    <s v="Standard Class"/>
    <s v="AH-10030"/>
    <s v="Aaron Hawkins"/>
    <s v="Corporate"/>
    <s v="United States"/>
    <s v="San Francisco"/>
    <x v="1"/>
    <n v="94122"/>
    <s v="West"/>
    <s v="OFF-ST-10000046"/>
    <x v="1"/>
    <x v="4"/>
    <s v="Fellowes Super Stor/Drawer Files"/>
    <n v="323.10000000000002"/>
    <n v="2"/>
    <n v="0"/>
    <n v="61.38900000000001"/>
  </r>
  <r>
    <n v="9681"/>
    <s v="CA-2012-130113"/>
    <x v="1"/>
    <x v="17"/>
    <d v="2012-12-31T00:00:00"/>
    <s v="Standard Class"/>
    <s v="AH-10030"/>
    <s v="Aaron Hawkins"/>
    <s v="Corporate"/>
    <s v="United States"/>
    <s v="San Francisco"/>
    <x v="1"/>
    <n v="94122"/>
    <s v="West"/>
    <s v="TEC-PH-10003505"/>
    <x v="2"/>
    <x v="7"/>
    <s v="Geemarc AmpliPOWER60"/>
    <n v="668.16"/>
    <n v="9"/>
    <n v="0.2"/>
    <n v="75.167999999999921"/>
  </r>
  <r>
    <n v="9682"/>
    <s v="CA-2014-122770"/>
    <x v="3"/>
    <x v="1096"/>
    <d v="2014-12-19T00:00:00"/>
    <s v="Standard Class"/>
    <s v="EP-13915"/>
    <s v="Emily Phan"/>
    <s v="Consumer"/>
    <s v="United States"/>
    <s v="San Francisco"/>
    <x v="1"/>
    <n v="94122"/>
    <s v="West"/>
    <s v="OFF-LA-10004559"/>
    <x v="1"/>
    <x v="2"/>
    <s v="Avery 49"/>
    <n v="8.64"/>
    <n v="3"/>
    <n v="0"/>
    <n v="4.2336"/>
  </r>
  <r>
    <n v="9683"/>
    <s v="CA-2014-122770"/>
    <x v="3"/>
    <x v="1096"/>
    <d v="2014-12-19T00:00:00"/>
    <s v="Standard Class"/>
    <s v="EP-13915"/>
    <s v="Emily Phan"/>
    <s v="Consumer"/>
    <s v="United States"/>
    <s v="San Francisco"/>
    <x v="1"/>
    <n v="94122"/>
    <s v="West"/>
    <s v="OFF-PA-10003172"/>
    <x v="1"/>
    <x v="10"/>
    <s v="Xerox 1996"/>
    <n v="38.880000000000003"/>
    <n v="6"/>
    <n v="0"/>
    <n v="18.662400000000002"/>
  </r>
  <r>
    <n v="9684"/>
    <s v="CA-2014-122770"/>
    <x v="3"/>
    <x v="1096"/>
    <d v="2014-12-19T00:00:00"/>
    <s v="Standard Class"/>
    <s v="EP-13915"/>
    <s v="Emily Phan"/>
    <s v="Consumer"/>
    <s v="United States"/>
    <s v="San Francisco"/>
    <x v="1"/>
    <n v="94122"/>
    <s v="West"/>
    <s v="FUR-FU-10001473"/>
    <x v="0"/>
    <x v="5"/>
    <s v="Eldon Executive Woodline II Desk Accessories, Mahogany"/>
    <n v="201.04"/>
    <n v="8"/>
    <n v="0"/>
    <n v="54.280799999999999"/>
  </r>
  <r>
    <n v="9685"/>
    <s v="CA-2014-122770"/>
    <x v="3"/>
    <x v="1096"/>
    <d v="2014-12-19T00:00:00"/>
    <s v="Standard Class"/>
    <s v="EP-13915"/>
    <s v="Emily Phan"/>
    <s v="Consumer"/>
    <s v="United States"/>
    <s v="San Francisco"/>
    <x v="1"/>
    <n v="94122"/>
    <s v="West"/>
    <s v="OFF-PA-10000232"/>
    <x v="1"/>
    <x v="10"/>
    <s v="Xerox 1975"/>
    <n v="12.96"/>
    <n v="2"/>
    <n v="0"/>
    <n v="6.3504000000000005"/>
  </r>
  <r>
    <n v="9686"/>
    <s v="CA-2014-118668"/>
    <x v="3"/>
    <x v="460"/>
    <d v="2014-01-05T00:00:00"/>
    <s v="Second Class"/>
    <s v="FW-14395"/>
    <s v="Fred Wasserman"/>
    <s v="Corporate"/>
    <s v="United States"/>
    <s v="Los Angeles"/>
    <x v="1"/>
    <n v="90032"/>
    <s v="West"/>
    <s v="TEC-AC-10000682"/>
    <x v="2"/>
    <x v="11"/>
    <s v="Kensington K72356US Mouse-in-a-Box USB Desktop Mouse"/>
    <n v="16.59"/>
    <n v="1"/>
    <n v="0"/>
    <n v="5.8064999999999998"/>
  </r>
  <r>
    <n v="9687"/>
    <s v="CA-2014-116498"/>
    <x v="3"/>
    <x v="1109"/>
    <d v="2014-06-04T00:00:00"/>
    <s v="Standard Class"/>
    <s v="KA-16525"/>
    <s v="Kelly Andreada"/>
    <s v="Consumer"/>
    <s v="United States"/>
    <s v="San Diego"/>
    <x v="1"/>
    <n v="92037"/>
    <s v="West"/>
    <s v="OFF-AR-10003405"/>
    <x v="1"/>
    <x v="6"/>
    <s v="Dixon My First Ticonderoga Pencil, #2"/>
    <n v="35.099999999999994"/>
    <n v="6"/>
    <n v="0"/>
    <n v="10.178999999999997"/>
  </r>
  <r>
    <n v="9688"/>
    <s v="US-2014-130603"/>
    <x v="3"/>
    <x v="1033"/>
    <d v="2014-10-07T00:00:00"/>
    <s v="Standard Class"/>
    <s v="SC-20050"/>
    <s v="Sample Company A"/>
    <s v="Home Office"/>
    <s v="United States"/>
    <s v="Arlington"/>
    <x v="5"/>
    <n v="76017"/>
    <s v="Central"/>
    <s v="OFF-BI-10000301"/>
    <x v="1"/>
    <x v="8"/>
    <s v="GBC Instant Report Kit"/>
    <n v="11.645999999999997"/>
    <n v="9"/>
    <n v="0.8"/>
    <n v="-17.469000000000005"/>
  </r>
  <r>
    <n v="9689"/>
    <s v="US-2014-135986"/>
    <x v="3"/>
    <x v="308"/>
    <d v="2014-06-28T00:00:00"/>
    <s v="Standard Class"/>
    <s v="PG-18895"/>
    <s v="Paul Gonzalez"/>
    <s v="Consumer"/>
    <s v="United States"/>
    <s v="Richmond"/>
    <x v="17"/>
    <n v="23223"/>
    <s v="South"/>
    <s v="OFF-PA-10001534"/>
    <x v="1"/>
    <x v="10"/>
    <s v="Xerox 230"/>
    <n v="32.400000000000006"/>
    <n v="5"/>
    <n v="0"/>
    <n v="15.552000000000001"/>
  </r>
  <r>
    <n v="9690"/>
    <s v="US-2014-135986"/>
    <x v="3"/>
    <x v="308"/>
    <d v="2014-06-28T00:00:00"/>
    <s v="Standard Class"/>
    <s v="PG-18895"/>
    <s v="Paul Gonzalez"/>
    <s v="Consumer"/>
    <s v="United States"/>
    <s v="Richmond"/>
    <x v="17"/>
    <n v="23223"/>
    <s v="South"/>
    <s v="TEC-PH-10003691"/>
    <x v="2"/>
    <x v="7"/>
    <s v="BlackBerry Q10"/>
    <n v="503.96"/>
    <n v="4"/>
    <n v="0"/>
    <n v="125.99000000000001"/>
  </r>
  <r>
    <n v="9691"/>
    <s v="CA-2014-140536"/>
    <x v="3"/>
    <x v="1095"/>
    <d v="2014-04-06T00:00:00"/>
    <s v="First Class"/>
    <s v="TA-21385"/>
    <s v="Tom Ashbrook"/>
    <s v="Home Office"/>
    <s v="United States"/>
    <s v="New York City"/>
    <x v="15"/>
    <n v="10035"/>
    <s v="East"/>
    <s v="OFF-AR-10001545"/>
    <x v="1"/>
    <x v="6"/>
    <s v="Newell 326"/>
    <n v="7.04"/>
    <n v="4"/>
    <n v="0"/>
    <n v="2.0415999999999999"/>
  </r>
  <r>
    <n v="9692"/>
    <s v="CA-2012-130183"/>
    <x v="1"/>
    <x v="50"/>
    <d v="2012-11-17T00:00:00"/>
    <s v="Standard Class"/>
    <s v="PO-18850"/>
    <s v="Patrick O'Brill"/>
    <s v="Consumer"/>
    <s v="United States"/>
    <s v="Houston"/>
    <x v="5"/>
    <n v="77041"/>
    <s v="Central"/>
    <s v="FUR-BO-10001811"/>
    <x v="0"/>
    <x v="0"/>
    <s v="Atlantic Metals Mobile 5-Shelf Bookcases, Custom Colors"/>
    <n v="613.99919999999997"/>
    <n v="3"/>
    <n v="0.32"/>
    <n v="-18.058800000000076"/>
  </r>
  <r>
    <n v="9693"/>
    <s v="CA-2012-107902"/>
    <x v="1"/>
    <x v="834"/>
    <d v="2012-09-02T00:00:00"/>
    <s v="Standard Class"/>
    <s v="SM-20950"/>
    <s v="Suzanne McNair"/>
    <s v="Corporate"/>
    <s v="United States"/>
    <s v="Fairfield"/>
    <x v="29"/>
    <n v="6824"/>
    <s v="East"/>
    <s v="OFF-ST-10001837"/>
    <x v="1"/>
    <x v="4"/>
    <s v="SAFCO Mobile Desk Side File, Wire Frame"/>
    <n v="470.35999999999996"/>
    <n v="11"/>
    <n v="0"/>
    <n v="122.2936"/>
  </r>
  <r>
    <n v="9694"/>
    <s v="CA-2014-130148"/>
    <x v="3"/>
    <x v="241"/>
    <d v="2014-09-29T00:00:00"/>
    <s v="Second Class"/>
    <s v="NK-18490"/>
    <s v="Neil Knudson"/>
    <s v="Home Office"/>
    <s v="United States"/>
    <s v="San Francisco"/>
    <x v="1"/>
    <n v="94110"/>
    <s v="West"/>
    <s v="OFF-PA-10000551"/>
    <x v="1"/>
    <x v="10"/>
    <s v="Array Memo Cubes"/>
    <n v="31.08"/>
    <n v="6"/>
    <n v="0"/>
    <n v="15.229199999999999"/>
  </r>
  <r>
    <n v="9695"/>
    <s v="CA-2014-130148"/>
    <x v="3"/>
    <x v="241"/>
    <d v="2014-09-29T00:00:00"/>
    <s v="Second Class"/>
    <s v="NK-18490"/>
    <s v="Neil Knudson"/>
    <s v="Home Office"/>
    <s v="United States"/>
    <s v="San Francisco"/>
    <x v="1"/>
    <n v="94110"/>
    <s v="West"/>
    <s v="OFF-SU-10001574"/>
    <x v="1"/>
    <x v="14"/>
    <s v="Acme Value Line Scissors"/>
    <n v="7.3"/>
    <n v="2"/>
    <n v="0"/>
    <n v="2.1899999999999995"/>
  </r>
  <r>
    <n v="9696"/>
    <s v="US-2013-151260"/>
    <x v="0"/>
    <x v="25"/>
    <d v="2013-12-15T00:00:00"/>
    <s v="First Class"/>
    <s v="SC-20695"/>
    <s v="Steve Chapman"/>
    <s v="Corporate"/>
    <s v="United States"/>
    <s v="Springfield"/>
    <x v="24"/>
    <n v="45503"/>
    <s v="East"/>
    <s v="OFF-AP-10002892"/>
    <x v="1"/>
    <x v="9"/>
    <s v="Belkin F5C206VTEL 6 Outlet Surge"/>
    <n v="73.536000000000001"/>
    <n v="4"/>
    <n v="0.2"/>
    <n v="9.1919999999999931"/>
  </r>
  <r>
    <n v="9697"/>
    <s v="CA-2011-144281"/>
    <x v="2"/>
    <x v="1227"/>
    <d v="2011-06-15T00:00:00"/>
    <s v="Second Class"/>
    <s v="HK-14890"/>
    <s v="Heather Kirkland"/>
    <s v="Corporate"/>
    <s v="United States"/>
    <s v="Detroit"/>
    <x v="12"/>
    <n v="48234"/>
    <s v="Central"/>
    <s v="OFF-LA-10003930"/>
    <x v="1"/>
    <x v="2"/>
    <s v="Dot Matrix Printer Tape Reel Labels, White, 5000/Box"/>
    <n v="491.55"/>
    <n v="5"/>
    <n v="0"/>
    <n v="240.8595"/>
  </r>
  <r>
    <n v="9698"/>
    <s v="CA-2013-122511"/>
    <x v="0"/>
    <x v="21"/>
    <d v="2013-03-12T00:00:00"/>
    <s v="Same Day"/>
    <s v="BT-11485"/>
    <s v="Brad Thomas"/>
    <s v="Home Office"/>
    <s v="United States"/>
    <s v="Philadelphia"/>
    <x v="9"/>
    <n v="19140"/>
    <s v="East"/>
    <s v="FUR-FU-10001037"/>
    <x v="0"/>
    <x v="5"/>
    <s v="DAX Charcoal/Nickel-Tone Document Frame, 5 x 7"/>
    <n v="30.336000000000002"/>
    <n v="4"/>
    <n v="0.2"/>
    <n v="9.48"/>
  </r>
  <r>
    <n v="9699"/>
    <s v="CA-2014-154116"/>
    <x v="3"/>
    <x v="934"/>
    <d v="2014-12-20T00:00:00"/>
    <s v="Standard Class"/>
    <s v="KM-16660"/>
    <s v="Khloe Miller"/>
    <s v="Consumer"/>
    <s v="United States"/>
    <s v="Inglewood"/>
    <x v="1"/>
    <n v="90301"/>
    <s v="West"/>
    <s v="OFF-PA-10004569"/>
    <x v="1"/>
    <x v="10"/>
    <s v="Wirebound Message Books, Two 4 1/4&quot; x 5&quot; Forms per Page"/>
    <n v="22.830000000000002"/>
    <n v="3"/>
    <n v="0"/>
    <n v="10.7301"/>
  </r>
  <r>
    <n v="9700"/>
    <s v="CA-2014-154116"/>
    <x v="3"/>
    <x v="934"/>
    <d v="2014-12-20T00:00:00"/>
    <s v="Standard Class"/>
    <s v="KM-16660"/>
    <s v="Khloe Miller"/>
    <s v="Consumer"/>
    <s v="United States"/>
    <s v="Inglewood"/>
    <x v="1"/>
    <n v="90301"/>
    <s v="West"/>
    <s v="OFF-AP-10000027"/>
    <x v="1"/>
    <x v="9"/>
    <s v="Hoover Commercial SteamVac"/>
    <n v="54.32"/>
    <n v="4"/>
    <n v="0"/>
    <n v="16.295999999999999"/>
  </r>
  <r>
    <n v="9701"/>
    <s v="CA-2014-154116"/>
    <x v="3"/>
    <x v="934"/>
    <d v="2014-12-20T00:00:00"/>
    <s v="Standard Class"/>
    <s v="KM-16660"/>
    <s v="Khloe Miller"/>
    <s v="Consumer"/>
    <s v="United States"/>
    <s v="Inglewood"/>
    <x v="1"/>
    <n v="90301"/>
    <s v="West"/>
    <s v="TEC-PH-10000675"/>
    <x v="2"/>
    <x v="7"/>
    <s v="Panasonic KX TS3282B Corded phone"/>
    <n v="196.77600000000001"/>
    <n v="3"/>
    <n v="0.2"/>
    <n v="14.758199999999995"/>
  </r>
  <r>
    <n v="9702"/>
    <s v="CA-2013-105291"/>
    <x v="0"/>
    <x v="859"/>
    <d v="2013-11-05T00:00:00"/>
    <s v="Standard Class"/>
    <s v="SP-20920"/>
    <s v="Susan Pistek"/>
    <s v="Consumer"/>
    <s v="United States"/>
    <s v="San Luis Obispo"/>
    <x v="1"/>
    <n v="93405"/>
    <s v="West"/>
    <s v="OFF-FA-10003059"/>
    <x v="1"/>
    <x v="13"/>
    <s v="Assorted Color Push Pins"/>
    <n v="3.62"/>
    <n v="2"/>
    <n v="0"/>
    <n v="1.1945999999999999"/>
  </r>
  <r>
    <n v="9703"/>
    <s v="CA-2014-147032"/>
    <x v="3"/>
    <x v="689"/>
    <d v="2014-08-05T00:00:00"/>
    <s v="Standard Class"/>
    <s v="LB-16795"/>
    <s v="Laurel Beltran"/>
    <s v="Home Office"/>
    <s v="United States"/>
    <s v="Wilmington"/>
    <x v="13"/>
    <n v="19805"/>
    <s v="East"/>
    <s v="OFF-PA-10003256"/>
    <x v="1"/>
    <x v="10"/>
    <s v="Avery Personal Creations Heavyweight Cards"/>
    <n v="11.54"/>
    <n v="1"/>
    <n v="0"/>
    <n v="5.5391999999999992"/>
  </r>
  <r>
    <n v="9704"/>
    <s v="CA-2014-147032"/>
    <x v="3"/>
    <x v="689"/>
    <d v="2014-08-05T00:00:00"/>
    <s v="Standard Class"/>
    <s v="LB-16795"/>
    <s v="Laurel Beltran"/>
    <s v="Home Office"/>
    <s v="United States"/>
    <s v="Wilmington"/>
    <x v="13"/>
    <n v="19805"/>
    <s v="East"/>
    <s v="OFF-BI-10003656"/>
    <x v="1"/>
    <x v="8"/>
    <s v="Fellowes PB200 Plastic Comb Binding Machine"/>
    <n v="849.95"/>
    <n v="5"/>
    <n v="0"/>
    <n v="390.97699999999998"/>
  </r>
  <r>
    <n v="9705"/>
    <s v="CA-2014-147032"/>
    <x v="3"/>
    <x v="689"/>
    <d v="2014-08-05T00:00:00"/>
    <s v="Standard Class"/>
    <s v="LB-16795"/>
    <s v="Laurel Beltran"/>
    <s v="Home Office"/>
    <s v="United States"/>
    <s v="Wilmington"/>
    <x v="13"/>
    <n v="19805"/>
    <s v="East"/>
    <s v="OFF-BI-10002897"/>
    <x v="1"/>
    <x v="8"/>
    <s v="Black Avery Memo-Size 3-Ring Binder, 5 1/2&quot; x 8 1/2&quot;"/>
    <n v="11.01"/>
    <n v="3"/>
    <n v="0"/>
    <n v="5.3948999999999998"/>
  </r>
  <r>
    <n v="9706"/>
    <s v="CA-2014-125990"/>
    <x v="3"/>
    <x v="15"/>
    <d v="2014-10-24T00:00:00"/>
    <s v="Standard Class"/>
    <s v="JS-16030"/>
    <s v="Joy Smith"/>
    <s v="Consumer"/>
    <s v="United States"/>
    <s v="San Francisco"/>
    <x v="1"/>
    <n v="94122"/>
    <s v="West"/>
    <s v="OFF-BI-10004826"/>
    <x v="1"/>
    <x v="8"/>
    <s v="JM Magazine Binder"/>
    <n v="39.624000000000009"/>
    <n v="3"/>
    <n v="0.2"/>
    <n v="13.868400000000001"/>
  </r>
  <r>
    <n v="9707"/>
    <s v="CA-2013-161746"/>
    <x v="0"/>
    <x v="147"/>
    <d v="2013-10-28T00:00:00"/>
    <s v="Standard Class"/>
    <s v="CS-11950"/>
    <s v="Carlos Soltero"/>
    <s v="Consumer"/>
    <s v="United States"/>
    <s v="Los Angeles"/>
    <x v="1"/>
    <n v="90045"/>
    <s v="West"/>
    <s v="FUR-CH-10004626"/>
    <x v="0"/>
    <x v="1"/>
    <s v="Office Star Flex Back Scooter Chair with Aluminum Finish Frame"/>
    <n v="242.13600000000002"/>
    <n v="3"/>
    <n v="0.2"/>
    <n v="12.106799999999993"/>
  </r>
  <r>
    <n v="9708"/>
    <s v="CA-2013-161746"/>
    <x v="0"/>
    <x v="147"/>
    <d v="2013-10-28T00:00:00"/>
    <s v="Standard Class"/>
    <s v="CS-11950"/>
    <s v="Carlos Soltero"/>
    <s v="Consumer"/>
    <s v="United States"/>
    <s v="Los Angeles"/>
    <x v="1"/>
    <n v="90045"/>
    <s v="West"/>
    <s v="OFF-AR-10000390"/>
    <x v="1"/>
    <x v="6"/>
    <s v="Newell Chalk Holder"/>
    <n v="12.39"/>
    <n v="3"/>
    <n v="0"/>
    <n v="5.6993999999999998"/>
  </r>
  <r>
    <n v="9709"/>
    <s v="CA-2013-161746"/>
    <x v="0"/>
    <x v="147"/>
    <d v="2013-10-28T00:00:00"/>
    <s v="Standard Class"/>
    <s v="CS-11950"/>
    <s v="Carlos Soltero"/>
    <s v="Consumer"/>
    <s v="United States"/>
    <s v="Los Angeles"/>
    <x v="1"/>
    <n v="90045"/>
    <s v="West"/>
    <s v="FUR-FU-10003731"/>
    <x v="0"/>
    <x v="5"/>
    <s v="Eldon Expressions Wood and Plastic Desk Accessories, Oak"/>
    <n v="19.96"/>
    <n v="2"/>
    <n v="0"/>
    <n v="5.5888000000000009"/>
  </r>
  <r>
    <n v="9710"/>
    <s v="CA-2013-161746"/>
    <x v="0"/>
    <x v="147"/>
    <d v="2013-10-28T00:00:00"/>
    <s v="Standard Class"/>
    <s v="CS-11950"/>
    <s v="Carlos Soltero"/>
    <s v="Consumer"/>
    <s v="United States"/>
    <s v="Los Angeles"/>
    <x v="1"/>
    <n v="90045"/>
    <s v="West"/>
    <s v="OFF-ST-10002743"/>
    <x v="1"/>
    <x v="4"/>
    <s v="SAFCO Boltless Steel Shelving"/>
    <n v="340.92"/>
    <n v="3"/>
    <n v="0"/>
    <n v="3.4091999999999842"/>
  </r>
  <r>
    <n v="9711"/>
    <s v="CA-2011-114251"/>
    <x v="2"/>
    <x v="1127"/>
    <d v="2011-11-10T00:00:00"/>
    <s v="Standard Class"/>
    <s v="MD-17350"/>
    <s v="Maribeth Dona"/>
    <s v="Consumer"/>
    <s v="United States"/>
    <s v="Philadelphia"/>
    <x v="9"/>
    <n v="19143"/>
    <s v="East"/>
    <s v="FUR-FU-10001468"/>
    <x v="0"/>
    <x v="5"/>
    <s v="Tenex Antistatic Computer Chair Mats"/>
    <n v="273.56799999999998"/>
    <n v="2"/>
    <n v="0.2"/>
    <n v="-34.196000000000026"/>
  </r>
  <r>
    <n v="9712"/>
    <s v="CA-2011-114251"/>
    <x v="2"/>
    <x v="1127"/>
    <d v="2011-11-10T00:00:00"/>
    <s v="Standard Class"/>
    <s v="MD-17350"/>
    <s v="Maribeth Dona"/>
    <s v="Consumer"/>
    <s v="United States"/>
    <s v="Philadelphia"/>
    <x v="9"/>
    <n v="19143"/>
    <s v="East"/>
    <s v="OFF-BI-10003684"/>
    <x v="1"/>
    <x v="8"/>
    <s v="Wilson Jones Legal Size Ring Binders"/>
    <n v="13.194000000000001"/>
    <n v="2"/>
    <n v="0.7"/>
    <n v="-8.7959999999999958"/>
  </r>
  <r>
    <n v="9713"/>
    <s v="CA-2011-114251"/>
    <x v="2"/>
    <x v="1127"/>
    <d v="2011-11-10T00:00:00"/>
    <s v="Standard Class"/>
    <s v="MD-17350"/>
    <s v="Maribeth Dona"/>
    <s v="Consumer"/>
    <s v="United States"/>
    <s v="Philadelphia"/>
    <x v="9"/>
    <n v="19143"/>
    <s v="East"/>
    <s v="OFF-ST-10003716"/>
    <x v="1"/>
    <x v="4"/>
    <s v="Tennsco Double-Tier Lockers"/>
    <n v="1080.096"/>
    <n v="6"/>
    <n v="0.2"/>
    <n v="-94.508399999999995"/>
  </r>
  <r>
    <n v="9714"/>
    <s v="CA-2011-114251"/>
    <x v="2"/>
    <x v="1127"/>
    <d v="2011-11-10T00:00:00"/>
    <s v="Standard Class"/>
    <s v="MD-17350"/>
    <s v="Maribeth Dona"/>
    <s v="Consumer"/>
    <s v="United States"/>
    <s v="Philadelphia"/>
    <x v="9"/>
    <n v="19143"/>
    <s v="East"/>
    <s v="TEC-AC-10001101"/>
    <x v="2"/>
    <x v="11"/>
    <s v="Sony 16GB Class 10 Micro SDHC R40 Memory Card"/>
    <n v="51.56"/>
    <n v="5"/>
    <n v="0.2"/>
    <n v="-6.4450000000000021"/>
  </r>
  <r>
    <n v="9715"/>
    <s v="CA-2011-114251"/>
    <x v="2"/>
    <x v="1127"/>
    <d v="2011-11-10T00:00:00"/>
    <s v="Standard Class"/>
    <s v="MD-17350"/>
    <s v="Maribeth Dona"/>
    <s v="Consumer"/>
    <s v="United States"/>
    <s v="Philadelphia"/>
    <x v="9"/>
    <n v="19143"/>
    <s v="East"/>
    <s v="TEC-AC-10004864"/>
    <x v="2"/>
    <x v="11"/>
    <s v="Memorex Micro Travel Drive 32 GB"/>
    <n v="58.415999999999997"/>
    <n v="2"/>
    <n v="0.2"/>
    <n v="16.794600000000003"/>
  </r>
  <r>
    <n v="9716"/>
    <s v="CA-2013-116379"/>
    <x v="0"/>
    <x v="77"/>
    <d v="2013-11-13T00:00:00"/>
    <s v="Standard Class"/>
    <s v="LD-17005"/>
    <s v="Lisa DeCherney"/>
    <s v="Consumer"/>
    <s v="United States"/>
    <s v="San Francisco"/>
    <x v="1"/>
    <n v="94122"/>
    <s v="West"/>
    <s v="OFF-BI-10001543"/>
    <x v="1"/>
    <x v="8"/>
    <s v="GBC VeloBinder Manual Binding System"/>
    <n v="57.584000000000003"/>
    <n v="2"/>
    <n v="0.2"/>
    <n v="20.154400000000003"/>
  </r>
  <r>
    <n v="9717"/>
    <s v="US-2013-144477"/>
    <x v="0"/>
    <x v="399"/>
    <d v="2013-08-15T00:00:00"/>
    <s v="Second Class"/>
    <s v="DB-13270"/>
    <s v="Deborah Brumfield"/>
    <s v="Home Office"/>
    <s v="United States"/>
    <s v="Philadelphia"/>
    <x v="9"/>
    <n v="19134"/>
    <s v="East"/>
    <s v="OFF-AR-10000914"/>
    <x v="1"/>
    <x v="6"/>
    <s v="Boston 16765 Mini Stand Up Battery Pencil Sharpener"/>
    <n v="37.312000000000005"/>
    <n v="4"/>
    <n v="0.2"/>
    <n v="2.7984000000000027"/>
  </r>
  <r>
    <n v="9718"/>
    <s v="CA-2013-108210"/>
    <x v="0"/>
    <x v="198"/>
    <d v="2013-06-01T00:00:00"/>
    <s v="Same Day"/>
    <s v="AT-10735"/>
    <s v="Annie Thurman"/>
    <s v="Consumer"/>
    <s v="United States"/>
    <s v="Houston"/>
    <x v="5"/>
    <n v="77041"/>
    <s v="Central"/>
    <s v="TEC-PH-10002293"/>
    <x v="2"/>
    <x v="7"/>
    <s v="Anker 36W 4-Port USB Wall Charger Travel Power Adapter for iPhone 5s 5c 5"/>
    <n v="79.959999999999994"/>
    <n v="5"/>
    <n v="0.2"/>
    <n v="7.9960000000000058"/>
  </r>
  <r>
    <n v="9719"/>
    <s v="CA-2013-108210"/>
    <x v="0"/>
    <x v="198"/>
    <d v="2013-06-01T00:00:00"/>
    <s v="Same Day"/>
    <s v="AT-10735"/>
    <s v="Annie Thurman"/>
    <s v="Consumer"/>
    <s v="United States"/>
    <s v="Houston"/>
    <x v="5"/>
    <n v="77041"/>
    <s v="Central"/>
    <s v="TEC-AC-10000109"/>
    <x v="2"/>
    <x v="11"/>
    <s v="Sony Micro Vault Click 16 GB USB 2.0 Flash Drive"/>
    <n v="223.96"/>
    <n v="5"/>
    <n v="0.2"/>
    <n v="11.198000000000015"/>
  </r>
  <r>
    <n v="9720"/>
    <s v="CA-2014-166835"/>
    <x v="3"/>
    <x v="105"/>
    <d v="2014-11-15T00:00:00"/>
    <s v="Second Class"/>
    <s v="DK-13375"/>
    <s v="Dennis Kane"/>
    <s v="Consumer"/>
    <s v="United States"/>
    <s v="Lancaster"/>
    <x v="9"/>
    <n v="17602"/>
    <s v="East"/>
    <s v="OFF-ST-10002574"/>
    <x v="1"/>
    <x v="4"/>
    <s v="SAFCO Commercial Wire Shelving, Black"/>
    <n v="221.024"/>
    <n v="2"/>
    <n v="0.2"/>
    <n v="-55.256"/>
  </r>
  <r>
    <n v="9721"/>
    <s v="CA-2013-119641"/>
    <x v="0"/>
    <x v="897"/>
    <d v="2013-09-27T00:00:00"/>
    <s v="Standard Class"/>
    <s v="CS-12250"/>
    <s v="Chris Selesnick"/>
    <s v="Corporate"/>
    <s v="United States"/>
    <s v="Green Bay"/>
    <x v="6"/>
    <n v="54302"/>
    <s v="Central"/>
    <s v="FUR-FU-10002445"/>
    <x v="0"/>
    <x v="5"/>
    <s v="DAX Two-Tone Rosewood/Black Document Frame, Desktop, 5 x 7"/>
    <n v="18.96"/>
    <n v="2"/>
    <n v="0"/>
    <n v="7.5840000000000014"/>
  </r>
  <r>
    <n v="9722"/>
    <s v="CA-2013-105781"/>
    <x v="0"/>
    <x v="595"/>
    <d v="2013-02-20T00:00:00"/>
    <s v="Standard Class"/>
    <s v="JF-15565"/>
    <s v="Jill Fjeld"/>
    <s v="Consumer"/>
    <s v="United States"/>
    <s v="New York City"/>
    <x v="15"/>
    <n v="10024"/>
    <s v="East"/>
    <s v="FUR-CH-10001802"/>
    <x v="0"/>
    <x v="1"/>
    <s v="Hon Every-Day Chair Series Swivel Task Chairs"/>
    <n v="326.64600000000002"/>
    <n v="3"/>
    <n v="0.1"/>
    <n v="39.923399999999994"/>
  </r>
  <r>
    <n v="9723"/>
    <s v="CA-2013-105781"/>
    <x v="0"/>
    <x v="595"/>
    <d v="2013-02-20T00:00:00"/>
    <s v="Standard Class"/>
    <s v="JF-15565"/>
    <s v="Jill Fjeld"/>
    <s v="Consumer"/>
    <s v="United States"/>
    <s v="New York City"/>
    <x v="15"/>
    <n v="10024"/>
    <s v="East"/>
    <s v="TEC-AC-10003628"/>
    <x v="2"/>
    <x v="11"/>
    <s v="Logitech 910-002974 M325 Wireless Mouse for Web Scrolling"/>
    <n v="89.97"/>
    <n v="3"/>
    <n v="0"/>
    <n v="39.586800000000011"/>
  </r>
  <r>
    <n v="9724"/>
    <s v="CA-2011-101364"/>
    <x v="2"/>
    <x v="1091"/>
    <d v="2011-12-26T00:00:00"/>
    <s v="Standard Class"/>
    <s v="TW-21025"/>
    <s v="Tamara Willingham"/>
    <s v="Home Office"/>
    <s v="United States"/>
    <s v="New York City"/>
    <x v="15"/>
    <n v="10011"/>
    <s v="East"/>
    <s v="OFF-BI-10003984"/>
    <x v="1"/>
    <x v="8"/>
    <s v="Lock-Up Easel 'Spel-Binder'"/>
    <n v="296.71200000000005"/>
    <n v="13"/>
    <n v="0.2"/>
    <n v="100.14029999999998"/>
  </r>
  <r>
    <n v="9725"/>
    <s v="CA-2012-117898"/>
    <x v="1"/>
    <x v="901"/>
    <d v="2012-12-11T00:00:00"/>
    <s v="Standard Class"/>
    <s v="TB-21250"/>
    <s v="Tim Brockman"/>
    <s v="Consumer"/>
    <s v="United States"/>
    <s v="Bloomington"/>
    <x v="10"/>
    <n v="61701"/>
    <s v="Central"/>
    <s v="OFF-EN-10004459"/>
    <x v="1"/>
    <x v="12"/>
    <s v="Security-Tint Envelopes"/>
    <n v="12.224"/>
    <n v="2"/>
    <n v="0.2"/>
    <n v="4.4311999999999996"/>
  </r>
  <r>
    <n v="9726"/>
    <s v="CA-2014-142293"/>
    <x v="3"/>
    <x v="697"/>
    <d v="2014-09-21T00:00:00"/>
    <s v="First Class"/>
    <s v="SC-20380"/>
    <s v="Shahid Collister"/>
    <s v="Consumer"/>
    <s v="United States"/>
    <s v="Boise"/>
    <x v="45"/>
    <n v="83704"/>
    <s v="West"/>
    <s v="TEC-AC-10001109"/>
    <x v="2"/>
    <x v="11"/>
    <s v="Logitech Trackman Marble Mouse"/>
    <n v="89.97"/>
    <n v="3"/>
    <n v="0"/>
    <n v="37.787400000000005"/>
  </r>
  <r>
    <n v="9727"/>
    <s v="CA-2014-167395"/>
    <x v="3"/>
    <x v="574"/>
    <d v="2014-12-05T00:00:00"/>
    <s v="First Class"/>
    <s v="KM-16720"/>
    <s v="Kunst Miller"/>
    <s v="Consumer"/>
    <s v="United States"/>
    <s v="Lowell"/>
    <x v="31"/>
    <n v="1852"/>
    <s v="East"/>
    <s v="OFF-AP-10001293"/>
    <x v="1"/>
    <x v="9"/>
    <s v="Belkin 8 Outlet Surge Protector"/>
    <n v="286.85999999999996"/>
    <n v="7"/>
    <n v="0"/>
    <n v="80.320799999999991"/>
  </r>
  <r>
    <n v="9728"/>
    <s v="CA-2014-167395"/>
    <x v="3"/>
    <x v="574"/>
    <d v="2014-12-05T00:00:00"/>
    <s v="First Class"/>
    <s v="KM-16720"/>
    <s v="Kunst Miller"/>
    <s v="Consumer"/>
    <s v="United States"/>
    <s v="Lowell"/>
    <x v="31"/>
    <n v="1852"/>
    <s v="East"/>
    <s v="TEC-PH-10004977"/>
    <x v="2"/>
    <x v="7"/>
    <s v="GE 30524EE4"/>
    <n v="979.95"/>
    <n v="5"/>
    <n v="0"/>
    <n v="284.18549999999993"/>
  </r>
  <r>
    <n v="9729"/>
    <s v="CA-2014-167395"/>
    <x v="3"/>
    <x v="574"/>
    <d v="2014-12-05T00:00:00"/>
    <s v="First Class"/>
    <s v="KM-16720"/>
    <s v="Kunst Miller"/>
    <s v="Consumer"/>
    <s v="United States"/>
    <s v="Lowell"/>
    <x v="31"/>
    <n v="1852"/>
    <s v="East"/>
    <s v="OFF-SU-10001935"/>
    <x v="1"/>
    <x v="14"/>
    <s v="Staples"/>
    <n v="4.3600000000000003"/>
    <n v="2"/>
    <n v="0"/>
    <n v="0.17439999999999944"/>
  </r>
  <r>
    <n v="9730"/>
    <s v="CA-2011-111962"/>
    <x v="2"/>
    <x v="411"/>
    <d v="2011-10-04T00:00:00"/>
    <s v="Standard Class"/>
    <s v="EB-14170"/>
    <s v="Evan Bailliet"/>
    <s v="Consumer"/>
    <s v="United States"/>
    <s v="Seattle"/>
    <x v="4"/>
    <n v="98115"/>
    <s v="West"/>
    <s v="OFF-BI-10001308"/>
    <x v="1"/>
    <x v="8"/>
    <s v="GBC Standard Plastic Binding Systems' Combs"/>
    <n v="10.048000000000002"/>
    <n v="2"/>
    <n v="0.2"/>
    <n v="3.1399999999999988"/>
  </r>
  <r>
    <n v="9731"/>
    <s v="CA-2011-111962"/>
    <x v="2"/>
    <x v="411"/>
    <d v="2011-10-04T00:00:00"/>
    <s v="Standard Class"/>
    <s v="EB-14170"/>
    <s v="Evan Bailliet"/>
    <s v="Consumer"/>
    <s v="United States"/>
    <s v="Seattle"/>
    <x v="4"/>
    <n v="98115"/>
    <s v="West"/>
    <s v="OFF-ST-10000046"/>
    <x v="1"/>
    <x v="4"/>
    <s v="Fellowes Super Stor/Drawer Files"/>
    <n v="807.75"/>
    <n v="5"/>
    <n v="0"/>
    <n v="153.47250000000003"/>
  </r>
  <r>
    <n v="9732"/>
    <s v="CA-2014-124261"/>
    <x v="3"/>
    <x v="237"/>
    <d v="2014-11-20T00:00:00"/>
    <s v="Standard Class"/>
    <s v="JE-15715"/>
    <s v="Joe Elijah"/>
    <s v="Consumer"/>
    <s v="United States"/>
    <s v="Los Angeles"/>
    <x v="1"/>
    <n v="90049"/>
    <s v="West"/>
    <s v="OFF-AR-10003504"/>
    <x v="1"/>
    <x v="6"/>
    <s v="Newell 347"/>
    <n v="34.24"/>
    <n v="8"/>
    <n v="0"/>
    <n v="9.9295999999999971"/>
  </r>
  <r>
    <n v="9733"/>
    <s v="CA-2011-114321"/>
    <x v="2"/>
    <x v="1071"/>
    <d v="2011-08-25T00:00:00"/>
    <s v="Standard Class"/>
    <s v="NC-18535"/>
    <s v="Nick Crebassa"/>
    <s v="Corporate"/>
    <s v="United States"/>
    <s v="Hampton"/>
    <x v="17"/>
    <n v="23666"/>
    <s v="South"/>
    <s v="FUR-CH-10001797"/>
    <x v="0"/>
    <x v="1"/>
    <s v="Safco Chair Connectors, 6/Carton"/>
    <n v="500.23999999999995"/>
    <n v="13"/>
    <n v="0"/>
    <n v="145.06959999999992"/>
  </r>
  <r>
    <n v="9734"/>
    <s v="CA-2011-114321"/>
    <x v="2"/>
    <x v="1071"/>
    <d v="2011-08-25T00:00:00"/>
    <s v="Standard Class"/>
    <s v="NC-18535"/>
    <s v="Nick Crebassa"/>
    <s v="Corporate"/>
    <s v="United States"/>
    <s v="Hampton"/>
    <x v="17"/>
    <n v="23666"/>
    <s v="South"/>
    <s v="OFF-PA-10000246"/>
    <x v="1"/>
    <x v="10"/>
    <s v="Riverleaf Stik-Withit Designer Note Cubes"/>
    <n v="20.12"/>
    <n v="2"/>
    <n v="0"/>
    <n v="9.2552000000000003"/>
  </r>
  <r>
    <n v="9735"/>
    <s v="CA-2011-114321"/>
    <x v="2"/>
    <x v="1071"/>
    <d v="2011-08-25T00:00:00"/>
    <s v="Standard Class"/>
    <s v="NC-18535"/>
    <s v="Nick Crebassa"/>
    <s v="Corporate"/>
    <s v="United States"/>
    <s v="Hampton"/>
    <x v="17"/>
    <n v="23666"/>
    <s v="South"/>
    <s v="OFF-BI-10001359"/>
    <x v="1"/>
    <x v="8"/>
    <s v="GBC DocuBind TL300 Electric Binding System"/>
    <n v="896.99"/>
    <n v="1"/>
    <n v="0"/>
    <n v="421.58529999999996"/>
  </r>
  <r>
    <n v="9736"/>
    <s v="CA-2011-128062"/>
    <x v="2"/>
    <x v="84"/>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5"/>
  </r>
  <r>
    <n v="9737"/>
    <s v="US-2012-100069"/>
    <x v="1"/>
    <x v="685"/>
    <d v="2012-07-03T00:00:00"/>
    <s v="Standard Class"/>
    <s v="NF-18475"/>
    <s v="Neil Französisch"/>
    <s v="Home Office"/>
    <s v="United States"/>
    <s v="Omaha"/>
    <x v="8"/>
    <n v="68104"/>
    <s v="Central"/>
    <s v="TEC-PH-10004667"/>
    <x v="2"/>
    <x v="7"/>
    <s v="Cisco 8x8 Inc. 6753i IP Business Phone System"/>
    <n v="269.98"/>
    <n v="2"/>
    <n v="0"/>
    <n v="72.894599999999997"/>
  </r>
  <r>
    <n v="9738"/>
    <s v="CA-2014-129294"/>
    <x v="3"/>
    <x v="633"/>
    <d v="2014-03-22T00:00:00"/>
    <s v="Standard Class"/>
    <s v="KD-16615"/>
    <s v="Ken Dana"/>
    <s v="Corporate"/>
    <s v="United States"/>
    <s v="Los Angeles"/>
    <x v="1"/>
    <n v="90032"/>
    <s v="West"/>
    <s v="OFF-ST-10002615"/>
    <x v="1"/>
    <x v="4"/>
    <s v="Dual Level, Single-Width Filing Carts"/>
    <n v="310.12"/>
    <n v="2"/>
    <n v="0"/>
    <n v="80.631200000000007"/>
  </r>
  <r>
    <n v="9739"/>
    <s v="CA-2014-129294"/>
    <x v="3"/>
    <x v="633"/>
    <d v="2014-03-22T00:00:00"/>
    <s v="Standard Class"/>
    <s v="KD-16615"/>
    <s v="Ken Dana"/>
    <s v="Corporate"/>
    <s v="United States"/>
    <s v="Los Angeles"/>
    <x v="1"/>
    <n v="90032"/>
    <s v="West"/>
    <s v="OFF-BI-10004236"/>
    <x v="1"/>
    <x v="8"/>
    <s v="XtraLife ClearVue Slant-D Ring Binder, White, 3&quot;"/>
    <n v="70.463999999999999"/>
    <n v="6"/>
    <n v="0.2"/>
    <n v="22.900799999999997"/>
  </r>
  <r>
    <n v="9740"/>
    <s v="CA-2014-129294"/>
    <x v="3"/>
    <x v="633"/>
    <d v="2014-03-22T00:00:00"/>
    <s v="Standard Class"/>
    <s v="KD-16615"/>
    <s v="Ken Dana"/>
    <s v="Corporate"/>
    <s v="United States"/>
    <s v="Los Angeles"/>
    <x v="1"/>
    <n v="90032"/>
    <s v="West"/>
    <s v="OFF-BI-10001757"/>
    <x v="1"/>
    <x v="8"/>
    <s v="Pressboard Hanging Data Binders for Unburst Sheets"/>
    <n v="19.68"/>
    <n v="5"/>
    <n v="0.2"/>
    <n v="6.8879999999999981"/>
  </r>
  <r>
    <n v="9741"/>
    <s v="CA-2014-129294"/>
    <x v="3"/>
    <x v="633"/>
    <d v="2014-03-22T00:00:00"/>
    <s v="Standard Class"/>
    <s v="KD-16615"/>
    <s v="Ken Dana"/>
    <s v="Corporate"/>
    <s v="United States"/>
    <s v="Los Angeles"/>
    <x v="1"/>
    <n v="90032"/>
    <s v="West"/>
    <s v="OFF-AP-10001154"/>
    <x v="1"/>
    <x v="9"/>
    <s v="Bionaire Personal Warm Mist Humidifier/Vaporizer"/>
    <n v="140.67000000000002"/>
    <n v="3"/>
    <n v="0"/>
    <n v="54.861300000000007"/>
  </r>
  <r>
    <n v="9742"/>
    <s v="CA-2012-117086"/>
    <x v="1"/>
    <x v="627"/>
    <d v="2012-11-12T00:00:00"/>
    <s v="Standard Class"/>
    <s v="QJ-19255"/>
    <s v="Quincy Jones"/>
    <s v="Corporate"/>
    <s v="United States"/>
    <s v="Burlington"/>
    <x v="42"/>
    <s v="05408"/>
    <s v="East"/>
    <s v="FUR-BO-10004834"/>
    <x v="0"/>
    <x v="0"/>
    <s v="Riverside Palais Royal Lawyers Bookcase, Royale Cherry Finish"/>
    <n v="4404.8999999999996"/>
    <n v="5"/>
    <n v="0"/>
    <n v="1013.1270000000001"/>
  </r>
  <r>
    <n v="9743"/>
    <s v="CA-2014-131303"/>
    <x v="3"/>
    <x v="354"/>
    <d v="2014-12-03T00:00:00"/>
    <s v="Standard Class"/>
    <s v="EP-13915"/>
    <s v="Emily Phan"/>
    <s v="Consumer"/>
    <s v="United States"/>
    <s v="San Diego"/>
    <x v="1"/>
    <n v="92037"/>
    <s v="West"/>
    <s v="OFF-LA-10001074"/>
    <x v="1"/>
    <x v="2"/>
    <s v="Round Specialty Laser Printer Labels"/>
    <n v="62.65"/>
    <n v="5"/>
    <n v="0"/>
    <n v="29.445499999999996"/>
  </r>
  <r>
    <n v="9744"/>
    <s v="CA-2013-137127"/>
    <x v="0"/>
    <x v="950"/>
    <d v="2013-06-23T00:00:00"/>
    <s v="Standard Class"/>
    <s v="JJ-15445"/>
    <s v="Jennifer Jackson"/>
    <s v="Consumer"/>
    <s v="United States"/>
    <s v="Newark"/>
    <x v="13"/>
    <n v="19711"/>
    <s v="East"/>
    <s v="OFF-LA-10001641"/>
    <x v="1"/>
    <x v="2"/>
    <s v="Avery 518"/>
    <n v="9.4499999999999993"/>
    <n v="3"/>
    <n v="0"/>
    <n v="4.5359999999999996"/>
  </r>
  <r>
    <n v="9745"/>
    <s v="CA-2014-141782"/>
    <x v="3"/>
    <x v="276"/>
    <d v="2014-01-26T00:00:00"/>
    <s v="Standard Class"/>
    <s v="BE-11410"/>
    <s v="Bobby Elias"/>
    <s v="Consumer"/>
    <s v="United States"/>
    <s v="Aurora"/>
    <x v="10"/>
    <n v="60505"/>
    <s v="Central"/>
    <s v="OFF-EN-10002230"/>
    <x v="1"/>
    <x v="12"/>
    <s v="Airmail Envelopes"/>
    <n v="268.57600000000002"/>
    <n v="4"/>
    <n v="0.2"/>
    <n v="90.64439999999999"/>
  </r>
  <r>
    <n v="9746"/>
    <s v="CA-2014-137505"/>
    <x v="3"/>
    <x v="221"/>
    <d v="2014-11-25T00:00:00"/>
    <s v="Same Day"/>
    <s v="BP-11290"/>
    <s v="Beth Paige"/>
    <s v="Consumer"/>
    <s v="United States"/>
    <s v="Los Angeles"/>
    <x v="1"/>
    <n v="90008"/>
    <s v="West"/>
    <s v="FUR-TA-10000617"/>
    <x v="0"/>
    <x v="3"/>
    <s v="Hon Practical Foundations 30 x 60 Training Table, Light Gray/Charcoal"/>
    <n v="364.08000000000004"/>
    <n v="2"/>
    <n v="0.2"/>
    <n v="9.1020000000000039"/>
  </r>
  <r>
    <n v="9747"/>
    <s v="CA-2014-137505"/>
    <x v="3"/>
    <x v="221"/>
    <d v="2014-11-25T00:00:00"/>
    <s v="Same Day"/>
    <s v="BP-11290"/>
    <s v="Beth Paige"/>
    <s v="Consumer"/>
    <s v="United States"/>
    <s v="Los Angeles"/>
    <x v="1"/>
    <n v="90008"/>
    <s v="West"/>
    <s v="FUR-TA-10001676"/>
    <x v="0"/>
    <x v="3"/>
    <s v="Hon 61000 Series Interactive Training Tables"/>
    <n v="71.088000000000008"/>
    <n v="2"/>
    <n v="0.2"/>
    <n v="-1.7772000000000041"/>
  </r>
  <r>
    <n v="9748"/>
    <s v="US-2011-140914"/>
    <x v="2"/>
    <x v="7"/>
    <d v="2011-11-15T00:00:00"/>
    <s v="Standard Class"/>
    <s v="BH-11710"/>
    <s v="Brosina Hoffman"/>
    <s v="Consumer"/>
    <s v="United States"/>
    <s v="Chicago"/>
    <x v="10"/>
    <n v="60653"/>
    <s v="Central"/>
    <s v="FUR-FU-10000175"/>
    <x v="0"/>
    <x v="5"/>
    <s v="DAX Wood Document Frame."/>
    <n v="10.984000000000002"/>
    <n v="2"/>
    <n v="0.6"/>
    <n v="-7.9634"/>
  </r>
  <r>
    <n v="9749"/>
    <s v="US-2011-140914"/>
    <x v="2"/>
    <x v="7"/>
    <d v="2011-11-15T00:00:00"/>
    <s v="Standard Class"/>
    <s v="BH-11710"/>
    <s v="Brosina Hoffman"/>
    <s v="Consumer"/>
    <s v="United States"/>
    <s v="Chicago"/>
    <x v="10"/>
    <n v="60653"/>
    <s v="Central"/>
    <s v="FUR-CH-10003379"/>
    <x v="0"/>
    <x v="1"/>
    <s v="Global Commerce Series High-Back Swivel/Tilt Chairs"/>
    <n v="797.94399999999996"/>
    <n v="4"/>
    <n v="0.3"/>
    <n v="-56.995999999999981"/>
  </r>
  <r>
    <n v="9750"/>
    <s v="CA-2013-158358"/>
    <x v="0"/>
    <x v="758"/>
    <d v="2013-03-09T00:00:00"/>
    <s v="Standard Class"/>
    <s v="EM-13810"/>
    <s v="Eleni McCrary"/>
    <s v="Corporate"/>
    <s v="United States"/>
    <s v="Dover"/>
    <x v="38"/>
    <n v="3820"/>
    <s v="East"/>
    <s v="TEC-AC-10002567"/>
    <x v="2"/>
    <x v="11"/>
    <s v="Logitech G602 Wireless Gaming Mouse"/>
    <n v="159.97999999999999"/>
    <n v="2"/>
    <n v="0"/>
    <n v="57.592799999999997"/>
  </r>
  <r>
    <n v="9751"/>
    <s v="CA-2013-113390"/>
    <x v="0"/>
    <x v="1228"/>
    <d v="2013-10-16T00:00:00"/>
    <s v="Standard Class"/>
    <s v="EP-13915"/>
    <s v="Emily Phan"/>
    <s v="Consumer"/>
    <s v="United States"/>
    <s v="Chicago"/>
    <x v="10"/>
    <n v="60610"/>
    <s v="Central"/>
    <s v="OFF-AR-10003183"/>
    <x v="1"/>
    <x v="6"/>
    <s v="Avery Fluorescent Highlighter Four-Color Set"/>
    <n v="5.3440000000000003"/>
    <n v="2"/>
    <n v="0.2"/>
    <n v="0.66799999999999948"/>
  </r>
  <r>
    <n v="9752"/>
    <s v="CA-2013-113390"/>
    <x v="0"/>
    <x v="1228"/>
    <d v="2013-10-16T00:00:00"/>
    <s v="Standard Class"/>
    <s v="EP-13915"/>
    <s v="Emily Phan"/>
    <s v="Consumer"/>
    <s v="United States"/>
    <s v="Chicago"/>
    <x v="10"/>
    <n v="60610"/>
    <s v="Central"/>
    <s v="OFF-AR-10001446"/>
    <x v="1"/>
    <x v="6"/>
    <s v="Newell 309"/>
    <n v="27.72"/>
    <n v="3"/>
    <n v="0.2"/>
    <n v="3.4649999999999999"/>
  </r>
  <r>
    <n v="9753"/>
    <s v="US-2013-158680"/>
    <x v="0"/>
    <x v="949"/>
    <d v="2013-07-03T00:00:00"/>
    <s v="First Class"/>
    <s v="NZ-18565"/>
    <s v="Nick Zandusky"/>
    <s v="Home Office"/>
    <s v="United States"/>
    <s v="Seattle"/>
    <x v="4"/>
    <n v="98115"/>
    <s v="West"/>
    <s v="OFF-BI-10000145"/>
    <x v="1"/>
    <x v="8"/>
    <s v="Zipper Ring Binder Pockets"/>
    <n v="2.4960000000000004"/>
    <n v="1"/>
    <n v="0.2"/>
    <n v="0.90479999999999983"/>
  </r>
  <r>
    <n v="9754"/>
    <s v="CA-2014-113705"/>
    <x v="3"/>
    <x v="996"/>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s v="CA-2014-113705"/>
    <x v="3"/>
    <x v="996"/>
    <d v="2014-03-30T00:00:00"/>
    <s v="Second Class"/>
    <s v="LC-16870"/>
    <s v="Lena Cacioppo"/>
    <s v="Consumer"/>
    <s v="United States"/>
    <s v="Richmond"/>
    <x v="17"/>
    <n v="23223"/>
    <s v="South"/>
    <s v="OFF-BI-10001679"/>
    <x v="1"/>
    <x v="8"/>
    <s v="GBC Instant Index System for Binding Systems"/>
    <n v="17.760000000000002"/>
    <n v="2"/>
    <n v="0"/>
    <n v="8.8800000000000008"/>
  </r>
  <r>
    <n v="9756"/>
    <s v="CA-2014-113705"/>
    <x v="3"/>
    <x v="996"/>
    <d v="2014-03-30T00:00:00"/>
    <s v="Second Class"/>
    <s v="LC-16870"/>
    <s v="Lena Cacioppo"/>
    <s v="Consumer"/>
    <s v="United States"/>
    <s v="Richmond"/>
    <x v="17"/>
    <n v="23223"/>
    <s v="South"/>
    <s v="OFF-ST-10001128"/>
    <x v="1"/>
    <x v="4"/>
    <s v="Carina Mini System Audio Rack, Model AR050B"/>
    <n v="332.94"/>
    <n v="3"/>
    <n v="0"/>
    <n v="9.9882000000000204"/>
  </r>
  <r>
    <n v="9757"/>
    <s v="CA-2014-113705"/>
    <x v="3"/>
    <x v="996"/>
    <d v="2014-03-30T00:00:00"/>
    <s v="Second Class"/>
    <s v="LC-16870"/>
    <s v="Lena Cacioppo"/>
    <s v="Consumer"/>
    <s v="United States"/>
    <s v="Richmond"/>
    <x v="17"/>
    <n v="23223"/>
    <s v="South"/>
    <s v="FUR-TA-10002533"/>
    <x v="0"/>
    <x v="3"/>
    <s v="BPI Conference Tables"/>
    <n v="292.10000000000002"/>
    <n v="2"/>
    <n v="0"/>
    <n v="58.419999999999987"/>
  </r>
  <r>
    <n v="9758"/>
    <s v="CA-2014-113705"/>
    <x v="3"/>
    <x v="996"/>
    <d v="2014-03-30T00:00:00"/>
    <s v="Second Class"/>
    <s v="LC-16870"/>
    <s v="Lena Cacioppo"/>
    <s v="Consumer"/>
    <s v="United States"/>
    <s v="Richmond"/>
    <x v="17"/>
    <n v="23223"/>
    <s v="South"/>
    <s v="TEC-PH-10004006"/>
    <x v="2"/>
    <x v="7"/>
    <s v="Panasonic KX - TS880B Telephone"/>
    <n v="206.1"/>
    <n v="5"/>
    <n v="0"/>
    <n v="55.647000000000006"/>
  </r>
  <r>
    <n v="9759"/>
    <s v="CA-2014-113705"/>
    <x v="3"/>
    <x v="996"/>
    <d v="2014-03-30T00:00:00"/>
    <s v="Second Class"/>
    <s v="LC-16870"/>
    <s v="Lena Cacioppo"/>
    <s v="Consumer"/>
    <s v="United States"/>
    <s v="Richmond"/>
    <x v="17"/>
    <n v="23223"/>
    <s v="South"/>
    <s v="OFF-PA-10002615"/>
    <x v="1"/>
    <x v="10"/>
    <s v="Ampad Gold Fibre Wirebound Steno Books, 6&quot; x 9&quot;, Gregg Ruled"/>
    <n v="17.64"/>
    <n v="4"/>
    <n v="0"/>
    <n v="8.1143999999999998"/>
  </r>
  <r>
    <n v="9760"/>
    <s v="CA-2013-146913"/>
    <x v="0"/>
    <x v="731"/>
    <d v="2013-11-06T00:00:00"/>
    <s v="Standard Class"/>
    <s v="SF-20965"/>
    <s v="Sylvia Foulston"/>
    <s v="Corporate"/>
    <s v="United States"/>
    <s v="San Francisco"/>
    <x v="1"/>
    <n v="94109"/>
    <s v="West"/>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s v="Home Office"/>
    <s v="United States"/>
    <s v="Springdale"/>
    <x v="36"/>
    <n v="72762"/>
    <s v="South"/>
    <s v="OFF-AR-10000657"/>
    <x v="1"/>
    <x v="6"/>
    <s v="Binney &amp; Smith inkTank Desk Highlighter, Chisel Tip, Yellow, 12/Box"/>
    <n v="4.3"/>
    <n v="2"/>
    <n v="0"/>
    <n v="1.4189999999999996"/>
  </r>
  <r>
    <n v="9762"/>
    <s v="CA-2011-121762"/>
    <x v="2"/>
    <x v="1047"/>
    <d v="2011-02-19T00:00:00"/>
    <s v="Standard Class"/>
    <s v="ML-17395"/>
    <s v="Marina Lichtenstein"/>
    <s v="Corporate"/>
    <s v="United States"/>
    <s v="Seattle"/>
    <x v="4"/>
    <n v="98103"/>
    <s v="West"/>
    <s v="TEC-AC-10000736"/>
    <x v="2"/>
    <x v="11"/>
    <s v="Logitech G600 MMO Gaming Mouse"/>
    <n v="239.96999999999997"/>
    <n v="3"/>
    <n v="0"/>
    <n v="86.389199999999988"/>
  </r>
  <r>
    <n v="9763"/>
    <s v="CA-2011-121762"/>
    <x v="2"/>
    <x v="1047"/>
    <d v="2011-02-19T00:00:00"/>
    <s v="Standard Class"/>
    <s v="ML-17395"/>
    <s v="Marina Lichtenstein"/>
    <s v="Corporate"/>
    <s v="United States"/>
    <s v="Seattle"/>
    <x v="4"/>
    <n v="98103"/>
    <s v="West"/>
    <s v="OFF-AP-10001293"/>
    <x v="1"/>
    <x v="9"/>
    <s v="Belkin 8 Outlet Surge Protector"/>
    <n v="81.96"/>
    <n v="2"/>
    <n v="0"/>
    <n v="22.948799999999999"/>
  </r>
  <r>
    <n v="9764"/>
    <s v="CA-2011-121762"/>
    <x v="2"/>
    <x v="1047"/>
    <d v="2011-02-19T00:00:00"/>
    <s v="Standard Class"/>
    <s v="ML-17395"/>
    <s v="Marina Lichtenstein"/>
    <s v="Corporate"/>
    <s v="United States"/>
    <s v="Seattle"/>
    <x v="4"/>
    <n v="98103"/>
    <s v="West"/>
    <s v="OFF-SU-10000157"/>
    <x v="1"/>
    <x v="14"/>
    <s v="Compact Automatic Electric Letter Opener"/>
    <n v="238.62"/>
    <n v="2"/>
    <n v="0"/>
    <n v="4.7724000000000046"/>
  </r>
  <r>
    <n v="9765"/>
    <s v="CA-2011-123855"/>
    <x v="2"/>
    <x v="1229"/>
    <d v="2011-06-23T00:00:00"/>
    <s v="Standard Class"/>
    <s v="MC-18100"/>
    <s v="Mick Crebagga"/>
    <s v="Consumer"/>
    <s v="United States"/>
    <s v="Los Angeles"/>
    <x v="1"/>
    <n v="90036"/>
    <s v="West"/>
    <s v="TEC-PH-10000215"/>
    <x v="2"/>
    <x v="7"/>
    <s v="Plantronics Cordless Phone Headset with In-line Volume - M214C"/>
    <n v="139.80000000000001"/>
    <n v="5"/>
    <n v="0.2"/>
    <n v="12.232500000000009"/>
  </r>
  <r>
    <n v="9766"/>
    <s v="CA-2014-101959"/>
    <x v="3"/>
    <x v="1230"/>
    <d v="2014-03-07T00:00:00"/>
    <s v="Standard Class"/>
    <s v="DB-13660"/>
    <s v="Duane Benoit"/>
    <s v="Consumer"/>
    <s v="United States"/>
    <s v="Middletown"/>
    <x v="29"/>
    <n v="6457"/>
    <s v="East"/>
    <s v="OFF-BI-10001757"/>
    <x v="1"/>
    <x v="8"/>
    <s v="Pressboard Hanging Data Binders for Unburst Sheets"/>
    <n v="9.84"/>
    <n v="2"/>
    <n v="0"/>
    <n v="4.7231999999999994"/>
  </r>
  <r>
    <n v="9767"/>
    <s v="CA-2014-101959"/>
    <x v="3"/>
    <x v="1230"/>
    <d v="2014-03-07T00:00:00"/>
    <s v="Standard Class"/>
    <s v="DB-13660"/>
    <s v="Duane Benoit"/>
    <s v="Consumer"/>
    <s v="United States"/>
    <s v="Middletown"/>
    <x v="29"/>
    <n v="6457"/>
    <s v="East"/>
    <s v="OFF-PA-10002137"/>
    <x v="1"/>
    <x v="10"/>
    <s v="Southworth 100% Résumé Paper, 24lb."/>
    <n v="7.78"/>
    <n v="1"/>
    <n v="0"/>
    <n v="3.5009999999999994"/>
  </r>
  <r>
    <n v="9768"/>
    <s v="CA-2014-102659"/>
    <x v="3"/>
    <x v="34"/>
    <d v="2014-12-16T00:00:00"/>
    <s v="Standard Class"/>
    <s v="LW-17215"/>
    <s v="Luke Weiss"/>
    <s v="Consumer"/>
    <s v="United States"/>
    <s v="Grand Rapids"/>
    <x v="12"/>
    <n v="49505"/>
    <s v="Central"/>
    <s v="OFF-BI-10000088"/>
    <x v="1"/>
    <x v="8"/>
    <s v="GBC Imprintable Covers"/>
    <n v="54.900000000000006"/>
    <n v="5"/>
    <n v="0"/>
    <n v="26.901000000000003"/>
  </r>
  <r>
    <n v="9769"/>
    <s v="CA-2014-142328"/>
    <x v="3"/>
    <x v="226"/>
    <d v="2014-12-15T00:00:00"/>
    <s v="Standard Class"/>
    <s v="TC-21535"/>
    <s v="Tracy Collins"/>
    <s v="Home Office"/>
    <s v="United States"/>
    <s v="San Francisco"/>
    <x v="1"/>
    <n v="94122"/>
    <s v="West"/>
    <s v="OFF-PA-10000380"/>
    <x v="1"/>
    <x v="10"/>
    <s v="REDIFORM Incoming/Outgoing Call Register, 11&quot; X 8 1/2&quot;, 100 Messages"/>
    <n v="50.04"/>
    <n v="6"/>
    <n v="0"/>
    <n v="25.02"/>
  </r>
  <r>
    <n v="9770"/>
    <s v="CA-2013-123533"/>
    <x v="0"/>
    <x v="390"/>
    <d v="2013-12-01T00:00:00"/>
    <s v="Standard Class"/>
    <s v="SC-20050"/>
    <s v="Sample Company A"/>
    <s v="Home Office"/>
    <s v="United States"/>
    <s v="Hialeah"/>
    <x v="2"/>
    <n v="33012"/>
    <s v="South"/>
    <s v="FUR-BO-10001619"/>
    <x v="0"/>
    <x v="0"/>
    <s v="O'Sullivan Cherrywood Estates Traditional Bookcase"/>
    <n v="339.92000000000007"/>
    <n v="5"/>
    <n v="0.2"/>
    <n v="8.4979999999999762"/>
  </r>
  <r>
    <n v="9771"/>
    <s v="CA-2013-123533"/>
    <x v="0"/>
    <x v="390"/>
    <d v="2013-12-01T00:00:00"/>
    <s v="Standard Class"/>
    <s v="SC-20050"/>
    <s v="Sample Company A"/>
    <s v="Home Office"/>
    <s v="United States"/>
    <s v="Hialeah"/>
    <x v="2"/>
    <n v="33012"/>
    <s v="South"/>
    <s v="OFF-PA-10001609"/>
    <x v="1"/>
    <x v="10"/>
    <s v="Tops Wirebound Message Log Books"/>
    <n v="10.528"/>
    <n v="4"/>
    <n v="0.2"/>
    <n v="3.4215999999999993"/>
  </r>
  <r>
    <n v="9772"/>
    <s v="CA-2013-123533"/>
    <x v="0"/>
    <x v="390"/>
    <d v="2013-12-01T00:00:00"/>
    <s v="Standard Class"/>
    <s v="SC-20050"/>
    <s v="Sample Company A"/>
    <s v="Home Office"/>
    <s v="United States"/>
    <s v="Hialeah"/>
    <x v="2"/>
    <n v="33012"/>
    <s v="South"/>
    <s v="OFF-AP-10002765"/>
    <x v="1"/>
    <x v="9"/>
    <s v="Fellowes Advanced Computer Series Surge Protectors"/>
    <n v="42.384"/>
    <n v="2"/>
    <n v="0.2"/>
    <n v="4.2384000000000022"/>
  </r>
  <r>
    <n v="9773"/>
    <s v="CA-2013-104983"/>
    <x v="0"/>
    <x v="894"/>
    <d v="2013-07-04T00:00:00"/>
    <s v="Same Day"/>
    <s v="FM-14215"/>
    <s v="Filia McAdams"/>
    <s v="Corporate"/>
    <s v="United States"/>
    <s v="Philadelphia"/>
    <x v="9"/>
    <n v="19143"/>
    <s v="East"/>
    <s v="OFF-PA-10000167"/>
    <x v="1"/>
    <x v="10"/>
    <s v="Xerox 1925"/>
    <n v="123.92000000000002"/>
    <n v="5"/>
    <n v="0.2"/>
    <n v="38.724999999999994"/>
  </r>
  <r>
    <n v="9774"/>
    <s v="CA-2013-160234"/>
    <x v="0"/>
    <x v="190"/>
    <d v="2013-07-04T00:00:00"/>
    <s v="Standard Class"/>
    <s v="PF-19225"/>
    <s v="Phillip Flathmann"/>
    <s v="Consumer"/>
    <s v="United States"/>
    <s v="Atlanta"/>
    <x v="32"/>
    <n v="30318"/>
    <s v="South"/>
    <s v="TEC-PH-10004434"/>
    <x v="2"/>
    <x v="7"/>
    <s v="Cisco IP Phone 7961G VoIP phone - Dark gray"/>
    <n v="135.94999999999999"/>
    <n v="1"/>
    <n v="0"/>
    <n v="39.425499999999985"/>
  </r>
  <r>
    <n v="9775"/>
    <s v="CA-2011-169019"/>
    <x v="2"/>
    <x v="711"/>
    <d v="2011-07-30T00:00:00"/>
    <s v="Standard Class"/>
    <s v="LF-17185"/>
    <s v="Luke Foster"/>
    <s v="Consumer"/>
    <s v="United States"/>
    <s v="San Antonio"/>
    <x v="5"/>
    <n v="78207"/>
    <s v="Central"/>
    <s v="OFF-BI-10004995"/>
    <x v="1"/>
    <x v="8"/>
    <s v="GBC DocuBind P400 Electric Binding System"/>
    <n v="2177.5839999999994"/>
    <n v="8"/>
    <n v="0.8"/>
    <n v="-3701.8928000000014"/>
  </r>
  <r>
    <n v="9776"/>
    <s v="CA-2011-169019"/>
    <x v="2"/>
    <x v="711"/>
    <d v="2011-07-30T00:00:00"/>
    <s v="Standard Class"/>
    <s v="LF-17185"/>
    <s v="Luke Foster"/>
    <s v="Consumer"/>
    <s v="United States"/>
    <s v="San Antonio"/>
    <x v="5"/>
    <n v="78207"/>
    <s v="Central"/>
    <s v="FUR-FU-10004666"/>
    <x v="0"/>
    <x v="5"/>
    <s v="DAX Clear Channel Poster Frame"/>
    <n v="17.496000000000002"/>
    <n v="3"/>
    <n v="0.6"/>
    <n v="-10.060199999999998"/>
  </r>
  <r>
    <n v="9777"/>
    <s v="CA-2011-169019"/>
    <x v="2"/>
    <x v="711"/>
    <d v="2011-07-30T00:00:00"/>
    <s v="Standard Class"/>
    <s v="LF-17185"/>
    <s v="Luke Foster"/>
    <s v="Consumer"/>
    <s v="United States"/>
    <s v="San Antonio"/>
    <x v="5"/>
    <n v="78207"/>
    <s v="Central"/>
    <s v="OFF-BI-10001524"/>
    <x v="1"/>
    <x v="8"/>
    <s v="GBC Premium Transparent Covers with Diagonal Lined Pattern"/>
    <n v="16.783999999999995"/>
    <n v="4"/>
    <n v="0.8"/>
    <n v="-26.854400000000012"/>
  </r>
  <r>
    <n v="9778"/>
    <s v="CA-2011-169019"/>
    <x v="2"/>
    <x v="711"/>
    <d v="2011-07-30T00:00:00"/>
    <s v="Standard Class"/>
    <s v="LF-17185"/>
    <s v="Luke Foster"/>
    <s v="Consumer"/>
    <s v="United States"/>
    <s v="San Antonio"/>
    <x v="5"/>
    <n v="78207"/>
    <s v="Central"/>
    <s v="TEC-AC-10002076"/>
    <x v="2"/>
    <x v="11"/>
    <s v="Microsoft Natural Keyboard Elite"/>
    <n v="431.13600000000002"/>
    <n v="9"/>
    <n v="0.2"/>
    <n v="-26.946000000000012"/>
  </r>
  <r>
    <n v="9779"/>
    <s v="CA-2011-169019"/>
    <x v="2"/>
    <x v="711"/>
    <d v="2011-07-30T00:00:00"/>
    <s v="Standard Class"/>
    <s v="LF-17185"/>
    <s v="Luke Foster"/>
    <s v="Consumer"/>
    <s v="United States"/>
    <s v="San Antonio"/>
    <x v="5"/>
    <n v="78207"/>
    <s v="Central"/>
    <s v="OFF-BI-10001679"/>
    <x v="1"/>
    <x v="8"/>
    <s v="GBC Instant Index System for Binding Systems"/>
    <n v="8.879999999999999"/>
    <n v="5"/>
    <n v="0.8"/>
    <n v="-13.32"/>
  </r>
  <r>
    <n v="9780"/>
    <s v="CA-2011-169019"/>
    <x v="2"/>
    <x v="711"/>
    <d v="2011-07-30T00:00:00"/>
    <s v="Standard Class"/>
    <s v="LF-17185"/>
    <s v="Luke Foster"/>
    <s v="Consumer"/>
    <s v="United States"/>
    <s v="San Antonio"/>
    <x v="5"/>
    <n v="78207"/>
    <s v="Central"/>
    <s v="OFF-AP-10003281"/>
    <x v="1"/>
    <x v="9"/>
    <s v="Acco 6 Outlet Guardian Standard Surge Suppressor"/>
    <n v="4.8359999999999985"/>
    <n v="2"/>
    <n v="0.8"/>
    <n v="-12.090000000000003"/>
  </r>
  <r>
    <n v="9781"/>
    <s v="CA-2013-153178"/>
    <x v="0"/>
    <x v="749"/>
    <d v="2013-09-19T00:00:00"/>
    <s v="Standard Class"/>
    <s v="CL-12565"/>
    <s v="Clay Ludtke"/>
    <s v="Consumer"/>
    <s v="United States"/>
    <s v="Long Beach"/>
    <x v="15"/>
    <n v="11561"/>
    <s v="East"/>
    <s v="TEC-PH-10001944"/>
    <x v="2"/>
    <x v="7"/>
    <s v="Wi-Ex zBoost YX540 Cellular Phone Signal Booster"/>
    <n v="437.84999999999997"/>
    <n v="3"/>
    <n v="0"/>
    <n v="131.35499999999996"/>
  </r>
  <r>
    <n v="9782"/>
    <s v="CA-2013-153178"/>
    <x v="0"/>
    <x v="749"/>
    <d v="2013-09-19T00:00:00"/>
    <s v="Standard Class"/>
    <s v="CL-12565"/>
    <s v="Clay Ludtke"/>
    <s v="Consumer"/>
    <s v="United States"/>
    <s v="Long Beach"/>
    <x v="15"/>
    <n v="11561"/>
    <s v="East"/>
    <s v="OFF-BI-10004390"/>
    <x v="1"/>
    <x v="8"/>
    <s v="GBC DocuBind 200 Manual Binding Machine"/>
    <n v="673.5680000000001"/>
    <n v="2"/>
    <n v="0.2"/>
    <n v="252.58799999999999"/>
  </r>
  <r>
    <n v="9783"/>
    <s v="CA-2012-149748"/>
    <x v="1"/>
    <x v="70"/>
    <d v="2012-06-02T00:00:00"/>
    <s v="Second Class"/>
    <s v="EM-13825"/>
    <s v="Elizabeth Moffitt"/>
    <s v="Corporate"/>
    <s v="United States"/>
    <s v="Paterson"/>
    <x v="30"/>
    <n v="7501"/>
    <s v="East"/>
    <s v="OFF-PA-10002120"/>
    <x v="1"/>
    <x v="10"/>
    <s v="Xerox 1889"/>
    <n v="274.8"/>
    <n v="5"/>
    <n v="0"/>
    <n v="134.65199999999999"/>
  </r>
  <r>
    <n v="9784"/>
    <s v="CA-2012-149748"/>
    <x v="1"/>
    <x v="70"/>
    <d v="2012-06-02T00:00:00"/>
    <s v="Second Class"/>
    <s v="EM-13825"/>
    <s v="Elizabeth Moffitt"/>
    <s v="Corporate"/>
    <s v="United States"/>
    <s v="Paterson"/>
    <x v="30"/>
    <n v="7501"/>
    <s v="East"/>
    <s v="OFF-ST-10004340"/>
    <x v="1"/>
    <x v="4"/>
    <s v="Fellowes Mobile File Cart, Black"/>
    <n v="62.18"/>
    <n v="1"/>
    <n v="0"/>
    <n v="16.788600000000002"/>
  </r>
  <r>
    <n v="9785"/>
    <s v="CA-2012-149748"/>
    <x v="1"/>
    <x v="70"/>
    <d v="2012-06-02T00:00:00"/>
    <s v="Second Class"/>
    <s v="EM-13825"/>
    <s v="Elizabeth Moffitt"/>
    <s v="Corporate"/>
    <s v="United States"/>
    <s v="Paterson"/>
    <x v="30"/>
    <n v="7501"/>
    <s v="East"/>
    <s v="FUR-FU-10001847"/>
    <x v="0"/>
    <x v="5"/>
    <s v="Eldon Image Series Black Desk Accessories"/>
    <n v="8.2799999999999994"/>
    <n v="2"/>
    <n v="0"/>
    <n v="2.9807999999999995"/>
  </r>
  <r>
    <n v="9786"/>
    <s v="CA-2012-155635"/>
    <x v="1"/>
    <x v="1231"/>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r>
  <r>
    <n v="9787"/>
    <s v="US-2011-114377"/>
    <x v="2"/>
    <x v="1127"/>
    <d v="2011-11-05T00:00:00"/>
    <s v="Same Day"/>
    <s v="BG-11035"/>
    <s v="Barry Gonzalez"/>
    <s v="Consumer"/>
    <s v="United States"/>
    <s v="Hampton"/>
    <x v="17"/>
    <n v="23666"/>
    <s v="South"/>
    <s v="FUR-CH-10004754"/>
    <x v="0"/>
    <x v="1"/>
    <s v="Global Stack Chair with Arms, Black"/>
    <n v="149.9"/>
    <n v="5"/>
    <n v="0"/>
    <n v="40.472999999999999"/>
  </r>
  <r>
    <n v="9788"/>
    <s v="CA-2014-144491"/>
    <x v="3"/>
    <x v="996"/>
    <d v="2014-04-02T00:00:00"/>
    <s v="Standard Class"/>
    <s v="CJ-12010"/>
    <s v="Caroline Jumper"/>
    <s v="Consumer"/>
    <s v="United States"/>
    <s v="Houston"/>
    <x v="5"/>
    <n v="77070"/>
    <s v="Central"/>
    <s v="FUR-BO-10001811"/>
    <x v="0"/>
    <x v="0"/>
    <s v="Atlantic Metals Mobile 5-Shelf Bookcases, Custom Colors"/>
    <n v="1023.3319999999999"/>
    <n v="5"/>
    <n v="0.32"/>
    <n v="-30.098000000000127"/>
  </r>
  <r>
    <n v="9789"/>
    <s v="CA-2014-144491"/>
    <x v="3"/>
    <x v="996"/>
    <d v="2014-04-02T00:00:00"/>
    <s v="Standard Class"/>
    <s v="CJ-12010"/>
    <s v="Caroline Jumper"/>
    <s v="Consumer"/>
    <s v="United States"/>
    <s v="Houston"/>
    <x v="5"/>
    <n v="77070"/>
    <s v="Central"/>
    <s v="FUR-CH-10004063"/>
    <x v="0"/>
    <x v="1"/>
    <s v="Global Deluxe High-Back Manager's Chair"/>
    <n v="600.55799999999999"/>
    <n v="3"/>
    <n v="0.3"/>
    <n v="-8.5794000000000779"/>
  </r>
  <r>
    <n v="9790"/>
    <s v="CA-2014-144491"/>
    <x v="3"/>
    <x v="996"/>
    <d v="2014-04-02T00:00:00"/>
    <s v="Standard Class"/>
    <s v="CJ-12010"/>
    <s v="Caroline Jumper"/>
    <s v="Consumer"/>
    <s v="United States"/>
    <s v="Houston"/>
    <x v="5"/>
    <n v="77070"/>
    <s v="Central"/>
    <s v="TEC-AC-10004901"/>
    <x v="2"/>
    <x v="11"/>
    <s v="Kensington SlimBlade Notebook Wireless Mouse with Nano Receiver "/>
    <n v="39.992000000000004"/>
    <n v="1"/>
    <n v="0.2"/>
    <n v="6.9985999999999997"/>
  </r>
  <r>
    <n v="9791"/>
    <s v="CA-2014-144491"/>
    <x v="3"/>
    <x v="996"/>
    <d v="2014-04-02T00:00:00"/>
    <s v="Standard Class"/>
    <s v="CJ-12010"/>
    <s v="Caroline Jumper"/>
    <s v="Consumer"/>
    <s v="United States"/>
    <s v="Houston"/>
    <x v="5"/>
    <n v="77070"/>
    <s v="Central"/>
    <s v="FUR-CH-10001714"/>
    <x v="0"/>
    <x v="1"/>
    <s v="Global Leather &amp; Oak Executive Chair, Burgundy"/>
    <n v="211.24599999999998"/>
    <n v="2"/>
    <n v="0.3"/>
    <n v="-66.391599999999983"/>
  </r>
  <r>
    <n v="9792"/>
    <s v="CA-2011-127166"/>
    <x v="2"/>
    <x v="371"/>
    <d v="2011-05-23T00:00:00"/>
    <s v="Second Class"/>
    <s v="KH-16360"/>
    <s v="Katherine Hughes"/>
    <s v="Consumer"/>
    <s v="United States"/>
    <s v="Houston"/>
    <x v="5"/>
    <n v="77070"/>
    <s v="Central"/>
    <s v="OFF-EN-10003134"/>
    <x v="1"/>
    <x v="12"/>
    <s v="Staples"/>
    <n v="56.063999999999993"/>
    <n v="6"/>
    <n v="0.2"/>
    <n v="21.024000000000001"/>
  </r>
  <r>
    <n v="9793"/>
    <s v="CA-2011-127166"/>
    <x v="2"/>
    <x v="371"/>
    <d v="2011-05-23T00:00:00"/>
    <s v="Second Class"/>
    <s v="KH-16360"/>
    <s v="Katherine Hughes"/>
    <s v="Consumer"/>
    <s v="United States"/>
    <s v="Houston"/>
    <x v="5"/>
    <n v="77070"/>
    <s v="Central"/>
    <s v="FUR-CH-10003396"/>
    <x v="0"/>
    <x v="1"/>
    <s v="Global Deluxe Steno Chair"/>
    <n v="107.77200000000001"/>
    <n v="2"/>
    <n v="0.3"/>
    <n v="-29.252400000000009"/>
  </r>
  <r>
    <n v="9794"/>
    <s v="CA-2011-127166"/>
    <x v="2"/>
    <x v="371"/>
    <d v="2011-05-23T00:00:00"/>
    <s v="Second Class"/>
    <s v="KH-16360"/>
    <s v="Katherine Hughes"/>
    <s v="Consumer"/>
    <s v="United States"/>
    <s v="Houston"/>
    <x v="5"/>
    <n v="77070"/>
    <s v="Central"/>
    <s v="OFF-PA-10001560"/>
    <x v="1"/>
    <x v="10"/>
    <s v="Adams Telephone Message Books, 5 1/4” x 11”"/>
    <n v="4.8320000000000007"/>
    <n v="1"/>
    <n v="0.2"/>
    <n v="1.6307999999999998"/>
  </r>
  <r>
    <n v="9795"/>
    <s v="CA-2011-127166"/>
    <x v="2"/>
    <x v="371"/>
    <d v="2011-05-23T00:00:00"/>
    <s v="Second Class"/>
    <s v="KH-16360"/>
    <s v="Katherine Hughes"/>
    <s v="Consumer"/>
    <s v="United States"/>
    <s v="Houston"/>
    <x v="5"/>
    <n v="77070"/>
    <s v="Central"/>
    <s v="OFF-BI-10000977"/>
    <x v="1"/>
    <x v="8"/>
    <s v="Ibico Plastic Spiral Binding Combs"/>
    <n v="18.239999999999995"/>
    <n v="3"/>
    <n v="0.8"/>
    <n v="-31.00800000000001"/>
  </r>
  <r>
    <n v="9796"/>
    <s v="CA-2013-125920"/>
    <x v="0"/>
    <x v="206"/>
    <d v="2013-05-29T00:00:00"/>
    <s v="Standard Class"/>
    <s v="SH-19975"/>
    <s v="Sally Hughsby"/>
    <s v="Corporate"/>
    <s v="United States"/>
    <s v="Chicago"/>
    <x v="10"/>
    <n v="60610"/>
    <s v="Central"/>
    <s v="OFF-BI-10003429"/>
    <x v="1"/>
    <x v="8"/>
    <s v="Cardinal HOLDit! Binder Insert Strips,Extra Strips"/>
    <n v="3.7979999999999992"/>
    <n v="3"/>
    <n v="0.8"/>
    <n v="-5.8869000000000007"/>
  </r>
  <r>
    <n v="9797"/>
    <s v="CA-2012-128608"/>
    <x v="1"/>
    <x v="1026"/>
    <d v="2012-01-17T00:00:00"/>
    <s v="Standard Class"/>
    <s v="CS-12490"/>
    <s v="Cindy Schnelling"/>
    <s v="Corporate"/>
    <s v="United States"/>
    <s v="Toledo"/>
    <x v="24"/>
    <n v="43615"/>
    <s v="East"/>
    <s v="OFF-AR-10001374"/>
    <x v="1"/>
    <x v="6"/>
    <s v="BIC Brite Liner Highlighters, Chisel Tip"/>
    <n v="10.368000000000002"/>
    <n v="2"/>
    <n v="0.2"/>
    <n v="1.5551999999999992"/>
  </r>
  <r>
    <n v="9798"/>
    <s v="CA-2012-128608"/>
    <x v="1"/>
    <x v="1026"/>
    <d v="2012-01-17T00:00:00"/>
    <s v="Standard Class"/>
    <s v="CS-12490"/>
    <s v="Cindy Schnelling"/>
    <s v="Corporate"/>
    <s v="United States"/>
    <s v="Toledo"/>
    <x v="24"/>
    <n v="43615"/>
    <s v="East"/>
    <s v="TEC-PH-10004977"/>
    <x v="2"/>
    <x v="7"/>
    <s v="GE 30524EE4"/>
    <n v="235.18799999999999"/>
    <n v="2"/>
    <n v="0.4"/>
    <n v="-43.117800000000045"/>
  </r>
  <r>
    <n v="9799"/>
    <s v="CA-2012-128608"/>
    <x v="1"/>
    <x v="1026"/>
    <d v="2012-01-17T00:00:00"/>
    <s v="Standard Class"/>
    <s v="CS-12490"/>
    <s v="Cindy Schnelling"/>
    <s v="Corporate"/>
    <s v="United States"/>
    <s v="Toledo"/>
    <x v="24"/>
    <n v="43615"/>
    <s v="East"/>
    <s v="TEC-PH-10000912"/>
    <x v="2"/>
    <x v="7"/>
    <s v="Anker 24W Portable Micro USB Car Charger"/>
    <n v="26.376000000000001"/>
    <n v="4"/>
    <n v="0.4"/>
    <n v="2.6375999999999991"/>
  </r>
  <r>
    <n v="9800"/>
    <s v="CA-2012-128608"/>
    <x v="1"/>
    <x v="1026"/>
    <d v="2012-01-17T00:00:00"/>
    <s v="Standard Class"/>
    <s v="CS-12490"/>
    <s v="Cindy Schnelling"/>
    <s v="Corporate"/>
    <s v="United States"/>
    <s v="Toledo"/>
    <x v="24"/>
    <n v="43615"/>
    <s v="East"/>
    <s v="TEC-AC-10000487"/>
    <x v="2"/>
    <x v="11"/>
    <s v="SanDisk Cruzer 4 GB USB Flash Drive"/>
    <n v="10.384"/>
    <n v="2"/>
    <n v="0.2"/>
    <n v="2.2065999999999999"/>
  </r>
  <r>
    <n v="9801"/>
    <s v="CA-2012-128608"/>
    <x v="1"/>
    <x v="1026"/>
    <d v="2012-01-17T00:00:00"/>
    <s v="Standard Class"/>
    <s v="CS-12490"/>
    <s v="Cindy Schnelling"/>
    <s v="Corporate"/>
    <s v="United States"/>
    <s v="Toledo"/>
    <x v="24"/>
    <n v="43615"/>
    <s v="East"/>
    <s v="TEC-PH-10002262"/>
    <x v="2"/>
    <x v="7"/>
    <s v="LG Electronics Tone+ HBS-730 Bluetooth Headset"/>
    <n v="107.11799999999999"/>
    <n v="3"/>
    <n v="0.4"/>
    <n v="-21.423599999999993"/>
  </r>
  <r>
    <n v="9802"/>
    <s v="CA-2014-137918"/>
    <x v="3"/>
    <x v="365"/>
    <d v="2014-10-07T00:00:00"/>
    <s v="Standard Class"/>
    <s v="JK-15730"/>
    <s v="Joe Kamberova"/>
    <s v="Consumer"/>
    <s v="United States"/>
    <s v="Lodi"/>
    <x v="1"/>
    <n v="95240"/>
    <s v="West"/>
    <s v="OFF-SU-10000898"/>
    <x v="1"/>
    <x v="14"/>
    <s v="Acme Hot Forged Carbon Steel Scissors with Nickel-Plated Handles, 3 7/8&quot; Cut, 8&quot;L"/>
    <n v="97.3"/>
    <n v="7"/>
    <n v="0"/>
    <n v="28.216999999999992"/>
  </r>
  <r>
    <n v="9803"/>
    <s v="CA-2012-122973"/>
    <x v="1"/>
    <x v="1074"/>
    <d v="2012-07-20T00:00:00"/>
    <s v="Second Class"/>
    <s v="PJ-19015"/>
    <s v="Pauline Johnson"/>
    <s v="Consumer"/>
    <s v="United States"/>
    <s v="New York City"/>
    <x v="15"/>
    <n v="10024"/>
    <s v="East"/>
    <s v="OFF-BI-10004182"/>
    <x v="1"/>
    <x v="8"/>
    <s v="Economy Binders"/>
    <n v="3.3280000000000003"/>
    <n v="2"/>
    <n v="0.2"/>
    <n v="1.2064000000000001"/>
  </r>
  <r>
    <n v="9804"/>
    <s v="CA-2012-122973"/>
    <x v="1"/>
    <x v="1074"/>
    <d v="2012-07-20T00:00:00"/>
    <s v="Second Class"/>
    <s v="PJ-19015"/>
    <s v="Pauline Johnson"/>
    <s v="Consumer"/>
    <s v="United States"/>
    <s v="New York City"/>
    <x v="15"/>
    <n v="10024"/>
    <s v="East"/>
    <s v="TEC-PH-10002468"/>
    <x v="2"/>
    <x v="7"/>
    <s v="Plantronics CS 50-USB - headset - Convertible, Monaural"/>
    <n v="135.99"/>
    <n v="1"/>
    <n v="0"/>
    <n v="36.717300000000009"/>
  </r>
  <r>
    <n v="9805"/>
    <s v="CA-2012-122973"/>
    <x v="1"/>
    <x v="1074"/>
    <d v="2012-07-20T00:00:00"/>
    <s v="Second Class"/>
    <s v="PJ-19015"/>
    <s v="Pauline Johnson"/>
    <s v="Consumer"/>
    <s v="United States"/>
    <s v="New York City"/>
    <x v="15"/>
    <n v="10024"/>
    <s v="East"/>
    <s v="FUR-FU-10002364"/>
    <x v="0"/>
    <x v="5"/>
    <s v="Eldon Expressions Wood Desk Accessories, Oak"/>
    <n v="7.38"/>
    <n v="1"/>
    <n v="0"/>
    <n v="2.1401999999999992"/>
  </r>
  <r>
    <n v="9806"/>
    <s v="CA-2013-136322"/>
    <x v="0"/>
    <x v="147"/>
    <d v="2013-10-27T00:00:00"/>
    <s v="Standard Class"/>
    <s v="AP-10720"/>
    <s v="Anne Pryor"/>
    <s v="Home Office"/>
    <s v="United States"/>
    <s v="Fort Lauderdale"/>
    <x v="2"/>
    <n v="33311"/>
    <s v="South"/>
    <s v="FUR-FU-10002878"/>
    <x v="0"/>
    <x v="5"/>
    <s v="Seth Thomas 14&quot; Day/Date Wall Clock"/>
    <n v="45.568000000000005"/>
    <n v="2"/>
    <n v="0.2"/>
    <n v="9.6832000000000011"/>
  </r>
  <r>
    <n v="9807"/>
    <s v="CA-2013-136322"/>
    <x v="0"/>
    <x v="147"/>
    <d v="2013-10-27T00:00:00"/>
    <s v="Standard Class"/>
    <s v="AP-10720"/>
    <s v="Anne Pryor"/>
    <s v="Home Office"/>
    <s v="United States"/>
    <s v="Fort Lauderdale"/>
    <x v="2"/>
    <n v="33311"/>
    <s v="South"/>
    <s v="OFF-BI-10004817"/>
    <x v="1"/>
    <x v="8"/>
    <s v="GBC Personal VeloBind Strips"/>
    <n v="28.752000000000006"/>
    <n v="8"/>
    <n v="0.7"/>
    <n v="-21.084799999999994"/>
  </r>
  <r>
    <n v="9808"/>
    <s v="CA-2014-107209"/>
    <x v="3"/>
    <x v="944"/>
    <d v="2014-08-02T00:00:00"/>
    <s v="Second Class"/>
    <s v="JW-15955"/>
    <s v="Joni Wasserman"/>
    <s v="Consumer"/>
    <s v="United States"/>
    <s v="Raleigh"/>
    <x v="3"/>
    <n v="27604"/>
    <s v="South"/>
    <s v="FUR-CH-10001146"/>
    <x v="0"/>
    <x v="1"/>
    <s v="Global Value Mid-Back Manager's Chair, Gray"/>
    <n v="194.84800000000001"/>
    <n v="4"/>
    <n v="0.2"/>
    <n v="12.177999999999983"/>
  </r>
  <r>
    <n v="9809"/>
    <s v="CA-2014-145093"/>
    <x v="3"/>
    <x v="246"/>
    <d v="2014-07-27T00:00:00"/>
    <s v="Standard Class"/>
    <s v="PT-19090"/>
    <s v="Pete Takahito"/>
    <s v="Consumer"/>
    <s v="United States"/>
    <s v="Chicago"/>
    <x v="10"/>
    <n v="60623"/>
    <s v="Central"/>
    <s v="OFF-BI-10001116"/>
    <x v="1"/>
    <x v="8"/>
    <s v="Wilson Jones 1&quot; Hanging DublLock Ring Binders"/>
    <n v="2.1119999999999997"/>
    <n v="2"/>
    <n v="0.8"/>
    <n v="-3.3792"/>
  </r>
  <r>
    <n v="9810"/>
    <s v="US-2011-139640"/>
    <x v="2"/>
    <x v="845"/>
    <d v="2011-11-11T00:00:00"/>
    <s v="Second Class"/>
    <s v="TB-21595"/>
    <s v="Troy Blackwell"/>
    <s v="Consumer"/>
    <s v="United States"/>
    <s v="Portland"/>
    <x v="21"/>
    <n v="97206"/>
    <s v="West"/>
    <s v="OFF-PA-10000304"/>
    <x v="1"/>
    <x v="10"/>
    <s v="Xerox 1995"/>
    <n v="25.920000000000005"/>
    <n v="5"/>
    <n v="0.2"/>
    <n v="9.0719999999999992"/>
  </r>
  <r>
    <n v="9811"/>
    <s v="US-2011-139640"/>
    <x v="2"/>
    <x v="845"/>
    <d v="2011-11-11T00:00:00"/>
    <s v="Second Class"/>
    <s v="TB-21595"/>
    <s v="Troy Blackwell"/>
    <s v="Consumer"/>
    <s v="United States"/>
    <s v="Portland"/>
    <x v="21"/>
    <n v="97206"/>
    <s v="West"/>
    <s v="OFF-AR-10002240"/>
    <x v="1"/>
    <x v="6"/>
    <s v="Panasonic KP-150 Electric Pencil Sharpener"/>
    <n v="120.76800000000001"/>
    <n v="4"/>
    <n v="0.2"/>
    <n v="9.0575999999999972"/>
  </r>
  <r>
    <n v="9812"/>
    <s v="CA-2013-117583"/>
    <x v="0"/>
    <x v="581"/>
    <d v="2013-12-01T00:00:00"/>
    <s v="First Class"/>
    <s v="CB-12025"/>
    <s v="Cassandra Brandow"/>
    <s v="Consumer"/>
    <s v="United States"/>
    <s v="East Orange"/>
    <x v="30"/>
    <n v="7017"/>
    <s v="East"/>
    <s v="OFF-PA-10001246"/>
    <x v="1"/>
    <x v="10"/>
    <s v="Xerox 215"/>
    <n v="25.92"/>
    <n v="4"/>
    <n v="0"/>
    <n v="12.441600000000001"/>
  </r>
  <r>
    <n v="9813"/>
    <s v="CA-2013-117583"/>
    <x v="0"/>
    <x v="581"/>
    <d v="2013-12-01T00:00:00"/>
    <s v="First Class"/>
    <s v="CB-12025"/>
    <s v="Cassandra Brandow"/>
    <s v="Consumer"/>
    <s v="United States"/>
    <s v="East Orange"/>
    <x v="30"/>
    <n v="7017"/>
    <s v="East"/>
    <s v="OFF-AR-10000658"/>
    <x v="1"/>
    <x v="6"/>
    <s v="Newell 324"/>
    <n v="34.650000000000006"/>
    <n v="3"/>
    <n v="0"/>
    <n v="9.702"/>
  </r>
  <r>
    <n v="9814"/>
    <s v="CA-2013-117583"/>
    <x v="0"/>
    <x v="581"/>
    <d v="2013-12-01T00:00:00"/>
    <s v="First Class"/>
    <s v="CB-12025"/>
    <s v="Cassandra Brandow"/>
    <s v="Consumer"/>
    <s v="United States"/>
    <s v="East Orange"/>
    <x v="30"/>
    <n v="7017"/>
    <s v="East"/>
    <s v="OFF-PA-10000100"/>
    <x v="1"/>
    <x v="10"/>
    <s v="Xerox 1945"/>
    <n v="204.95000000000002"/>
    <n v="5"/>
    <n v="0"/>
    <n v="100.4255"/>
  </r>
  <r>
    <n v="9815"/>
    <s v="CA-2013-117583"/>
    <x v="0"/>
    <x v="581"/>
    <d v="2013-12-01T00:00:00"/>
    <s v="First Class"/>
    <s v="CB-12025"/>
    <s v="Cassandra Brandow"/>
    <s v="Consumer"/>
    <s v="United States"/>
    <s v="East Orange"/>
    <x v="30"/>
    <n v="7017"/>
    <s v="East"/>
    <s v="OFF-BI-10004233"/>
    <x v="1"/>
    <x v="8"/>
    <s v="GBC Pre-Punched Binding Paper, Plastic, White, 8-1/2&quot; x 11&quot;"/>
    <n v="79.95"/>
    <n v="5"/>
    <n v="0"/>
    <n v="38.376000000000005"/>
  </r>
  <r>
    <n v="9816"/>
    <s v="CA-2012-162201"/>
    <x v="1"/>
    <x v="1214"/>
    <d v="2012-06-12T00:00:00"/>
    <s v="Standard Class"/>
    <s v="AG-10495"/>
    <s v="Andrew Gjertsen"/>
    <s v="Corporate"/>
    <s v="United States"/>
    <s v="Saint Petersburg"/>
    <x v="2"/>
    <n v="33710"/>
    <s v="South"/>
    <s v="OFF-PA-10002581"/>
    <x v="1"/>
    <x v="10"/>
    <s v="Xerox 1951"/>
    <n v="173.48800000000003"/>
    <n v="7"/>
    <n v="0.2"/>
    <n v="54.214999999999982"/>
  </r>
  <r>
    <n v="9817"/>
    <s v="CA-2012-162201"/>
    <x v="1"/>
    <x v="1214"/>
    <d v="2012-06-12T00:00:00"/>
    <s v="Standard Class"/>
    <s v="AG-10495"/>
    <s v="Andrew Gjertsen"/>
    <s v="Corporate"/>
    <s v="United States"/>
    <s v="Saint Petersburg"/>
    <x v="2"/>
    <n v="33710"/>
    <s v="South"/>
    <s v="OFF-ST-10000046"/>
    <x v="1"/>
    <x v="4"/>
    <s v="Fellowes Super Stor/Drawer Files"/>
    <n v="516.96"/>
    <n v="4"/>
    <n v="0.2"/>
    <n v="-6.4619999999999891"/>
  </r>
  <r>
    <n v="9818"/>
    <s v="CA-2012-162201"/>
    <x v="1"/>
    <x v="1214"/>
    <d v="2012-06-12T00:00:00"/>
    <s v="Standard Class"/>
    <s v="AG-10495"/>
    <s v="Andrew Gjertsen"/>
    <s v="Corporate"/>
    <s v="United States"/>
    <s v="Saint Petersburg"/>
    <x v="2"/>
    <n v="33710"/>
    <s v="South"/>
    <s v="FUR-FU-10001185"/>
    <x v="0"/>
    <x v="5"/>
    <s v="Advantus Employee of the Month Certificate Frame, 11 x 13-1/2"/>
    <n v="173.208"/>
    <n v="7"/>
    <n v="0.2"/>
    <n v="45.467100000000009"/>
  </r>
  <r>
    <n v="9819"/>
    <s v="CA-2012-162201"/>
    <x v="1"/>
    <x v="1214"/>
    <d v="2012-06-12T00:00:00"/>
    <s v="Standard Class"/>
    <s v="AG-10495"/>
    <s v="Andrew Gjertsen"/>
    <s v="Corporate"/>
    <s v="United States"/>
    <s v="Saint Petersburg"/>
    <x v="2"/>
    <n v="33710"/>
    <s v="South"/>
    <s v="OFF-AR-10003856"/>
    <x v="1"/>
    <x v="6"/>
    <s v="Newell 344"/>
    <n v="4.4479999999999995"/>
    <n v="2"/>
    <n v="0.2"/>
    <n v="0.3335999999999999"/>
  </r>
  <r>
    <n v="9820"/>
    <s v="CA-2012-162201"/>
    <x v="1"/>
    <x v="1214"/>
    <d v="2012-06-12T00:00:00"/>
    <s v="Standard Class"/>
    <s v="AG-10495"/>
    <s v="Andrew Gjertsen"/>
    <s v="Corporate"/>
    <s v="United States"/>
    <s v="Saint Petersburg"/>
    <x v="2"/>
    <n v="33710"/>
    <s v="South"/>
    <s v="OFF-LA-10001982"/>
    <x v="1"/>
    <x v="2"/>
    <s v="Smead Alpha-Z Color-Coded Name Labels First Letter Starter Set"/>
    <n v="9"/>
    <n v="3"/>
    <n v="0.2"/>
    <n v="3.1499999999999995"/>
  </r>
  <r>
    <n v="9821"/>
    <s v="CA-2012-162201"/>
    <x v="1"/>
    <x v="1214"/>
    <d v="2012-06-12T00:00:00"/>
    <s v="Standard Class"/>
    <s v="AG-10495"/>
    <s v="Andrew Gjertsen"/>
    <s v="Corporate"/>
    <s v="United States"/>
    <s v="Saint Petersburg"/>
    <x v="2"/>
    <n v="33710"/>
    <s v="South"/>
    <s v="OFF-PA-10001215"/>
    <x v="1"/>
    <x v="10"/>
    <s v="Xerox 1963"/>
    <n v="42.24"/>
    <n v="10"/>
    <n v="0.2"/>
    <n v="13.199999999999998"/>
  </r>
  <r>
    <n v="9822"/>
    <s v="CA-2012-162201"/>
    <x v="1"/>
    <x v="1214"/>
    <d v="2012-06-12T00:00:00"/>
    <s v="Standard Class"/>
    <s v="AG-10495"/>
    <s v="Andrew Gjertsen"/>
    <s v="Corporate"/>
    <s v="United States"/>
    <s v="Saint Petersburg"/>
    <x v="2"/>
    <n v="33710"/>
    <s v="South"/>
    <s v="OFF-BI-10002429"/>
    <x v="1"/>
    <x v="8"/>
    <s v="Premier Elliptical Ring Binder, Black"/>
    <n v="18.264000000000003"/>
    <n v="2"/>
    <n v="0.7"/>
    <n v="-13.393599999999999"/>
  </r>
  <r>
    <n v="9823"/>
    <s v="US-2011-164406"/>
    <x v="2"/>
    <x v="860"/>
    <d v="2011-08-19T00:00:00"/>
    <s v="Standard Class"/>
    <s v="BD-11605"/>
    <s v="Brian Dahlen"/>
    <s v="Consumer"/>
    <s v="United States"/>
    <s v="San Francisco"/>
    <x v="1"/>
    <n v="94122"/>
    <s v="West"/>
    <s v="OFF-AP-10003287"/>
    <x v="1"/>
    <x v="9"/>
    <s v="Tripp Lite TLP810NET Broadband Surge for Modem/Fax"/>
    <n v="152.91"/>
    <n v="3"/>
    <n v="0"/>
    <n v="42.814799999999998"/>
  </r>
  <r>
    <n v="9824"/>
    <s v="US-2011-164406"/>
    <x v="2"/>
    <x v="860"/>
    <d v="2011-08-19T00:00:00"/>
    <s v="Standard Class"/>
    <s v="BD-11605"/>
    <s v="Brian Dahlen"/>
    <s v="Consumer"/>
    <s v="United States"/>
    <s v="San Francisco"/>
    <x v="1"/>
    <n v="94122"/>
    <s v="West"/>
    <s v="OFF-PA-10000167"/>
    <x v="1"/>
    <x v="10"/>
    <s v="Xerox 1925"/>
    <n v="92.94"/>
    <n v="3"/>
    <n v="0"/>
    <n v="41.822999999999993"/>
  </r>
  <r>
    <n v="9825"/>
    <s v="US-2011-164406"/>
    <x v="2"/>
    <x v="860"/>
    <d v="2011-08-19T00:00:00"/>
    <s v="Standard Class"/>
    <s v="BD-11605"/>
    <s v="Brian Dahlen"/>
    <s v="Consumer"/>
    <s v="United States"/>
    <s v="San Francisco"/>
    <x v="1"/>
    <n v="94122"/>
    <s v="West"/>
    <s v="OFF-BI-10002309"/>
    <x v="1"/>
    <x v="8"/>
    <s v="Avery Heavy-Duty EZD  Binder With Locking Rings"/>
    <n v="17.856000000000002"/>
    <n v="4"/>
    <n v="0.2"/>
    <n v="6.2495999999999992"/>
  </r>
  <r>
    <n v="9826"/>
    <s v="US-2011-164406"/>
    <x v="2"/>
    <x v="860"/>
    <d v="2011-08-19T00:00:00"/>
    <s v="Standard Class"/>
    <s v="BD-11605"/>
    <s v="Brian Dahlen"/>
    <s v="Consumer"/>
    <s v="United States"/>
    <s v="San Francisco"/>
    <x v="1"/>
    <n v="94122"/>
    <s v="West"/>
    <s v="OFF-BI-10003638"/>
    <x v="1"/>
    <x v="8"/>
    <s v="GBC Durable Plastic Covers"/>
    <n v="46.440000000000005"/>
    <n v="3"/>
    <n v="0.2"/>
    <n v="15.092999999999998"/>
  </r>
  <r>
    <n v="9827"/>
    <s v="US-2011-164406"/>
    <x v="2"/>
    <x v="860"/>
    <d v="2011-08-19T00:00:00"/>
    <s v="Standard Class"/>
    <s v="BD-11605"/>
    <s v="Brian Dahlen"/>
    <s v="Consumer"/>
    <s v="United States"/>
    <s v="San Francisco"/>
    <x v="1"/>
    <n v="94122"/>
    <s v="West"/>
    <s v="FUR-CH-10003833"/>
    <x v="0"/>
    <x v="1"/>
    <s v="Novimex Fabric Task Chair"/>
    <n v="195.136"/>
    <n v="4"/>
    <n v="0.2"/>
    <n v="-12.196000000000005"/>
  </r>
  <r>
    <n v="9828"/>
    <s v="CA-2014-169999"/>
    <x v="3"/>
    <x v="249"/>
    <d v="2014-06-27T00:00:00"/>
    <s v="Standard Class"/>
    <s v="JS-15685"/>
    <s v="Jim Sink"/>
    <s v="Corporate"/>
    <s v="United States"/>
    <s v="New York City"/>
    <x v="15"/>
    <n v="10035"/>
    <s v="East"/>
    <s v="OFF-ST-10001511"/>
    <x v="1"/>
    <x v="4"/>
    <s v="Space Solutions Commercial Steel Shelving"/>
    <n v="129.30000000000001"/>
    <n v="2"/>
    <n v="0"/>
    <n v="6.4649999999999892"/>
  </r>
  <r>
    <n v="9829"/>
    <s v="CA-2014-169999"/>
    <x v="3"/>
    <x v="249"/>
    <d v="2014-06-27T00:00:00"/>
    <s v="Standard Class"/>
    <s v="JS-15685"/>
    <s v="Jim Sink"/>
    <s v="Corporate"/>
    <s v="United States"/>
    <s v="New York City"/>
    <x v="15"/>
    <n v="10035"/>
    <s v="East"/>
    <s v="OFF-BI-10004728"/>
    <x v="1"/>
    <x v="8"/>
    <s v="Wilson Jones Turn Tabs Binder Tool for Ring Binders"/>
    <n v="11.568000000000001"/>
    <n v="3"/>
    <n v="0.2"/>
    <n v="3.7595999999999998"/>
  </r>
  <r>
    <n v="9830"/>
    <s v="US-2014-152842"/>
    <x v="3"/>
    <x v="11"/>
    <d v="2014-07-24T00:00:00"/>
    <s v="Standard Class"/>
    <s v="NF-18385"/>
    <s v="Natalie Fritzler"/>
    <s v="Consumer"/>
    <s v="United States"/>
    <s v="Charlotte"/>
    <x v="3"/>
    <n v="28205"/>
    <s v="South"/>
    <s v="FUR-CH-10004218"/>
    <x v="0"/>
    <x v="1"/>
    <s v="Global Fabric Manager's Chair, Dark Gray"/>
    <n v="242.35200000000003"/>
    <n v="3"/>
    <n v="0.2"/>
    <n v="15.147000000000006"/>
  </r>
  <r>
    <n v="9831"/>
    <s v="CA-2011-113257"/>
    <x v="2"/>
    <x v="757"/>
    <d v="2011-12-18T00:00:00"/>
    <s v="Second Class"/>
    <s v="SC-20305"/>
    <s v="Sean Christensen"/>
    <s v="Consumer"/>
    <s v="United States"/>
    <s v="Beaumont"/>
    <x v="5"/>
    <n v="77705"/>
    <s v="Central"/>
    <s v="TEC-AC-10004171"/>
    <x v="2"/>
    <x v="11"/>
    <s v="Razer Kraken 7.1 Surround Sound Over Ear USB Gaming Headset"/>
    <n v="319.96800000000002"/>
    <n v="4"/>
    <n v="0.2"/>
    <n v="95.990400000000008"/>
  </r>
  <r>
    <n v="9832"/>
    <s v="CA-2011-113257"/>
    <x v="2"/>
    <x v="757"/>
    <d v="2011-12-18T00:00:00"/>
    <s v="Second Class"/>
    <s v="SC-20305"/>
    <s v="Sean Christensen"/>
    <s v="Consumer"/>
    <s v="United States"/>
    <s v="Beaumont"/>
    <x v="5"/>
    <n v="77705"/>
    <s v="Central"/>
    <s v="FUR-FU-10001706"/>
    <x v="0"/>
    <x v="5"/>
    <s v="Longer-Life Soft White Bulbs"/>
    <n v="8.6240000000000023"/>
    <n v="7"/>
    <n v="0.6"/>
    <n v="-2.5872000000000011"/>
  </r>
  <r>
    <n v="9833"/>
    <s v="CA-2011-133963"/>
    <x v="2"/>
    <x v="598"/>
    <d v="2011-05-22T00:00:00"/>
    <s v="Second Class"/>
    <s v="GA-14515"/>
    <s v="George Ashbrook"/>
    <s v="Consumer"/>
    <s v="United States"/>
    <s v="Dallas"/>
    <x v="5"/>
    <n v="75220"/>
    <s v="Central"/>
    <s v="OFF-PA-10001526"/>
    <x v="1"/>
    <x v="10"/>
    <s v="Xerox 1949"/>
    <n v="3.9840000000000004"/>
    <n v="1"/>
    <n v="0.2"/>
    <n v="1.4442000000000004"/>
  </r>
  <r>
    <n v="9834"/>
    <s v="CA-2014-130302"/>
    <x v="3"/>
    <x v="32"/>
    <d v="2014-09-20T00:00:00"/>
    <s v="Standard Class"/>
    <s v="CY-12745"/>
    <s v="Craig Yedwab"/>
    <s v="Corporate"/>
    <s v="United States"/>
    <s v="Springfield"/>
    <x v="24"/>
    <n v="45503"/>
    <s v="East"/>
    <s v="TEC-AC-10002001"/>
    <x v="2"/>
    <x v="11"/>
    <s v="Logitech Wireless Gaming Headset G930"/>
    <n v="895.94400000000019"/>
    <n v="7"/>
    <n v="0.2"/>
    <n v="190.38810000000001"/>
  </r>
  <r>
    <n v="9835"/>
    <s v="CA-2013-126627"/>
    <x v="0"/>
    <x v="1155"/>
    <d v="2013-10-13T00:00:00"/>
    <s v="First Class"/>
    <s v="WB-21850"/>
    <s v="William Brown"/>
    <s v="Consumer"/>
    <s v="United States"/>
    <s v="La Porte"/>
    <x v="5"/>
    <n v="77571"/>
    <s v="Central"/>
    <s v="FUR-FU-10004963"/>
    <x v="0"/>
    <x v="5"/>
    <s v="Eldon 400 Class Desk Accessories, Black Carbon"/>
    <n v="14"/>
    <n v="4"/>
    <n v="0.6"/>
    <n v="-6.2999999999999972"/>
  </r>
  <r>
    <n v="9836"/>
    <s v="CA-2013-126627"/>
    <x v="0"/>
    <x v="1155"/>
    <d v="2013-10-13T00:00:00"/>
    <s v="First Class"/>
    <s v="WB-21850"/>
    <s v="William Brown"/>
    <s v="Consumer"/>
    <s v="United States"/>
    <s v="La Porte"/>
    <x v="5"/>
    <n v="77571"/>
    <s v="Central"/>
    <s v="OFF-BI-10001597"/>
    <x v="1"/>
    <x v="8"/>
    <s v="Wilson Jones Ledger-Size, Piano-Hinge Binder, 2&quot;, Blue"/>
    <n v="16.391999999999996"/>
    <n v="2"/>
    <n v="0.8"/>
    <n v="-26.227200000000003"/>
  </r>
  <r>
    <n v="9837"/>
    <s v="US-2013-125402"/>
    <x v="0"/>
    <x v="477"/>
    <d v="2013-10-02T00:00:00"/>
    <s v="Standard Class"/>
    <s v="DL-12865"/>
    <s v="Dan Lawera"/>
    <s v="Consumer"/>
    <s v="United States"/>
    <s v="Long Beach"/>
    <x v="1"/>
    <n v="90805"/>
    <s v="West"/>
    <s v="OFF-PA-10000141"/>
    <x v="1"/>
    <x v="10"/>
    <s v="Ampad Evidence Wirebond Steno Books, 6&quot; x 9&quot;"/>
    <n v="10.9"/>
    <n v="5"/>
    <n v="0"/>
    <n v="5.1229999999999993"/>
  </r>
  <r>
    <n v="9838"/>
    <s v="US-2013-125402"/>
    <x v="0"/>
    <x v="477"/>
    <d v="2013-10-02T00:00:00"/>
    <s v="Standard Class"/>
    <s v="DL-12865"/>
    <s v="Dan Lawera"/>
    <s v="Consumer"/>
    <s v="United States"/>
    <s v="Long Beach"/>
    <x v="1"/>
    <n v="90805"/>
    <s v="West"/>
    <s v="OFF-LA-10003923"/>
    <x v="1"/>
    <x v="2"/>
    <s v="Alphabetical Labels for Top Tab Filing"/>
    <n v="29.6"/>
    <n v="2"/>
    <n v="0"/>
    <n v="14.8"/>
  </r>
  <r>
    <n v="9839"/>
    <s v="US-2013-125402"/>
    <x v="0"/>
    <x v="477"/>
    <d v="2013-10-02T00:00:00"/>
    <s v="Standard Class"/>
    <s v="DL-12865"/>
    <s v="Dan Lawera"/>
    <s v="Consumer"/>
    <s v="United States"/>
    <s v="Long Beach"/>
    <x v="1"/>
    <n v="90805"/>
    <s v="West"/>
    <s v="OFF-LA-10001771"/>
    <x v="1"/>
    <x v="2"/>
    <s v="Avery 513"/>
    <n v="4.9800000000000004"/>
    <n v="1"/>
    <n v="0"/>
    <n v="2.2907999999999999"/>
  </r>
  <r>
    <n v="9840"/>
    <s v="US-2013-125402"/>
    <x v="0"/>
    <x v="477"/>
    <d v="2013-10-02T00:00:00"/>
    <s v="Standard Class"/>
    <s v="DL-12865"/>
    <s v="Dan Lawera"/>
    <s v="Consumer"/>
    <s v="United States"/>
    <s v="Long Beach"/>
    <x v="1"/>
    <n v="90805"/>
    <s v="West"/>
    <s v="TEC-CO-10001943"/>
    <x v="2"/>
    <x v="16"/>
    <s v="Canon PC-428 Personal Copier"/>
    <n v="479.97600000000006"/>
    <n v="3"/>
    <n v="0.2"/>
    <n v="161.99189999999999"/>
  </r>
  <r>
    <n v="9841"/>
    <s v="US-2013-125402"/>
    <x v="0"/>
    <x v="477"/>
    <d v="2013-10-02T00:00:00"/>
    <s v="Standard Class"/>
    <s v="DL-12865"/>
    <s v="Dan Lawera"/>
    <s v="Consumer"/>
    <s v="United States"/>
    <s v="Long Beach"/>
    <x v="1"/>
    <n v="90805"/>
    <s v="West"/>
    <s v="TEC-PH-10003356"/>
    <x v="2"/>
    <x v="7"/>
    <s v="SmartStand Mobile Device Holder, Assorted Colors"/>
    <n v="44.736000000000004"/>
    <n v="8"/>
    <n v="0.2"/>
    <n v="4.4736000000000011"/>
  </r>
  <r>
    <n v="9842"/>
    <s v="US-2013-125402"/>
    <x v="0"/>
    <x v="477"/>
    <d v="2013-10-02T00:00:00"/>
    <s v="Standard Class"/>
    <s v="DL-12865"/>
    <s v="Dan Lawera"/>
    <s v="Consumer"/>
    <s v="United States"/>
    <s v="Long Beach"/>
    <x v="1"/>
    <n v="90805"/>
    <s v="West"/>
    <s v="OFF-AR-10002255"/>
    <x v="1"/>
    <x v="6"/>
    <s v="Newell 346"/>
    <n v="5.76"/>
    <n v="2"/>
    <n v="0"/>
    <n v="1.6703999999999999"/>
  </r>
  <r>
    <n v="9843"/>
    <s v="US-2013-125402"/>
    <x v="0"/>
    <x v="477"/>
    <d v="2013-10-02T00:00:00"/>
    <s v="Standard Class"/>
    <s v="DL-12865"/>
    <s v="Dan Lawera"/>
    <s v="Consumer"/>
    <s v="United States"/>
    <s v="Long Beach"/>
    <x v="1"/>
    <n v="90805"/>
    <s v="West"/>
    <s v="FUR-CH-10000665"/>
    <x v="0"/>
    <x v="1"/>
    <s v="Global Airflow Leather Mesh Back Chair, Black"/>
    <n v="483.13599999999997"/>
    <n v="4"/>
    <n v="0.2"/>
    <n v="60.391999999999939"/>
  </r>
  <r>
    <n v="9844"/>
    <s v="CA-2011-163867"/>
    <x v="2"/>
    <x v="561"/>
    <d v="2011-06-06T00:00:00"/>
    <s v="First Class"/>
    <s v="RE-19450"/>
    <s v="Richard Eichhorn"/>
    <s v="Consumer"/>
    <s v="United States"/>
    <s v="Decatur"/>
    <x v="10"/>
    <n v="62521"/>
    <s v="Central"/>
    <s v="OFF-LA-10001771"/>
    <x v="1"/>
    <x v="2"/>
    <s v="Avery 513"/>
    <n v="15.936000000000002"/>
    <n v="4"/>
    <n v="0.2"/>
    <n v="5.1791999999999998"/>
  </r>
  <r>
    <n v="9845"/>
    <s v="CA-2011-163867"/>
    <x v="2"/>
    <x v="561"/>
    <d v="2011-06-06T00:00:00"/>
    <s v="First Class"/>
    <s v="RE-19450"/>
    <s v="Richard Eichhorn"/>
    <s v="Consumer"/>
    <s v="United States"/>
    <s v="Decatur"/>
    <x v="10"/>
    <n v="62521"/>
    <s v="Central"/>
    <s v="FUR-FU-10001475"/>
    <x v="0"/>
    <x v="5"/>
    <s v="Contract Clock, 14&quot;, Brown"/>
    <n v="61.543999999999997"/>
    <n v="7"/>
    <n v="0.6"/>
    <n v="-40.003599999999999"/>
  </r>
  <r>
    <n v="9846"/>
    <s v="CA-2011-163867"/>
    <x v="2"/>
    <x v="561"/>
    <d v="2011-06-06T00:00:00"/>
    <s v="First Class"/>
    <s v="RE-19450"/>
    <s v="Richard Eichhorn"/>
    <s v="Consumer"/>
    <s v="United States"/>
    <s v="Decatur"/>
    <x v="10"/>
    <n v="62521"/>
    <s v="Central"/>
    <s v="OFF-ST-10000877"/>
    <x v="1"/>
    <x v="4"/>
    <s v="Recycled Steel Personal File for Standard File Folders"/>
    <n v="132.696"/>
    <n v="3"/>
    <n v="0.2"/>
    <n v="9.9521999999999977"/>
  </r>
  <r>
    <n v="9847"/>
    <s v="CA-2014-169327"/>
    <x v="3"/>
    <x v="264"/>
    <d v="2014-09-05T00:00:00"/>
    <s v="Second Class"/>
    <s v="MH-17290"/>
    <s v="Marc Harrigan"/>
    <s v="Home Office"/>
    <s v="United States"/>
    <s v="Los Angeles"/>
    <x v="1"/>
    <n v="90008"/>
    <s v="West"/>
    <s v="OFF-AP-10001492"/>
    <x v="1"/>
    <x v="9"/>
    <s v="Acco Six-Outlet Power Strip, 4' Cord Length"/>
    <n v="43.099999999999994"/>
    <n v="5"/>
    <n v="0"/>
    <n v="11.206"/>
  </r>
  <r>
    <n v="9848"/>
    <s v="CA-2014-169327"/>
    <x v="3"/>
    <x v="264"/>
    <d v="2014-09-05T00:00:00"/>
    <s v="Second Class"/>
    <s v="MH-17290"/>
    <s v="Marc Harrigan"/>
    <s v="Home Office"/>
    <s v="United States"/>
    <s v="Los Angeles"/>
    <x v="1"/>
    <n v="90008"/>
    <s v="West"/>
    <s v="FUR-FU-10004188"/>
    <x v="0"/>
    <x v="5"/>
    <s v="Luxo Professional Combination Clamp-On Lamps"/>
    <n v="511.5"/>
    <n v="5"/>
    <n v="0"/>
    <n v="132.99"/>
  </r>
  <r>
    <n v="9849"/>
    <s v="CA-2014-169327"/>
    <x v="3"/>
    <x v="264"/>
    <d v="2014-09-05T00:00:00"/>
    <s v="Second Class"/>
    <s v="MH-17290"/>
    <s v="Marc Harrigan"/>
    <s v="Home Office"/>
    <s v="United States"/>
    <s v="Los Angeles"/>
    <x v="1"/>
    <n v="90008"/>
    <s v="West"/>
    <s v="OFF-BI-10004330"/>
    <x v="1"/>
    <x v="8"/>
    <s v="GBC Velobind Prepunched Cover Sets, Regency Series"/>
    <n v="147.91999999999999"/>
    <n v="5"/>
    <n v="0.2"/>
    <n v="46.224999999999987"/>
  </r>
  <r>
    <n v="9850"/>
    <s v="CA-2011-142979"/>
    <x v="2"/>
    <x v="791"/>
    <d v="2011-04-18T00:00:00"/>
    <s v="Standard Class"/>
    <s v="EH-13765"/>
    <s v="Edward Hooks"/>
    <s v="Corporate"/>
    <s v="United States"/>
    <s v="Lodi"/>
    <x v="1"/>
    <n v="95240"/>
    <s v="West"/>
    <s v="OFF-AR-10002987"/>
    <x v="1"/>
    <x v="6"/>
    <s v="Prismacolor Color Pencil Set"/>
    <n v="39.68"/>
    <n v="2"/>
    <n v="0"/>
    <n v="16.268800000000002"/>
  </r>
  <r>
    <n v="9851"/>
    <s v="CA-2013-158155"/>
    <x v="0"/>
    <x v="440"/>
    <d v="2013-05-07T00:00:00"/>
    <s v="Standard Class"/>
    <s v="EH-13765"/>
    <s v="Edward Hooks"/>
    <s v="Corporate"/>
    <s v="United States"/>
    <s v="New York City"/>
    <x v="15"/>
    <n v="10009"/>
    <s v="East"/>
    <s v="FUR-FU-10000732"/>
    <x v="0"/>
    <x v="5"/>
    <s v="Eldon 200 Class Desk Accessories"/>
    <n v="12.56"/>
    <n v="2"/>
    <n v="0"/>
    <n v="4.0191999999999997"/>
  </r>
  <r>
    <n v="9852"/>
    <s v="CA-2013-158155"/>
    <x v="0"/>
    <x v="440"/>
    <d v="2013-05-07T00:00:00"/>
    <s v="Standard Class"/>
    <s v="EH-13765"/>
    <s v="Edward Hooks"/>
    <s v="Corporate"/>
    <s v="United States"/>
    <s v="New York City"/>
    <x v="15"/>
    <n v="10009"/>
    <s v="East"/>
    <s v="OFF-BI-10001670"/>
    <x v="1"/>
    <x v="8"/>
    <s v="Vinyl Sectional Post Binders"/>
    <n v="90.480000000000018"/>
    <n v="3"/>
    <n v="0.2"/>
    <n v="33.93"/>
  </r>
  <r>
    <n v="9853"/>
    <s v="CA-2013-158155"/>
    <x v="0"/>
    <x v="440"/>
    <d v="2013-05-07T00:00:00"/>
    <s v="Standard Class"/>
    <s v="EH-13765"/>
    <s v="Edward Hooks"/>
    <s v="Corporate"/>
    <s v="United States"/>
    <s v="New York City"/>
    <x v="15"/>
    <n v="10009"/>
    <s v="East"/>
    <s v="OFF-PA-10000533"/>
    <x v="1"/>
    <x v="10"/>
    <s v="Southworth Parchment Paper &amp; Envelopes"/>
    <n v="13.08"/>
    <n v="2"/>
    <n v="0"/>
    <n v="6.0167999999999999"/>
  </r>
  <r>
    <n v="9854"/>
    <s v="CA-2013-158155"/>
    <x v="0"/>
    <x v="440"/>
    <d v="2013-05-07T00:00:00"/>
    <s v="Standard Class"/>
    <s v="EH-13765"/>
    <s v="Edward Hooks"/>
    <s v="Corporate"/>
    <s v="United States"/>
    <s v="New York City"/>
    <x v="15"/>
    <n v="10009"/>
    <s v="East"/>
    <s v="FUR-FU-10002253"/>
    <x v="0"/>
    <x v="5"/>
    <s v="Howard Miller 13&quot; Diameter Pewter Finish Round Wall Clock"/>
    <n v="214.7"/>
    <n v="5"/>
    <n v="0"/>
    <n v="83.733000000000004"/>
  </r>
  <r>
    <n v="9855"/>
    <s v="CA-2014-138870"/>
    <x v="3"/>
    <x v="249"/>
    <d v="2014-06-24T00:00:00"/>
    <s v="Standard Class"/>
    <s v="GA-14515"/>
    <s v="George Ashbrook"/>
    <s v="Consumer"/>
    <s v="United States"/>
    <s v="San Francisco"/>
    <x v="1"/>
    <n v="94109"/>
    <s v="West"/>
    <s v="FUR-FU-10002396"/>
    <x v="0"/>
    <x v="5"/>
    <s v="DAX Copper Panel Document Frame, 5 x 7 Size"/>
    <n v="50.32"/>
    <n v="4"/>
    <n v="0"/>
    <n v="21.134400000000003"/>
  </r>
  <r>
    <n v="9856"/>
    <s v="CA-2014-138870"/>
    <x v="3"/>
    <x v="249"/>
    <d v="2014-06-24T00:00:00"/>
    <s v="Standard Class"/>
    <s v="GA-14515"/>
    <s v="George Ashbrook"/>
    <s v="Consumer"/>
    <s v="United States"/>
    <s v="San Francisco"/>
    <x v="1"/>
    <n v="94109"/>
    <s v="West"/>
    <s v="OFF-PA-10004438"/>
    <x v="1"/>
    <x v="10"/>
    <s v="Xerox 1907"/>
    <n v="24.56"/>
    <n v="2"/>
    <n v="0"/>
    <n v="11.543199999999999"/>
  </r>
  <r>
    <n v="9857"/>
    <s v="CA-2011-120950"/>
    <x v="2"/>
    <x v="1232"/>
    <d v="2011-11-11T00:00:00"/>
    <s v="Standard Class"/>
    <s v="GA-14515"/>
    <s v="George Ashbrook"/>
    <s v="Consumer"/>
    <s v="United States"/>
    <s v="Columbus"/>
    <x v="32"/>
    <n v="31907"/>
    <s v="South"/>
    <s v="OFF-PA-10000587"/>
    <x v="1"/>
    <x v="10"/>
    <s v="Array Parchment Paper, Assorted Colors"/>
    <n v="43.68"/>
    <n v="6"/>
    <n v="0"/>
    <n v="20.9664"/>
  </r>
  <r>
    <n v="9858"/>
    <s v="CA-2012-164301"/>
    <x v="1"/>
    <x v="514"/>
    <d v="2012-03-30T00:00:00"/>
    <s v="Standard Class"/>
    <s v="EB-13840"/>
    <s v="Ellis Ballard"/>
    <s v="Corporate"/>
    <s v="United States"/>
    <s v="Seattle"/>
    <x v="4"/>
    <n v="98103"/>
    <s v="West"/>
    <s v="FUR-TA-10001889"/>
    <x v="0"/>
    <x v="3"/>
    <s v="Bush Advantage Collection Racetrack Conference Table"/>
    <n v="3393.68"/>
    <n v="8"/>
    <n v="0"/>
    <n v="610.86239999999998"/>
  </r>
  <r>
    <n v="9859"/>
    <s v="CA-2014-113278"/>
    <x v="3"/>
    <x v="424"/>
    <d v="2014-01-21T00:00:00"/>
    <s v="Standard Class"/>
    <s v="HR-14770"/>
    <s v="Hallie Redmond"/>
    <s v="Home Office"/>
    <s v="United States"/>
    <s v="Richmond"/>
    <x v="14"/>
    <n v="47374"/>
    <s v="Central"/>
    <s v="OFF-ST-10001590"/>
    <x v="1"/>
    <x v="4"/>
    <s v="Tenex Personal Project File with Scoop Front Design, Black"/>
    <n v="67.400000000000006"/>
    <n v="5"/>
    <n v="0"/>
    <n v="17.523999999999997"/>
  </r>
  <r>
    <n v="9860"/>
    <s v="CA-2014-113278"/>
    <x v="3"/>
    <x v="424"/>
    <d v="2014-01-21T00:00:00"/>
    <s v="Standard Class"/>
    <s v="HR-14770"/>
    <s v="Hallie Redmond"/>
    <s v="Home Office"/>
    <s v="United States"/>
    <s v="Richmond"/>
    <x v="14"/>
    <n v="47374"/>
    <s v="Central"/>
    <s v="OFF-FA-10003472"/>
    <x v="1"/>
    <x v="13"/>
    <s v="Bagged Rubber Bands"/>
    <n v="2.52"/>
    <n v="2"/>
    <n v="0"/>
    <n v="0.1008"/>
  </r>
  <r>
    <n v="9861"/>
    <s v="CA-2014-113278"/>
    <x v="3"/>
    <x v="424"/>
    <d v="2014-01-21T00:00:00"/>
    <s v="Standard Class"/>
    <s v="HR-14770"/>
    <s v="Hallie Redmond"/>
    <s v="Home Office"/>
    <s v="United States"/>
    <s v="Richmond"/>
    <x v="14"/>
    <n v="47374"/>
    <s v="Central"/>
    <s v="TEC-PH-10000169"/>
    <x v="2"/>
    <x v="7"/>
    <s v="ARKON Windshield Dashboard Air Vent Car Mount Holder"/>
    <n v="67.8"/>
    <n v="4"/>
    <n v="0"/>
    <n v="1.3559999999999945"/>
  </r>
  <r>
    <n v="9862"/>
    <s v="CA-2014-113278"/>
    <x v="3"/>
    <x v="424"/>
    <d v="2014-01-21T00:00:00"/>
    <s v="Standard Class"/>
    <s v="HR-14770"/>
    <s v="Hallie Redmond"/>
    <s v="Home Office"/>
    <s v="United States"/>
    <s v="Richmond"/>
    <x v="14"/>
    <n v="47374"/>
    <s v="Central"/>
    <s v="OFF-ST-10002562"/>
    <x v="1"/>
    <x v="4"/>
    <s v="Staples"/>
    <n v="18.760000000000002"/>
    <n v="2"/>
    <n v="0"/>
    <n v="5.2528000000000006"/>
  </r>
  <r>
    <n v="9863"/>
    <s v="CA-2014-113278"/>
    <x v="3"/>
    <x v="424"/>
    <d v="2014-01-21T00:00:00"/>
    <s v="Standard Class"/>
    <s v="HR-14770"/>
    <s v="Hallie Redmond"/>
    <s v="Home Office"/>
    <s v="United States"/>
    <s v="Richmond"/>
    <x v="14"/>
    <n v="47374"/>
    <s v="Central"/>
    <s v="TEC-AC-10001445"/>
    <x v="2"/>
    <x v="11"/>
    <s v="Imation USB 2.0 Swivel Flash Drive USB flash drive - 4 GB - Pink"/>
    <n v="12.12"/>
    <n v="4"/>
    <n v="0"/>
    <n v="2.5451999999999995"/>
  </r>
  <r>
    <n v="9864"/>
    <s v="CA-2014-113278"/>
    <x v="3"/>
    <x v="424"/>
    <d v="2014-01-21T00:00:00"/>
    <s v="Standard Class"/>
    <s v="HR-14770"/>
    <s v="Hallie Redmond"/>
    <s v="Home Office"/>
    <s v="United States"/>
    <s v="Richmond"/>
    <x v="14"/>
    <n v="47374"/>
    <s v="Central"/>
    <s v="OFF-PA-10004156"/>
    <x v="1"/>
    <x v="10"/>
    <s v="Xerox 188"/>
    <n v="11.34"/>
    <n v="1"/>
    <n v="0"/>
    <n v="5.5565999999999995"/>
  </r>
  <r>
    <n v="9865"/>
    <s v="CA-2014-113278"/>
    <x v="3"/>
    <x v="424"/>
    <d v="2014-01-21T00:00:00"/>
    <s v="Standard Class"/>
    <s v="HR-14770"/>
    <s v="Hallie Redmond"/>
    <s v="Home Office"/>
    <s v="United States"/>
    <s v="Richmond"/>
    <x v="14"/>
    <n v="47374"/>
    <s v="Central"/>
    <s v="TEC-AC-10004469"/>
    <x v="2"/>
    <x v="11"/>
    <s v="Microsoft Sculpt Comfort Mouse"/>
    <n v="159.80000000000001"/>
    <n v="4"/>
    <n v="0"/>
    <n v="70.312000000000012"/>
  </r>
  <r>
    <n v="9866"/>
    <s v="CA-2014-113278"/>
    <x v="3"/>
    <x v="424"/>
    <d v="2014-01-21T00:00:00"/>
    <s v="Standard Class"/>
    <s v="HR-14770"/>
    <s v="Hallie Redmond"/>
    <s v="Home Office"/>
    <s v="United States"/>
    <s v="Richmond"/>
    <x v="14"/>
    <n v="47374"/>
    <s v="Central"/>
    <s v="FUR-FU-10001037"/>
    <x v="0"/>
    <x v="5"/>
    <s v="DAX Charcoal/Nickel-Tone Document Frame, 5 x 7"/>
    <n v="18.96"/>
    <n v="2"/>
    <n v="0"/>
    <n v="8.532"/>
  </r>
  <r>
    <n v="9867"/>
    <s v="US-2012-116981"/>
    <x v="1"/>
    <x v="514"/>
    <d v="2012-03-28T00:00:00"/>
    <s v="Second Class"/>
    <s v="SM-20950"/>
    <s v="Suzanne McNair"/>
    <s v="Corporate"/>
    <s v="United States"/>
    <s v="New York City"/>
    <x v="15"/>
    <n v="10009"/>
    <s v="East"/>
    <s v="OFF-ST-10002615"/>
    <x v="1"/>
    <x v="4"/>
    <s v="Dual Level, Single-Width Filing Carts"/>
    <n v="1085.42"/>
    <n v="7"/>
    <n v="0"/>
    <n v="282.20920000000001"/>
  </r>
  <r>
    <n v="9868"/>
    <s v="US-2012-116981"/>
    <x v="1"/>
    <x v="514"/>
    <d v="2012-03-28T00:00:00"/>
    <s v="Second Class"/>
    <s v="SM-20950"/>
    <s v="Suzanne McNair"/>
    <s v="Corporate"/>
    <s v="United States"/>
    <s v="New York City"/>
    <x v="15"/>
    <n v="10009"/>
    <s v="East"/>
    <s v="OFF-AP-10000595"/>
    <x v="1"/>
    <x v="9"/>
    <s v="Disposable Triple-Filter Dust Bags"/>
    <n v="13.11"/>
    <n v="3"/>
    <n v="0"/>
    <n v="3.4086000000000003"/>
  </r>
  <r>
    <n v="9869"/>
    <s v="CA-2011-114195"/>
    <x v="2"/>
    <x v="301"/>
    <d v="2011-11-03T00:00:00"/>
    <s v="First Class"/>
    <s v="EA-14035"/>
    <s v="Erin Ashbrook"/>
    <s v="Corporate"/>
    <s v="United States"/>
    <s v="Mason"/>
    <x v="24"/>
    <n v="45040"/>
    <s v="East"/>
    <s v="FUR-FU-10002253"/>
    <x v="0"/>
    <x v="5"/>
    <s v="Howard Miller 13&quot; Diameter Pewter Finish Round Wall Clock"/>
    <n v="68.703999999999994"/>
    <n v="2"/>
    <n v="0.2"/>
    <n v="16.317200000000003"/>
  </r>
  <r>
    <n v="9870"/>
    <s v="CA-2011-114195"/>
    <x v="2"/>
    <x v="301"/>
    <d v="2011-11-03T00:00:00"/>
    <s v="First Class"/>
    <s v="EA-14035"/>
    <s v="Erin Ashbrook"/>
    <s v="Corporate"/>
    <s v="United States"/>
    <s v="Mason"/>
    <x v="24"/>
    <n v="45040"/>
    <s v="East"/>
    <s v="OFF-BI-10000494"/>
    <x v="1"/>
    <x v="8"/>
    <s v="Acco Economy Flexible Poly Round Ring Binder"/>
    <n v="3.1320000000000001"/>
    <n v="2"/>
    <n v="0.7"/>
    <n v="-2.6099999999999994"/>
  </r>
  <r>
    <n v="9871"/>
    <s v="CA-2011-114195"/>
    <x v="2"/>
    <x v="301"/>
    <d v="2011-11-03T00:00:00"/>
    <s v="First Class"/>
    <s v="EA-14035"/>
    <s v="Erin Ashbrook"/>
    <s v="Corporate"/>
    <s v="United States"/>
    <s v="Mason"/>
    <x v="24"/>
    <n v="45040"/>
    <s v="East"/>
    <s v="OFF-BI-10001658"/>
    <x v="1"/>
    <x v="8"/>
    <s v="GBC Standard Therm-A-Bind Covers"/>
    <n v="22.428000000000004"/>
    <n v="3"/>
    <n v="0.7"/>
    <n v="-17.942399999999992"/>
  </r>
  <r>
    <n v="9872"/>
    <s v="CA-2014-146269"/>
    <x v="3"/>
    <x v="833"/>
    <d v="2014-10-07T00:00:00"/>
    <s v="Same Day"/>
    <s v="MH-17455"/>
    <s v="Mark Hamilton"/>
    <s v="Consumer"/>
    <s v="United States"/>
    <s v="Chicago"/>
    <x v="10"/>
    <n v="60623"/>
    <s v="Central"/>
    <s v="OFF-ST-10003208"/>
    <x v="1"/>
    <x v="4"/>
    <s v="Adjustable Depth Letter/Legal Cart"/>
    <n v="290.33600000000001"/>
    <n v="2"/>
    <n v="0.2"/>
    <n v="32.662799999999947"/>
  </r>
  <r>
    <n v="9873"/>
    <s v="CA-2014-146269"/>
    <x v="3"/>
    <x v="833"/>
    <d v="2014-10-07T00:00:00"/>
    <s v="Same Day"/>
    <s v="MH-17455"/>
    <s v="Mark Hamilton"/>
    <s v="Consumer"/>
    <s v="United States"/>
    <s v="Chicago"/>
    <x v="10"/>
    <n v="60623"/>
    <s v="Central"/>
    <s v="OFF-AR-10004790"/>
    <x v="1"/>
    <x v="6"/>
    <s v="Staples"/>
    <n v="19.152000000000001"/>
    <n v="2"/>
    <n v="0.2"/>
    <n v="1.1969999999999992"/>
  </r>
  <r>
    <n v="9874"/>
    <s v="CA-2013-100587"/>
    <x v="0"/>
    <x v="107"/>
    <d v="2013-12-15T00:00:00"/>
    <s v="Standard Class"/>
    <s v="SL-20155"/>
    <s v="Sara Luxemburg"/>
    <s v="Home Office"/>
    <s v="United States"/>
    <s v="New York City"/>
    <x v="15"/>
    <n v="10024"/>
    <s v="East"/>
    <s v="OFF-PA-10004609"/>
    <x v="1"/>
    <x v="10"/>
    <s v="Xerox 221"/>
    <n v="6.48"/>
    <n v="1"/>
    <n v="0"/>
    <n v="3.1104000000000003"/>
  </r>
  <r>
    <n v="9875"/>
    <s v="CA-2013-166653"/>
    <x v="0"/>
    <x v="897"/>
    <d v="2013-09-25T00:00:00"/>
    <s v="Second Class"/>
    <s v="NP-18685"/>
    <s v="Nora Pelletier"/>
    <s v="Home Office"/>
    <s v="United States"/>
    <s v="Parma"/>
    <x v="24"/>
    <n v="44134"/>
    <s v="East"/>
    <s v="OFF-EN-10003055"/>
    <x v="1"/>
    <x v="12"/>
    <s v="Blue String-Tie &amp; Button Interoffice Envelopes, 10 x 13"/>
    <n v="63.967999999999996"/>
    <n v="2"/>
    <n v="0.2"/>
    <n v="19.989999999999995"/>
  </r>
  <r>
    <n v="9876"/>
    <s v="CA-2012-130855"/>
    <x v="1"/>
    <x v="1233"/>
    <d v="2013-01-05T00:00:00"/>
    <s v="Standard Class"/>
    <s v="RF-19840"/>
    <s v="Roy Französisch"/>
    <s v="Consumer"/>
    <s v="United States"/>
    <s v="New York City"/>
    <x v="15"/>
    <n v="10035"/>
    <s v="East"/>
    <s v="OFF-SU-10003936"/>
    <x v="1"/>
    <x v="14"/>
    <s v="Acme Serrated Blade Letter Opener"/>
    <n v="6.36"/>
    <n v="2"/>
    <n v="0"/>
    <n v="6.3600000000000101E-2"/>
  </r>
  <r>
    <n v="9877"/>
    <s v="US-2014-166324"/>
    <x v="3"/>
    <x v="693"/>
    <d v="2014-04-22T00:00:00"/>
    <s v="First Class"/>
    <s v="BE-11455"/>
    <s v="Brad Eason"/>
    <s v="Home Office"/>
    <s v="United States"/>
    <s v="Cleveland"/>
    <x v="24"/>
    <n v="44105"/>
    <s v="East"/>
    <s v="OFF-ST-10000078"/>
    <x v="1"/>
    <x v="4"/>
    <s v="Tennsco 6- and 18-Compartment Lockers"/>
    <n v="848.5440000000001"/>
    <n v="4"/>
    <n v="0.2"/>
    <n v="-21.213600000000099"/>
  </r>
  <r>
    <n v="9878"/>
    <s v="US-2014-166324"/>
    <x v="3"/>
    <x v="693"/>
    <d v="2014-04-22T00:00:00"/>
    <s v="First Class"/>
    <s v="BE-11455"/>
    <s v="Brad Eason"/>
    <s v="Home Office"/>
    <s v="United States"/>
    <s v="Cleveland"/>
    <x v="24"/>
    <n v="44105"/>
    <s v="East"/>
    <s v="OFF-BI-10000174"/>
    <x v="1"/>
    <x v="8"/>
    <s v="Wilson Jones Clip &amp; Carry Folder Binder Tool for Ring Binders, Clear"/>
    <n v="8.7000000000000011"/>
    <n v="5"/>
    <n v="0.7"/>
    <n v="-6.379999999999999"/>
  </r>
  <r>
    <n v="9879"/>
    <s v="US-2014-166324"/>
    <x v="3"/>
    <x v="693"/>
    <d v="2014-04-22T00:00:00"/>
    <s v="First Class"/>
    <s v="BE-11455"/>
    <s v="Brad Eason"/>
    <s v="Home Office"/>
    <s v="United States"/>
    <s v="Cleveland"/>
    <x v="24"/>
    <n v="44105"/>
    <s v="East"/>
    <s v="TEC-PH-10004080"/>
    <x v="2"/>
    <x v="7"/>
    <s v="Avaya 5410 Digital phone"/>
    <n v="122.38199999999999"/>
    <n v="3"/>
    <n v="0.4"/>
    <n v="-24.476399999999998"/>
  </r>
  <r>
    <n v="9880"/>
    <s v="CA-2013-122581"/>
    <x v="0"/>
    <x v="1036"/>
    <d v="2013-08-26T00:00:00"/>
    <s v="Standard Class"/>
    <s v="JK-15370"/>
    <s v="Jay Kimmel"/>
    <s v="Consumer"/>
    <s v="United States"/>
    <s v="New York City"/>
    <x v="15"/>
    <n v="10035"/>
    <s v="East"/>
    <s v="FUR-CH-10002961"/>
    <x v="0"/>
    <x v="1"/>
    <s v="Leather Task Chair, Black"/>
    <n v="573.17399999999998"/>
    <n v="7"/>
    <n v="0.1"/>
    <n v="63.685999999999979"/>
  </r>
  <r>
    <n v="9881"/>
    <s v="CA-2012-104297"/>
    <x v="1"/>
    <x v="352"/>
    <d v="2012-05-31T00:00:00"/>
    <s v="First Class"/>
    <s v="CC-12100"/>
    <s v="Chad Cunningham"/>
    <s v="Home Office"/>
    <s v="United States"/>
    <s v="Cleveland"/>
    <x v="24"/>
    <n v="44105"/>
    <s v="East"/>
    <s v="OFF-PA-10000474"/>
    <x v="1"/>
    <x v="10"/>
    <s v="Staples"/>
    <n v="85.055999999999997"/>
    <n v="3"/>
    <n v="0.2"/>
    <n v="28.706399999999991"/>
  </r>
  <r>
    <n v="9882"/>
    <s v="CA-2011-153927"/>
    <x v="2"/>
    <x v="1132"/>
    <d v="2011-08-13T00:00:00"/>
    <s v="First Class"/>
    <s v="LL-16840"/>
    <s v="Lauren Leatherbury"/>
    <s v="Consumer"/>
    <s v="United States"/>
    <s v="Woodstock"/>
    <x v="32"/>
    <n v="30188"/>
    <s v="South"/>
    <s v="OFF-BI-10000138"/>
    <x v="1"/>
    <x v="8"/>
    <s v="Acco Translucent Poly Ring Binders"/>
    <n v="14.04"/>
    <n v="3"/>
    <n v="0"/>
    <n v="6.7392000000000003"/>
  </r>
  <r>
    <n v="9883"/>
    <s v="CA-2011-153927"/>
    <x v="2"/>
    <x v="1132"/>
    <d v="2011-08-13T00:00:00"/>
    <s v="First Class"/>
    <s v="LL-16840"/>
    <s v="Lauren Leatherbury"/>
    <s v="Consumer"/>
    <s v="United States"/>
    <s v="Woodstock"/>
    <x v="32"/>
    <n v="30188"/>
    <s v="South"/>
    <s v="TEC-AC-10000023"/>
    <x v="2"/>
    <x v="11"/>
    <s v="Maxell 74 Minute CD-R Spindle, 50/Pack"/>
    <n v="272.61"/>
    <n v="13"/>
    <n v="0"/>
    <n v="98.139599999999987"/>
  </r>
  <r>
    <n v="9884"/>
    <s v="CA-2011-112291"/>
    <x v="2"/>
    <x v="1234"/>
    <d v="2011-04-08T00:00:00"/>
    <s v="Standard Class"/>
    <s v="KE-16420"/>
    <s v="Katrina Edelman"/>
    <s v="Corporate"/>
    <s v="United States"/>
    <s v="Los Angeles"/>
    <x v="1"/>
    <n v="90008"/>
    <s v="West"/>
    <s v="OFF-EN-10001415"/>
    <x v="1"/>
    <x v="12"/>
    <s v="Staples"/>
    <n v="11.16"/>
    <n v="2"/>
    <n v="0"/>
    <n v="5.58"/>
  </r>
  <r>
    <n v="9885"/>
    <s v="CA-2011-112291"/>
    <x v="2"/>
    <x v="1234"/>
    <d v="2011-04-08T00:00:00"/>
    <s v="Standard Class"/>
    <s v="KE-16420"/>
    <s v="Katrina Edelman"/>
    <s v="Corporate"/>
    <s v="United States"/>
    <s v="Los Angeles"/>
    <x v="1"/>
    <n v="90008"/>
    <s v="West"/>
    <s v="TEC-AC-10001284"/>
    <x v="2"/>
    <x v="11"/>
    <s v="Enermax Briskie RF Wireless Keyboard and Mouse Combo"/>
    <n v="62.31"/>
    <n v="3"/>
    <n v="0"/>
    <n v="22.4316"/>
  </r>
  <r>
    <n v="9886"/>
    <s v="CA-2011-112291"/>
    <x v="2"/>
    <x v="1234"/>
    <d v="2011-04-08T00:00:00"/>
    <s v="Standard Class"/>
    <s v="KE-16420"/>
    <s v="Katrina Edelman"/>
    <s v="Corporate"/>
    <s v="United States"/>
    <s v="Los Angeles"/>
    <x v="1"/>
    <n v="90008"/>
    <s v="West"/>
    <s v="TEC-AC-10000736"/>
    <x v="2"/>
    <x v="11"/>
    <s v="Logitech G600 MMO Gaming Mouse"/>
    <n v="159.97999999999999"/>
    <n v="2"/>
    <n v="0"/>
    <n v="57.592799999999997"/>
  </r>
  <r>
    <n v="9887"/>
    <s v="CA-2011-146997"/>
    <x v="2"/>
    <x v="1213"/>
    <d v="2011-01-28T00:00:00"/>
    <s v="Standard Class"/>
    <s v="SG-20605"/>
    <s v="Speros Goranitis"/>
    <s v="Consumer"/>
    <s v="United States"/>
    <s v="Lafayette"/>
    <x v="14"/>
    <n v="47905"/>
    <s v="Central"/>
    <s v="OFF-FA-10003467"/>
    <x v="1"/>
    <x v="13"/>
    <s v="Alliance Big Bands Rubber Bands, 12/Pack"/>
    <n v="5.9399999999999995"/>
    <n v="3"/>
    <n v="0"/>
    <n v="0"/>
  </r>
  <r>
    <n v="9888"/>
    <s v="CA-2014-169607"/>
    <x v="3"/>
    <x v="386"/>
    <d v="2014-10-16T00:00:00"/>
    <s v="First Class"/>
    <s v="CA-12265"/>
    <s v="Christina Anderson"/>
    <s v="Consumer"/>
    <s v="United States"/>
    <s v="New York City"/>
    <x v="15"/>
    <n v="10024"/>
    <s v="East"/>
    <s v="OFF-PA-10000477"/>
    <x v="1"/>
    <x v="10"/>
    <s v="Xerox 1952"/>
    <n v="9.9600000000000009"/>
    <n v="2"/>
    <n v="0"/>
    <n v="4.6812000000000005"/>
  </r>
  <r>
    <n v="9889"/>
    <s v="CA-2012-127544"/>
    <x v="1"/>
    <x v="816"/>
    <d v="2012-08-12T00:00:00"/>
    <s v="Standard Class"/>
    <s v="RD-19585"/>
    <s v="Rob Dowd"/>
    <s v="Consumer"/>
    <s v="United States"/>
    <s v="Utica"/>
    <x v="15"/>
    <n v="13501"/>
    <s v="East"/>
    <s v="TEC-AC-10000736"/>
    <x v="2"/>
    <x v="11"/>
    <s v="Logitech G600 MMO Gaming Mouse"/>
    <n v="79.989999999999995"/>
    <n v="1"/>
    <n v="0"/>
    <n v="28.796399999999998"/>
  </r>
  <r>
    <n v="9890"/>
    <s v="CA-2014-166499"/>
    <x v="3"/>
    <x v="498"/>
    <d v="2014-03-21T00:00:00"/>
    <s v="First Class"/>
    <s v="VG-21805"/>
    <s v="Vivek Grady"/>
    <s v="Corporate"/>
    <s v="United States"/>
    <s v="Lakewood"/>
    <x v="30"/>
    <n v="8701"/>
    <s v="East"/>
    <s v="OFF-AR-10002467"/>
    <x v="1"/>
    <x v="6"/>
    <s v="Dixon Ticonderoga Pencils"/>
    <n v="8.94"/>
    <n v="3"/>
    <n v="0"/>
    <n v="2.4138000000000006"/>
  </r>
  <r>
    <n v="9891"/>
    <s v="US-2013-115441"/>
    <x v="0"/>
    <x v="197"/>
    <d v="2013-07-29T00:00:00"/>
    <s v="Second Class"/>
    <s v="SH-19975"/>
    <s v="Sally Hughsby"/>
    <s v="Corporate"/>
    <s v="United States"/>
    <s v="Milwaukee"/>
    <x v="6"/>
    <n v="53209"/>
    <s v="Central"/>
    <s v="OFF-PA-10004996"/>
    <x v="1"/>
    <x v="10"/>
    <s v="Speediset Carbonless Redi-Letter 7&quot; x 8 1/2&quot;"/>
    <n v="20.62"/>
    <n v="2"/>
    <n v="0"/>
    <n v="9.6913999999999998"/>
  </r>
  <r>
    <n v="9892"/>
    <s v="US-2013-115441"/>
    <x v="0"/>
    <x v="197"/>
    <d v="2013-07-29T00:00:00"/>
    <s v="Second Class"/>
    <s v="SH-19975"/>
    <s v="Sally Hughsby"/>
    <s v="Corporate"/>
    <s v="United States"/>
    <s v="Milwaukee"/>
    <x v="6"/>
    <n v="53209"/>
    <s v="Central"/>
    <s v="TEC-AC-10003116"/>
    <x v="2"/>
    <x v="11"/>
    <s v="Memorex Froggy Flash Drive 8 GB"/>
    <n v="124.25"/>
    <n v="7"/>
    <n v="0"/>
    <n v="48.457499999999996"/>
  </r>
  <r>
    <n v="9893"/>
    <s v="US-2013-115441"/>
    <x v="0"/>
    <x v="197"/>
    <d v="2013-07-29T00:00:00"/>
    <s v="Second Class"/>
    <s v="SH-19975"/>
    <s v="Sally Hughsby"/>
    <s v="Corporate"/>
    <s v="United States"/>
    <s v="Milwaukee"/>
    <x v="6"/>
    <n v="53209"/>
    <s v="Central"/>
    <s v="TEC-PH-10002262"/>
    <x v="2"/>
    <x v="7"/>
    <s v="LG Electronics Tone+ HBS-730 Bluetooth Headset"/>
    <n v="297.55"/>
    <n v="5"/>
    <n v="0"/>
    <n v="83.314000000000021"/>
  </r>
  <r>
    <n v="9894"/>
    <s v="US-2013-115441"/>
    <x v="0"/>
    <x v="197"/>
    <d v="2013-07-29T00:00:00"/>
    <s v="Second Class"/>
    <s v="SH-19975"/>
    <s v="Sally Hughsby"/>
    <s v="Corporate"/>
    <s v="United States"/>
    <s v="Milwaukee"/>
    <x v="6"/>
    <n v="53209"/>
    <s v="Central"/>
    <s v="FUR-CH-10004626"/>
    <x v="0"/>
    <x v="1"/>
    <s v="Office Star Flex Back Scooter Chair with Aluminum Finish Frame"/>
    <n v="403.56"/>
    <n v="4"/>
    <n v="0"/>
    <n v="96.854399999999998"/>
  </r>
  <r>
    <n v="9895"/>
    <s v="US-2013-115441"/>
    <x v="0"/>
    <x v="197"/>
    <d v="2013-07-29T00:00:00"/>
    <s v="Second Class"/>
    <s v="SH-19975"/>
    <s v="Sally Hughsby"/>
    <s v="Corporate"/>
    <s v="United States"/>
    <s v="Milwaukee"/>
    <x v="6"/>
    <n v="53209"/>
    <s v="Central"/>
    <s v="FUR-FU-10001756"/>
    <x v="0"/>
    <x v="5"/>
    <s v="Eldon Expressions Desk Accessory, Wood Photo Frame, Mahogany"/>
    <n v="95.199999999999989"/>
    <n v="5"/>
    <n v="0"/>
    <n v="27.60799999999999"/>
  </r>
  <r>
    <n v="9896"/>
    <s v="CA-2011-115049"/>
    <x v="2"/>
    <x v="467"/>
    <d v="2011-10-01T00:00:00"/>
    <s v="Standard Class"/>
    <s v="MM-17920"/>
    <s v="Michael Moore"/>
    <s v="Consumer"/>
    <s v="United States"/>
    <s v="Chicago"/>
    <x v="10"/>
    <n v="60623"/>
    <s v="Central"/>
    <s v="TEC-AC-10004859"/>
    <x v="2"/>
    <x v="11"/>
    <s v="Maxell Pro 80 Minute CD-R, 10/Pack"/>
    <n v="153.82400000000001"/>
    <n v="11"/>
    <n v="0.2"/>
    <n v="38.456000000000003"/>
  </r>
  <r>
    <n v="9897"/>
    <s v="CA-2011-156342"/>
    <x v="2"/>
    <x v="1103"/>
    <d v="2011-06-20T00:00:00"/>
    <s v="Second Class"/>
    <s v="JF-15415"/>
    <s v="Jennifer Ferguson"/>
    <s v="Consumer"/>
    <s v="United States"/>
    <s v="Chicago"/>
    <x v="10"/>
    <n v="60653"/>
    <s v="Central"/>
    <s v="OFF-PA-10001725"/>
    <x v="1"/>
    <x v="10"/>
    <s v="Xerox 1892"/>
    <n v="62.015999999999998"/>
    <n v="2"/>
    <n v="0.2"/>
    <n v="22.480800000000002"/>
  </r>
  <r>
    <n v="9898"/>
    <s v="CA-2013-112830"/>
    <x v="0"/>
    <x v="112"/>
    <d v="2013-06-11T00:00:00"/>
    <s v="Standard Class"/>
    <s v="LP-17095"/>
    <s v="Liz Preis"/>
    <s v="Consumer"/>
    <s v="United States"/>
    <s v="Fairfield"/>
    <x v="24"/>
    <n v="45014"/>
    <s v="East"/>
    <s v="FUR-FU-10004306"/>
    <x v="0"/>
    <x v="5"/>
    <s v="Electrix Halogen Magnifier Lamp"/>
    <n v="466.32000000000005"/>
    <n v="3"/>
    <n v="0.2"/>
    <n v="34.97399999999999"/>
  </r>
  <r>
    <n v="9899"/>
    <s v="CA-2013-112830"/>
    <x v="0"/>
    <x v="112"/>
    <d v="2013-06-11T00:00:00"/>
    <s v="Standard Class"/>
    <s v="LP-17095"/>
    <s v="Liz Preis"/>
    <s v="Consumer"/>
    <s v="United States"/>
    <s v="Fairfield"/>
    <x v="24"/>
    <n v="45014"/>
    <s v="East"/>
    <s v="FUR-FU-10004845"/>
    <x v="0"/>
    <x v="5"/>
    <s v="Deflect-o EconoMat Nonstudded, No Bevel Mat"/>
    <n v="82.64"/>
    <n v="2"/>
    <n v="0.2"/>
    <n v="0"/>
  </r>
  <r>
    <n v="9900"/>
    <s v="US-2011-117380"/>
    <x v="2"/>
    <x v="1176"/>
    <d v="2011-04-03T00:00:00"/>
    <s v="Standard Class"/>
    <s v="MP-18175"/>
    <s v="Mike Pelletier"/>
    <s v="Home Office"/>
    <s v="United States"/>
    <s v="Springfield"/>
    <x v="24"/>
    <n v="45503"/>
    <s v="East"/>
    <s v="FUR-TA-10000198"/>
    <x v="0"/>
    <x v="3"/>
    <s v="Chromcraft Bull-Nose Wood Oval Conference Tables &amp; Bases"/>
    <n v="330.58800000000002"/>
    <n v="1"/>
    <n v="0.4"/>
    <n v="-143.25480000000002"/>
  </r>
  <r>
    <n v="9901"/>
    <s v="CA-2014-117646"/>
    <x v="3"/>
    <x v="170"/>
    <d v="2014-08-26T00:00:00"/>
    <s v="Standard Class"/>
    <s v="SC-20845"/>
    <s v="Sung Chung"/>
    <s v="Consumer"/>
    <s v="United States"/>
    <s v="Louisville"/>
    <x v="22"/>
    <n v="80027"/>
    <s v="West"/>
    <s v="OFF-ST-10000036"/>
    <x v="1"/>
    <x v="4"/>
    <s v="Recycled Data-Pak for Archival Bound Computer Printouts, 12-1/2 x 12-1/2 x 16"/>
    <n v="237.09600000000003"/>
    <n v="3"/>
    <n v="0.2"/>
    <n v="20.745899999999985"/>
  </r>
  <r>
    <n v="9902"/>
    <s v="CA-2014-117646"/>
    <x v="3"/>
    <x v="170"/>
    <d v="2014-08-26T00:00:00"/>
    <s v="Standard Class"/>
    <s v="SC-20845"/>
    <s v="Sung Chung"/>
    <s v="Consumer"/>
    <s v="United States"/>
    <s v="Louisville"/>
    <x v="22"/>
    <n v="80027"/>
    <s v="West"/>
    <s v="FUR-FU-10001037"/>
    <x v="0"/>
    <x v="5"/>
    <s v="DAX Charcoal/Nickel-Tone Document Frame, 5 x 7"/>
    <n v="22.752000000000002"/>
    <n v="3"/>
    <n v="0.2"/>
    <n v="7.1099999999999994"/>
  </r>
  <r>
    <n v="9903"/>
    <s v="CA-2014-117646"/>
    <x v="3"/>
    <x v="170"/>
    <d v="2014-08-26T00:00:00"/>
    <s v="Standard Class"/>
    <s v="SC-20845"/>
    <s v="Sung Chung"/>
    <s v="Consumer"/>
    <s v="United States"/>
    <s v="Louisville"/>
    <x v="22"/>
    <n v="80027"/>
    <s v="West"/>
    <s v="OFF-PA-10001950"/>
    <x v="1"/>
    <x v="10"/>
    <s v="Southworth 25% Cotton Antique Laid Paper &amp; Envelopes"/>
    <n v="6.6720000000000006"/>
    <n v="1"/>
    <n v="0.2"/>
    <n v="2.0849999999999991"/>
  </r>
  <r>
    <n v="9904"/>
    <s v="CA-2011-122609"/>
    <x v="2"/>
    <x v="607"/>
    <d v="2011-11-18T00:00:00"/>
    <s v="Standard Class"/>
    <s v="DP-13000"/>
    <s v="Darren Powers"/>
    <s v="Consumer"/>
    <s v="United States"/>
    <s v="Carrollton"/>
    <x v="5"/>
    <n v="75007"/>
    <s v="Central"/>
    <s v="FUR-FU-10004587"/>
    <x v="0"/>
    <x v="5"/>
    <s v="GE General Use Halogen Bulbs, 100 Watts, 1 Bulb per Pack"/>
    <n v="25.128000000000004"/>
    <n v="3"/>
    <n v="0.6"/>
    <n v="-6.9101999999999997"/>
  </r>
  <r>
    <n v="9905"/>
    <s v="CA-2011-122609"/>
    <x v="2"/>
    <x v="607"/>
    <d v="2011-11-18T00:00:00"/>
    <s v="Standard Class"/>
    <s v="DP-13000"/>
    <s v="Darren Powers"/>
    <s v="Consumer"/>
    <s v="United States"/>
    <s v="Carrollton"/>
    <x v="5"/>
    <n v="75007"/>
    <s v="Central"/>
    <s v="TEC-AC-10002567"/>
    <x v="2"/>
    <x v="11"/>
    <s v="Logitech G602 Wireless Gaming Mouse"/>
    <n v="127.98399999999999"/>
    <n v="2"/>
    <n v="0.2"/>
    <n v="25.596799999999998"/>
  </r>
  <r>
    <n v="9906"/>
    <s v="US-2012-129007"/>
    <x v="1"/>
    <x v="1023"/>
    <d v="2012-09-15T00:00:00"/>
    <s v="First Class"/>
    <s v="KD-16615"/>
    <s v="Ken Dana"/>
    <s v="Corporate"/>
    <s v="United States"/>
    <s v="Anaheim"/>
    <x v="1"/>
    <n v="92804"/>
    <s v="West"/>
    <s v="FUR-FU-10004973"/>
    <x v="0"/>
    <x v="5"/>
    <s v="Flat Face Poster Frame"/>
    <n v="131.88"/>
    <n v="7"/>
    <n v="0"/>
    <n v="55.389600000000002"/>
  </r>
  <r>
    <n v="9907"/>
    <s v="US-2012-129007"/>
    <x v="1"/>
    <x v="1023"/>
    <d v="2012-09-15T00:00:00"/>
    <s v="First Class"/>
    <s v="KD-16615"/>
    <s v="Ken Dana"/>
    <s v="Corporate"/>
    <s v="United States"/>
    <s v="Anaheim"/>
    <x v="1"/>
    <n v="92804"/>
    <s v="West"/>
    <s v="OFF-BI-10001628"/>
    <x v="1"/>
    <x v="8"/>
    <s v="Acco Data Flex Cable Posts For Top &amp; Bottom Load Binders, 6&quot; Capacity"/>
    <n v="25.031999999999996"/>
    <n v="3"/>
    <n v="0.2"/>
    <n v="7.822499999999998"/>
  </r>
  <r>
    <n v="9908"/>
    <s v="US-2012-129007"/>
    <x v="1"/>
    <x v="1023"/>
    <d v="2012-09-15T00:00:00"/>
    <s v="First Class"/>
    <s v="KD-16615"/>
    <s v="Ken Dana"/>
    <s v="Corporate"/>
    <s v="United States"/>
    <s v="Anaheim"/>
    <x v="1"/>
    <n v="92804"/>
    <s v="West"/>
    <s v="FUR-CH-10000155"/>
    <x v="0"/>
    <x v="1"/>
    <s v="Global Comet Stacking Armless Chair"/>
    <n v="717.72"/>
    <n v="3"/>
    <n v="0.2"/>
    <n v="71.77200000000002"/>
  </r>
  <r>
    <n v="9909"/>
    <s v="US-2012-129007"/>
    <x v="1"/>
    <x v="1023"/>
    <d v="2012-09-15T00:00:00"/>
    <s v="First Class"/>
    <s v="KD-16615"/>
    <s v="Ken Dana"/>
    <s v="Corporate"/>
    <s v="United States"/>
    <s v="Anaheim"/>
    <x v="1"/>
    <n v="92804"/>
    <s v="West"/>
    <s v="FUR-FU-10002379"/>
    <x v="0"/>
    <x v="5"/>
    <s v="Eldon Econocleat Chair Mats for Low Pile Carpets"/>
    <n v="207.35"/>
    <n v="5"/>
    <n v="0"/>
    <n v="24.881999999999991"/>
  </r>
  <r>
    <n v="9910"/>
    <s v="US-2012-129007"/>
    <x v="1"/>
    <x v="1023"/>
    <d v="2012-09-15T00:00:00"/>
    <s v="First Class"/>
    <s v="KD-16615"/>
    <s v="Ken Dana"/>
    <s v="Corporate"/>
    <s v="United States"/>
    <s v="Anaheim"/>
    <x v="1"/>
    <n v="92804"/>
    <s v="West"/>
    <s v="FUR-FU-10004018"/>
    <x v="0"/>
    <x v="5"/>
    <s v="Tensor Computer Mounted Lamp"/>
    <n v="44.67"/>
    <n v="3"/>
    <n v="0"/>
    <n v="12.060900000000002"/>
  </r>
  <r>
    <n v="9911"/>
    <s v="US-2012-129007"/>
    <x v="1"/>
    <x v="1023"/>
    <d v="2012-09-15T00:00:00"/>
    <s v="First Class"/>
    <s v="KD-16615"/>
    <s v="Ken Dana"/>
    <s v="Corporate"/>
    <s v="United States"/>
    <s v="Anaheim"/>
    <x v="1"/>
    <n v="92804"/>
    <s v="West"/>
    <s v="OFF-PA-10000994"/>
    <x v="1"/>
    <x v="10"/>
    <s v="Xerox 1915"/>
    <n v="209.7"/>
    <n v="2"/>
    <n v="0"/>
    <n v="100.65599999999999"/>
  </r>
  <r>
    <n v="9912"/>
    <s v="US-2011-157231"/>
    <x v="2"/>
    <x v="267"/>
    <d v="2011-04-09T00:00:00"/>
    <s v="Standard Class"/>
    <s v="RP-19855"/>
    <s v="Roy Phan"/>
    <s v="Corporate"/>
    <s v="United States"/>
    <s v="Richmond"/>
    <x v="0"/>
    <n v="40475"/>
    <s v="South"/>
    <s v="OFF-BI-10002852"/>
    <x v="1"/>
    <x v="8"/>
    <s v="Ibico Standard Transparent Covers"/>
    <n v="115.36"/>
    <n v="7"/>
    <n v="0"/>
    <n v="56.526400000000002"/>
  </r>
  <r>
    <n v="9913"/>
    <s v="CA-2012-132388"/>
    <x v="1"/>
    <x v="998"/>
    <d v="2012-10-12T00:00:00"/>
    <s v="First Class"/>
    <s v="KN-16390"/>
    <s v="Katherine Nockton"/>
    <s v="Corporate"/>
    <s v="United States"/>
    <s v="Santa Barbara"/>
    <x v="1"/>
    <n v="93101"/>
    <s v="West"/>
    <s v="FUR-CH-10001714"/>
    <x v="0"/>
    <x v="1"/>
    <s v="Global Leather &amp; Oak Executive Chair, Burgundy"/>
    <n v="362.13599999999997"/>
    <n v="3"/>
    <n v="0.2"/>
    <n v="-54.320399999999978"/>
  </r>
  <r>
    <n v="9914"/>
    <s v="CA-2012-132388"/>
    <x v="1"/>
    <x v="998"/>
    <d v="2012-10-12T00:00:00"/>
    <s v="First Class"/>
    <s v="KN-16390"/>
    <s v="Katherine Nockton"/>
    <s v="Corporate"/>
    <s v="United States"/>
    <s v="Santa Barbara"/>
    <x v="1"/>
    <n v="93101"/>
    <s v="West"/>
    <s v="OFF-LA-10000414"/>
    <x v="1"/>
    <x v="2"/>
    <s v="Avery 503"/>
    <n v="31.049999999999997"/>
    <n v="3"/>
    <n v="0"/>
    <n v="14.904"/>
  </r>
  <r>
    <n v="9915"/>
    <s v="CA-2014-160927"/>
    <x v="3"/>
    <x v="926"/>
    <d v="2014-02-01T00:00:00"/>
    <s v="Second Class"/>
    <s v="TM-21010"/>
    <s v="Tamara Manning"/>
    <s v="Consumer"/>
    <s v="United States"/>
    <s v="Marion"/>
    <x v="23"/>
    <n v="52302"/>
    <s v="Central"/>
    <s v="OFF-PA-10003848"/>
    <x v="1"/>
    <x v="10"/>
    <s v="Xerox 1997"/>
    <n v="12.96"/>
    <n v="2"/>
    <n v="0"/>
    <n v="6.2208000000000006"/>
  </r>
  <r>
    <n v="9916"/>
    <s v="CA-2014-160927"/>
    <x v="3"/>
    <x v="926"/>
    <d v="2014-02-01T00:00:00"/>
    <s v="Second Class"/>
    <s v="TM-21010"/>
    <s v="Tamara Manning"/>
    <s v="Consumer"/>
    <s v="United States"/>
    <s v="Marion"/>
    <x v="23"/>
    <n v="52302"/>
    <s v="Central"/>
    <s v="OFF-PA-10000176"/>
    <x v="1"/>
    <x v="10"/>
    <s v="Xerox 1887"/>
    <n v="94.85"/>
    <n v="5"/>
    <n v="0"/>
    <n v="45.527999999999992"/>
  </r>
  <r>
    <n v="9917"/>
    <s v="CA-2014-160927"/>
    <x v="3"/>
    <x v="926"/>
    <d v="2014-02-01T00:00:00"/>
    <s v="Second Class"/>
    <s v="TM-21010"/>
    <s v="Tamara Manning"/>
    <s v="Consumer"/>
    <s v="United States"/>
    <s v="Marion"/>
    <x v="23"/>
    <n v="52302"/>
    <s v="Central"/>
    <s v="OFF-ST-10001590"/>
    <x v="1"/>
    <x v="4"/>
    <s v="Tenex Personal Project File with Scoop Front Design, Black"/>
    <n v="13.48"/>
    <n v="1"/>
    <n v="0"/>
    <n v="3.5047999999999995"/>
  </r>
  <r>
    <n v="9918"/>
    <s v="CA-2014-160927"/>
    <x v="3"/>
    <x v="926"/>
    <d v="2014-02-01T00:00:00"/>
    <s v="Second Class"/>
    <s v="TM-21010"/>
    <s v="Tamara Manning"/>
    <s v="Consumer"/>
    <s v="United States"/>
    <s v="Marion"/>
    <x v="23"/>
    <n v="52302"/>
    <s v="Central"/>
    <s v="FUR-FU-10000010"/>
    <x v="0"/>
    <x v="5"/>
    <s v="DAX Value U-Channel Document Frames, Easel Back"/>
    <n v="14.91"/>
    <n v="3"/>
    <n v="0"/>
    <n v="4.6220999999999997"/>
  </r>
  <r>
    <n v="9919"/>
    <s v="CA-2012-105508"/>
    <x v="1"/>
    <x v="496"/>
    <d v="2012-09-29T00:00:00"/>
    <s v="Standard Class"/>
    <s v="JF-15190"/>
    <s v="Jamie Frazer"/>
    <s v="Consumer"/>
    <s v="United States"/>
    <s v="New York City"/>
    <x v="15"/>
    <n v="10035"/>
    <s v="East"/>
    <s v="OFF-EN-10003055"/>
    <x v="1"/>
    <x v="12"/>
    <s v="Blue String-Tie &amp; Button Interoffice Envelopes, 10 x 13"/>
    <n v="39.979999999999997"/>
    <n v="1"/>
    <n v="0"/>
    <n v="17.990999999999996"/>
  </r>
  <r>
    <n v="9920"/>
    <s v="CA-2013-149272"/>
    <x v="0"/>
    <x v="543"/>
    <d v="2013-03-20T00:00:00"/>
    <s v="Standard Class"/>
    <s v="MY-18295"/>
    <s v="Muhammed Yedwab"/>
    <s v="Corporate"/>
    <s v="United States"/>
    <s v="Bryan"/>
    <x v="5"/>
    <n v="77803"/>
    <s v="Central"/>
    <s v="FUR-CH-10000863"/>
    <x v="0"/>
    <x v="1"/>
    <s v="Novimex Swivel Fabric Task Chair"/>
    <n v="528.42999999999995"/>
    <n v="5"/>
    <n v="0.3"/>
    <n v="-143.43099999999998"/>
  </r>
  <r>
    <n v="9921"/>
    <s v="CA-2013-149272"/>
    <x v="0"/>
    <x v="543"/>
    <d v="2013-03-20T00:00:00"/>
    <s v="Standard Class"/>
    <s v="MY-18295"/>
    <s v="Muhammed Yedwab"/>
    <s v="Corporate"/>
    <s v="United States"/>
    <s v="Bryan"/>
    <x v="5"/>
    <n v="77803"/>
    <s v="Central"/>
    <s v="OFF-BI-10004233"/>
    <x v="1"/>
    <x v="8"/>
    <s v="GBC Pre-Punched Binding Paper, Plastic, White, 8-1/2&quot; x 11&quot;"/>
    <n v="22.385999999999996"/>
    <n v="7"/>
    <n v="0.8"/>
    <n v="-35.817600000000013"/>
  </r>
  <r>
    <n v="9922"/>
    <s v="CA-2011-111360"/>
    <x v="2"/>
    <x v="156"/>
    <d v="2011-11-30T00:00:00"/>
    <s v="Standard Class"/>
    <s v="AT-10435"/>
    <s v="Alyssa Tate"/>
    <s v="Home Office"/>
    <s v="United States"/>
    <s v="Akron"/>
    <x v="24"/>
    <n v="44312"/>
    <s v="East"/>
    <s v="OFF-BI-10003350"/>
    <x v="1"/>
    <x v="8"/>
    <s v="Acco Expandable Hanging Binders"/>
    <n v="5.7420000000000009"/>
    <n v="3"/>
    <n v="0.7"/>
    <n v="-4.5935999999999986"/>
  </r>
  <r>
    <n v="9923"/>
    <s v="US-2014-162124"/>
    <x v="3"/>
    <x v="636"/>
    <d v="2014-05-11T00:00:00"/>
    <s v="Standard Class"/>
    <s v="JF-15490"/>
    <s v="Jeremy Farry"/>
    <s v="Consumer"/>
    <s v="United States"/>
    <s v="Chicago"/>
    <x v="10"/>
    <n v="60653"/>
    <s v="Central"/>
    <s v="TEC-AC-10001990"/>
    <x v="2"/>
    <x v="11"/>
    <s v="Kensington Orbit Wireless Mobile Trackball for PC and Mac"/>
    <n v="191.96800000000002"/>
    <n v="4"/>
    <n v="0.2"/>
    <n v="28.79519999999998"/>
  </r>
  <r>
    <n v="9924"/>
    <s v="CA-2012-159534"/>
    <x v="1"/>
    <x v="305"/>
    <d v="2012-03-23T00:00:00"/>
    <s v="First Class"/>
    <s v="DH-13075"/>
    <s v="Dave Hallsten"/>
    <s v="Corporate"/>
    <s v="United States"/>
    <s v="New York City"/>
    <x v="15"/>
    <n v="10035"/>
    <s v="East"/>
    <s v="OFF-BI-10003982"/>
    <x v="1"/>
    <x v="8"/>
    <s v="Wilson Jones Century Plastic Molded Ring Binders"/>
    <n v="49.847999999999999"/>
    <n v="3"/>
    <n v="0.2"/>
    <n v="16.823699999999999"/>
  </r>
  <r>
    <n v="9925"/>
    <s v="CA-2012-159534"/>
    <x v="1"/>
    <x v="305"/>
    <d v="2012-03-23T00:00:00"/>
    <s v="First Class"/>
    <s v="DH-13075"/>
    <s v="Dave Hallsten"/>
    <s v="Corporate"/>
    <s v="United States"/>
    <s v="New York City"/>
    <x v="15"/>
    <n v="10035"/>
    <s v="East"/>
    <s v="OFF-EN-10004386"/>
    <x v="1"/>
    <x v="12"/>
    <s v="Recycled Interoffice Envelopes with String and Button Closure, 10 x 13"/>
    <n v="23.99"/>
    <n v="1"/>
    <n v="0"/>
    <n v="11.994999999999999"/>
  </r>
  <r>
    <n v="9926"/>
    <s v="CA-2012-159534"/>
    <x v="1"/>
    <x v="305"/>
    <d v="2012-03-23T00:00:00"/>
    <s v="First Class"/>
    <s v="DH-13075"/>
    <s v="Dave Hallsten"/>
    <s v="Corporate"/>
    <s v="United States"/>
    <s v="New York City"/>
    <x v="15"/>
    <n v="10035"/>
    <s v="East"/>
    <s v="OFF-BI-10003656"/>
    <x v="1"/>
    <x v="8"/>
    <s v="Fellowes PB200 Plastic Comb Binding Machine"/>
    <n v="1087.9360000000001"/>
    <n v="8"/>
    <n v="0.2"/>
    <n v="353.5791999999999"/>
  </r>
  <r>
    <n v="9927"/>
    <s v="CA-2012-159534"/>
    <x v="1"/>
    <x v="305"/>
    <d v="2012-03-23T00:00:00"/>
    <s v="First Class"/>
    <s v="DH-13075"/>
    <s v="Dave Hallsten"/>
    <s v="Corporate"/>
    <s v="United States"/>
    <s v="New York City"/>
    <x v="15"/>
    <n v="10035"/>
    <s v="East"/>
    <s v="TEC-PH-10002310"/>
    <x v="2"/>
    <x v="7"/>
    <s v="Panasonic KX T7731-B Digital phone"/>
    <n v="199.98"/>
    <n v="2"/>
    <n v="0"/>
    <n v="53.994599999999991"/>
  </r>
  <r>
    <n v="9928"/>
    <s v="CA-2012-159534"/>
    <x v="1"/>
    <x v="305"/>
    <d v="2012-03-23T00:00:00"/>
    <s v="First Class"/>
    <s v="DH-13075"/>
    <s v="Dave Hallsten"/>
    <s v="Corporate"/>
    <s v="United States"/>
    <s v="New York City"/>
    <x v="15"/>
    <n v="10035"/>
    <s v="East"/>
    <s v="OFF-ST-10001172"/>
    <x v="1"/>
    <x v="4"/>
    <s v="Tennsco Lockers, Sand"/>
    <n v="83.92"/>
    <n v="4"/>
    <n v="0"/>
    <n v="20.140799999999999"/>
  </r>
  <r>
    <n v="9929"/>
    <s v="CA-2013-129630"/>
    <x v="0"/>
    <x v="913"/>
    <d v="2013-09-05T00:00:00"/>
    <s v="Same Day"/>
    <s v="IM-15055"/>
    <s v="Ionia McGrath"/>
    <s v="Consumer"/>
    <s v="United States"/>
    <s v="San Francisco"/>
    <x v="1"/>
    <n v="94122"/>
    <s v="West"/>
    <s v="FUR-FU-10000260"/>
    <x v="0"/>
    <x v="5"/>
    <s v="6&quot; Cubicle Wall Clock, Black"/>
    <n v="24.27"/>
    <n v="3"/>
    <n v="0"/>
    <n v="8.7371999999999996"/>
  </r>
  <r>
    <n v="9930"/>
    <s v="CA-2013-129630"/>
    <x v="0"/>
    <x v="913"/>
    <d v="2013-09-05T00:00:00"/>
    <s v="Same Day"/>
    <s v="IM-15055"/>
    <s v="Ionia McGrath"/>
    <s v="Consumer"/>
    <s v="United States"/>
    <s v="San Francisco"/>
    <x v="1"/>
    <n v="94122"/>
    <s v="West"/>
    <s v="TEC-CO-10003763"/>
    <x v="2"/>
    <x v="16"/>
    <s v="Canon PC1060 Personal Laser Copier"/>
    <n v="2799.9600000000005"/>
    <n v="5"/>
    <n v="0.2"/>
    <n v="944.98649999999986"/>
  </r>
  <r>
    <n v="9931"/>
    <s v="CA-2012-104948"/>
    <x v="1"/>
    <x v="50"/>
    <d v="2012-11-17T00:00:00"/>
    <s v="Standard Class"/>
    <s v="KH-16510"/>
    <s v="Keith Herrera"/>
    <s v="Consumer"/>
    <s v="United States"/>
    <s v="San Bernardino"/>
    <x v="1"/>
    <n v="92404"/>
    <s v="West"/>
    <s v="OFF-BI-10001267"/>
    <x v="1"/>
    <x v="8"/>
    <s v="Universal Recycled Hanging Pressboard Report Binders, Letter Size"/>
    <n v="9.8719999999999999"/>
    <n v="2"/>
    <n v="0.2"/>
    <n v="3.4551999999999996"/>
  </r>
  <r>
    <n v="9932"/>
    <s v="CA-2012-104948"/>
    <x v="1"/>
    <x v="50"/>
    <d v="2012-11-17T00:00:00"/>
    <s v="Standard Class"/>
    <s v="KH-16510"/>
    <s v="Keith Herrera"/>
    <s v="Consumer"/>
    <s v="United States"/>
    <s v="San Bernardino"/>
    <x v="1"/>
    <n v="92404"/>
    <s v="West"/>
    <s v="FUR-BO-10004357"/>
    <x v="0"/>
    <x v="0"/>
    <s v="O'Sullivan Living Dimensions 3-Shelf Bookcases"/>
    <n v="683.33199999999999"/>
    <n v="4"/>
    <n v="0.15"/>
    <n v="-40.196000000000055"/>
  </r>
  <r>
    <n v="9933"/>
    <s v="CA-2012-104948"/>
    <x v="1"/>
    <x v="50"/>
    <d v="2012-11-17T00:00:00"/>
    <s v="Standard Class"/>
    <s v="KH-16510"/>
    <s v="Keith Herrera"/>
    <s v="Consumer"/>
    <s v="United States"/>
    <s v="San Bernardino"/>
    <x v="1"/>
    <n v="92404"/>
    <s v="West"/>
    <s v="OFF-PA-10004610"/>
    <x v="1"/>
    <x v="10"/>
    <s v="Xerox 1900"/>
    <n v="29.96"/>
    <n v="7"/>
    <n v="0"/>
    <n v="13.481999999999998"/>
  </r>
  <r>
    <n v="9934"/>
    <s v="CA-2011-166555"/>
    <x v="2"/>
    <x v="384"/>
    <d v="2011-07-14T00:00:00"/>
    <s v="First Class"/>
    <s v="JK-15205"/>
    <s v="Jamie Kunitz"/>
    <s v="Consumer"/>
    <s v="United States"/>
    <s v="Niagara Falls"/>
    <x v="15"/>
    <n v="14304"/>
    <s v="East"/>
    <s v="TEC-PH-10004912"/>
    <x v="2"/>
    <x v="7"/>
    <s v="Cisco SPA112 2 Port Phone Adapter"/>
    <n v="164.85000000000002"/>
    <n v="3"/>
    <n v="0"/>
    <n v="47.806499999999993"/>
  </r>
  <r>
    <n v="9935"/>
    <s v="CA-2013-114405"/>
    <x v="0"/>
    <x v="281"/>
    <d v="2013-04-13T00:00:00"/>
    <s v="Standard Class"/>
    <s v="AS-10240"/>
    <s v="Alan Shonely"/>
    <s v="Consumer"/>
    <s v="United States"/>
    <s v="Philadelphia"/>
    <x v="9"/>
    <n v="19120"/>
    <s v="East"/>
    <s v="OFF-AP-10003278"/>
    <x v="1"/>
    <x v="9"/>
    <s v="Belkin 7-Outlet SurgeMaster Home Series"/>
    <n v="33.528000000000006"/>
    <n v="3"/>
    <n v="0.2"/>
    <n v="2.5146000000000015"/>
  </r>
  <r>
    <n v="9936"/>
    <s v="CA-2013-114405"/>
    <x v="0"/>
    <x v="281"/>
    <d v="2013-04-13T00:00:00"/>
    <s v="Standard Class"/>
    <s v="AS-10240"/>
    <s v="Alan Shonely"/>
    <s v="Consumer"/>
    <s v="United States"/>
    <s v="Philadelphia"/>
    <x v="9"/>
    <n v="19120"/>
    <s v="East"/>
    <s v="OFF-ST-10001627"/>
    <x v="1"/>
    <x v="4"/>
    <s v="Eldon Jumbo ProFile Portable File Boxes Graphite/Black"/>
    <n v="36.744"/>
    <n v="3"/>
    <n v="0.2"/>
    <n v="3.6744000000000039"/>
  </r>
  <r>
    <n v="9937"/>
    <s v="CA-2014-132955"/>
    <x v="3"/>
    <x v="92"/>
    <d v="2014-06-29T00:00:00"/>
    <s v="Standard Class"/>
    <s v="SC-20575"/>
    <s v="Sonia Cooley"/>
    <s v="Consumer"/>
    <s v="United States"/>
    <s v="Cranston"/>
    <x v="34"/>
    <n v="2920"/>
    <s v="East"/>
    <s v="OFF-BI-10002735"/>
    <x v="1"/>
    <x v="8"/>
    <s v="GBC Prestige Therm-A-Bind Covers"/>
    <n v="102.93"/>
    <n v="3"/>
    <n v="0"/>
    <n v="48.377100000000006"/>
  </r>
  <r>
    <n v="9938"/>
    <s v="CA-2013-164889"/>
    <x v="0"/>
    <x v="1235"/>
    <d v="2013-06-07T00:00:00"/>
    <s v="Second Class"/>
    <s v="CP-12340"/>
    <s v="Christine Phan"/>
    <s v="Corporate"/>
    <s v="United States"/>
    <s v="Los Angeles"/>
    <x v="1"/>
    <n v="90049"/>
    <s v="West"/>
    <s v="FUR-TA-10001676"/>
    <x v="0"/>
    <x v="3"/>
    <s v="Hon 61000 Series Interactive Training Tables"/>
    <n v="71.088000000000008"/>
    <n v="2"/>
    <n v="0.2"/>
    <n v="-1.7772000000000041"/>
  </r>
  <r>
    <n v="9939"/>
    <s v="CA-2013-169824"/>
    <x v="0"/>
    <x v="939"/>
    <d v="2013-12-18T00:00:00"/>
    <s v="Standard Class"/>
    <s v="NS-18640"/>
    <s v="Noel Staavos"/>
    <s v="Corporate"/>
    <s v="United States"/>
    <s v="New York City"/>
    <x v="15"/>
    <n v="10009"/>
    <s v="East"/>
    <s v="FUR-FU-10004864"/>
    <x v="0"/>
    <x v="5"/>
    <s v="Eldon 500 Class Desk Accessories"/>
    <n v="60.35"/>
    <n v="5"/>
    <n v="0"/>
    <n v="19.915500000000002"/>
  </r>
  <r>
    <n v="9940"/>
    <s v="CA-2013-169824"/>
    <x v="0"/>
    <x v="939"/>
    <d v="2013-12-18T00:00:00"/>
    <s v="Standard Class"/>
    <s v="NS-18640"/>
    <s v="Noel Staavos"/>
    <s v="Corporate"/>
    <s v="United States"/>
    <s v="New York City"/>
    <x v="15"/>
    <n v="10009"/>
    <s v="East"/>
    <s v="OFF-SU-10000952"/>
    <x v="1"/>
    <x v="14"/>
    <s v="Fiskars Home &amp; Office Scissors"/>
    <n v="35.520000000000003"/>
    <n v="4"/>
    <n v="0"/>
    <n v="9.9456000000000024"/>
  </r>
  <r>
    <n v="9941"/>
    <s v="CA-2013-169824"/>
    <x v="0"/>
    <x v="939"/>
    <d v="2013-12-18T00:00:00"/>
    <s v="Standard Class"/>
    <s v="NS-18640"/>
    <s v="Noel Staavos"/>
    <s v="Corporate"/>
    <s v="United States"/>
    <s v="New York City"/>
    <x v="15"/>
    <n v="10009"/>
    <s v="East"/>
    <s v="OFF-AR-10000462"/>
    <x v="1"/>
    <x v="6"/>
    <s v="Sanford Pocket Accent Highlighters"/>
    <n v="11.200000000000001"/>
    <n v="7"/>
    <n v="0"/>
    <n v="4.8160000000000007"/>
  </r>
  <r>
    <n v="9942"/>
    <s v="CA-2014-164028"/>
    <x v="3"/>
    <x v="221"/>
    <d v="2014-12-01T00:00:00"/>
    <s v="Standard Class"/>
    <s v="JL-15835"/>
    <s v="John Lee"/>
    <s v="Consumer"/>
    <s v="United States"/>
    <s v="San Francisco"/>
    <x v="1"/>
    <n v="94122"/>
    <s v="West"/>
    <s v="TEC-AC-10001772"/>
    <x v="2"/>
    <x v="11"/>
    <s v="Memorex Mini Travel Drive 16 GB USB 2.0 Flash Drive"/>
    <n v="223.58"/>
    <n v="14"/>
    <n v="0"/>
    <n v="87.196200000000005"/>
  </r>
  <r>
    <n v="9943"/>
    <s v="CA-2011-143371"/>
    <x v="2"/>
    <x v="129"/>
    <d v="2012-01-03T00:00:00"/>
    <s v="Standard Class"/>
    <s v="MD-17350"/>
    <s v="Maribeth Dona"/>
    <s v="Consumer"/>
    <s v="United States"/>
    <s v="Anaheim"/>
    <x v="1"/>
    <n v="92804"/>
    <s v="West"/>
    <s v="OFF-ST-10001128"/>
    <x v="1"/>
    <x v="4"/>
    <s v="Carina Mini System Audio Rack, Model AR050B"/>
    <n v="998.82"/>
    <n v="9"/>
    <n v="0"/>
    <n v="29.964600000000061"/>
  </r>
  <r>
    <n v="9944"/>
    <s v="CA-2011-143371"/>
    <x v="2"/>
    <x v="129"/>
    <d v="2012-01-03T00:00:00"/>
    <s v="Standard Class"/>
    <s v="MD-17350"/>
    <s v="Maribeth Dona"/>
    <s v="Consumer"/>
    <s v="United States"/>
    <s v="Anaheim"/>
    <x v="1"/>
    <n v="92804"/>
    <s v="West"/>
    <s v="OFF-SU-10002537"/>
    <x v="1"/>
    <x v="14"/>
    <s v="Acme Box Cutter Scissors"/>
    <n v="51.150000000000006"/>
    <n v="5"/>
    <n v="0"/>
    <n v="13.299000000000003"/>
  </r>
  <r>
    <n v="9945"/>
    <s v="CA-2012-145415"/>
    <x v="1"/>
    <x v="1236"/>
    <d v="2012-04-17T00:00:00"/>
    <s v="Second Class"/>
    <s v="RD-19660"/>
    <s v="Robert Dilbeck"/>
    <s v="Home Office"/>
    <s v="United States"/>
    <s v="Seattle"/>
    <x v="4"/>
    <n v="98103"/>
    <s v="West"/>
    <s v="OFF-ST-10000419"/>
    <x v="1"/>
    <x v="4"/>
    <s v="Rogers Jumbo File, Granite"/>
    <n v="40.74"/>
    <n v="3"/>
    <n v="0"/>
    <n v="0.4073999999999991"/>
  </r>
  <r>
    <n v="9946"/>
    <s v="CA-2011-111157"/>
    <x v="2"/>
    <x v="1086"/>
    <d v="2011-03-06T00:00:00"/>
    <s v="Standard Class"/>
    <s v="NH-18610"/>
    <s v="Nicole Hansen"/>
    <s v="Corporate"/>
    <s v="United States"/>
    <s v="Philadelphia"/>
    <x v="9"/>
    <n v="19120"/>
    <s v="East"/>
    <s v="OFF-PA-10000327"/>
    <x v="1"/>
    <x v="10"/>
    <s v="Xerox 1971"/>
    <n v="3.4240000000000004"/>
    <n v="1"/>
    <n v="0.2"/>
    <n v="1.0699999999999996"/>
  </r>
  <r>
    <n v="9947"/>
    <s v="CA-2011-111157"/>
    <x v="2"/>
    <x v="1086"/>
    <d v="2011-03-06T00:00:00"/>
    <s v="Standard Class"/>
    <s v="NH-18610"/>
    <s v="Nicole Hansen"/>
    <s v="Corporate"/>
    <s v="United States"/>
    <s v="Philadelphia"/>
    <x v="9"/>
    <n v="19120"/>
    <s v="East"/>
    <s v="TEC-AC-10004353"/>
    <x v="2"/>
    <x v="11"/>
    <s v="Hypercom P1300 Pinpad"/>
    <n v="151.20000000000002"/>
    <n v="3"/>
    <n v="0.2"/>
    <n v="32.130000000000003"/>
  </r>
  <r>
    <n v="9948"/>
    <s v="CA-2014-121559"/>
    <x v="3"/>
    <x v="702"/>
    <d v="2014-06-04T00:00:00"/>
    <s v="Second Class"/>
    <s v="HW-14935"/>
    <s v="Helen Wasserman"/>
    <s v="Corporate"/>
    <s v="United States"/>
    <s v="Indianapolis"/>
    <x v="14"/>
    <n v="46203"/>
    <s v="Central"/>
    <s v="FUR-CH-10003746"/>
    <x v="0"/>
    <x v="1"/>
    <s v="Hon 4070 Series Pagoda Round Back Stacking Chairs"/>
    <n v="1925.88"/>
    <n v="6"/>
    <n v="0"/>
    <n v="539.24639999999999"/>
  </r>
  <r>
    <n v="9949"/>
    <s v="CA-2014-121559"/>
    <x v="3"/>
    <x v="702"/>
    <d v="2014-06-04T00:00:00"/>
    <s v="Second Class"/>
    <s v="HW-14935"/>
    <s v="Helen Wasserman"/>
    <s v="Corporate"/>
    <s v="United States"/>
    <s v="Indianapolis"/>
    <x v="14"/>
    <n v="46203"/>
    <s v="Central"/>
    <s v="OFF-AP-10002945"/>
    <x v="1"/>
    <x v="9"/>
    <s v="Honeywell Enviracaire Portable HEPA Air Cleaner for 17' x 22' Room"/>
    <n v="2405.1999999999998"/>
    <n v="8"/>
    <n v="0"/>
    <n v="793.71599999999989"/>
  </r>
  <r>
    <n v="9950"/>
    <s v="CA-2014-121559"/>
    <x v="3"/>
    <x v="702"/>
    <d v="2014-06-04T00:00:00"/>
    <s v="Second Class"/>
    <s v="HW-14935"/>
    <s v="Helen Wasserman"/>
    <s v="Corporate"/>
    <s v="United States"/>
    <s v="Indianapolis"/>
    <x v="14"/>
    <n v="46203"/>
    <s v="Central"/>
    <s v="TEC-AC-10004568"/>
    <x v="2"/>
    <x v="11"/>
    <s v="Maxell LTO Ultrium - 800 GB"/>
    <n v="83.97"/>
    <n v="3"/>
    <n v="0"/>
    <n v="15.954299999999993"/>
  </r>
  <r>
    <n v="9951"/>
    <s v="CA-2014-121559"/>
    <x v="3"/>
    <x v="702"/>
    <d v="2014-06-04T00:00:00"/>
    <s v="Second Class"/>
    <s v="HW-14935"/>
    <s v="Helen Wasserman"/>
    <s v="Corporate"/>
    <s v="United States"/>
    <s v="Indianapolis"/>
    <x v="14"/>
    <n v="46203"/>
    <s v="Central"/>
    <s v="TEC-AC-10001714"/>
    <x v="2"/>
    <x v="11"/>
    <s v="Logitech MX Performance Wireless Mouse"/>
    <n v="39.89"/>
    <n v="1"/>
    <n v="0"/>
    <n v="14.7593"/>
  </r>
  <r>
    <n v="9952"/>
    <s v="CA-2014-121559"/>
    <x v="3"/>
    <x v="702"/>
    <d v="2014-06-04T00:00:00"/>
    <s v="Second Class"/>
    <s v="HW-14935"/>
    <s v="Helen Wasserman"/>
    <s v="Corporate"/>
    <s v="United States"/>
    <s v="Indianapolis"/>
    <x v="14"/>
    <n v="46203"/>
    <s v="Central"/>
    <s v="OFF-BI-10002072"/>
    <x v="1"/>
    <x v="8"/>
    <s v="Cardinal Slant-D Ring Binders"/>
    <n v="17.38"/>
    <n v="2"/>
    <n v="0"/>
    <n v="8.69"/>
  </r>
  <r>
    <n v="9953"/>
    <s v="CA-2012-141593"/>
    <x v="1"/>
    <x v="639"/>
    <d v="2012-12-16T00:00:00"/>
    <s v="Second Class"/>
    <s v="DB-12970"/>
    <s v="Darren Budd"/>
    <s v="Corporate"/>
    <s v="United States"/>
    <s v="Los Angeles"/>
    <x v="1"/>
    <n v="90045"/>
    <s v="West"/>
    <s v="OFF-BI-10001153"/>
    <x v="1"/>
    <x v="8"/>
    <s v="Ibico Recycled Grain-Textured Covers"/>
    <n v="55.264000000000003"/>
    <n v="2"/>
    <n v="0.2"/>
    <n v="20.723999999999997"/>
  </r>
  <r>
    <n v="9954"/>
    <s v="CA-2012-141593"/>
    <x v="1"/>
    <x v="639"/>
    <d v="2012-12-16T00:00:00"/>
    <s v="Second Class"/>
    <s v="DB-12970"/>
    <s v="Darren Budd"/>
    <s v="Corporate"/>
    <s v="United States"/>
    <s v="Los Angeles"/>
    <x v="1"/>
    <n v="90045"/>
    <s v="West"/>
    <s v="OFF-PA-10004983"/>
    <x v="1"/>
    <x v="10"/>
    <s v="Xerox 23"/>
    <n v="6.48"/>
    <n v="1"/>
    <n v="0"/>
    <n v="3.1104000000000003"/>
  </r>
  <r>
    <n v="9955"/>
    <s v="CA-2012-141593"/>
    <x v="1"/>
    <x v="639"/>
    <d v="2012-12-16T00:00:00"/>
    <s v="Second Class"/>
    <s v="DB-12970"/>
    <s v="Darren Budd"/>
    <s v="Corporate"/>
    <s v="United States"/>
    <s v="Los Angeles"/>
    <x v="1"/>
    <n v="90045"/>
    <s v="West"/>
    <s v="OFF-BI-10000948"/>
    <x v="1"/>
    <x v="8"/>
    <s v="GBC Laser Imprintable Binding System Covers, Desert Sand"/>
    <n v="34.248000000000005"/>
    <n v="3"/>
    <n v="0.2"/>
    <n v="11.558699999999998"/>
  </r>
  <r>
    <n v="9956"/>
    <s v="CA-2012-141593"/>
    <x v="1"/>
    <x v="639"/>
    <d v="2012-12-16T00:00:00"/>
    <s v="Second Class"/>
    <s v="DB-12970"/>
    <s v="Darren Budd"/>
    <s v="Corporate"/>
    <s v="United States"/>
    <s v="Los Angeles"/>
    <x v="1"/>
    <n v="90045"/>
    <s v="West"/>
    <s v="FUR-TA-10002622"/>
    <x v="0"/>
    <x v="3"/>
    <s v="Bush Andora Conference Table, Maple/Graphite Gray Finish"/>
    <n v="273.56799999999998"/>
    <n v="2"/>
    <n v="0.2"/>
    <n v="10.258800000000008"/>
  </r>
  <r>
    <n v="9957"/>
    <s v="US-2011-143287"/>
    <x v="2"/>
    <x v="7"/>
    <d v="2011-11-17T00:00:00"/>
    <s v="Standard Class"/>
    <s v="KN-16705"/>
    <s v="Kristina Nunn"/>
    <s v="Home Office"/>
    <s v="United States"/>
    <s v="New Rochelle"/>
    <x v="15"/>
    <n v="10801"/>
    <s v="East"/>
    <s v="OFF-PA-10001776"/>
    <x v="1"/>
    <x v="10"/>
    <s v="Wirebound Message Books, Four 2 3/4&quot; x 5&quot; Forms per Page, 600 Sets per Book"/>
    <n v="46.349999999999994"/>
    <n v="5"/>
    <n v="0"/>
    <n v="21.784499999999998"/>
  </r>
  <r>
    <n v="9958"/>
    <s v="US-2011-143287"/>
    <x v="2"/>
    <x v="7"/>
    <d v="2011-11-17T00:00:00"/>
    <s v="Standard Class"/>
    <s v="KN-16705"/>
    <s v="Kristina Nunn"/>
    <s v="Home Office"/>
    <s v="United States"/>
    <s v="New Rochelle"/>
    <x v="15"/>
    <n v="10801"/>
    <s v="East"/>
    <s v="OFF-PA-10004039"/>
    <x v="1"/>
    <x v="10"/>
    <s v="Xerox 1882"/>
    <n v="223.92"/>
    <n v="4"/>
    <n v="0"/>
    <n v="109.7208"/>
  </r>
  <r>
    <n v="9959"/>
    <s v="US-2011-143287"/>
    <x v="2"/>
    <x v="7"/>
    <d v="2011-11-17T00:00:00"/>
    <s v="Standard Class"/>
    <s v="KN-16705"/>
    <s v="Kristina Nunn"/>
    <s v="Home Office"/>
    <s v="United States"/>
    <s v="New Rochelle"/>
    <x v="15"/>
    <n v="10801"/>
    <s v="East"/>
    <s v="OFF-SU-10001574"/>
    <x v="1"/>
    <x v="14"/>
    <s v="Acme Value Line Scissors"/>
    <n v="7.3"/>
    <n v="2"/>
    <n v="0"/>
    <n v="2.1899999999999995"/>
  </r>
  <r>
    <n v="9960"/>
    <s v="CA-2014-137421"/>
    <x v="3"/>
    <x v="833"/>
    <d v="2014-10-12T00:00:00"/>
    <s v="Standard Class"/>
    <s v="AJ-10945"/>
    <s v="Ashley Jarboe"/>
    <s v="Consumer"/>
    <s v="United States"/>
    <s v="Chandler"/>
    <x v="16"/>
    <n v="85224"/>
    <s v="West"/>
    <s v="OFF-AR-10001761"/>
    <x v="1"/>
    <x v="6"/>
    <s v="Avery Hi-Liter Smear-Safe Highlighters"/>
    <n v="9.3439999999999994"/>
    <n v="2"/>
    <n v="0.2"/>
    <n v="1.8687999999999998"/>
  </r>
  <r>
    <n v="9961"/>
    <s v="CA-2014-141446"/>
    <x v="3"/>
    <x v="118"/>
    <d v="2014-09-19T00:00:00"/>
    <s v="Second Class"/>
    <s v="CL-12700"/>
    <s v="Craig Leslie"/>
    <s v="Home Office"/>
    <s v="United States"/>
    <s v="Florence"/>
    <x v="0"/>
    <n v="41042"/>
    <s v="South"/>
    <s v="TEC-AC-10002305"/>
    <x v="2"/>
    <x v="11"/>
    <s v="KeyTronic E03601U1 - Keyboard - Beige"/>
    <n v="18"/>
    <n v="1"/>
    <n v="0"/>
    <n v="3.2399999999999984"/>
  </r>
  <r>
    <n v="9962"/>
    <s v="CA-2012-168088"/>
    <x v="1"/>
    <x v="531"/>
    <d v="2012-03-22T00:00:00"/>
    <s v="First Class"/>
    <s v="CM-12655"/>
    <s v="Corinna Mitchell"/>
    <s v="Home Office"/>
    <s v="United States"/>
    <s v="Houston"/>
    <x v="5"/>
    <n v="77041"/>
    <s v="Central"/>
    <s v="OFF-PA-10000675"/>
    <x v="1"/>
    <x v="10"/>
    <s v="Xerox 1919"/>
    <n v="65.584000000000003"/>
    <n v="2"/>
    <n v="0.2"/>
    <n v="23.7742"/>
  </r>
  <r>
    <n v="9963"/>
    <s v="CA-2012-168088"/>
    <x v="1"/>
    <x v="531"/>
    <d v="2012-03-22T00:00:00"/>
    <s v="First Class"/>
    <s v="CM-12655"/>
    <s v="Corinna Mitchell"/>
    <s v="Home Office"/>
    <s v="United States"/>
    <s v="Houston"/>
    <x v="5"/>
    <n v="77041"/>
    <s v="Central"/>
    <s v="FUR-BO-10004218"/>
    <x v="0"/>
    <x v="0"/>
    <s v="Bush Heritage Pine Collection 5-Shelf Bookcase, Albany Pine Finish, *Special Order"/>
    <n v="383.46559999999994"/>
    <n v="4"/>
    <n v="0.32"/>
    <n v="-67.670400000000001"/>
  </r>
  <r>
    <n v="9964"/>
    <s v="CA-2012-143700"/>
    <x v="1"/>
    <x v="353"/>
    <d v="2012-07-26T00:00:00"/>
    <s v="Same Day"/>
    <s v="AS-10240"/>
    <s v="Alan Shonely"/>
    <s v="Consumer"/>
    <s v="United States"/>
    <s v="Philadelphia"/>
    <x v="9"/>
    <n v="19140"/>
    <s v="East"/>
    <s v="OFF-PA-10003072"/>
    <x v="1"/>
    <x v="10"/>
    <s v="Eureka Recycled Copy Paper 8 1/2&quot; x 11&quot;, Ream"/>
    <n v="10.368000000000002"/>
    <n v="2"/>
    <n v="0.2"/>
    <n v="3.6288"/>
  </r>
  <r>
    <n v="9965"/>
    <s v="CA-2013-146374"/>
    <x v="0"/>
    <x v="5"/>
    <d v="2013-12-11T00:00:00"/>
    <s v="Second Class"/>
    <s v="HE-14800"/>
    <s v="Harold Engle"/>
    <s v="Corporate"/>
    <s v="United States"/>
    <s v="Newark"/>
    <x v="13"/>
    <n v="19711"/>
    <s v="East"/>
    <s v="FUR-FU-10002671"/>
    <x v="0"/>
    <x v="5"/>
    <s v="Electrix 20W Halogen Replacement Bulb for Zoom-In Desk Lamp"/>
    <n v="13.4"/>
    <n v="1"/>
    <n v="0"/>
    <n v="6.4319999999999995"/>
  </r>
  <r>
    <n v="9966"/>
    <s v="CA-2013-146374"/>
    <x v="0"/>
    <x v="5"/>
    <d v="2013-12-11T00:00:00"/>
    <s v="Second Class"/>
    <s v="HE-14800"/>
    <s v="Harold Engle"/>
    <s v="Corporate"/>
    <s v="United States"/>
    <s v="Newark"/>
    <x v="13"/>
    <n v="19711"/>
    <s v="East"/>
    <s v="OFF-PA-10000349"/>
    <x v="1"/>
    <x v="10"/>
    <s v="Staples"/>
    <n v="4.9800000000000004"/>
    <n v="1"/>
    <n v="0"/>
    <n v="2.3406000000000002"/>
  </r>
  <r>
    <n v="9967"/>
    <s v="CA-2013-146374"/>
    <x v="0"/>
    <x v="5"/>
    <d v="2013-12-11T00:00:00"/>
    <s v="Second Class"/>
    <s v="HE-14800"/>
    <s v="Harold Engle"/>
    <s v="Corporate"/>
    <s v="United States"/>
    <s v="Newark"/>
    <x v="13"/>
    <n v="19711"/>
    <s v="East"/>
    <s v="OFF-EN-10004483"/>
    <x v="1"/>
    <x v="12"/>
    <s v="#10 White Business Envelopes,4 1/8 x 9 1/2"/>
    <n v="109.69"/>
    <n v="7"/>
    <n v="0"/>
    <n v="51.554299999999991"/>
  </r>
  <r>
    <n v="9968"/>
    <s v="CA-2014-153871"/>
    <x v="3"/>
    <x v="157"/>
    <d v="2014-12-18T00:00:00"/>
    <s v="Standard Class"/>
    <s v="RB-19435"/>
    <s v="Richard Bierner"/>
    <s v="Consumer"/>
    <s v="United States"/>
    <s v="Plainfield"/>
    <x v="30"/>
    <n v="7060"/>
    <s v="East"/>
    <s v="OFF-BI-10004209"/>
    <x v="1"/>
    <x v="8"/>
    <s v="Fellowes Twister Kit, Gray/Clear, 3/pkg"/>
    <n v="40.199999999999996"/>
    <n v="5"/>
    <n v="0"/>
    <n v="18.089999999999996"/>
  </r>
  <r>
    <n v="9969"/>
    <s v="CA-2014-153871"/>
    <x v="3"/>
    <x v="157"/>
    <d v="2014-12-18T00:00:00"/>
    <s v="Standard Class"/>
    <s v="RB-19435"/>
    <s v="Richard Bierner"/>
    <s v="Consumer"/>
    <s v="United States"/>
    <s v="Plainfield"/>
    <x v="30"/>
    <n v="7060"/>
    <s v="East"/>
    <s v="OFF-BI-10004600"/>
    <x v="1"/>
    <x v="8"/>
    <s v="Ibico Ibimaster 300 Manual Binding System"/>
    <n v="735.98"/>
    <n v="2"/>
    <n v="0"/>
    <n v="331.19099999999997"/>
  </r>
  <r>
    <n v="9970"/>
    <s v="CA-2014-153871"/>
    <x v="3"/>
    <x v="157"/>
    <d v="2014-12-18T00:00:00"/>
    <s v="Standard Class"/>
    <s v="RB-19435"/>
    <s v="Richard Bierner"/>
    <s v="Consumer"/>
    <s v="United States"/>
    <s v="Plainfield"/>
    <x v="30"/>
    <n v="7060"/>
    <s v="East"/>
    <s v="OFF-AP-10003622"/>
    <x v="1"/>
    <x v="9"/>
    <s v="Bravo II Megaboss 12-Amp Hard Body Upright, Replacement Belts, 2 Belts per Pack"/>
    <n v="22.75"/>
    <n v="7"/>
    <n v="0"/>
    <n v="6.5974999999999993"/>
  </r>
  <r>
    <n v="9971"/>
    <s v="CA-2012-103772"/>
    <x v="1"/>
    <x v="1141"/>
    <d v="2012-07-02T00:00:00"/>
    <s v="Standard Class"/>
    <s v="MP-17470"/>
    <s v="Mark Packer"/>
    <s v="Home Office"/>
    <s v="United States"/>
    <s v="Smyrna"/>
    <x v="32"/>
    <n v="30080"/>
    <s v="South"/>
    <s v="OFF-BI-10002867"/>
    <x v="1"/>
    <x v="8"/>
    <s v="GBC Recycled Regency Composition Covers"/>
    <n v="119.56"/>
    <n v="2"/>
    <n v="0"/>
    <n v="54.997599999999991"/>
  </r>
  <r>
    <n v="9972"/>
    <s v="CA-2012-103772"/>
    <x v="1"/>
    <x v="1141"/>
    <d v="2012-07-02T00:00:00"/>
    <s v="Standard Class"/>
    <s v="MP-17470"/>
    <s v="Mark Packer"/>
    <s v="Home Office"/>
    <s v="United States"/>
    <s v="Smyrna"/>
    <x v="32"/>
    <n v="30080"/>
    <s v="South"/>
    <s v="OFF-AR-10000538"/>
    <x v="1"/>
    <x v="6"/>
    <s v="Boston Model 1800 Electric Pencil Sharpener, Gray"/>
    <n v="140.75"/>
    <n v="5"/>
    <n v="0"/>
    <n v="42.22499999999998"/>
  </r>
  <r>
    <n v="9973"/>
    <s v="CA-2013-130225"/>
    <x v="0"/>
    <x v="108"/>
    <d v="2013-09-18T00:00:00"/>
    <s v="Standard Class"/>
    <s v="RC-19960"/>
    <s v="Ryan Crowe"/>
    <s v="Consumer"/>
    <s v="United States"/>
    <s v="Houston"/>
    <x v="5"/>
    <n v="77041"/>
    <s v="Central"/>
    <s v="OFF-EN-10000056"/>
    <x v="1"/>
    <x v="12"/>
    <s v="Cameo Buff Policy Envelopes"/>
    <n v="99.567999999999998"/>
    <n v="2"/>
    <n v="0.2"/>
    <n v="33.604199999999992"/>
  </r>
  <r>
    <n v="9974"/>
    <s v="US-2013-103674"/>
    <x v="0"/>
    <x v="409"/>
    <d v="2013-12-11T00:00:00"/>
    <s v="Standard Class"/>
    <s v="AP-10720"/>
    <s v="Anne Pryor"/>
    <s v="Home Office"/>
    <s v="United States"/>
    <s v="Los Angeles"/>
    <x v="1"/>
    <n v="90032"/>
    <s v="West"/>
    <s v="TEC-PH-10004080"/>
    <x v="2"/>
    <x v="7"/>
    <s v="Avaya 5410 Digital phone"/>
    <n v="271.95999999999998"/>
    <n v="5"/>
    <n v="0.2"/>
    <n v="27.195999999999998"/>
  </r>
  <r>
    <n v="9975"/>
    <s v="US-2013-103674"/>
    <x v="0"/>
    <x v="409"/>
    <d v="2013-12-11T00:00:00"/>
    <s v="Standard Class"/>
    <s v="AP-10720"/>
    <s v="Anne Pryor"/>
    <s v="Home Office"/>
    <s v="United States"/>
    <s v="Los Angeles"/>
    <x v="1"/>
    <n v="90032"/>
    <s v="West"/>
    <s v="OFF-AR-10004752"/>
    <x v="1"/>
    <x v="6"/>
    <s v="Blackstonian Pencils"/>
    <n v="18.689999999999998"/>
    <n v="7"/>
    <n v="0"/>
    <n v="5.2332000000000001"/>
  </r>
  <r>
    <n v="9976"/>
    <s v="US-2013-103674"/>
    <x v="0"/>
    <x v="409"/>
    <d v="2013-12-11T00:00:00"/>
    <s v="Standard Class"/>
    <s v="AP-10720"/>
    <s v="Anne Pryor"/>
    <s v="Home Office"/>
    <s v="United States"/>
    <s v="Los Angeles"/>
    <x v="1"/>
    <n v="90032"/>
    <s v="West"/>
    <s v="OFF-PA-10000743"/>
    <x v="1"/>
    <x v="10"/>
    <s v="Xerox 1977"/>
    <n v="13.36"/>
    <n v="2"/>
    <n v="0"/>
    <n v="6.4127999999999998"/>
  </r>
  <r>
    <n v="9977"/>
    <s v="US-2013-103674"/>
    <x v="0"/>
    <x v="409"/>
    <d v="2013-12-11T00:00:00"/>
    <s v="Standard Class"/>
    <s v="AP-10720"/>
    <s v="Anne Pryor"/>
    <s v="Home Office"/>
    <s v="United States"/>
    <s v="Los Angeles"/>
    <x v="1"/>
    <n v="90032"/>
    <s v="West"/>
    <s v="TEC-PH-10002496"/>
    <x v="2"/>
    <x v="7"/>
    <s v="Cisco SPA301"/>
    <n v="249.58400000000003"/>
    <n v="2"/>
    <n v="0.2"/>
    <n v="31.197999999999986"/>
  </r>
  <r>
    <n v="9978"/>
    <s v="US-2013-103674"/>
    <x v="0"/>
    <x v="409"/>
    <d v="2013-12-11T00:00:00"/>
    <s v="Standard Class"/>
    <s v="AP-10720"/>
    <s v="Anne Pryor"/>
    <s v="Home Office"/>
    <s v="United States"/>
    <s v="Los Angeles"/>
    <x v="1"/>
    <n v="90032"/>
    <s v="West"/>
    <s v="OFF-FA-10003467"/>
    <x v="1"/>
    <x v="13"/>
    <s v="Alliance Big Bands Rubber Bands, 12/Pack"/>
    <n v="13.86"/>
    <n v="7"/>
    <n v="0"/>
    <n v="0"/>
  </r>
  <r>
    <n v="9979"/>
    <s v="US-2013-103674"/>
    <x v="0"/>
    <x v="409"/>
    <d v="2013-12-11T00:00:00"/>
    <s v="Standard Class"/>
    <s v="AP-10720"/>
    <s v="Anne Pryor"/>
    <s v="Home Office"/>
    <s v="United States"/>
    <s v="Los Angeles"/>
    <x v="1"/>
    <n v="90032"/>
    <s v="West"/>
    <s v="OFF-BI-10003727"/>
    <x v="1"/>
    <x v="8"/>
    <s v="Avery Durable Slant Ring Binders With Label Holder"/>
    <n v="13.375999999999999"/>
    <n v="4"/>
    <n v="0.2"/>
    <n v="4.6815999999999995"/>
  </r>
  <r>
    <n v="9980"/>
    <s v="US-2013-103674"/>
    <x v="0"/>
    <x v="409"/>
    <d v="2013-12-11T00:00:00"/>
    <s v="Standard Class"/>
    <s v="AP-10720"/>
    <s v="Anne Pryor"/>
    <s v="Home Office"/>
    <s v="United States"/>
    <s v="Los Angeles"/>
    <x v="1"/>
    <n v="90032"/>
    <s v="West"/>
    <s v="OFF-BI-10002026"/>
    <x v="1"/>
    <x v="8"/>
    <s v="Ibico Recycled Linen-Style Covers"/>
    <n v="437.47200000000009"/>
    <n v="14"/>
    <n v="0.2"/>
    <n v="153.11519999999999"/>
  </r>
  <r>
    <n v="9981"/>
    <s v="US-2012-151435"/>
    <x v="1"/>
    <x v="684"/>
    <d v="2012-09-09T00:00:00"/>
    <s v="Second Class"/>
    <s v="SW-20455"/>
    <s v="Shaun Weien"/>
    <s v="Consumer"/>
    <s v="United States"/>
    <s v="Lafayette"/>
    <x v="28"/>
    <n v="70506"/>
    <s v="South"/>
    <s v="FUR-TA-10001039"/>
    <x v="0"/>
    <x v="3"/>
    <s v="KI Adjustable-Height Table"/>
    <n v="85.98"/>
    <n v="1"/>
    <n v="0"/>
    <n v="22.354800000000004"/>
  </r>
  <r>
    <n v="9982"/>
    <s v="CA-2014-163566"/>
    <x v="3"/>
    <x v="646"/>
    <d v="2014-08-07T00:00:00"/>
    <s v="First Class"/>
    <s v="TB-21055"/>
    <s v="Ted Butterfield"/>
    <s v="Consumer"/>
    <s v="United States"/>
    <s v="Fairfield"/>
    <x v="24"/>
    <n v="45014"/>
    <s v="East"/>
    <s v="OFF-LA-10004484"/>
    <x v="1"/>
    <x v="2"/>
    <s v="Avery 476"/>
    <n v="16.520000000000003"/>
    <n v="5"/>
    <n v="0.2"/>
    <n v="5.368999999999998"/>
  </r>
  <r>
    <n v="9983"/>
    <s v="US-2013-157728"/>
    <x v="0"/>
    <x v="897"/>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r>
  <r>
    <n v="9984"/>
    <s v="US-2013-157728"/>
    <x v="0"/>
    <x v="897"/>
    <d v="2013-09-29T00:00:00"/>
    <s v="Standard Class"/>
    <s v="RC-19960"/>
    <s v="Ryan Crowe"/>
    <s v="Consumer"/>
    <s v="United States"/>
    <s v="Grand Rapids"/>
    <x v="12"/>
    <n v="49505"/>
    <s v="Central"/>
    <s v="TEC-PH-10001305"/>
    <x v="2"/>
    <x v="7"/>
    <s v="Panasonic KX TS208W Corded phone"/>
    <n v="97.98"/>
    <n v="2"/>
    <n v="0"/>
    <n v="27.434400000000011"/>
  </r>
  <r>
    <n v="9985"/>
    <s v="CA-2012-100251"/>
    <x v="1"/>
    <x v="961"/>
    <d v="2012-05-23T00:00:00"/>
    <s v="Standard Class"/>
    <s v="DV-13465"/>
    <s v="Dianna Vittorini"/>
    <s v="Consumer"/>
    <s v="United States"/>
    <s v="Long Beach"/>
    <x v="15"/>
    <n v="11561"/>
    <s v="East"/>
    <s v="OFF-LA-10003766"/>
    <x v="1"/>
    <x v="2"/>
    <s v="Self-Adhesive Removable Labels"/>
    <n v="31.5"/>
    <n v="10"/>
    <n v="0"/>
    <n v="15.120000000000001"/>
  </r>
  <r>
    <n v="9986"/>
    <s v="CA-2012-100251"/>
    <x v="1"/>
    <x v="961"/>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5"/>
  </r>
  <r>
    <n v="9987"/>
    <s v="CA-2013-125794"/>
    <x v="0"/>
    <x v="321"/>
    <d v="2013-10-04T00:00:00"/>
    <s v="Standard Class"/>
    <s v="ML-17410"/>
    <s v="Maris LaWare"/>
    <s v="Consumer"/>
    <s v="United States"/>
    <s v="Los Angeles"/>
    <x v="1"/>
    <n v="90008"/>
    <s v="West"/>
    <s v="TEC-AC-10003399"/>
    <x v="2"/>
    <x v="11"/>
    <s v="Memorex Mini Travel Drive 64 GB USB 2.0 Flash Drive"/>
    <n v="36.24"/>
    <n v="1"/>
    <n v="0"/>
    <n v="15.220800000000001"/>
  </r>
  <r>
    <n v="9988"/>
    <s v="CA-2014-163629"/>
    <x v="3"/>
    <x v="701"/>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r>
  <r>
    <n v="9989"/>
    <s v="CA-2014-163629"/>
    <x v="3"/>
    <x v="701"/>
    <d v="2014-11-22T00:00:00"/>
    <s v="Standard Class"/>
    <s v="RA-19885"/>
    <s v="Ruben Ausman"/>
    <s v="Corporate"/>
    <s v="United States"/>
    <s v="Athens"/>
    <x v="32"/>
    <n v="30605"/>
    <s v="South"/>
    <s v="TEC-PH-10004006"/>
    <x v="2"/>
    <x v="7"/>
    <s v="Panasonic KX - TS880B Telephone"/>
    <n v="206.1"/>
    <n v="5"/>
    <n v="0"/>
    <n v="55.647000000000006"/>
  </r>
  <r>
    <n v="9990"/>
    <s v="CA-2011-110422"/>
    <x v="2"/>
    <x v="1237"/>
    <d v="2011-01-24T00:00:00"/>
    <s v="Second Class"/>
    <s v="TB-21400"/>
    <s v="Tom Boeckenhauer"/>
    <s v="Consumer"/>
    <s v="United States"/>
    <s v="Miami"/>
    <x v="2"/>
    <n v="33180"/>
    <s v="South"/>
    <s v="FUR-FU-10001889"/>
    <x v="0"/>
    <x v="5"/>
    <s v="Ultra Door Pull Handle"/>
    <n v="25.248000000000001"/>
    <n v="3"/>
    <n v="0.2"/>
    <n v="4.1027999999999993"/>
  </r>
  <r>
    <n v="9991"/>
    <s v="CA-2014-121258"/>
    <x v="3"/>
    <x v="425"/>
    <d v="2014-03-04T00:00:00"/>
    <s v="Standard Class"/>
    <s v="DB-13060"/>
    <s v="Dave Brooks"/>
    <s v="Consumer"/>
    <s v="United States"/>
    <s v="Costa Mesa"/>
    <x v="1"/>
    <n v="92627"/>
    <s v="West"/>
    <s v="FUR-FU-10000747"/>
    <x v="0"/>
    <x v="5"/>
    <s v="Tenex B1-RE Series Chair Mats for Low Pile Carpets"/>
    <n v="91.96"/>
    <n v="2"/>
    <n v="0"/>
    <n v="15.633199999999988"/>
  </r>
  <r>
    <n v="9992"/>
    <s v="CA-2014-121258"/>
    <x v="3"/>
    <x v="425"/>
    <d v="2014-03-04T00:00:00"/>
    <s v="Standard Class"/>
    <s v="DB-13060"/>
    <s v="Dave Brooks"/>
    <s v="Consumer"/>
    <s v="United States"/>
    <s v="Costa Mesa"/>
    <x v="1"/>
    <n v="92627"/>
    <s v="West"/>
    <s v="TEC-PH-10003645"/>
    <x v="2"/>
    <x v="7"/>
    <s v="Aastra 57i VoIP phone"/>
    <n v="258.57600000000002"/>
    <n v="2"/>
    <n v="0.2"/>
    <n v="19.393200000000007"/>
  </r>
  <r>
    <n v="9993"/>
    <s v="CA-2014-121258"/>
    <x v="3"/>
    <x v="425"/>
    <d v="2014-03-04T00:00:00"/>
    <s v="Standard Class"/>
    <s v="DB-13060"/>
    <s v="Dave Brooks"/>
    <s v="Consumer"/>
    <s v="United States"/>
    <s v="Costa Mesa"/>
    <x v="1"/>
    <n v="92627"/>
    <s v="West"/>
    <s v="OFF-PA-10004041"/>
    <x v="1"/>
    <x v="10"/>
    <s v="It's Hot Message Books with Stickers, 2 3/4&quot; x 5&quot;"/>
    <n v="29.6"/>
    <n v="4"/>
    <n v="0"/>
    <n v="13.32"/>
  </r>
  <r>
    <n v="9994"/>
    <s v="CA-2014-119914"/>
    <x v="3"/>
    <x v="464"/>
    <d v="2014-05-10T00:00:00"/>
    <s v="Second Class"/>
    <s v="CC-12220"/>
    <s v="Chris Cortes"/>
    <s v="Consumer"/>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24DA2E-9C64-4AB0-A683-713AFC3D411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h="1" x="1"/>
        <item h="1"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02A41B-78FB-4BE5-8533-F5A5D87EECC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129981-65D1-471E-800B-7C67AC1EE4E4}"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B4A7CC-0E84-48DB-8600-988A2CEB5AF2}"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94ADDB-1BE1-4C93-99CF-CFB3F49DDD1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622B59-E703-4148-AAE2-DBB35BF975B5}"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ow Labels">
  <location ref="G3:H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E38766-9B2B-40F8-8F1C-A7C4743ECDA1}"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ow Labels">
  <location ref="D3:E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0EBE8B-79B6-4BB4-B76B-0CE35954A8B4}"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ow Labels">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A9200E-E391-43EF-87F1-75508A83208A}"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Row Labels">
  <location ref="M3:N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6EAD17-BC8E-46E3-A58D-A6D22CA80E88}"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ow Labels">
  <location ref="J3:K16" firstHeaderRow="1"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85944A-F246-4D9F-B7F0-2187FA67F3E0}" name="PivotTable1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AC1E7A1-7C2A-4B23-B0A8-48C832E44485}" sourceName="State">
  <pivotTables>
    <pivotTable tabId="3" name="PivotTable2"/>
  </pivotTables>
  <data>
    <tabular pivotCacheId="145258033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24" s="1"/>
        <i x="26" s="1"/>
        <i x="21" s="1"/>
        <i x="9" s="1"/>
        <i x="34" s="1"/>
        <i x="20" s="1"/>
        <i x="44" s="1"/>
        <i x="18" s="1"/>
        <i x="5" s="1"/>
        <i x="7" s="1"/>
        <i x="42" s="1"/>
        <i x="17" s="1"/>
        <i x="4" s="1"/>
        <i x="48" s="1"/>
        <i x="6" s="1"/>
        <i x="47" s="1"/>
        <i x="4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CEDF061-60D7-4A64-995D-7488DB520629}" sourceName="Category">
  <pivotTables>
    <pivotTable tabId="3" name="PivotTable2"/>
  </pivotTables>
  <data>
    <tabular pivotCacheId="1452580335">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34C28BE3-1FB3-4F73-850C-25766829F936}" cache="Slicer_State" caption="State"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5AA778E-6666-4C98-A013-578A7EBBCF33}" cache="Slicer_State" caption="State" rowHeight="241300"/>
  <slicer name="Category" xr10:uid="{10F2DE35-E83C-4191-BAFC-5A51A9872AF8}"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showGridLines="0" tabSelected="1" zoomScale="78" zoomScaleNormal="78" workbookViewId="0">
      <selection activeCell="AA13" sqref="AA13"/>
    </sheetView>
  </sheetViews>
  <sheetFormatPr defaultColWidth="14.42578125" defaultRowHeight="15" customHeight="1" x14ac:dyDescent="0.25"/>
  <cols>
    <col min="1" max="26" width="8.7109375" customWidth="1"/>
  </cols>
  <sheetData>
    <row r="1" spans="1:25" ht="14.25" customHeight="1" x14ac:dyDescent="0.25"/>
    <row r="2" spans="1:25" ht="14.25" customHeight="1" x14ac:dyDescent="0.25"/>
    <row r="3" spans="1:25" ht="14.25" customHeight="1" x14ac:dyDescent="0.25"/>
    <row r="4" spans="1:25" ht="14.25" customHeight="1" x14ac:dyDescent="0.25"/>
    <row r="5" spans="1:25" ht="14.25" customHeight="1" x14ac:dyDescent="0.25"/>
    <row r="6" spans="1:25" ht="14.25" customHeight="1" x14ac:dyDescent="0.25"/>
    <row r="7" spans="1:25" ht="14.25" customHeight="1" x14ac:dyDescent="0.25"/>
    <row r="8" spans="1:25" ht="14.25" customHeight="1" x14ac:dyDescent="0.25">
      <c r="Y8" s="35"/>
    </row>
    <row r="9" spans="1:25" ht="14.25" customHeight="1" x14ac:dyDescent="0.25"/>
    <row r="10" spans="1:25" ht="14.25" customHeight="1" x14ac:dyDescent="0.25"/>
    <row r="11" spans="1:25" ht="14.25" customHeight="1" x14ac:dyDescent="0.35">
      <c r="A11" s="4" t="s">
        <v>10932</v>
      </c>
      <c r="B11" s="2"/>
      <c r="Q11" s="4"/>
    </row>
    <row r="12" spans="1:25" ht="14.25" customHeight="1" x14ac:dyDescent="0.25"/>
    <row r="13" spans="1:25" ht="14.25" customHeight="1" x14ac:dyDescent="0.25"/>
    <row r="14" spans="1:25" ht="14.25" customHeight="1" x14ac:dyDescent="0.25"/>
    <row r="15" spans="1:25" ht="14.25" customHeight="1" x14ac:dyDescent="0.25"/>
    <row r="16" spans="1:25"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7E6B9-B380-4F9F-830B-26FC69B54E77}">
  <dimension ref="A3:C16"/>
  <sheetViews>
    <sheetView workbookViewId="0">
      <selection activeCell="B5" sqref="B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10936</v>
      </c>
      <c r="C3" s="13" t="s">
        <v>10935</v>
      </c>
    </row>
    <row r="4" spans="1:3" x14ac:dyDescent="0.25">
      <c r="A4" s="8" t="s">
        <v>10938</v>
      </c>
      <c r="B4" s="16">
        <v>31278.575599999982</v>
      </c>
      <c r="C4" s="17">
        <v>-1947.6326000000017</v>
      </c>
    </row>
    <row r="5" spans="1:3" x14ac:dyDescent="0.25">
      <c r="A5" s="12" t="s">
        <v>10939</v>
      </c>
      <c r="B5" s="18">
        <v>16241.338399999999</v>
      </c>
      <c r="C5" s="19">
        <v>676.21459999999945</v>
      </c>
    </row>
    <row r="6" spans="1:3" x14ac:dyDescent="0.25">
      <c r="A6" s="12" t="s">
        <v>10940</v>
      </c>
      <c r="B6" s="18">
        <v>49959.414999999979</v>
      </c>
      <c r="C6" s="19">
        <v>740.68069999999852</v>
      </c>
    </row>
    <row r="7" spans="1:3" x14ac:dyDescent="0.25">
      <c r="A7" s="12" t="s">
        <v>10941</v>
      </c>
      <c r="B7" s="18">
        <v>40878.852399999996</v>
      </c>
      <c r="C7" s="19">
        <v>1480.8370999999986</v>
      </c>
    </row>
    <row r="8" spans="1:3" x14ac:dyDescent="0.25">
      <c r="A8" s="12" t="s">
        <v>10942</v>
      </c>
      <c r="B8" s="18">
        <v>48585.827700000016</v>
      </c>
      <c r="C8" s="19">
        <v>2384.9198999999981</v>
      </c>
    </row>
    <row r="9" spans="1:3" x14ac:dyDescent="0.25">
      <c r="A9" s="12" t="s">
        <v>10943</v>
      </c>
      <c r="B9" s="18">
        <v>49850.085299999984</v>
      </c>
      <c r="C9" s="19">
        <v>1104.8245999999981</v>
      </c>
    </row>
    <row r="10" spans="1:3" x14ac:dyDescent="0.25">
      <c r="A10" s="12" t="s">
        <v>10944</v>
      </c>
      <c r="B10" s="18">
        <v>51576.504999999997</v>
      </c>
      <c r="C10" s="19">
        <v>1230.0895999999973</v>
      </c>
    </row>
    <row r="11" spans="1:3" x14ac:dyDescent="0.25">
      <c r="A11" s="12" t="s">
        <v>10945</v>
      </c>
      <c r="B11" s="18">
        <v>45487.504999999983</v>
      </c>
      <c r="C11" s="19">
        <v>6.08819999999902</v>
      </c>
    </row>
    <row r="12" spans="1:3" x14ac:dyDescent="0.25">
      <c r="A12" s="12" t="s">
        <v>10946</v>
      </c>
      <c r="B12" s="18">
        <v>106426.23870000007</v>
      </c>
      <c r="C12" s="19">
        <v>5493.3178999999955</v>
      </c>
    </row>
    <row r="13" spans="1:3" x14ac:dyDescent="0.25">
      <c r="A13" s="12" t="s">
        <v>10947</v>
      </c>
      <c r="B13" s="18">
        <v>56345.710699999989</v>
      </c>
      <c r="C13" s="19">
        <v>-3191.4165000000016</v>
      </c>
    </row>
    <row r="14" spans="1:3" x14ac:dyDescent="0.25">
      <c r="A14" s="12" t="s">
        <v>10948</v>
      </c>
      <c r="B14" s="18">
        <v>119032.07600000007</v>
      </c>
      <c r="C14" s="19">
        <v>4418.9468999999972</v>
      </c>
    </row>
    <row r="15" spans="1:3" x14ac:dyDescent="0.25">
      <c r="A15" s="12" t="s">
        <v>10949</v>
      </c>
      <c r="B15" s="18">
        <v>126337.66549999993</v>
      </c>
      <c r="C15" s="19">
        <v>6054.4023999999981</v>
      </c>
    </row>
    <row r="16" spans="1:3" x14ac:dyDescent="0.25">
      <c r="A16" s="9" t="s">
        <v>10934</v>
      </c>
      <c r="B16" s="36">
        <v>741999.7953</v>
      </c>
      <c r="C16" s="37">
        <v>18451.272799999977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6D80D-8657-4183-B3B0-CC72C01A7BC3}">
  <dimension ref="A3:E7"/>
  <sheetViews>
    <sheetView workbookViewId="0">
      <selection activeCell="E21" sqref="E21"/>
    </sheetView>
  </sheetViews>
  <sheetFormatPr defaultRowHeight="15" x14ac:dyDescent="0.25"/>
  <cols>
    <col min="1" max="1" width="14.5703125" bestFit="1" customWidth="1"/>
    <col min="2" max="2" width="12.5703125" bestFit="1" customWidth="1"/>
    <col min="4" max="4" width="14.5703125" bestFit="1" customWidth="1"/>
  </cols>
  <sheetData>
    <row r="3" spans="1:5" x14ac:dyDescent="0.25">
      <c r="A3" s="6" t="s">
        <v>10933</v>
      </c>
      <c r="B3" s="7" t="s">
        <v>10935</v>
      </c>
      <c r="D3" s="20" t="s">
        <v>15</v>
      </c>
      <c r="E3" s="20" t="s">
        <v>21</v>
      </c>
    </row>
    <row r="4" spans="1:5" x14ac:dyDescent="0.25">
      <c r="A4" s="8" t="s">
        <v>32</v>
      </c>
      <c r="B4" s="7">
        <v>18451.272799999992</v>
      </c>
      <c r="D4" t="str">
        <f>A4</f>
        <v>Furniture</v>
      </c>
      <c r="E4" s="21">
        <f>GETPIVOTDATA("Profit",$A$3,"Category",A4)</f>
        <v>18451.272799999992</v>
      </c>
    </row>
    <row r="5" spans="1:5" x14ac:dyDescent="0.25">
      <c r="A5" s="12" t="s">
        <v>46</v>
      </c>
      <c r="B5" s="11">
        <v>122490.8008000001</v>
      </c>
      <c r="D5" t="str">
        <f t="shared" ref="D5:D7" si="0">A5</f>
        <v>Office Supplies</v>
      </c>
      <c r="E5" s="21">
        <f t="shared" ref="E5:E6" si="1">GETPIVOTDATA("Profit",$A$3,"Category",A5)</f>
        <v>122490.8008000001</v>
      </c>
    </row>
    <row r="6" spans="1:5" x14ac:dyDescent="0.25">
      <c r="A6" s="12" t="s">
        <v>71</v>
      </c>
      <c r="B6" s="11">
        <v>145454.9480999998</v>
      </c>
      <c r="D6" t="str">
        <f t="shared" si="0"/>
        <v>Technology</v>
      </c>
      <c r="E6" s="21">
        <f t="shared" si="1"/>
        <v>145454.9480999998</v>
      </c>
    </row>
    <row r="7" spans="1:5" x14ac:dyDescent="0.25">
      <c r="A7" s="9" t="s">
        <v>10934</v>
      </c>
      <c r="B7" s="10">
        <v>286397.02169999992</v>
      </c>
      <c r="D7" t="str">
        <f t="shared" si="0"/>
        <v>Grand Total</v>
      </c>
      <c r="E7" s="21">
        <f>GETPIVOTDATA("Profit",$A$3)</f>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8C0C7-6039-41FF-8655-0F3FF36A593F}">
  <dimension ref="A3:N15"/>
  <sheetViews>
    <sheetView workbookViewId="0">
      <selection activeCell="M12" sqref="M12"/>
    </sheetView>
  </sheetViews>
  <sheetFormatPr defaultRowHeight="15" x14ac:dyDescent="0.25"/>
  <cols>
    <col min="1" max="1" width="14.5703125" bestFit="1" customWidth="1"/>
    <col min="2" max="2" width="12.140625" bestFit="1" customWidth="1"/>
  </cols>
  <sheetData>
    <row r="3" spans="1:14" x14ac:dyDescent="0.25">
      <c r="A3" s="6" t="s">
        <v>10933</v>
      </c>
      <c r="B3" s="7" t="s">
        <v>10936</v>
      </c>
    </row>
    <row r="4" spans="1:14" x14ac:dyDescent="0.25">
      <c r="A4" s="8" t="s">
        <v>32</v>
      </c>
      <c r="B4" s="22">
        <v>0.32300170530281774</v>
      </c>
    </row>
    <row r="5" spans="1:14" x14ac:dyDescent="0.25">
      <c r="A5" s="12" t="s">
        <v>46</v>
      </c>
      <c r="B5" s="23">
        <v>0.31301008302169103</v>
      </c>
    </row>
    <row r="6" spans="1:14" x14ac:dyDescent="0.25">
      <c r="A6" s="12" t="s">
        <v>71</v>
      </c>
      <c r="B6" s="23">
        <v>0.36398821167549117</v>
      </c>
    </row>
    <row r="7" spans="1:14" x14ac:dyDescent="0.25">
      <c r="A7" s="9" t="s">
        <v>10934</v>
      </c>
      <c r="B7" s="24">
        <v>1</v>
      </c>
    </row>
    <row r="15" spans="1:14" x14ac:dyDescent="0.25">
      <c r="N15" s="20" t="s">
        <v>10950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E5770-9A91-4E11-8B18-CB5CCB3B8945}">
  <dimension ref="A3:E53"/>
  <sheetViews>
    <sheetView topLeftCell="A32" workbookViewId="0">
      <selection activeCell="D3" sqref="D3:E52"/>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6" t="s">
        <v>10933</v>
      </c>
      <c r="B3" s="7" t="s">
        <v>10936</v>
      </c>
      <c r="D3" s="20" t="s">
        <v>11</v>
      </c>
      <c r="E3" s="20" t="s">
        <v>18</v>
      </c>
    </row>
    <row r="4" spans="1:5" x14ac:dyDescent="0.25">
      <c r="A4" s="8" t="s">
        <v>358</v>
      </c>
      <c r="B4" s="7">
        <v>19510.639999999992</v>
      </c>
      <c r="D4" t="str">
        <f>A4</f>
        <v>Alabama</v>
      </c>
      <c r="E4" s="21">
        <f>GETPIVOTDATA("Sales",$A$3,"State",A4)</f>
        <v>19510.639999999992</v>
      </c>
    </row>
    <row r="5" spans="1:5" x14ac:dyDescent="0.25">
      <c r="A5" s="12" t="s">
        <v>310</v>
      </c>
      <c r="B5" s="11">
        <v>35282.000999999997</v>
      </c>
      <c r="D5" t="str">
        <f t="shared" ref="D5:D52" si="0">A5</f>
        <v>Arizona</v>
      </c>
      <c r="E5" s="21">
        <f t="shared" ref="E5:E52" si="1">GETPIVOTDATA("Sales",$A$3,"State",A5)</f>
        <v>35282.000999999997</v>
      </c>
    </row>
    <row r="6" spans="1:5" x14ac:dyDescent="0.25">
      <c r="A6" s="12" t="s">
        <v>1707</v>
      </c>
      <c r="B6" s="11">
        <v>11678.129999999997</v>
      </c>
      <c r="D6" t="str">
        <f t="shared" si="0"/>
        <v>Arkansas</v>
      </c>
      <c r="E6" s="21">
        <f t="shared" si="1"/>
        <v>11678.129999999997</v>
      </c>
    </row>
    <row r="7" spans="1:5" x14ac:dyDescent="0.25">
      <c r="A7" s="12" t="s">
        <v>43</v>
      </c>
      <c r="B7" s="11">
        <v>457687.63150000101</v>
      </c>
      <c r="D7" t="str">
        <f t="shared" si="0"/>
        <v>California</v>
      </c>
      <c r="E7" s="21">
        <f t="shared" si="1"/>
        <v>457687.63150000101</v>
      </c>
    </row>
    <row r="8" spans="1:5" x14ac:dyDescent="0.25">
      <c r="A8" s="12" t="s">
        <v>457</v>
      </c>
      <c r="B8" s="11">
        <v>32108.117999999995</v>
      </c>
      <c r="D8" t="str">
        <f t="shared" si="0"/>
        <v>Colorado</v>
      </c>
      <c r="E8" s="21">
        <f t="shared" si="1"/>
        <v>32108.117999999995</v>
      </c>
    </row>
    <row r="9" spans="1:5" x14ac:dyDescent="0.25">
      <c r="A9" s="12" t="s">
        <v>747</v>
      </c>
      <c r="B9" s="11">
        <v>13384.356999999996</v>
      </c>
      <c r="D9" t="str">
        <f t="shared" si="0"/>
        <v>Connecticut</v>
      </c>
      <c r="E9" s="21">
        <f t="shared" si="1"/>
        <v>13384.356999999996</v>
      </c>
    </row>
    <row r="10" spans="1:5" x14ac:dyDescent="0.25">
      <c r="A10" s="12" t="s">
        <v>245</v>
      </c>
      <c r="B10" s="11">
        <v>27451.068999999992</v>
      </c>
      <c r="D10" t="str">
        <f t="shared" si="0"/>
        <v>Delaware</v>
      </c>
      <c r="E10" s="21">
        <f t="shared" si="1"/>
        <v>27451.068999999992</v>
      </c>
    </row>
    <row r="11" spans="1:5" x14ac:dyDescent="0.25">
      <c r="A11" s="12" t="s">
        <v>3034</v>
      </c>
      <c r="B11" s="11">
        <v>2865.0199999999995</v>
      </c>
      <c r="D11" t="str">
        <f t="shared" si="0"/>
        <v>District of Columbia</v>
      </c>
      <c r="E11" s="21">
        <f t="shared" si="1"/>
        <v>2865.0199999999995</v>
      </c>
    </row>
    <row r="12" spans="1:5" x14ac:dyDescent="0.25">
      <c r="A12" s="12" t="s">
        <v>54</v>
      </c>
      <c r="B12" s="11">
        <v>89473.707999999999</v>
      </c>
      <c r="D12" t="str">
        <f t="shared" si="0"/>
        <v>Florida</v>
      </c>
      <c r="E12" s="21">
        <f t="shared" si="1"/>
        <v>89473.707999999999</v>
      </c>
    </row>
    <row r="13" spans="1:5" x14ac:dyDescent="0.25">
      <c r="A13" s="12" t="s">
        <v>1272</v>
      </c>
      <c r="B13" s="11">
        <v>49095.840000000004</v>
      </c>
      <c r="D13" t="str">
        <f t="shared" si="0"/>
        <v>Georgia</v>
      </c>
      <c r="E13" s="21">
        <f t="shared" si="1"/>
        <v>49095.840000000004</v>
      </c>
    </row>
    <row r="14" spans="1:5" x14ac:dyDescent="0.25">
      <c r="A14" s="12" t="s">
        <v>6260</v>
      </c>
      <c r="B14" s="11">
        <v>4382.4860000000017</v>
      </c>
      <c r="D14" t="str">
        <f t="shared" si="0"/>
        <v>Idaho</v>
      </c>
      <c r="E14" s="21">
        <f t="shared" si="1"/>
        <v>4382.4860000000017</v>
      </c>
    </row>
    <row r="15" spans="1:5" x14ac:dyDescent="0.25">
      <c r="A15" s="12" t="s">
        <v>211</v>
      </c>
      <c r="B15" s="11">
        <v>80166.10099999985</v>
      </c>
      <c r="D15" t="str">
        <f t="shared" si="0"/>
        <v>Illinois</v>
      </c>
      <c r="E15" s="21">
        <f t="shared" si="1"/>
        <v>80166.10099999985</v>
      </c>
    </row>
    <row r="16" spans="1:5" x14ac:dyDescent="0.25">
      <c r="A16" s="12" t="s">
        <v>254</v>
      </c>
      <c r="B16" s="11">
        <v>53555.360000000001</v>
      </c>
      <c r="D16" t="str">
        <f t="shared" si="0"/>
        <v>Indiana</v>
      </c>
      <c r="E16" s="21">
        <f t="shared" si="1"/>
        <v>53555.360000000001</v>
      </c>
    </row>
    <row r="17" spans="1:5" x14ac:dyDescent="0.25">
      <c r="A17" s="12" t="s">
        <v>489</v>
      </c>
      <c r="B17" s="11">
        <v>4579.7599999999993</v>
      </c>
      <c r="D17" t="str">
        <f t="shared" si="0"/>
        <v>Iowa</v>
      </c>
      <c r="E17" s="21">
        <f t="shared" si="1"/>
        <v>4579.7599999999993</v>
      </c>
    </row>
    <row r="18" spans="1:5" x14ac:dyDescent="0.25">
      <c r="A18" s="12" t="s">
        <v>4530</v>
      </c>
      <c r="B18" s="11">
        <v>2914.31</v>
      </c>
      <c r="D18" t="str">
        <f t="shared" si="0"/>
        <v>Kansas</v>
      </c>
      <c r="E18" s="21">
        <f t="shared" si="1"/>
        <v>2914.31</v>
      </c>
    </row>
    <row r="19" spans="1:5" x14ac:dyDescent="0.25">
      <c r="A19" s="12" t="s">
        <v>29</v>
      </c>
      <c r="B19" s="11">
        <v>36591.749999999971</v>
      </c>
      <c r="D19" t="str">
        <f t="shared" si="0"/>
        <v>Kentucky</v>
      </c>
      <c r="E19" s="21">
        <f t="shared" si="1"/>
        <v>36591.749999999971</v>
      </c>
    </row>
    <row r="20" spans="1:5" x14ac:dyDescent="0.25">
      <c r="A20" s="12" t="s">
        <v>736</v>
      </c>
      <c r="B20" s="11">
        <v>9217.0299999999988</v>
      </c>
      <c r="D20" t="str">
        <f t="shared" si="0"/>
        <v>Louisiana</v>
      </c>
      <c r="E20" s="21">
        <f t="shared" si="1"/>
        <v>9217.0299999999988</v>
      </c>
    </row>
    <row r="21" spans="1:5" x14ac:dyDescent="0.25">
      <c r="A21" s="12" t="s">
        <v>5235</v>
      </c>
      <c r="B21" s="11">
        <v>1270.53</v>
      </c>
      <c r="D21" t="str">
        <f t="shared" si="0"/>
        <v>Maine</v>
      </c>
      <c r="E21" s="21">
        <f t="shared" si="1"/>
        <v>1270.53</v>
      </c>
    </row>
    <row r="22" spans="1:5" x14ac:dyDescent="0.25">
      <c r="A22" s="12" t="s">
        <v>2735</v>
      </c>
      <c r="B22" s="11">
        <v>23705.523000000005</v>
      </c>
      <c r="D22" t="str">
        <f t="shared" si="0"/>
        <v>Maryland</v>
      </c>
      <c r="E22" s="21">
        <f t="shared" si="1"/>
        <v>23705.523000000005</v>
      </c>
    </row>
    <row r="23" spans="1:5" x14ac:dyDescent="0.25">
      <c r="A23" s="12" t="s">
        <v>1245</v>
      </c>
      <c r="B23" s="11">
        <v>28634.43399999999</v>
      </c>
      <c r="D23" t="str">
        <f t="shared" si="0"/>
        <v>Massachusetts</v>
      </c>
      <c r="E23" s="21">
        <f t="shared" si="1"/>
        <v>28634.43399999999</v>
      </c>
    </row>
    <row r="24" spans="1:5" x14ac:dyDescent="0.25">
      <c r="A24" s="12" t="s">
        <v>238</v>
      </c>
      <c r="B24" s="11">
        <v>76269.614000000016</v>
      </c>
      <c r="D24" t="str">
        <f t="shared" si="0"/>
        <v>Michigan</v>
      </c>
      <c r="E24" s="21">
        <f t="shared" si="1"/>
        <v>76269.614000000016</v>
      </c>
    </row>
    <row r="25" spans="1:5" x14ac:dyDescent="0.25">
      <c r="A25" s="12" t="s">
        <v>229</v>
      </c>
      <c r="B25" s="11">
        <v>29863.149999999994</v>
      </c>
      <c r="D25" t="str">
        <f t="shared" si="0"/>
        <v>Minnesota</v>
      </c>
      <c r="E25" s="21">
        <f t="shared" si="1"/>
        <v>29863.149999999994</v>
      </c>
    </row>
    <row r="26" spans="1:5" x14ac:dyDescent="0.25">
      <c r="A26" s="12" t="s">
        <v>1487</v>
      </c>
      <c r="B26" s="11">
        <v>10771.34</v>
      </c>
      <c r="D26" t="str">
        <f t="shared" si="0"/>
        <v>Mississippi</v>
      </c>
      <c r="E26" s="21">
        <f t="shared" si="1"/>
        <v>10771.34</v>
      </c>
    </row>
    <row r="27" spans="1:5" x14ac:dyDescent="0.25">
      <c r="A27" s="12" t="s">
        <v>596</v>
      </c>
      <c r="B27" s="11">
        <v>22205.149999999998</v>
      </c>
      <c r="D27" t="str">
        <f t="shared" si="0"/>
        <v>Missouri</v>
      </c>
      <c r="E27" s="21">
        <f t="shared" si="1"/>
        <v>22205.149999999998</v>
      </c>
    </row>
    <row r="28" spans="1:5" x14ac:dyDescent="0.25">
      <c r="A28" s="12" t="s">
        <v>1762</v>
      </c>
      <c r="B28" s="11">
        <v>5589.3519999999971</v>
      </c>
      <c r="D28" t="str">
        <f t="shared" si="0"/>
        <v>Montana</v>
      </c>
      <c r="E28" s="21">
        <f t="shared" si="1"/>
        <v>5589.3519999999971</v>
      </c>
    </row>
    <row r="29" spans="1:5" x14ac:dyDescent="0.25">
      <c r="A29" s="12" t="s">
        <v>138</v>
      </c>
      <c r="B29" s="11">
        <v>7464.9299999999985</v>
      </c>
      <c r="D29" t="str">
        <f t="shared" si="0"/>
        <v>Nebraska</v>
      </c>
      <c r="E29" s="21">
        <f t="shared" si="1"/>
        <v>7464.9299999999985</v>
      </c>
    </row>
    <row r="30" spans="1:5" x14ac:dyDescent="0.25">
      <c r="A30" s="12" t="s">
        <v>1392</v>
      </c>
      <c r="B30" s="11">
        <v>16729.101999999999</v>
      </c>
      <c r="D30" t="str">
        <f t="shared" si="0"/>
        <v>Nevada</v>
      </c>
      <c r="E30" s="21">
        <f t="shared" si="1"/>
        <v>16729.101999999999</v>
      </c>
    </row>
    <row r="31" spans="1:5" x14ac:dyDescent="0.25">
      <c r="A31" s="12" t="s">
        <v>2694</v>
      </c>
      <c r="B31" s="11">
        <v>7292.5239999999994</v>
      </c>
      <c r="D31" t="str">
        <f t="shared" si="0"/>
        <v>New Hampshire</v>
      </c>
      <c r="E31" s="21">
        <f t="shared" si="1"/>
        <v>7292.5239999999994</v>
      </c>
    </row>
    <row r="32" spans="1:5" x14ac:dyDescent="0.25">
      <c r="A32" s="12" t="s">
        <v>788</v>
      </c>
      <c r="B32" s="11">
        <v>35764.312000000013</v>
      </c>
      <c r="D32" t="str">
        <f t="shared" si="0"/>
        <v>New Jersey</v>
      </c>
      <c r="E32" s="21">
        <f t="shared" si="1"/>
        <v>35764.312000000013</v>
      </c>
    </row>
    <row r="33" spans="1:5" x14ac:dyDescent="0.25">
      <c r="A33" s="12" t="s">
        <v>668</v>
      </c>
      <c r="B33" s="11">
        <v>4783.5220000000008</v>
      </c>
      <c r="D33" t="str">
        <f t="shared" si="0"/>
        <v>New Mexico</v>
      </c>
      <c r="E33" s="21">
        <f t="shared" si="1"/>
        <v>4783.5220000000008</v>
      </c>
    </row>
    <row r="34" spans="1:5" x14ac:dyDescent="0.25">
      <c r="A34" s="12" t="s">
        <v>267</v>
      </c>
      <c r="B34" s="11">
        <v>310876.27099999978</v>
      </c>
      <c r="D34" t="str">
        <f t="shared" si="0"/>
        <v>New York</v>
      </c>
      <c r="E34" s="21">
        <f t="shared" si="1"/>
        <v>310876.27099999978</v>
      </c>
    </row>
    <row r="35" spans="1:5" x14ac:dyDescent="0.25">
      <c r="A35" s="12" t="s">
        <v>88</v>
      </c>
      <c r="B35" s="11">
        <v>55603.163999999968</v>
      </c>
      <c r="D35" t="str">
        <f t="shared" si="0"/>
        <v>North Carolina</v>
      </c>
      <c r="E35" s="21">
        <f t="shared" si="1"/>
        <v>55603.163999999968</v>
      </c>
    </row>
    <row r="36" spans="1:5" x14ac:dyDescent="0.25">
      <c r="A36" s="12" t="s">
        <v>7449</v>
      </c>
      <c r="B36" s="11">
        <v>919.91</v>
      </c>
      <c r="D36" t="str">
        <f t="shared" si="0"/>
        <v>North Dakota</v>
      </c>
      <c r="E36" s="21">
        <f t="shared" si="1"/>
        <v>919.91</v>
      </c>
    </row>
    <row r="37" spans="1:5" x14ac:dyDescent="0.25">
      <c r="A37" s="12" t="s">
        <v>498</v>
      </c>
      <c r="B37" s="11">
        <v>78258.135999999926</v>
      </c>
      <c r="D37" t="str">
        <f t="shared" si="0"/>
        <v>Ohio</v>
      </c>
      <c r="E37" s="21">
        <f t="shared" si="1"/>
        <v>78258.135999999926</v>
      </c>
    </row>
    <row r="38" spans="1:5" x14ac:dyDescent="0.25">
      <c r="A38" s="12" t="s">
        <v>649</v>
      </c>
      <c r="B38" s="11">
        <v>19683.390000000003</v>
      </c>
      <c r="D38" t="str">
        <f t="shared" si="0"/>
        <v>Oklahoma</v>
      </c>
      <c r="E38" s="21">
        <f t="shared" si="1"/>
        <v>19683.390000000003</v>
      </c>
    </row>
    <row r="39" spans="1:5" x14ac:dyDescent="0.25">
      <c r="A39" s="12" t="s">
        <v>420</v>
      </c>
      <c r="B39" s="11">
        <v>17431.149999999991</v>
      </c>
      <c r="D39" t="str">
        <f t="shared" si="0"/>
        <v>Oregon</v>
      </c>
      <c r="E39" s="21">
        <f t="shared" si="1"/>
        <v>17431.149999999991</v>
      </c>
    </row>
    <row r="40" spans="1:5" x14ac:dyDescent="0.25">
      <c r="A40" s="12" t="s">
        <v>147</v>
      </c>
      <c r="B40" s="11">
        <v>116511.91400000003</v>
      </c>
      <c r="D40" t="str">
        <f t="shared" si="0"/>
        <v>Pennsylvania</v>
      </c>
      <c r="E40" s="21">
        <f t="shared" si="1"/>
        <v>116511.91400000003</v>
      </c>
    </row>
    <row r="41" spans="1:5" x14ac:dyDescent="0.25">
      <c r="A41" s="12" t="s">
        <v>1399</v>
      </c>
      <c r="B41" s="11">
        <v>22627.955999999995</v>
      </c>
      <c r="D41" t="str">
        <f t="shared" si="0"/>
        <v>Rhode Island</v>
      </c>
      <c r="E41" s="21">
        <f t="shared" si="1"/>
        <v>22627.955999999995</v>
      </c>
    </row>
    <row r="42" spans="1:5" x14ac:dyDescent="0.25">
      <c r="A42" s="12" t="s">
        <v>383</v>
      </c>
      <c r="B42" s="11">
        <v>8481.7099999999991</v>
      </c>
      <c r="D42" t="str">
        <f t="shared" si="0"/>
        <v>South Carolina</v>
      </c>
      <c r="E42" s="21">
        <f t="shared" si="1"/>
        <v>8481.7099999999991</v>
      </c>
    </row>
    <row r="43" spans="1:5" x14ac:dyDescent="0.25">
      <c r="A43" s="12" t="s">
        <v>5326</v>
      </c>
      <c r="B43" s="11">
        <v>1315.5600000000002</v>
      </c>
      <c r="D43" t="str">
        <f t="shared" si="0"/>
        <v>South Dakota</v>
      </c>
      <c r="E43" s="21">
        <f t="shared" si="1"/>
        <v>1315.5600000000002</v>
      </c>
    </row>
    <row r="44" spans="1:5" x14ac:dyDescent="0.25">
      <c r="A44" s="12" t="s">
        <v>335</v>
      </c>
      <c r="B44" s="11">
        <v>30661.872999999981</v>
      </c>
      <c r="D44" t="str">
        <f t="shared" si="0"/>
        <v>Tennessee</v>
      </c>
      <c r="E44" s="21">
        <f t="shared" si="1"/>
        <v>30661.872999999981</v>
      </c>
    </row>
    <row r="45" spans="1:5" x14ac:dyDescent="0.25">
      <c r="A45" s="12" t="s">
        <v>104</v>
      </c>
      <c r="B45" s="11">
        <v>170188.04580000002</v>
      </c>
      <c r="D45" t="str">
        <f t="shared" si="0"/>
        <v>Texas</v>
      </c>
      <c r="E45" s="21">
        <f t="shared" si="1"/>
        <v>170188.04580000002</v>
      </c>
    </row>
    <row r="46" spans="1:5" x14ac:dyDescent="0.25">
      <c r="A46" s="12" t="s">
        <v>121</v>
      </c>
      <c r="B46" s="11">
        <v>11220.055999999999</v>
      </c>
      <c r="D46" t="str">
        <f t="shared" si="0"/>
        <v>Utah</v>
      </c>
      <c r="E46" s="21">
        <f t="shared" si="1"/>
        <v>11220.055999999999</v>
      </c>
    </row>
    <row r="47" spans="1:5" x14ac:dyDescent="0.25">
      <c r="A47" s="12" t="s">
        <v>5203</v>
      </c>
      <c r="B47" s="11">
        <v>8929.369999999999</v>
      </c>
      <c r="D47" t="str">
        <f t="shared" si="0"/>
        <v>Vermont</v>
      </c>
      <c r="E47" s="21">
        <f t="shared" si="1"/>
        <v>8929.369999999999</v>
      </c>
    </row>
    <row r="48" spans="1:5" x14ac:dyDescent="0.25">
      <c r="A48" s="12" t="s">
        <v>319</v>
      </c>
      <c r="B48" s="11">
        <v>70636.719999999987</v>
      </c>
      <c r="D48" t="str">
        <f t="shared" si="0"/>
        <v>Virginia</v>
      </c>
      <c r="E48" s="21">
        <f t="shared" si="1"/>
        <v>70636.719999999987</v>
      </c>
    </row>
    <row r="49" spans="1:5" x14ac:dyDescent="0.25">
      <c r="A49" s="12" t="s">
        <v>96</v>
      </c>
      <c r="B49" s="11">
        <v>138641.26999999993</v>
      </c>
      <c r="D49" t="str">
        <f t="shared" si="0"/>
        <v>Washington</v>
      </c>
      <c r="E49" s="21">
        <f t="shared" si="1"/>
        <v>138641.26999999993</v>
      </c>
    </row>
    <row r="50" spans="1:5" x14ac:dyDescent="0.25">
      <c r="A50" s="12" t="s">
        <v>9726</v>
      </c>
      <c r="B50" s="11">
        <v>1209.8240000000001</v>
      </c>
      <c r="D50" t="str">
        <f t="shared" si="0"/>
        <v>West Virginia</v>
      </c>
      <c r="E50" s="21">
        <f t="shared" si="1"/>
        <v>1209.8240000000001</v>
      </c>
    </row>
    <row r="51" spans="1:5" x14ac:dyDescent="0.25">
      <c r="A51" s="12" t="s">
        <v>114</v>
      </c>
      <c r="B51" s="11">
        <v>32114.610000000019</v>
      </c>
      <c r="D51" t="str">
        <f t="shared" si="0"/>
        <v>Wisconsin</v>
      </c>
      <c r="E51" s="21">
        <f t="shared" si="1"/>
        <v>32114.610000000019</v>
      </c>
    </row>
    <row r="52" spans="1:5" x14ac:dyDescent="0.25">
      <c r="A52" s="12" t="s">
        <v>8542</v>
      </c>
      <c r="B52" s="11">
        <v>1603.1360000000002</v>
      </c>
      <c r="D52" t="str">
        <f t="shared" si="0"/>
        <v>Wyoming</v>
      </c>
      <c r="E52" s="21">
        <f t="shared" si="1"/>
        <v>1603.1360000000002</v>
      </c>
    </row>
    <row r="53" spans="1:5" x14ac:dyDescent="0.25">
      <c r="A53" s="9" t="s">
        <v>10934</v>
      </c>
      <c r="B53" s="10">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23888-65A1-4A62-AF4A-45E1994533AC}">
  <dimension ref="A3:B9"/>
  <sheetViews>
    <sheetView workbookViewId="0">
      <selection activeCell="C11" sqref="C11"/>
    </sheetView>
  </sheetViews>
  <sheetFormatPr defaultRowHeight="15" x14ac:dyDescent="0.25"/>
  <cols>
    <col min="1" max="1" width="13.140625" bestFit="1" customWidth="1"/>
    <col min="2" max="2" width="12.140625" bestFit="1" customWidth="1"/>
  </cols>
  <sheetData>
    <row r="3" spans="1:2" x14ac:dyDescent="0.25">
      <c r="A3" s="6" t="s">
        <v>10933</v>
      </c>
      <c r="B3" s="7" t="s">
        <v>10936</v>
      </c>
    </row>
    <row r="4" spans="1:2" x14ac:dyDescent="0.25">
      <c r="A4" s="8" t="s">
        <v>75</v>
      </c>
      <c r="B4" s="7">
        <v>203412.73300000009</v>
      </c>
    </row>
    <row r="5" spans="1:2" x14ac:dyDescent="0.25">
      <c r="A5" s="12" t="s">
        <v>56</v>
      </c>
      <c r="B5" s="11">
        <v>206965.53200000009</v>
      </c>
    </row>
    <row r="6" spans="1:2" x14ac:dyDescent="0.25">
      <c r="A6" s="12" t="s">
        <v>59</v>
      </c>
      <c r="B6" s="11">
        <v>223843.60800000012</v>
      </c>
    </row>
    <row r="7" spans="1:2" x14ac:dyDescent="0.25">
      <c r="A7" s="12" t="s">
        <v>36</v>
      </c>
      <c r="B7" s="11">
        <v>328449.1030000007</v>
      </c>
    </row>
    <row r="8" spans="1:2" x14ac:dyDescent="0.25">
      <c r="A8" s="12" t="s">
        <v>72</v>
      </c>
      <c r="B8" s="11">
        <v>330007.05400000012</v>
      </c>
    </row>
    <row r="9" spans="1:2" x14ac:dyDescent="0.25">
      <c r="A9" s="9" t="s">
        <v>10934</v>
      </c>
      <c r="B9" s="10">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6B58A-D30F-4713-AB86-F5B2ED64DDBA}">
  <dimension ref="A3:N17"/>
  <sheetViews>
    <sheetView topLeftCell="C1" workbookViewId="0">
      <selection activeCell="J19" sqref="J19"/>
    </sheetView>
  </sheetViews>
  <sheetFormatPr defaultRowHeight="15" x14ac:dyDescent="0.25"/>
  <cols>
    <col min="1" max="1" width="13.140625" bestFit="1" customWidth="1"/>
    <col min="2" max="2" width="14.28515625" bestFit="1" customWidth="1"/>
    <col min="4" max="4" width="13.140625" bestFit="1" customWidth="1"/>
    <col min="5" max="5" width="12.85546875" bestFit="1" customWidth="1"/>
    <col min="7" max="7" width="13.140625" bestFit="1" customWidth="1"/>
    <col min="8" max="8" width="15.42578125" bestFit="1" customWidth="1"/>
    <col min="9" max="9" width="1.42578125"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6" t="s">
        <v>10933</v>
      </c>
      <c r="B3" s="7" t="s">
        <v>10936</v>
      </c>
      <c r="D3" s="6" t="s">
        <v>10933</v>
      </c>
      <c r="E3" s="7" t="s">
        <v>10935</v>
      </c>
      <c r="G3" s="6" t="s">
        <v>10933</v>
      </c>
      <c r="H3" s="7" t="s">
        <v>10937</v>
      </c>
      <c r="J3" s="6" t="s">
        <v>10933</v>
      </c>
      <c r="K3" s="7" t="s">
        <v>10951</v>
      </c>
      <c r="M3" s="6" t="s">
        <v>10933</v>
      </c>
      <c r="N3" s="7" t="s">
        <v>10952</v>
      </c>
    </row>
    <row r="4" spans="1:14" x14ac:dyDescent="0.25">
      <c r="A4" s="8" t="s">
        <v>10938</v>
      </c>
      <c r="B4" s="7">
        <v>95365.937600000019</v>
      </c>
      <c r="D4" s="8" t="s">
        <v>10938</v>
      </c>
      <c r="E4" s="7">
        <v>9199.2699999999986</v>
      </c>
      <c r="G4" s="8" t="s">
        <v>10938</v>
      </c>
      <c r="H4" s="7">
        <v>1500</v>
      </c>
      <c r="J4" s="8" t="s">
        <v>10938</v>
      </c>
      <c r="K4" s="7">
        <v>387</v>
      </c>
      <c r="M4" s="8" t="s">
        <v>10938</v>
      </c>
      <c r="N4" s="7">
        <v>9.6462848596792869E-2</v>
      </c>
    </row>
    <row r="5" spans="1:14" x14ac:dyDescent="0.25">
      <c r="A5" s="12" t="s">
        <v>10939</v>
      </c>
      <c r="B5" s="11">
        <v>60172.649400000024</v>
      </c>
      <c r="D5" s="12" t="s">
        <v>10939</v>
      </c>
      <c r="E5" s="11">
        <v>10288.898699999991</v>
      </c>
      <c r="G5" s="12" t="s">
        <v>10939</v>
      </c>
      <c r="H5" s="11">
        <v>1068</v>
      </c>
      <c r="J5" s="12" t="s">
        <v>10939</v>
      </c>
      <c r="K5" s="11">
        <v>301</v>
      </c>
      <c r="M5" s="12" t="s">
        <v>10939</v>
      </c>
      <c r="N5" s="11">
        <v>0.17098962406664425</v>
      </c>
    </row>
    <row r="6" spans="1:14" x14ac:dyDescent="0.25">
      <c r="A6" s="12" t="s">
        <v>10940</v>
      </c>
      <c r="B6" s="11">
        <v>199252.98399999991</v>
      </c>
      <c r="D6" s="12" t="s">
        <v>10940</v>
      </c>
      <c r="E6" s="11">
        <v>26806.573700000015</v>
      </c>
      <c r="G6" s="12" t="s">
        <v>10940</v>
      </c>
      <c r="H6" s="11">
        <v>2491</v>
      </c>
      <c r="J6" s="12" t="s">
        <v>10940</v>
      </c>
      <c r="K6" s="11">
        <v>680</v>
      </c>
      <c r="M6" s="12" t="s">
        <v>10940</v>
      </c>
      <c r="N6" s="11">
        <v>0.13453536886554246</v>
      </c>
    </row>
    <row r="7" spans="1:14" x14ac:dyDescent="0.25">
      <c r="A7" s="12" t="s">
        <v>10941</v>
      </c>
      <c r="B7" s="11">
        <v>141851.5674</v>
      </c>
      <c r="D7" s="12" t="s">
        <v>10941</v>
      </c>
      <c r="E7" s="11">
        <v>13437.806799999998</v>
      </c>
      <c r="G7" s="12" t="s">
        <v>10941</v>
      </c>
      <c r="H7" s="11">
        <v>2441</v>
      </c>
      <c r="J7" s="12" t="s">
        <v>10941</v>
      </c>
      <c r="K7" s="11">
        <v>663</v>
      </c>
      <c r="M7" s="12" t="s">
        <v>10941</v>
      </c>
      <c r="N7" s="11">
        <v>9.4731465053942004E-2</v>
      </c>
    </row>
    <row r="8" spans="1:14" x14ac:dyDescent="0.25">
      <c r="A8" s="12" t="s">
        <v>10942</v>
      </c>
      <c r="B8" s="11">
        <v>156122.28669999994</v>
      </c>
      <c r="D8" s="12" t="s">
        <v>10942</v>
      </c>
      <c r="E8" s="11">
        <v>22308.51279999999</v>
      </c>
      <c r="G8" s="12" t="s">
        <v>10942</v>
      </c>
      <c r="H8" s="11">
        <v>2850</v>
      </c>
      <c r="J8" s="12" t="s">
        <v>10942</v>
      </c>
      <c r="K8" s="11">
        <v>750</v>
      </c>
      <c r="M8" s="12" t="s">
        <v>10942</v>
      </c>
      <c r="N8" s="11">
        <v>0.14289127626517142</v>
      </c>
    </row>
    <row r="9" spans="1:14" x14ac:dyDescent="0.25">
      <c r="A9" s="12" t="s">
        <v>10943</v>
      </c>
      <c r="B9" s="11">
        <v>147082.61130000011</v>
      </c>
      <c r="D9" s="12" t="s">
        <v>10943</v>
      </c>
      <c r="E9" s="11">
        <v>20899.334500000012</v>
      </c>
      <c r="G9" s="12" t="s">
        <v>10943</v>
      </c>
      <c r="H9" s="11">
        <v>2644</v>
      </c>
      <c r="J9" s="12" t="s">
        <v>10943</v>
      </c>
      <c r="K9" s="11">
        <v>709</v>
      </c>
      <c r="M9" s="12" t="s">
        <v>10943</v>
      </c>
      <c r="N9" s="11">
        <v>0.1420924901678027</v>
      </c>
    </row>
    <row r="10" spans="1:14" x14ac:dyDescent="0.25">
      <c r="A10" s="12" t="s">
        <v>10944</v>
      </c>
      <c r="B10" s="11">
        <v>149580.83800000031</v>
      </c>
      <c r="D10" s="12" t="s">
        <v>10944</v>
      </c>
      <c r="E10" s="11">
        <v>13535.38299999998</v>
      </c>
      <c r="G10" s="12" t="s">
        <v>10944</v>
      </c>
      <c r="H10" s="11">
        <v>2705</v>
      </c>
      <c r="J10" s="12" t="s">
        <v>10944</v>
      </c>
      <c r="K10" s="11">
        <v>708</v>
      </c>
      <c r="M10" s="12" t="s">
        <v>10944</v>
      </c>
      <c r="N10" s="11">
        <v>9.0488749635163512E-2</v>
      </c>
    </row>
    <row r="11" spans="1:14" x14ac:dyDescent="0.25">
      <c r="A11" s="12" t="s">
        <v>10945</v>
      </c>
      <c r="B11" s="11">
        <v>159589.45099999988</v>
      </c>
      <c r="D11" s="12" t="s">
        <v>10945</v>
      </c>
      <c r="E11" s="11">
        <v>21896.715399999972</v>
      </c>
      <c r="G11" s="12" t="s">
        <v>10945</v>
      </c>
      <c r="H11" s="11">
        <v>2796</v>
      </c>
      <c r="J11" s="12" t="s">
        <v>10945</v>
      </c>
      <c r="K11" s="11">
        <v>710</v>
      </c>
      <c r="M11" s="12" t="s">
        <v>10945</v>
      </c>
      <c r="N11" s="11">
        <v>0.13720653378273723</v>
      </c>
    </row>
    <row r="12" spans="1:14" x14ac:dyDescent="0.25">
      <c r="A12" s="12" t="s">
        <v>10946</v>
      </c>
      <c r="B12" s="11">
        <v>309770.09970000025</v>
      </c>
      <c r="D12" s="12" t="s">
        <v>10946</v>
      </c>
      <c r="E12" s="11">
        <v>37293.192500000034</v>
      </c>
      <c r="G12" s="12" t="s">
        <v>10946</v>
      </c>
      <c r="H12" s="11">
        <v>5073</v>
      </c>
      <c r="J12" s="12" t="s">
        <v>10946</v>
      </c>
      <c r="K12" s="11">
        <v>1386</v>
      </c>
      <c r="M12" s="12" t="s">
        <v>10946</v>
      </c>
      <c r="N12" s="11">
        <v>0.12038990379031732</v>
      </c>
    </row>
    <row r="13" spans="1:14" x14ac:dyDescent="0.25">
      <c r="A13" s="12" t="s">
        <v>10947</v>
      </c>
      <c r="B13" s="11">
        <v>197115.20170000009</v>
      </c>
      <c r="D13" s="12" t="s">
        <v>10947</v>
      </c>
      <c r="E13" s="11">
        <v>31469.663800000035</v>
      </c>
      <c r="G13" s="12" t="s">
        <v>10947</v>
      </c>
      <c r="H13" s="11">
        <v>3095</v>
      </c>
      <c r="J13" s="12" t="s">
        <v>10947</v>
      </c>
      <c r="K13" s="11">
        <v>817</v>
      </c>
      <c r="M13" s="12" t="s">
        <v>10947</v>
      </c>
      <c r="N13" s="11">
        <v>0.15965112547684351</v>
      </c>
    </row>
    <row r="14" spans="1:14" x14ac:dyDescent="0.25">
      <c r="A14" s="12" t="s">
        <v>10948</v>
      </c>
      <c r="B14" s="11">
        <v>349120.07400000008</v>
      </c>
      <c r="D14" s="12" t="s">
        <v>10948</v>
      </c>
      <c r="E14" s="11">
        <v>35825.536599999927</v>
      </c>
      <c r="G14" s="12" t="s">
        <v>10948</v>
      </c>
      <c r="H14" s="11">
        <v>5741</v>
      </c>
      <c r="J14" s="12" t="s">
        <v>10948</v>
      </c>
      <c r="K14" s="11">
        <v>1462</v>
      </c>
      <c r="M14" s="12" t="s">
        <v>10948</v>
      </c>
      <c r="N14" s="11">
        <v>0.10261666191099604</v>
      </c>
    </row>
    <row r="15" spans="1:14" x14ac:dyDescent="0.25">
      <c r="A15" s="12" t="s">
        <v>10949</v>
      </c>
      <c r="B15" s="11">
        <v>332177.15950000001</v>
      </c>
      <c r="D15" s="12" t="s">
        <v>10949</v>
      </c>
      <c r="E15" s="11">
        <v>43436.13390000003</v>
      </c>
      <c r="G15" s="12" t="s">
        <v>10949</v>
      </c>
      <c r="H15" s="11">
        <v>5469</v>
      </c>
      <c r="J15" s="12" t="s">
        <v>10949</v>
      </c>
      <c r="K15" s="11">
        <v>1421</v>
      </c>
      <c r="M15" s="12" t="s">
        <v>10949</v>
      </c>
      <c r="N15" s="11">
        <v>0.13076195234308405</v>
      </c>
    </row>
    <row r="16" spans="1:14" x14ac:dyDescent="0.25">
      <c r="A16" s="9" t="s">
        <v>10934</v>
      </c>
      <c r="B16" s="10">
        <v>2297200.8603000008</v>
      </c>
      <c r="D16" s="9" t="s">
        <v>10934</v>
      </c>
      <c r="E16" s="10">
        <v>286397.02169999998</v>
      </c>
      <c r="G16" s="9" t="s">
        <v>10934</v>
      </c>
      <c r="H16" s="10">
        <v>37873</v>
      </c>
      <c r="J16" s="9" t="s">
        <v>10934</v>
      </c>
      <c r="K16" s="10">
        <v>9994</v>
      </c>
      <c r="M16" s="9" t="s">
        <v>10934</v>
      </c>
      <c r="N16" s="10">
        <v>0.12467217240315856</v>
      </c>
    </row>
    <row r="17" spans="2:14" x14ac:dyDescent="0.25">
      <c r="B17" s="26">
        <f>GETPIVOTDATA("Sales",$A$3)</f>
        <v>2297200.8603000008</v>
      </c>
      <c r="E17" s="25">
        <f>GETPIVOTDATA("Profit",$D$3)</f>
        <v>286397.02169999998</v>
      </c>
      <c r="H17" s="27">
        <f>GETPIVOTDATA("Quantity",$G$3)</f>
        <v>37873</v>
      </c>
      <c r="K17" s="27">
        <f>GETPIVOTDATA("Order ID",$J$3)</f>
        <v>9994</v>
      </c>
      <c r="N17" s="28">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AD7F3-E91C-4DF3-8269-73F227C898B1}">
  <dimension ref="A3:L7"/>
  <sheetViews>
    <sheetView workbookViewId="0">
      <selection activeCell="L7" sqref="L7"/>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1" width="10.85546875" bestFit="1" customWidth="1"/>
    <col min="12" max="12" width="10.140625" bestFit="1" customWidth="1"/>
  </cols>
  <sheetData>
    <row r="3" spans="1:12" x14ac:dyDescent="0.25">
      <c r="A3" s="6" t="s">
        <v>10933</v>
      </c>
      <c r="B3" s="5" t="s">
        <v>10936</v>
      </c>
      <c r="C3" s="29" t="s">
        <v>10935</v>
      </c>
      <c r="D3" s="29" t="s">
        <v>10937</v>
      </c>
      <c r="E3" s="29" t="s">
        <v>10951</v>
      </c>
      <c r="F3" s="13" t="s">
        <v>10952</v>
      </c>
    </row>
    <row r="4" spans="1:12" x14ac:dyDescent="0.25">
      <c r="A4" s="8">
        <v>2011</v>
      </c>
      <c r="B4" s="5">
        <v>484247.49810000096</v>
      </c>
      <c r="C4" s="29">
        <v>49543.974100000007</v>
      </c>
      <c r="D4" s="29">
        <v>7581</v>
      </c>
      <c r="E4" s="29">
        <v>1993</v>
      </c>
      <c r="F4" s="13">
        <v>0.10231126499236715</v>
      </c>
    </row>
    <row r="5" spans="1:12" x14ac:dyDescent="0.25">
      <c r="A5" s="12">
        <v>2012</v>
      </c>
      <c r="B5" s="14">
        <v>470532.50899999985</v>
      </c>
      <c r="C5" s="30">
        <v>61618.603700000051</v>
      </c>
      <c r="D5" s="30">
        <v>7979</v>
      </c>
      <c r="E5" s="30">
        <v>2102</v>
      </c>
      <c r="F5" s="15">
        <v>0.13095504034557592</v>
      </c>
    </row>
    <row r="6" spans="1:12" x14ac:dyDescent="0.25">
      <c r="A6" s="12">
        <v>2013</v>
      </c>
      <c r="B6" s="14">
        <v>608473.83000000066</v>
      </c>
      <c r="C6" s="30">
        <v>81726.930800000177</v>
      </c>
      <c r="D6" s="30">
        <v>9810</v>
      </c>
      <c r="E6" s="30">
        <v>2580</v>
      </c>
      <c r="F6" s="15">
        <v>0.13431461924993568</v>
      </c>
    </row>
    <row r="7" spans="1:12" ht="15.75" x14ac:dyDescent="0.25">
      <c r="A7" s="31">
        <v>2014</v>
      </c>
      <c r="B7" s="32">
        <v>733947.0231999997</v>
      </c>
      <c r="C7" s="33">
        <v>93507.513099999967</v>
      </c>
      <c r="D7" s="33">
        <v>12503</v>
      </c>
      <c r="E7" s="33">
        <v>3319</v>
      </c>
      <c r="F7" s="34">
        <v>0.12740362743390987</v>
      </c>
      <c r="H7" s="35">
        <f>(GETPIVOTDATA("Sum of Sales",$A$3,"Year",2014)/GETPIVOTDATA("Sum of Sales",$A$3,"Year",2013)-1)</f>
        <v>0.20620967905883303</v>
      </c>
      <c r="I7" s="35">
        <f>(GETPIVOTDATA("Sum of Profit",$A$3,"Year",2014)/GETPIVOTDATA("Sum of Profit",$A$3,"Year",2013))-1</f>
        <v>0.14414565902185772</v>
      </c>
      <c r="J7" s="35">
        <f>(GETPIVOTDATA("Sum of Quantity",$A$3,"Year",2014)/GETPIVOTDATA("Sum of Quantity",$A$3,"Year",2013))-1</f>
        <v>0.27451580020387367</v>
      </c>
      <c r="K7" s="35">
        <f>(GETPIVOTDATA("Count of Order ID",$A$3,"Year",2014)/GETPIVOTDATA("Count of Order ID",$A$3,"Year",2013))-1</f>
        <v>0.2864341085271318</v>
      </c>
      <c r="L7" s="35">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Combo chart</vt:lpstr>
      <vt:lpstr>Waterfall Chart</vt:lpstr>
      <vt:lpstr>Donut chart</vt:lpstr>
      <vt:lpstr>Map chart</vt:lpstr>
      <vt:lpstr>Top five</vt:lpstr>
      <vt:lpstr>KPI</vt:lpstr>
      <vt:lpstr>KPI YOY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Thoibi Leima Singha</cp:lastModifiedBy>
  <dcterms:created xsi:type="dcterms:W3CDTF">2015-06-05T18:17:20Z</dcterms:created>
  <dcterms:modified xsi:type="dcterms:W3CDTF">2024-02-19T17:46:47Z</dcterms:modified>
</cp:coreProperties>
</file>