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BERNN_MSMS\notebooks\"/>
    </mc:Choice>
  </mc:AlternateContent>
  <xr:revisionPtr revIDLastSave="0" documentId="8_{A2F82953-00C0-444B-911C-7B0CA9F4D329}" xr6:coauthVersionLast="47" xr6:coauthVersionMax="47" xr10:uidLastSave="{00000000-0000-0000-0000-000000000000}"/>
  <bookViews>
    <workbookView xWindow="-120" yWindow="-120" windowWidth="29040" windowHeight="15840" firstSheet="1" activeTab="6" xr2:uid="{9C1176F2-48E9-41D9-8EEB-D1FF4B6CB054}"/>
  </bookViews>
  <sheets>
    <sheet name="summary" sheetId="13" r:id="rId1"/>
    <sheet name="alzheimer classif" sheetId="1" r:id="rId2"/>
    <sheet name="alzheimer best metrics" sheetId="8" r:id="rId3"/>
    <sheet name="alzheimer best metrics avg" sheetId="9" r:id="rId4"/>
    <sheet name="amide classif" sheetId="3" r:id="rId5"/>
    <sheet name="amide best metrics" sheetId="4" r:id="rId6"/>
    <sheet name="amide best metrics avg" sheetId="10" r:id="rId7"/>
    <sheet name="mice classif" sheetId="5" r:id="rId8"/>
    <sheet name="mice best metrics" sheetId="6" r:id="rId9"/>
    <sheet name="mice best metrics avg" sheetId="11" r:id="rId10"/>
    <sheet name="Multi metrics avg" sheetId="14" r:id="rId11"/>
    <sheet name="Benchmark metrics ang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C22" i="11"/>
  <c r="C12" i="11"/>
  <c r="C13" i="11"/>
  <c r="C14" i="11"/>
  <c r="C15" i="11"/>
  <c r="C16" i="11"/>
  <c r="C17" i="11"/>
  <c r="C18" i="11"/>
  <c r="C19" i="11"/>
  <c r="C20" i="11"/>
  <c r="C21" i="11"/>
  <c r="C3" i="11"/>
  <c r="C4" i="11"/>
  <c r="C5" i="11"/>
  <c r="C6" i="11"/>
  <c r="C7" i="11"/>
  <c r="C8" i="11"/>
  <c r="C9" i="11"/>
  <c r="C10" i="11"/>
  <c r="C11" i="11"/>
  <c r="C2" i="11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</calcChain>
</file>

<file path=xl/sharedStrings.xml><?xml version="1.0" encoding="utf-8"?>
<sst xmlns="http://schemas.openxmlformats.org/spreadsheetml/2006/main" count="384" uniqueCount="91">
  <si>
    <t>valid/mcc_mean</t>
  </si>
  <si>
    <t>valid/mcc_std</t>
  </si>
  <si>
    <t>model name</t>
  </si>
  <si>
    <t>test/mcc_mean</t>
  </si>
  <si>
    <t>test/mcc_std</t>
  </si>
  <si>
    <t>raw</t>
  </si>
  <si>
    <t>minmax</t>
  </si>
  <si>
    <t>minmax_per_batch</t>
  </si>
  <si>
    <t>standard</t>
  </si>
  <si>
    <t>standard_per_batch</t>
  </si>
  <si>
    <t>robust</t>
  </si>
  <si>
    <t>robust_per_batch</t>
  </si>
  <si>
    <t>combat</t>
  </si>
  <si>
    <t>pycombat</t>
  </si>
  <si>
    <t>harmony</t>
  </si>
  <si>
    <t>waveica</t>
  </si>
  <si>
    <t>valid/acc_mean</t>
  </si>
  <si>
    <t>valid/acc_std</t>
  </si>
  <si>
    <t>test/acc_mean</t>
  </si>
  <si>
    <t>test/acc_std</t>
  </si>
  <si>
    <t>linsvc</t>
  </si>
  <si>
    <t>rfc</t>
  </si>
  <si>
    <t>VAE-DANN</t>
  </si>
  <si>
    <t>AE-DANN</t>
  </si>
  <si>
    <t>AE-invTriplet</t>
  </si>
  <si>
    <t>VAE-invTriplet</t>
  </si>
  <si>
    <t>AE</t>
  </si>
  <si>
    <t>VAE</t>
  </si>
  <si>
    <t>normae</t>
  </si>
  <si>
    <t>normvae</t>
  </si>
  <si>
    <t>AE-revTriplet</t>
  </si>
  <si>
    <t>VAE-revTriplet</t>
  </si>
  <si>
    <t>qc_aPCC mean</t>
  </si>
  <si>
    <t>qc_aPCC std</t>
  </si>
  <si>
    <t>qc_dist/total_dist mean</t>
  </si>
  <si>
    <t>qc_dist/total_dist std</t>
  </si>
  <si>
    <t>adjusted_mutual_info_score std</t>
  </si>
  <si>
    <t>adjusted_mutual_info_score mean</t>
  </si>
  <si>
    <t>adjusted_rand_score std</t>
  </si>
  <si>
    <t>adjusted_rand_score mean</t>
  </si>
  <si>
    <t>batch_entropy std</t>
  </si>
  <si>
    <t>batch_entropy mean</t>
  </si>
  <si>
    <t>ARI</t>
  </si>
  <si>
    <t>AMI</t>
  </si>
  <si>
    <t>valid/auc_mean</t>
  </si>
  <si>
    <t>valid/auc_std</t>
  </si>
  <si>
    <t>test/auc_mean</t>
  </si>
  <si>
    <t>test/auc_std</t>
  </si>
  <si>
    <t>Organism</t>
  </si>
  <si>
    <t>Sample source</t>
  </si>
  <si>
    <t>Data Type</t>
  </si>
  <si>
    <t>Inter-batch heterogeneity</t>
  </si>
  <si>
    <t>Sample-to-sample heterogeneity</t>
  </si>
  <si>
    <t>Number of batches</t>
  </si>
  <si>
    <t>Number of samples (excluding pools)</t>
  </si>
  <si>
    <t>Number of pool samples</t>
  </si>
  <si>
    <t>Biological factors</t>
  </si>
  <si>
    <t>Protein</t>
  </si>
  <si>
    <t>Dataset accession</t>
  </si>
  <si>
    <t>Alzheimer</t>
  </si>
  <si>
    <t>Human</t>
  </si>
  <si>
    <t>CSF</t>
  </si>
  <si>
    <t>Proteins</t>
  </si>
  <si>
    <t>Medium: All batches overlap with at least one other batch</t>
  </si>
  <si>
    <t>Very high: samples from patients with neurological disorders. Alzheimer’s disease is a heterogeneous disorder and the controls have a wide variety of of neurological disorders with no cognitive impairment</t>
  </si>
  <si>
    <t>408 (839 with duplicates)</t>
  </si>
  <si>
    <t>Disorder
Sex
Age</t>
  </si>
  <si>
    <t>Mouse</t>
  </si>
  <si>
    <t>Liver tissue</t>
  </si>
  <si>
    <t>Peptides precursors</t>
  </si>
  <si>
    <t>High: Some overlap between some batches. Some batches are very far from the others</t>
  </si>
  <si>
    <t>Medium: samples come from population of inbred mice originating from two parental strains</t>
  </si>
  <si>
    <t>3   (discarded)</t>
  </si>
  <si>
    <t>Strain
Diet
Age</t>
  </si>
  <si>
    <t>PRIDE PXD009160</t>
  </si>
  <si>
    <t>Adenocarcinoma</t>
  </si>
  <si>
    <t>Plasma</t>
  </si>
  <si>
    <t>Metabolites</t>
  </si>
  <si>
    <t>Very high: No overlap between batches. All batches are very far appart</t>
  </si>
  <si>
    <t xml:space="preserve">High: samples come from cancer patients </t>
  </si>
  <si>
    <t>Disease</t>
  </si>
  <si>
    <t>https://github.com/dengkuistat/WaveICA</t>
  </si>
  <si>
    <t>AgingMice</t>
  </si>
  <si>
    <t>https://github.com/spell00/BrainBatchEffectMSMS</t>
  </si>
  <si>
    <t>Dataset</t>
  </si>
  <si>
    <t>Model name</t>
  </si>
  <si>
    <t>Valid MCC</t>
  </si>
  <si>
    <t>nBE</t>
  </si>
  <si>
    <t>BE</t>
  </si>
  <si>
    <t>QC aPCC</t>
  </si>
  <si>
    <t>QC nMED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</si>
</sst>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1" xfId="0" applyBorder="1" applyAlignment="1">
      <alignment vertical="center" wrapTex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 wrapText="1"/>
    </xf>
    <xf numFmtId="2" fontId="6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2" fontId="5" fillId="0" borderId="4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14" xfId="0" applyNumberFormat="1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F6C6C75F-791A-469C-8A2F-6DD8F09D7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Alzheimer MCC /</a:t>
            </a:r>
            <a:r>
              <a:rPr lang="en-US" baseline="0"/>
              <a:t> batch entropy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'alzheimer classif'!$U$1</c:f>
              <c:strCache>
                <c:ptCount val="1"/>
                <c:pt idx="0">
                  <c:v>valid/mcc_mean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86811023622047"/>
                  <c:y val="-0.18314122193059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'alzheimer classif'!$T$2:$T$22</c:f>
              <c:numCache>
                <c:formatCode>General</c:formatCode>
                <c:ptCount val="21"/>
                <c:pt idx="0">
                  <c:v>1.973757</c:v>
                </c:pt>
                <c:pt idx="1">
                  <c:v>1.9524060000000001</c:v>
                </c:pt>
                <c:pt idx="2">
                  <c:v>1.9996050000000001</c:v>
                </c:pt>
                <c:pt idx="3">
                  <c:v>1.968121</c:v>
                </c:pt>
                <c:pt idx="4">
                  <c:v>2.2426270000000001</c:v>
                </c:pt>
                <c:pt idx="5">
                  <c:v>1.946204</c:v>
                </c:pt>
                <c:pt idx="6">
                  <c:v>2.196456</c:v>
                </c:pt>
                <c:pt idx="7">
                  <c:v>2.3370220000000002</c:v>
                </c:pt>
                <c:pt idx="8">
                  <c:v>2.0738720000000002</c:v>
                </c:pt>
                <c:pt idx="9">
                  <c:v>2.3572660000000001</c:v>
                </c:pt>
                <c:pt idx="10">
                  <c:v>2.0377559999999999</c:v>
                </c:pt>
                <c:pt idx="11">
                  <c:v>2.2307619999999999</c:v>
                </c:pt>
                <c:pt idx="12">
                  <c:v>2.2082790000000001</c:v>
                </c:pt>
                <c:pt idx="13">
                  <c:v>2.237158</c:v>
                </c:pt>
                <c:pt idx="14">
                  <c:v>2.188304</c:v>
                </c:pt>
                <c:pt idx="15">
                  <c:v>2.2963650000000002</c:v>
                </c:pt>
                <c:pt idx="16">
                  <c:v>2.3031730000000001</c:v>
                </c:pt>
                <c:pt idx="17">
                  <c:v>2.3000919999999998</c:v>
                </c:pt>
                <c:pt idx="18">
                  <c:v>2.2963309999999999</c:v>
                </c:pt>
                <c:pt idx="19">
                  <c:v>2.359537</c:v>
                </c:pt>
                <c:pt idx="20">
                  <c:v>2.326165</c:v>
                </c:pt>
              </c:numCache>
            </c:numRef>
          </c:xVal>
          <c:yVal>
            <c:numRef>
              <c:f>'alzheimer classif'!$U$2:$U$22</c:f>
              <c:numCache>
                <c:formatCode>General</c:formatCode>
                <c:ptCount val="21"/>
                <c:pt idx="0">
                  <c:v>0.22</c:v>
                </c:pt>
                <c:pt idx="1">
                  <c:v>0.15</c:v>
                </c:pt>
                <c:pt idx="2">
                  <c:v>0.19</c:v>
                </c:pt>
                <c:pt idx="3">
                  <c:v>0.22</c:v>
                </c:pt>
                <c:pt idx="4">
                  <c:v>0.15</c:v>
                </c:pt>
                <c:pt idx="5">
                  <c:v>0.26</c:v>
                </c:pt>
                <c:pt idx="6">
                  <c:v>0.12</c:v>
                </c:pt>
                <c:pt idx="7">
                  <c:v>0.1</c:v>
                </c:pt>
                <c:pt idx="8">
                  <c:v>0.17</c:v>
                </c:pt>
                <c:pt idx="9">
                  <c:v>0.17</c:v>
                </c:pt>
                <c:pt idx="10">
                  <c:v>0.21</c:v>
                </c:pt>
                <c:pt idx="11">
                  <c:v>0.218773512511174</c:v>
                </c:pt>
                <c:pt idx="12">
                  <c:v>0.318676147614742</c:v>
                </c:pt>
                <c:pt idx="13">
                  <c:v>0.313033238069441</c:v>
                </c:pt>
                <c:pt idx="14">
                  <c:v>0.34511645611519098</c:v>
                </c:pt>
                <c:pt idx="15">
                  <c:v>0.21121042521716701</c:v>
                </c:pt>
                <c:pt idx="16">
                  <c:v>0.39496532982753002</c:v>
                </c:pt>
                <c:pt idx="17">
                  <c:v>0.32305480591609398</c:v>
                </c:pt>
                <c:pt idx="18">
                  <c:v>0.407429012599753</c:v>
                </c:pt>
                <c:pt idx="19">
                  <c:v>0.36424049189194802</c:v>
                </c:pt>
                <c:pt idx="20">
                  <c:v>0.376558938633961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C-4542-8085-C75AEE97C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51472"/>
        <c:axId val="660052304"/>
      </c:scatterChart>
      <c:valAx>
        <c:axId val="660051472"/>
        <c:scaling>
          <c:orientation val="minMax"/>
          <c:min val="1.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Batch Entropy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52304"/>
        <c:crosses val="autoZero"/>
        <c:crossBetween val="midCat"/>
      </c:valAx>
      <c:valAx>
        <c:axId val="6600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5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'alzheimer classif'!$U$1</c:f>
              <c:strCache>
                <c:ptCount val="1"/>
                <c:pt idx="0">
                  <c:v>valid/mcc_mean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'alzheimer classif'!$S$2:$S$22</c:f>
              <c:numCache>
                <c:formatCode>0.00</c:formatCode>
                <c:ptCount val="21"/>
                <c:pt idx="0">
                  <c:v>1.049893</c:v>
                </c:pt>
                <c:pt idx="1">
                  <c:v>0.95537300000000003</c:v>
                </c:pt>
                <c:pt idx="2">
                  <c:v>3.2614740000000002</c:v>
                </c:pt>
                <c:pt idx="3">
                  <c:v>0.82247000000000003</c:v>
                </c:pt>
                <c:pt idx="4">
                  <c:v>3.5824479999999999</c:v>
                </c:pt>
                <c:pt idx="5">
                  <c:v>1.1373759999999999</c:v>
                </c:pt>
                <c:pt idx="6">
                  <c:v>1.747916</c:v>
                </c:pt>
                <c:pt idx="7">
                  <c:v>0.95829200000000003</c:v>
                </c:pt>
                <c:pt idx="8">
                  <c:v>0.87123700000000004</c:v>
                </c:pt>
                <c:pt idx="9">
                  <c:v>0.76599399999999995</c:v>
                </c:pt>
                <c:pt idx="10">
                  <c:v>0.78378099999999995</c:v>
                </c:pt>
                <c:pt idx="11">
                  <c:v>0.66413999999999995</c:v>
                </c:pt>
                <c:pt idx="12">
                  <c:v>0.31834400000000002</c:v>
                </c:pt>
                <c:pt idx="13">
                  <c:v>0.50358499999999995</c:v>
                </c:pt>
                <c:pt idx="14">
                  <c:v>0.617228</c:v>
                </c:pt>
                <c:pt idx="15">
                  <c:v>0.43887999999999999</c:v>
                </c:pt>
                <c:pt idx="16">
                  <c:v>1.205846</c:v>
                </c:pt>
                <c:pt idx="17">
                  <c:v>0.73364300000000005</c:v>
                </c:pt>
                <c:pt idx="18">
                  <c:v>0.55049000000000003</c:v>
                </c:pt>
                <c:pt idx="19">
                  <c:v>0.316828</c:v>
                </c:pt>
                <c:pt idx="20">
                  <c:v>0.67614099999999999</c:v>
                </c:pt>
              </c:numCache>
            </c:numRef>
          </c:xVal>
          <c:yVal>
            <c:numRef>
              <c:f>'alzheimer classif'!$U$2:$U$22</c:f>
              <c:numCache>
                <c:formatCode>General</c:formatCode>
                <c:ptCount val="21"/>
                <c:pt idx="0">
                  <c:v>0.22</c:v>
                </c:pt>
                <c:pt idx="1">
                  <c:v>0.15</c:v>
                </c:pt>
                <c:pt idx="2">
                  <c:v>0.19</c:v>
                </c:pt>
                <c:pt idx="3">
                  <c:v>0.22</c:v>
                </c:pt>
                <c:pt idx="4">
                  <c:v>0.15</c:v>
                </c:pt>
                <c:pt idx="5">
                  <c:v>0.26</c:v>
                </c:pt>
                <c:pt idx="6">
                  <c:v>0.12</c:v>
                </c:pt>
                <c:pt idx="7">
                  <c:v>0.1</c:v>
                </c:pt>
                <c:pt idx="8">
                  <c:v>0.17</c:v>
                </c:pt>
                <c:pt idx="9">
                  <c:v>0.17</c:v>
                </c:pt>
                <c:pt idx="10">
                  <c:v>0.21</c:v>
                </c:pt>
                <c:pt idx="11">
                  <c:v>0.218773512511174</c:v>
                </c:pt>
                <c:pt idx="12">
                  <c:v>0.318676147614742</c:v>
                </c:pt>
                <c:pt idx="13">
                  <c:v>0.313033238069441</c:v>
                </c:pt>
                <c:pt idx="14">
                  <c:v>0.34511645611519098</c:v>
                </c:pt>
                <c:pt idx="15">
                  <c:v>0.21121042521716701</c:v>
                </c:pt>
                <c:pt idx="16">
                  <c:v>0.39496532982753002</c:v>
                </c:pt>
                <c:pt idx="17">
                  <c:v>0.32305480591609398</c:v>
                </c:pt>
                <c:pt idx="18">
                  <c:v>0.407429012599753</c:v>
                </c:pt>
                <c:pt idx="19">
                  <c:v>0.36424049189194802</c:v>
                </c:pt>
                <c:pt idx="20">
                  <c:v>0.376558938633961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9F-43B0-8472-502918E0D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25808"/>
        <c:axId val="105436624"/>
      </c:scatterChart>
      <c:valAx>
        <c:axId val="1054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6624"/>
        <c:crosses val="autoZero"/>
        <c:crossBetween val="midCat"/>
      </c:valAx>
      <c:valAx>
        <c:axId val="1054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'alzheimer classif'!$U$1</c:f>
              <c:strCache>
                <c:ptCount val="1"/>
                <c:pt idx="0">
                  <c:v>valid/mcc_mean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704177602799649"/>
                  <c:y val="0.4085520559930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'alzheimer classif'!$R$2:$R$22</c:f>
              <c:numCache>
                <c:formatCode>0.00</c:formatCode>
                <c:ptCount val="21"/>
                <c:pt idx="0">
                  <c:v>0.65309700000000004</c:v>
                </c:pt>
                <c:pt idx="1">
                  <c:v>0.55402899999999999</c:v>
                </c:pt>
                <c:pt idx="2">
                  <c:v>0.17141300000000001</c:v>
                </c:pt>
                <c:pt idx="3">
                  <c:v>0.328629</c:v>
                </c:pt>
                <c:pt idx="4">
                  <c:v>0.22551499999999999</c:v>
                </c:pt>
                <c:pt idx="5">
                  <c:v>0.19519</c:v>
                </c:pt>
                <c:pt idx="6">
                  <c:v>0.19644600000000001</c:v>
                </c:pt>
                <c:pt idx="7">
                  <c:v>-1.8158000000000001E-2</c:v>
                </c:pt>
                <c:pt idx="8">
                  <c:v>0.77216300000000004</c:v>
                </c:pt>
                <c:pt idx="9">
                  <c:v>3.4320000000000003E-2</c:v>
                </c:pt>
                <c:pt idx="10">
                  <c:v>0.87740899999999999</c:v>
                </c:pt>
                <c:pt idx="11">
                  <c:v>0.60472000000000004</c:v>
                </c:pt>
                <c:pt idx="12">
                  <c:v>0.88992000000000004</c:v>
                </c:pt>
                <c:pt idx="13">
                  <c:v>0.644957</c:v>
                </c:pt>
                <c:pt idx="14">
                  <c:v>0.35092400000000001</c:v>
                </c:pt>
                <c:pt idx="15">
                  <c:v>0.35001900000000002</c:v>
                </c:pt>
                <c:pt idx="16">
                  <c:v>0.90630100000000002</c:v>
                </c:pt>
                <c:pt idx="17">
                  <c:v>0.21138699999999999</c:v>
                </c:pt>
                <c:pt idx="18">
                  <c:v>0.99172800000000005</c:v>
                </c:pt>
                <c:pt idx="19">
                  <c:v>0.71332300000000004</c:v>
                </c:pt>
                <c:pt idx="20">
                  <c:v>0.96279700000000001</c:v>
                </c:pt>
              </c:numCache>
            </c:numRef>
          </c:xVal>
          <c:yVal>
            <c:numRef>
              <c:f>'alzheimer classif'!$U$2:$U$22</c:f>
              <c:numCache>
                <c:formatCode>General</c:formatCode>
                <c:ptCount val="21"/>
                <c:pt idx="0">
                  <c:v>0.22</c:v>
                </c:pt>
                <c:pt idx="1">
                  <c:v>0.15</c:v>
                </c:pt>
                <c:pt idx="2">
                  <c:v>0.19</c:v>
                </c:pt>
                <c:pt idx="3">
                  <c:v>0.22</c:v>
                </c:pt>
                <c:pt idx="4">
                  <c:v>0.15</c:v>
                </c:pt>
                <c:pt idx="5">
                  <c:v>0.26</c:v>
                </c:pt>
                <c:pt idx="6">
                  <c:v>0.12</c:v>
                </c:pt>
                <c:pt idx="7">
                  <c:v>0.1</c:v>
                </c:pt>
                <c:pt idx="8">
                  <c:v>0.17</c:v>
                </c:pt>
                <c:pt idx="9">
                  <c:v>0.17</c:v>
                </c:pt>
                <c:pt idx="10">
                  <c:v>0.21</c:v>
                </c:pt>
                <c:pt idx="11">
                  <c:v>0.218773512511174</c:v>
                </c:pt>
                <c:pt idx="12">
                  <c:v>0.318676147614742</c:v>
                </c:pt>
                <c:pt idx="13">
                  <c:v>0.313033238069441</c:v>
                </c:pt>
                <c:pt idx="14">
                  <c:v>0.34511645611519098</c:v>
                </c:pt>
                <c:pt idx="15">
                  <c:v>0.21121042521716701</c:v>
                </c:pt>
                <c:pt idx="16">
                  <c:v>0.39496532982753002</c:v>
                </c:pt>
                <c:pt idx="17">
                  <c:v>0.32305480591609398</c:v>
                </c:pt>
                <c:pt idx="18">
                  <c:v>0.407429012599753</c:v>
                </c:pt>
                <c:pt idx="19">
                  <c:v>0.36424049189194802</c:v>
                </c:pt>
                <c:pt idx="20">
                  <c:v>0.376558938633961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2-4653-901B-66DB3229E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71024"/>
        <c:axId val="565383504"/>
      </c:scatterChart>
      <c:valAx>
        <c:axId val="56537102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83504"/>
        <c:crosses val="autoZero"/>
        <c:crossBetween val="midCat"/>
      </c:valAx>
      <c:valAx>
        <c:axId val="56538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7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'alzheimer classif'!$U$1</c:f>
              <c:strCache>
                <c:ptCount val="1"/>
                <c:pt idx="0">
                  <c:v>valid/mcc_mean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704177602799649"/>
                  <c:y val="0.4085520559930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'alzheimer classif'!$R$2:$R$22</c:f>
              <c:numCache>
                <c:formatCode>0.00</c:formatCode>
                <c:ptCount val="21"/>
                <c:pt idx="0">
                  <c:v>0.65309700000000004</c:v>
                </c:pt>
                <c:pt idx="1">
                  <c:v>0.55402899999999999</c:v>
                </c:pt>
                <c:pt idx="2">
                  <c:v>0.17141300000000001</c:v>
                </c:pt>
                <c:pt idx="3">
                  <c:v>0.328629</c:v>
                </c:pt>
                <c:pt idx="4">
                  <c:v>0.22551499999999999</c:v>
                </c:pt>
                <c:pt idx="5">
                  <c:v>0.19519</c:v>
                </c:pt>
                <c:pt idx="6">
                  <c:v>0.19644600000000001</c:v>
                </c:pt>
                <c:pt idx="7">
                  <c:v>-1.8158000000000001E-2</c:v>
                </c:pt>
                <c:pt idx="8">
                  <c:v>0.77216300000000004</c:v>
                </c:pt>
                <c:pt idx="9">
                  <c:v>3.4320000000000003E-2</c:v>
                </c:pt>
                <c:pt idx="10">
                  <c:v>0.87740899999999999</c:v>
                </c:pt>
                <c:pt idx="11">
                  <c:v>0.60472000000000004</c:v>
                </c:pt>
                <c:pt idx="12">
                  <c:v>0.88992000000000004</c:v>
                </c:pt>
                <c:pt idx="13">
                  <c:v>0.644957</c:v>
                </c:pt>
                <c:pt idx="14">
                  <c:v>0.35092400000000001</c:v>
                </c:pt>
                <c:pt idx="15">
                  <c:v>0.35001900000000002</c:v>
                </c:pt>
                <c:pt idx="16">
                  <c:v>0.90630100000000002</c:v>
                </c:pt>
                <c:pt idx="17">
                  <c:v>0.21138699999999999</c:v>
                </c:pt>
                <c:pt idx="18">
                  <c:v>0.99172800000000005</c:v>
                </c:pt>
                <c:pt idx="19">
                  <c:v>0.71332300000000004</c:v>
                </c:pt>
                <c:pt idx="20">
                  <c:v>0.96279700000000001</c:v>
                </c:pt>
              </c:numCache>
            </c:numRef>
          </c:xVal>
          <c:yVal>
            <c:numRef>
              <c:f>'alzheimer classif'!$U$2:$U$22</c:f>
              <c:numCache>
                <c:formatCode>General</c:formatCode>
                <c:ptCount val="21"/>
                <c:pt idx="0">
                  <c:v>0.22</c:v>
                </c:pt>
                <c:pt idx="1">
                  <c:v>0.15</c:v>
                </c:pt>
                <c:pt idx="2">
                  <c:v>0.19</c:v>
                </c:pt>
                <c:pt idx="3">
                  <c:v>0.22</c:v>
                </c:pt>
                <c:pt idx="4">
                  <c:v>0.15</c:v>
                </c:pt>
                <c:pt idx="5">
                  <c:v>0.26</c:v>
                </c:pt>
                <c:pt idx="6">
                  <c:v>0.12</c:v>
                </c:pt>
                <c:pt idx="7">
                  <c:v>0.1</c:v>
                </c:pt>
                <c:pt idx="8">
                  <c:v>0.17</c:v>
                </c:pt>
                <c:pt idx="9">
                  <c:v>0.17</c:v>
                </c:pt>
                <c:pt idx="10">
                  <c:v>0.21</c:v>
                </c:pt>
                <c:pt idx="11">
                  <c:v>0.218773512511174</c:v>
                </c:pt>
                <c:pt idx="12">
                  <c:v>0.318676147614742</c:v>
                </c:pt>
                <c:pt idx="13">
                  <c:v>0.313033238069441</c:v>
                </c:pt>
                <c:pt idx="14">
                  <c:v>0.34511645611519098</c:v>
                </c:pt>
                <c:pt idx="15">
                  <c:v>0.21121042521716701</c:v>
                </c:pt>
                <c:pt idx="16">
                  <c:v>0.39496532982753002</c:v>
                </c:pt>
                <c:pt idx="17">
                  <c:v>0.32305480591609398</c:v>
                </c:pt>
                <c:pt idx="18">
                  <c:v>0.407429012599753</c:v>
                </c:pt>
                <c:pt idx="19">
                  <c:v>0.36424049189194802</c:v>
                </c:pt>
                <c:pt idx="20">
                  <c:v>0.376558938633961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F-4FDF-9FF2-CB37F8D41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71024"/>
        <c:axId val="565383504"/>
      </c:scatterChart>
      <c:valAx>
        <c:axId val="56537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QC aPCC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83504"/>
        <c:crosses val="autoZero"/>
        <c:crossBetween val="midCat"/>
      </c:valAx>
      <c:valAx>
        <c:axId val="56538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7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'amide classif'!$S$1</c:f>
              <c:strCache>
                <c:ptCount val="1"/>
                <c:pt idx="0">
                  <c:v>valid/mcc_mean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'amide classif'!$P$2:$P$22</c:f>
              <c:numCache>
                <c:formatCode>General</c:formatCode>
                <c:ptCount val="21"/>
                <c:pt idx="0">
                  <c:v>0.815415</c:v>
                </c:pt>
                <c:pt idx="1">
                  <c:v>0.48016399999999998</c:v>
                </c:pt>
                <c:pt idx="2">
                  <c:v>0.32592599999999999</c:v>
                </c:pt>
                <c:pt idx="3">
                  <c:v>0.18279000000000001</c:v>
                </c:pt>
                <c:pt idx="4">
                  <c:v>0.23969599999999999</c:v>
                </c:pt>
                <c:pt idx="5">
                  <c:v>0.31026300000000001</c:v>
                </c:pt>
                <c:pt idx="6">
                  <c:v>0.36097099999999999</c:v>
                </c:pt>
                <c:pt idx="7">
                  <c:v>8.6549999999999995E-3</c:v>
                </c:pt>
                <c:pt idx="8">
                  <c:v>0.94308000000000003</c:v>
                </c:pt>
                <c:pt idx="9">
                  <c:v>0.178618</c:v>
                </c:pt>
                <c:pt idx="10">
                  <c:v>0.98099700000000001</c:v>
                </c:pt>
                <c:pt idx="11">
                  <c:v>0.23030994162378299</c:v>
                </c:pt>
                <c:pt idx="12">
                  <c:v>0.40189289792528798</c:v>
                </c:pt>
                <c:pt idx="13">
                  <c:v>0.46835306773658297</c:v>
                </c:pt>
                <c:pt idx="14">
                  <c:v>0.26156839705753598</c:v>
                </c:pt>
                <c:pt idx="15">
                  <c:v>4.3630270580899203E-2</c:v>
                </c:pt>
                <c:pt idx="16">
                  <c:v>0.58057815003010704</c:v>
                </c:pt>
                <c:pt idx="17">
                  <c:v>0.18087825713205299</c:v>
                </c:pt>
                <c:pt idx="18">
                  <c:v>0.40004455896473001</c:v>
                </c:pt>
                <c:pt idx="19">
                  <c:v>0.318724578114088</c:v>
                </c:pt>
                <c:pt idx="20">
                  <c:v>0.45618059252500398</c:v>
                </c:pt>
              </c:numCache>
            </c:numRef>
          </c:xVal>
          <c:yVal>
            <c:numRef>
              <c:f>'amide classif'!$S$2:$S$22</c:f>
              <c:numCache>
                <c:formatCode>General</c:formatCode>
                <c:ptCount val="21"/>
                <c:pt idx="0">
                  <c:v>0.13</c:v>
                </c:pt>
                <c:pt idx="1">
                  <c:v>0.08</c:v>
                </c:pt>
                <c:pt idx="2">
                  <c:v>0</c:v>
                </c:pt>
                <c:pt idx="3">
                  <c:v>0.12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0.11</c:v>
                </c:pt>
                <c:pt idx="8">
                  <c:v>0.06</c:v>
                </c:pt>
                <c:pt idx="9">
                  <c:v>0.17</c:v>
                </c:pt>
                <c:pt idx="10">
                  <c:v>0.21</c:v>
                </c:pt>
                <c:pt idx="11">
                  <c:v>0.22328459037505999</c:v>
                </c:pt>
                <c:pt idx="12">
                  <c:v>0.21007169724737201</c:v>
                </c:pt>
                <c:pt idx="13">
                  <c:v>0.25113692392689901</c:v>
                </c:pt>
                <c:pt idx="14">
                  <c:v>0.18780376998468001</c:v>
                </c:pt>
                <c:pt idx="15">
                  <c:v>6.5584779164395701E-2</c:v>
                </c:pt>
                <c:pt idx="16">
                  <c:v>6.3464857622907697E-2</c:v>
                </c:pt>
                <c:pt idx="17">
                  <c:v>0.13897349729375399</c:v>
                </c:pt>
                <c:pt idx="18">
                  <c:v>8.67808406579995E-2</c:v>
                </c:pt>
                <c:pt idx="19">
                  <c:v>0.112600265524108</c:v>
                </c:pt>
                <c:pt idx="20">
                  <c:v>5.0013929700623197E-2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8E-426F-BFD1-72F5A6D1A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73600"/>
        <c:axId val="248274016"/>
      </c:scatterChart>
      <c:valAx>
        <c:axId val="24827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QC aPCC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74016"/>
        <c:crosses val="autoZero"/>
        <c:crossBetween val="midCat"/>
      </c:valAx>
      <c:valAx>
        <c:axId val="248274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7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'amide best metrics'!$Q$1</c:f>
              <c:strCache>
                <c:ptCount val="1"/>
                <c:pt idx="0">
                  <c:v>valid/mcc_mean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'amide best metrics'!$N$2:$N$22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0.913184</c:v>
                </c:pt>
                <c:pt idx="5">
                  <c:v>1</c:v>
                </c:pt>
                <c:pt idx="6">
                  <c:v>0.70303700000000002</c:v>
                </c:pt>
                <c:pt idx="7">
                  <c:v>4.4279999999999996E-3</c:v>
                </c:pt>
                <c:pt idx="8">
                  <c:v>0.26658500000000002</c:v>
                </c:pt>
                <c:pt idx="9">
                  <c:v>0.98997199999999996</c:v>
                </c:pt>
                <c:pt idx="10">
                  <c:v>0.143873</c:v>
                </c:pt>
                <c:pt idx="11">
                  <c:v>1.1056113711225401E-3</c:v>
                </c:pt>
                <c:pt idx="12">
                  <c:v>1.0667103145374E-3</c:v>
                </c:pt>
                <c:pt idx="13">
                  <c:v>1.2021513060969399E-3</c:v>
                </c:pt>
                <c:pt idx="14">
                  <c:v>1.97371446166439E-3</c:v>
                </c:pt>
                <c:pt idx="15">
                  <c:v>1.4525622356165E-3</c:v>
                </c:pt>
                <c:pt idx="16">
                  <c:v>3.7089823387654702E-4</c:v>
                </c:pt>
                <c:pt idx="17">
                  <c:v>1.0157730236927699E-3</c:v>
                </c:pt>
                <c:pt idx="18">
                  <c:v>1.54574750513229E-3</c:v>
                </c:pt>
                <c:pt idx="19">
                  <c:v>1.9412355551622499E-4</c:v>
                </c:pt>
                <c:pt idx="20">
                  <c:v>1.0076436315811801E-3</c:v>
                </c:pt>
              </c:numCache>
            </c:numRef>
          </c:xVal>
          <c:yVal>
            <c:numRef>
              <c:f>'amide best metrics'!$Q$2:$Q$22</c:f>
              <c:numCache>
                <c:formatCode>0.00</c:formatCode>
                <c:ptCount val="21"/>
                <c:pt idx="0">
                  <c:v>0.92</c:v>
                </c:pt>
                <c:pt idx="1">
                  <c:v>0.94</c:v>
                </c:pt>
                <c:pt idx="2">
                  <c:v>0.93</c:v>
                </c:pt>
                <c:pt idx="3">
                  <c:v>0.92</c:v>
                </c:pt>
                <c:pt idx="4">
                  <c:v>0.92</c:v>
                </c:pt>
                <c:pt idx="5">
                  <c:v>0.89</c:v>
                </c:pt>
                <c:pt idx="6">
                  <c:v>0.83</c:v>
                </c:pt>
                <c:pt idx="7">
                  <c:v>0.05</c:v>
                </c:pt>
                <c:pt idx="8">
                  <c:v>0.92</c:v>
                </c:pt>
                <c:pt idx="9">
                  <c:v>0.13</c:v>
                </c:pt>
                <c:pt idx="10">
                  <c:v>0.9</c:v>
                </c:pt>
                <c:pt idx="11">
                  <c:v>0.98085470085470094</c:v>
                </c:pt>
                <c:pt idx="12">
                  <c:v>0.98085470085470094</c:v>
                </c:pt>
                <c:pt idx="13">
                  <c:v>0.97096243881104605</c:v>
                </c:pt>
                <c:pt idx="14">
                  <c:v>0.97614588825105597</c:v>
                </c:pt>
                <c:pt idx="15">
                  <c:v>0.97155345831228801</c:v>
                </c:pt>
                <c:pt idx="16">
                  <c:v>0.97614588825105597</c:v>
                </c:pt>
                <c:pt idx="17">
                  <c:v>0.971437075647411</c:v>
                </c:pt>
                <c:pt idx="18">
                  <c:v>0.97614588825105597</c:v>
                </c:pt>
                <c:pt idx="19">
                  <c:v>0.97614588825105597</c:v>
                </c:pt>
                <c:pt idx="20">
                  <c:v>0.97614588825105597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C-4B3D-99AD-77159ED8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55216"/>
        <c:axId val="565338992"/>
      </c:scatterChart>
      <c:valAx>
        <c:axId val="56535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QC aPCC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38992"/>
        <c:crosses val="autoZero"/>
        <c:crossBetween val="midCat"/>
      </c:valAx>
      <c:valAx>
        <c:axId val="56533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5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Aging Mice valid/mcc_mean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'amide best metrics'!$Q$1</c:f>
              <c:strCache>
                <c:ptCount val="1"/>
                <c:pt idx="0">
                  <c:v>valid/mcc_mean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'amide best metrics'!$O$2:$O$22</c:f>
              <c:numCache>
                <c:formatCode>General</c:formatCode>
                <c:ptCount val="21"/>
                <c:pt idx="0">
                  <c:v>0.83895399999999998</c:v>
                </c:pt>
                <c:pt idx="1">
                  <c:v>0.90230399999999999</c:v>
                </c:pt>
                <c:pt idx="2">
                  <c:v>0.96703700000000004</c:v>
                </c:pt>
                <c:pt idx="3">
                  <c:v>0.91350500000000001</c:v>
                </c:pt>
                <c:pt idx="4">
                  <c:v>0.96134200000000003</c:v>
                </c:pt>
                <c:pt idx="5">
                  <c:v>0.88179099999999999</c:v>
                </c:pt>
                <c:pt idx="6">
                  <c:v>1.035938</c:v>
                </c:pt>
                <c:pt idx="7">
                  <c:v>1.181689</c:v>
                </c:pt>
                <c:pt idx="8">
                  <c:v>0.793879</c:v>
                </c:pt>
                <c:pt idx="9">
                  <c:v>0.99531599999999998</c:v>
                </c:pt>
                <c:pt idx="10">
                  <c:v>0.67835199999999996</c:v>
                </c:pt>
                <c:pt idx="11">
                  <c:v>0.72571227626316004</c:v>
                </c:pt>
                <c:pt idx="12">
                  <c:v>0.73835421438319604</c:v>
                </c:pt>
                <c:pt idx="13">
                  <c:v>0.664784615463481</c:v>
                </c:pt>
                <c:pt idx="14">
                  <c:v>0.80224182835553703</c:v>
                </c:pt>
                <c:pt idx="15">
                  <c:v>0.96536105804980299</c:v>
                </c:pt>
                <c:pt idx="16">
                  <c:v>0.678259997038412</c:v>
                </c:pt>
                <c:pt idx="17">
                  <c:v>0.91400107129186803</c:v>
                </c:pt>
                <c:pt idx="18">
                  <c:v>0.70248896981997799</c:v>
                </c:pt>
                <c:pt idx="19">
                  <c:v>0.78912517326555798</c:v>
                </c:pt>
                <c:pt idx="20">
                  <c:v>0.768261502018458</c:v>
                </c:pt>
              </c:numCache>
            </c:numRef>
          </c:xVal>
          <c:yVal>
            <c:numRef>
              <c:f>'amide best metrics'!$Q$2:$Q$22</c:f>
              <c:numCache>
                <c:formatCode>0.00</c:formatCode>
                <c:ptCount val="21"/>
                <c:pt idx="0">
                  <c:v>0.92</c:v>
                </c:pt>
                <c:pt idx="1">
                  <c:v>0.94</c:v>
                </c:pt>
                <c:pt idx="2">
                  <c:v>0.93</c:v>
                </c:pt>
                <c:pt idx="3">
                  <c:v>0.92</c:v>
                </c:pt>
                <c:pt idx="4">
                  <c:v>0.92</c:v>
                </c:pt>
                <c:pt idx="5">
                  <c:v>0.89</c:v>
                </c:pt>
                <c:pt idx="6">
                  <c:v>0.83</c:v>
                </c:pt>
                <c:pt idx="7">
                  <c:v>0.05</c:v>
                </c:pt>
                <c:pt idx="8">
                  <c:v>0.92</c:v>
                </c:pt>
                <c:pt idx="9">
                  <c:v>0.13</c:v>
                </c:pt>
                <c:pt idx="10">
                  <c:v>0.9</c:v>
                </c:pt>
                <c:pt idx="11">
                  <c:v>0.98085470085470094</c:v>
                </c:pt>
                <c:pt idx="12">
                  <c:v>0.98085470085470094</c:v>
                </c:pt>
                <c:pt idx="13">
                  <c:v>0.97096243881104605</c:v>
                </c:pt>
                <c:pt idx="14">
                  <c:v>0.97614588825105597</c:v>
                </c:pt>
                <c:pt idx="15">
                  <c:v>0.97155345831228801</c:v>
                </c:pt>
                <c:pt idx="16">
                  <c:v>0.97614588825105597</c:v>
                </c:pt>
                <c:pt idx="17">
                  <c:v>0.971437075647411</c:v>
                </c:pt>
                <c:pt idx="18">
                  <c:v>0.97614588825105597</c:v>
                </c:pt>
                <c:pt idx="19">
                  <c:v>0.97614588825105597</c:v>
                </c:pt>
                <c:pt idx="20">
                  <c:v>0.97614588825105597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99-4C8E-B878-254571DB7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37744"/>
        <c:axId val="106815840"/>
      </c:scatterChart>
      <c:valAx>
        <c:axId val="5653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qc dist/total eucl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5840"/>
        <c:crosses val="autoZero"/>
        <c:crossBetween val="midCat"/>
      </c:valAx>
      <c:valAx>
        <c:axId val="1068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3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24</xdr:row>
      <xdr:rowOff>0</xdr:rowOff>
    </xdr:from>
    <xdr:to>
      <xdr:col>20</xdr:col>
      <xdr:colOff>342900</xdr:colOff>
      <xdr:row>38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50E4B-E291-4AB4-B766-FBD6AE270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576262</xdr:colOff>
      <xdr:row>39</xdr:row>
      <xdr:rowOff>128587</xdr:rowOff>
    </xdr:from>
    <xdr:to>
      <xdr:col>20</xdr:col>
      <xdr:colOff>271462</xdr:colOff>
      <xdr:row>54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7812C9-C85D-4878-A8E8-935ADD4CD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357187</xdr:colOff>
      <xdr:row>56</xdr:row>
      <xdr:rowOff>90487</xdr:rowOff>
    </xdr:from>
    <xdr:to>
      <xdr:col>20</xdr:col>
      <xdr:colOff>52387</xdr:colOff>
      <xdr:row>70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14F600-1B13-402A-A6FC-CBFF7F3C2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352425</xdr:colOff>
      <xdr:row>43</xdr:row>
      <xdr:rowOff>161925</xdr:rowOff>
    </xdr:from>
    <xdr:to>
      <xdr:col>36</xdr:col>
      <xdr:colOff>47625</xdr:colOff>
      <xdr:row>58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CC9FFE-8766-4C6B-9E54-39006B694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390525</xdr:colOff>
      <xdr:row>22</xdr:row>
      <xdr:rowOff>161925</xdr:rowOff>
    </xdr:from>
    <xdr:to>
      <xdr:col>31</xdr:col>
      <xdr:colOff>19050</xdr:colOff>
      <xdr:row>35</xdr:row>
      <xdr:rowOff>23811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4FF3BCB-25FB-4CFC-B205-714305A91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1309687</xdr:colOff>
      <xdr:row>28</xdr:row>
      <xdr:rowOff>4762</xdr:rowOff>
    </xdr:from>
    <xdr:to>
      <xdr:col>17</xdr:col>
      <xdr:colOff>71437</xdr:colOff>
      <xdr:row>42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33DE9D-1239-42A9-9EA8-D95185C3C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585787</xdr:colOff>
      <xdr:row>27</xdr:row>
      <xdr:rowOff>157162</xdr:rowOff>
    </xdr:from>
    <xdr:to>
      <xdr:col>9</xdr:col>
      <xdr:colOff>947737</xdr:colOff>
      <xdr:row>42</xdr:row>
      <xdr:rowOff>42862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9CC17E-8ED8-4E14-A5F6-471129DF0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engkuistat/WaveICA" TargetMode="External"/><Relationship Id="rId1" Type="http://schemas.openxmlformats.org/officeDocument/2006/relationships/hyperlink" Target="https://github.com/spell00/BrainBatchEffectMSM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4417-8D5C-41D7-B039-5F2EED8F32E7}">
  <dimension ref="A1:N4"/>
  <sheetViews>
    <sheetView workbookViewId="0">
      <selection sqref="A1:L4"/>
    </sheetView>
  </sheetViews>
  <sheetFormatPr defaultRowHeight="15" x14ac:dyDescent="0.25"/>
  <cols>
    <col min="1" max="1" width="18" bestFit="1" customWidth="1"/>
    <col min="3" max="3" width="14" bestFit="1" customWidth="1"/>
    <col min="4" max="4" width="11.140625" customWidth="1"/>
    <col min="5" max="5" width="18.85546875" customWidth="1"/>
    <col min="6" max="6" width="33.42578125" customWidth="1"/>
    <col min="8" max="8" width="17" customWidth="1"/>
    <col min="9" max="9" width="13.140625" customWidth="1"/>
    <col min="10" max="10" width="10.140625" customWidth="1"/>
    <col min="12" max="12" width="21.7109375" customWidth="1"/>
  </cols>
  <sheetData>
    <row r="1" spans="1:14" ht="45.75" thickBot="1" x14ac:dyDescent="0.3">
      <c r="A1" s="40" t="s">
        <v>84</v>
      </c>
      <c r="B1" s="36" t="s">
        <v>48</v>
      </c>
      <c r="C1" s="36" t="s">
        <v>49</v>
      </c>
      <c r="D1" s="36" t="s">
        <v>50</v>
      </c>
      <c r="E1" s="36" t="s">
        <v>51</v>
      </c>
      <c r="F1" s="36" t="s">
        <v>52</v>
      </c>
      <c r="G1" s="36" t="s">
        <v>53</v>
      </c>
      <c r="H1" s="36" t="s">
        <v>54</v>
      </c>
      <c r="I1" s="36" t="s">
        <v>55</v>
      </c>
      <c r="J1" s="36" t="s">
        <v>56</v>
      </c>
      <c r="K1" s="36" t="s">
        <v>57</v>
      </c>
      <c r="L1" s="37" t="s">
        <v>58</v>
      </c>
      <c r="M1" s="34"/>
      <c r="N1" s="34"/>
    </row>
    <row r="2" spans="1:14" ht="105" x14ac:dyDescent="0.25">
      <c r="A2" s="41" t="s">
        <v>59</v>
      </c>
      <c r="B2" s="34" t="s">
        <v>60</v>
      </c>
      <c r="C2" s="34" t="s">
        <v>61</v>
      </c>
      <c r="D2" s="34" t="s">
        <v>62</v>
      </c>
      <c r="E2" s="34" t="s">
        <v>63</v>
      </c>
      <c r="F2" s="34" t="s">
        <v>64</v>
      </c>
      <c r="G2" s="34">
        <v>21</v>
      </c>
      <c r="H2" s="34" t="s">
        <v>65</v>
      </c>
      <c r="I2" s="34">
        <v>84</v>
      </c>
      <c r="J2" s="34" t="s">
        <v>66</v>
      </c>
      <c r="K2" s="34">
        <v>889</v>
      </c>
      <c r="L2" s="38" t="s">
        <v>83</v>
      </c>
      <c r="M2" s="34"/>
      <c r="N2" s="34"/>
    </row>
    <row r="3" spans="1:14" ht="75" x14ac:dyDescent="0.25">
      <c r="A3" s="41" t="s">
        <v>82</v>
      </c>
      <c r="B3" s="34" t="s">
        <v>67</v>
      </c>
      <c r="C3" s="34" t="s">
        <v>68</v>
      </c>
      <c r="D3" s="34" t="s">
        <v>69</v>
      </c>
      <c r="E3" s="34" t="s">
        <v>70</v>
      </c>
      <c r="F3" s="34" t="s">
        <v>71</v>
      </c>
      <c r="G3" s="34">
        <v>7</v>
      </c>
      <c r="H3" s="34">
        <v>372</v>
      </c>
      <c r="I3" s="34" t="s">
        <v>72</v>
      </c>
      <c r="J3" s="34" t="s">
        <v>73</v>
      </c>
      <c r="K3" s="34">
        <v>17887</v>
      </c>
      <c r="L3" s="39" t="s">
        <v>74</v>
      </c>
      <c r="M3" s="34"/>
      <c r="N3" s="34"/>
    </row>
    <row r="4" spans="1:14" ht="60.75" thickBot="1" x14ac:dyDescent="0.3">
      <c r="A4" s="42" t="s">
        <v>75</v>
      </c>
      <c r="B4" s="35" t="s">
        <v>60</v>
      </c>
      <c r="C4" s="35" t="s">
        <v>76</v>
      </c>
      <c r="D4" s="35" t="s">
        <v>77</v>
      </c>
      <c r="E4" s="35" t="s">
        <v>78</v>
      </c>
      <c r="F4" s="35" t="s">
        <v>79</v>
      </c>
      <c r="G4" s="35">
        <v>3</v>
      </c>
      <c r="H4" s="35">
        <v>642</v>
      </c>
      <c r="I4" s="35">
        <v>74</v>
      </c>
      <c r="J4" s="35" t="s">
        <v>80</v>
      </c>
      <c r="K4" s="35">
        <v>6461</v>
      </c>
      <c r="L4" s="43" t="s">
        <v>81</v>
      </c>
      <c r="M4" s="34"/>
      <c r="N4" s="34"/>
    </row>
  </sheetData>
  <hyperlinks>
    <hyperlink ref="L2" r:id="rId1" xr:uid="{39069191-46B6-447D-AF8B-7C97014AF431}"/>
    <hyperlink ref="L4" r:id="rId2" xr:uid="{9D24A4FC-A4F6-42AC-9BAE-14255D2C11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BD63-BB20-484D-B4DA-F1923DAFDF2F}">
  <dimension ref="A1:U22"/>
  <sheetViews>
    <sheetView workbookViewId="0">
      <selection activeCell="B1" sqref="B1:B22"/>
    </sheetView>
  </sheetViews>
  <sheetFormatPr defaultRowHeight="15" x14ac:dyDescent="0.25"/>
  <cols>
    <col min="1" max="1" width="24.7109375" bestFit="1" customWidth="1"/>
    <col min="2" max="2" width="15.85546875" customWidth="1"/>
    <col min="3" max="3" width="12.42578125" customWidth="1"/>
  </cols>
  <sheetData>
    <row r="1" spans="1:2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44</v>
      </c>
      <c r="K1" t="s">
        <v>45</v>
      </c>
      <c r="L1" t="s">
        <v>46</v>
      </c>
      <c r="M1" t="s">
        <v>47</v>
      </c>
      <c r="R1" s="6" t="s">
        <v>32</v>
      </c>
      <c r="S1" s="6" t="s">
        <v>34</v>
      </c>
      <c r="T1" t="s">
        <v>41</v>
      </c>
      <c r="U1" t="s">
        <v>0</v>
      </c>
    </row>
    <row r="2" spans="1:21" x14ac:dyDescent="0.25">
      <c r="A2" t="s">
        <v>5</v>
      </c>
      <c r="B2">
        <v>0.22</v>
      </c>
      <c r="C2">
        <v>0.11</v>
      </c>
      <c r="D2">
        <v>0.24</v>
      </c>
      <c r="E2">
        <v>0.18</v>
      </c>
      <c r="F2">
        <v>0.6</v>
      </c>
      <c r="G2">
        <v>0.09</v>
      </c>
      <c r="H2">
        <v>0.61</v>
      </c>
      <c r="I2">
        <v>0.1</v>
      </c>
      <c r="N2" t="s">
        <v>20</v>
      </c>
      <c r="R2" s="8">
        <v>0.65309700000000004</v>
      </c>
      <c r="S2" s="8">
        <v>1.049893</v>
      </c>
      <c r="T2" s="5">
        <v>1.973757</v>
      </c>
      <c r="U2">
        <v>0.22</v>
      </c>
    </row>
    <row r="3" spans="1:21" x14ac:dyDescent="0.25">
      <c r="A3" t="s">
        <v>6</v>
      </c>
      <c r="B3">
        <v>0.15</v>
      </c>
      <c r="C3">
        <v>0.08</v>
      </c>
      <c r="D3">
        <v>0.22</v>
      </c>
      <c r="E3">
        <v>0.11</v>
      </c>
      <c r="F3">
        <v>0.54</v>
      </c>
      <c r="G3">
        <v>0.03</v>
      </c>
      <c r="H3">
        <v>0.6</v>
      </c>
      <c r="I3">
        <v>0.06</v>
      </c>
      <c r="N3" t="s">
        <v>20</v>
      </c>
      <c r="R3" s="8">
        <v>0.55402899999999999</v>
      </c>
      <c r="S3" s="8">
        <v>0.95537300000000003</v>
      </c>
      <c r="T3" s="5">
        <v>1.9524060000000001</v>
      </c>
      <c r="U3">
        <v>0.15</v>
      </c>
    </row>
    <row r="4" spans="1:21" x14ac:dyDescent="0.25">
      <c r="A4" t="s">
        <v>7</v>
      </c>
      <c r="B4">
        <v>0.19</v>
      </c>
      <c r="C4">
        <v>0.09</v>
      </c>
      <c r="D4">
        <v>0.17</v>
      </c>
      <c r="E4">
        <v>0.11</v>
      </c>
      <c r="F4">
        <v>0.55000000000000004</v>
      </c>
      <c r="G4">
        <v>0.04</v>
      </c>
      <c r="H4">
        <v>0.56999999999999995</v>
      </c>
      <c r="I4">
        <v>0.08</v>
      </c>
      <c r="N4" t="s">
        <v>20</v>
      </c>
      <c r="R4" s="8">
        <v>0.17141300000000001</v>
      </c>
      <c r="S4" s="8">
        <v>3.2614740000000002</v>
      </c>
      <c r="T4" s="5">
        <v>1.9996050000000001</v>
      </c>
      <c r="U4">
        <v>0.19</v>
      </c>
    </row>
    <row r="5" spans="1:21" x14ac:dyDescent="0.25">
      <c r="A5" t="s">
        <v>8</v>
      </c>
      <c r="B5">
        <v>0.22</v>
      </c>
      <c r="C5">
        <v>0.09</v>
      </c>
      <c r="D5">
        <v>0.26</v>
      </c>
      <c r="E5">
        <v>0.1</v>
      </c>
      <c r="F5">
        <v>0.57999999999999996</v>
      </c>
      <c r="G5">
        <v>0.04</v>
      </c>
      <c r="H5">
        <v>0.62</v>
      </c>
      <c r="I5">
        <v>0.06</v>
      </c>
      <c r="N5" t="s">
        <v>20</v>
      </c>
      <c r="R5" s="8">
        <v>0.328629</v>
      </c>
      <c r="S5" s="8">
        <v>0.82247000000000003</v>
      </c>
      <c r="T5" s="5">
        <v>1.968121</v>
      </c>
      <c r="U5">
        <v>0.22</v>
      </c>
    </row>
    <row r="6" spans="1:21" x14ac:dyDescent="0.25">
      <c r="A6" t="s">
        <v>9</v>
      </c>
      <c r="B6">
        <v>0.15</v>
      </c>
      <c r="C6">
        <v>0.05</v>
      </c>
      <c r="D6">
        <v>0.25</v>
      </c>
      <c r="E6">
        <v>7.0000000000000007E-2</v>
      </c>
      <c r="F6">
        <v>0.54</v>
      </c>
      <c r="G6">
        <v>0.05</v>
      </c>
      <c r="H6">
        <v>0.61</v>
      </c>
      <c r="I6">
        <v>0.05</v>
      </c>
      <c r="N6" t="s">
        <v>20</v>
      </c>
      <c r="R6" s="8">
        <v>0.22551499999999999</v>
      </c>
      <c r="S6" s="8">
        <v>3.5824479999999999</v>
      </c>
      <c r="T6" s="5">
        <v>2.2426270000000001</v>
      </c>
      <c r="U6">
        <v>0.15</v>
      </c>
    </row>
    <row r="7" spans="1:21" x14ac:dyDescent="0.25">
      <c r="A7" t="s">
        <v>10</v>
      </c>
      <c r="B7">
        <v>0.26</v>
      </c>
      <c r="C7">
        <v>0.13</v>
      </c>
      <c r="D7">
        <v>0.18</v>
      </c>
      <c r="E7">
        <v>0.16</v>
      </c>
      <c r="F7">
        <v>0.57999999999999996</v>
      </c>
      <c r="G7">
        <v>0.03</v>
      </c>
      <c r="H7">
        <v>0.57999999999999996</v>
      </c>
      <c r="I7">
        <v>0.06</v>
      </c>
      <c r="N7" t="s">
        <v>20</v>
      </c>
      <c r="R7" s="8">
        <v>0.19519</v>
      </c>
      <c r="S7" s="8">
        <v>1.1373759999999999</v>
      </c>
      <c r="T7" s="5">
        <v>1.946204</v>
      </c>
      <c r="U7">
        <v>0.26</v>
      </c>
    </row>
    <row r="8" spans="1:21" x14ac:dyDescent="0.25">
      <c r="A8" t="s">
        <v>11</v>
      </c>
      <c r="B8">
        <v>0.12</v>
      </c>
      <c r="C8">
        <v>7.0000000000000007E-2</v>
      </c>
      <c r="D8">
        <v>0.19</v>
      </c>
      <c r="E8">
        <v>0.06</v>
      </c>
      <c r="F8">
        <v>0.53</v>
      </c>
      <c r="G8">
        <v>0.03</v>
      </c>
      <c r="H8">
        <v>0.57999999999999996</v>
      </c>
      <c r="I8">
        <v>0.05</v>
      </c>
      <c r="N8" t="s">
        <v>20</v>
      </c>
      <c r="R8" s="8">
        <v>0.19644600000000001</v>
      </c>
      <c r="S8" s="8">
        <v>1.747916</v>
      </c>
      <c r="T8" s="5">
        <v>2.196456</v>
      </c>
      <c r="U8">
        <v>0.12</v>
      </c>
    </row>
    <row r="9" spans="1:21" x14ac:dyDescent="0.25">
      <c r="A9" t="s">
        <v>12</v>
      </c>
      <c r="B9">
        <v>0.1</v>
      </c>
      <c r="C9">
        <v>0.14000000000000001</v>
      </c>
      <c r="D9">
        <v>0.23</v>
      </c>
      <c r="E9">
        <v>0.05</v>
      </c>
      <c r="F9">
        <v>0.54</v>
      </c>
      <c r="G9">
        <v>0.06</v>
      </c>
      <c r="H9">
        <v>0.62</v>
      </c>
      <c r="I9">
        <v>0.04</v>
      </c>
      <c r="N9" t="s">
        <v>20</v>
      </c>
      <c r="R9" s="8">
        <v>-1.8158000000000001E-2</v>
      </c>
      <c r="S9" s="8">
        <v>0.95829200000000003</v>
      </c>
      <c r="T9" s="5">
        <v>2.3370220000000002</v>
      </c>
      <c r="U9">
        <v>0.1</v>
      </c>
    </row>
    <row r="10" spans="1:21" x14ac:dyDescent="0.25">
      <c r="A10" t="s">
        <v>13</v>
      </c>
      <c r="B10">
        <v>0.17</v>
      </c>
      <c r="C10">
        <v>0.11</v>
      </c>
      <c r="D10">
        <v>0.23</v>
      </c>
      <c r="E10">
        <v>0.14000000000000001</v>
      </c>
      <c r="F10">
        <v>0.62</v>
      </c>
      <c r="G10">
        <v>0.04</v>
      </c>
      <c r="H10">
        <v>0.59</v>
      </c>
      <c r="I10">
        <v>0.09</v>
      </c>
      <c r="N10" t="s">
        <v>21</v>
      </c>
      <c r="R10" s="8">
        <v>0.77216300000000004</v>
      </c>
      <c r="S10" s="8">
        <v>0.87123700000000004</v>
      </c>
      <c r="T10" s="5">
        <v>2.0738720000000002</v>
      </c>
      <c r="U10">
        <v>0.17</v>
      </c>
    </row>
    <row r="11" spans="1:21" x14ac:dyDescent="0.25">
      <c r="A11" t="s">
        <v>14</v>
      </c>
      <c r="B11">
        <v>0.17</v>
      </c>
      <c r="C11">
        <v>0.15</v>
      </c>
      <c r="D11">
        <v>0.05</v>
      </c>
      <c r="E11">
        <v>0.15</v>
      </c>
      <c r="F11">
        <v>0.51</v>
      </c>
      <c r="G11">
        <v>0.14000000000000001</v>
      </c>
      <c r="H11">
        <v>0.51</v>
      </c>
      <c r="I11">
        <v>0.15</v>
      </c>
      <c r="N11" t="s">
        <v>21</v>
      </c>
      <c r="R11" s="8">
        <v>3.4320000000000003E-2</v>
      </c>
      <c r="S11" s="8">
        <v>0.76599399999999995</v>
      </c>
      <c r="T11" s="2">
        <v>2.3572660000000001</v>
      </c>
      <c r="U11">
        <v>0.17</v>
      </c>
    </row>
    <row r="12" spans="1:21" x14ac:dyDescent="0.25">
      <c r="A12" t="s">
        <v>15</v>
      </c>
      <c r="B12">
        <v>0.21</v>
      </c>
      <c r="C12">
        <v>0.12</v>
      </c>
      <c r="D12">
        <v>7.0000000000000007E-2</v>
      </c>
      <c r="E12">
        <v>0.12</v>
      </c>
      <c r="F12">
        <v>0.51</v>
      </c>
      <c r="G12">
        <v>0.1</v>
      </c>
      <c r="H12">
        <v>0.6</v>
      </c>
      <c r="I12">
        <v>0.11</v>
      </c>
      <c r="N12" t="s">
        <v>20</v>
      </c>
      <c r="R12" s="8">
        <v>0.87740899999999999</v>
      </c>
      <c r="S12" s="8">
        <v>0.78378099999999995</v>
      </c>
      <c r="T12" s="2">
        <v>2.0377559999999999</v>
      </c>
      <c r="U12">
        <v>0.21</v>
      </c>
    </row>
    <row r="13" spans="1:21" x14ac:dyDescent="0.25">
      <c r="A13" t="s">
        <v>26</v>
      </c>
      <c r="B13">
        <v>0.39200186218545002</v>
      </c>
      <c r="C13">
        <v>0.17543882187828</v>
      </c>
      <c r="D13">
        <v>0.29381936223219901</v>
      </c>
      <c r="E13">
        <v>0.18814500780280799</v>
      </c>
      <c r="F13">
        <v>0.69029205209822098</v>
      </c>
      <c r="G13">
        <v>9.3123210107914106E-2</v>
      </c>
      <c r="H13">
        <v>0.64702617863065603</v>
      </c>
      <c r="I13">
        <v>8.3926553176635194E-2</v>
      </c>
      <c r="J13">
        <v>0.69624680100000003</v>
      </c>
      <c r="K13">
        <v>8.2617610999999994E-2</v>
      </c>
      <c r="L13">
        <v>0.64343266399999999</v>
      </c>
      <c r="M13">
        <v>9.6046357999999998E-2</v>
      </c>
      <c r="R13" s="8">
        <v>0.60472000000000004</v>
      </c>
      <c r="S13" s="8">
        <v>0.66413999999999995</v>
      </c>
      <c r="T13" s="5">
        <v>2.2307619999999999</v>
      </c>
      <c r="U13">
        <v>0.218773512511174</v>
      </c>
    </row>
    <row r="14" spans="1:21" s="1" customFormat="1" x14ac:dyDescent="0.25">
      <c r="A14" t="s">
        <v>28</v>
      </c>
      <c r="B14">
        <v>0.392012720279308</v>
      </c>
      <c r="C14">
        <v>8.2408199392318998E-2</v>
      </c>
      <c r="D14">
        <v>0.122438009244744</v>
      </c>
      <c r="E14">
        <v>0.13033764537926401</v>
      </c>
      <c r="F14">
        <v>0.66559481189346303</v>
      </c>
      <c r="G14">
        <v>6.2229747196865803E-2</v>
      </c>
      <c r="H14">
        <v>0.55827448890003695</v>
      </c>
      <c r="I14">
        <v>5.3363921822431201E-2</v>
      </c>
      <c r="J14">
        <v>0.70941489599999996</v>
      </c>
      <c r="K14">
        <v>5.1897910999999998E-2</v>
      </c>
      <c r="L14">
        <v>0.59703458700000001</v>
      </c>
      <c r="M14">
        <v>6.3322801999999997E-2</v>
      </c>
      <c r="N14"/>
      <c r="R14" s="8">
        <v>0.88992000000000004</v>
      </c>
      <c r="S14" s="8">
        <v>0.31834400000000002</v>
      </c>
      <c r="T14" s="5">
        <v>2.2082790000000001</v>
      </c>
      <c r="U14">
        <v>0.318676147614742</v>
      </c>
    </row>
    <row r="15" spans="1:21" x14ac:dyDescent="0.25">
      <c r="A15" t="s">
        <v>23</v>
      </c>
      <c r="B15">
        <v>0.35874844796744898</v>
      </c>
      <c r="C15">
        <v>0.12609652950626499</v>
      </c>
      <c r="D15">
        <v>0.18858492596731799</v>
      </c>
      <c r="E15">
        <v>0.119965964591701</v>
      </c>
      <c r="F15">
        <v>0.67125058060208398</v>
      </c>
      <c r="G15">
        <v>6.1367035076611703E-2</v>
      </c>
      <c r="H15">
        <v>0.59168025419122805</v>
      </c>
      <c r="I15">
        <v>6.2012770844451198E-2</v>
      </c>
      <c r="J15">
        <v>0.682708027</v>
      </c>
      <c r="K15">
        <v>5.9055765000000003E-2</v>
      </c>
      <c r="L15">
        <v>0.59949079599999999</v>
      </c>
      <c r="M15">
        <v>5.9614082999999998E-2</v>
      </c>
      <c r="R15" s="8">
        <v>0.644957</v>
      </c>
      <c r="S15" s="8">
        <v>0.50358499999999995</v>
      </c>
      <c r="T15" s="5">
        <v>2.237158</v>
      </c>
      <c r="U15">
        <v>0.313033238069441</v>
      </c>
    </row>
    <row r="16" spans="1:21" x14ac:dyDescent="0.25">
      <c r="A16" t="s">
        <v>24</v>
      </c>
      <c r="B16">
        <v>0.401448015699848</v>
      </c>
      <c r="C16">
        <v>8.6358789433431393E-2</v>
      </c>
      <c r="D16">
        <v>0.254031000503807</v>
      </c>
      <c r="E16">
        <v>9.41021072380228E-2</v>
      </c>
      <c r="F16">
        <v>0.70095632491972604</v>
      </c>
      <c r="G16">
        <v>3.5728647831088201E-2</v>
      </c>
      <c r="H16">
        <v>0.62198656577058598</v>
      </c>
      <c r="I16">
        <v>5.0105228712973703E-2</v>
      </c>
      <c r="J16">
        <v>0.72978909800000002</v>
      </c>
      <c r="K16">
        <v>6.7737970999999994E-2</v>
      </c>
      <c r="L16">
        <v>0.68278298699999995</v>
      </c>
      <c r="M16">
        <v>2.1825377E-2</v>
      </c>
      <c r="R16" s="8">
        <v>0.35092400000000001</v>
      </c>
      <c r="S16" s="8">
        <v>0.617228</v>
      </c>
      <c r="T16" s="5">
        <v>2.188304</v>
      </c>
      <c r="U16">
        <v>0.34511645611519098</v>
      </c>
    </row>
    <row r="17" spans="1:21" x14ac:dyDescent="0.25">
      <c r="A17" t="s">
        <v>30</v>
      </c>
      <c r="B17">
        <v>0.39275103773371101</v>
      </c>
      <c r="C17">
        <v>7.4251353520389599E-2</v>
      </c>
      <c r="D17">
        <v>0.40218196886387803</v>
      </c>
      <c r="E17">
        <v>7.1075471545846397E-2</v>
      </c>
      <c r="F17">
        <v>0.70315694200866596</v>
      </c>
      <c r="G17">
        <v>4.0181026691034898E-2</v>
      </c>
      <c r="H17">
        <v>0.69045211616985103</v>
      </c>
      <c r="I17">
        <v>3.5537988470174302E-2</v>
      </c>
      <c r="J17">
        <v>0.71571399899999999</v>
      </c>
      <c r="K17">
        <v>5.4282138000000001E-2</v>
      </c>
      <c r="L17">
        <v>0.74997203700000004</v>
      </c>
      <c r="M17">
        <v>4.1184684999999999E-2</v>
      </c>
      <c r="R17" s="8">
        <v>0.35001900000000002</v>
      </c>
      <c r="S17" s="8">
        <v>0.43887999999999999</v>
      </c>
      <c r="T17" s="5">
        <v>2.2963650000000002</v>
      </c>
      <c r="U17">
        <v>0.21121042521716701</v>
      </c>
    </row>
    <row r="18" spans="1:21" x14ac:dyDescent="0.25">
      <c r="A18" t="s">
        <v>27</v>
      </c>
      <c r="B18">
        <v>0.39496532982753002</v>
      </c>
      <c r="C18">
        <v>8.2125154530909794E-2</v>
      </c>
      <c r="D18">
        <v>0.42459026931896798</v>
      </c>
      <c r="E18">
        <v>0.15289296955441201</v>
      </c>
      <c r="F18">
        <v>0.70222933412340705</v>
      </c>
      <c r="G18">
        <v>4.9661490931345899E-2</v>
      </c>
      <c r="H18">
        <v>0.71360954331981497</v>
      </c>
      <c r="I18">
        <v>6.9964347933492002E-2</v>
      </c>
      <c r="J18">
        <v>0.70374511399999995</v>
      </c>
      <c r="K18">
        <v>5.6560132999999999E-2</v>
      </c>
      <c r="L18">
        <v>0.77287871200000002</v>
      </c>
      <c r="M18">
        <v>6.1376765E-2</v>
      </c>
      <c r="R18" s="8">
        <v>0.90630100000000002</v>
      </c>
      <c r="S18" s="8">
        <v>1.205846</v>
      </c>
      <c r="T18" s="5">
        <v>2.3031730000000001</v>
      </c>
      <c r="U18">
        <v>0.39496532982753002</v>
      </c>
    </row>
    <row r="19" spans="1:21" x14ac:dyDescent="0.25">
      <c r="A19" t="s">
        <v>29</v>
      </c>
      <c r="B19">
        <v>0.42305480591609401</v>
      </c>
      <c r="C19">
        <v>0.17265578369208701</v>
      </c>
      <c r="D19">
        <v>0.22777786993214599</v>
      </c>
      <c r="E19">
        <v>0.109556384699749</v>
      </c>
      <c r="F19">
        <v>0.71052821911125696</v>
      </c>
      <c r="G19">
        <v>9.6949344746036406E-2</v>
      </c>
      <c r="H19">
        <v>0.61499446047075501</v>
      </c>
      <c r="I19">
        <v>4.1922365387462801E-2</v>
      </c>
      <c r="J19">
        <v>0.75607271600000003</v>
      </c>
      <c r="K19">
        <v>6.1480972000000002E-2</v>
      </c>
      <c r="L19">
        <v>0.67997993700000003</v>
      </c>
      <c r="M19">
        <v>4.0808134000000003E-2</v>
      </c>
      <c r="R19" s="8">
        <v>0.21138699999999999</v>
      </c>
      <c r="S19" s="8">
        <v>0.73364300000000005</v>
      </c>
      <c r="T19" s="5">
        <v>2.3000919999999998</v>
      </c>
      <c r="U19">
        <v>0.32305480591609398</v>
      </c>
    </row>
    <row r="20" spans="1:21" x14ac:dyDescent="0.25">
      <c r="A20" s="1" t="s">
        <v>22</v>
      </c>
      <c r="B20">
        <v>0.44012384900881002</v>
      </c>
      <c r="C20">
        <v>5.1474485896977298E-2</v>
      </c>
      <c r="D20">
        <v>0.38703714886035001</v>
      </c>
      <c r="E20">
        <v>0.19159268917417599</v>
      </c>
      <c r="F20">
        <v>0.72790183996784996</v>
      </c>
      <c r="G20">
        <v>2.5167973019045799E-2</v>
      </c>
      <c r="H20">
        <v>0.68761747982775201</v>
      </c>
      <c r="I20">
        <v>0.10325321625711199</v>
      </c>
      <c r="J20">
        <v>0.71281660499999999</v>
      </c>
      <c r="K20">
        <v>5.1616752000000002E-2</v>
      </c>
      <c r="L20">
        <v>0.76589687299999998</v>
      </c>
      <c r="M20">
        <v>7.0468640999999999E-2</v>
      </c>
      <c r="R20" s="8">
        <v>0.99172800000000005</v>
      </c>
      <c r="S20" s="8">
        <v>0.55049000000000003</v>
      </c>
      <c r="T20" s="5">
        <v>2.2963309999999999</v>
      </c>
      <c r="U20" s="1">
        <v>0.407429012599753</v>
      </c>
    </row>
    <row r="21" spans="1:21" x14ac:dyDescent="0.25">
      <c r="A21" t="s">
        <v>25</v>
      </c>
      <c r="B21">
        <v>0.415292207312845</v>
      </c>
      <c r="C21">
        <v>9.7065566559935507E-2</v>
      </c>
      <c r="D21">
        <v>0.31436508189538798</v>
      </c>
      <c r="E21">
        <v>0.11693076165077</v>
      </c>
      <c r="F21">
        <v>0.71658218052512601</v>
      </c>
      <c r="G21">
        <v>5.0724905329469099E-2</v>
      </c>
      <c r="H21">
        <v>0.64817341862117905</v>
      </c>
      <c r="I21">
        <v>7.9689998279779697E-2</v>
      </c>
      <c r="J21">
        <v>0.68813955599999999</v>
      </c>
      <c r="K21">
        <v>6.1646399999999997E-2</v>
      </c>
      <c r="L21">
        <v>0.75751043399999995</v>
      </c>
      <c r="M21">
        <v>5.4132309000000003E-2</v>
      </c>
      <c r="R21" s="8">
        <v>0.71332300000000004</v>
      </c>
      <c r="S21" s="8">
        <v>0.316828</v>
      </c>
      <c r="T21" s="5">
        <v>2.359537</v>
      </c>
      <c r="U21">
        <v>0.36424049189194802</v>
      </c>
    </row>
    <row r="22" spans="1:21" x14ac:dyDescent="0.25">
      <c r="A22" t="s">
        <v>31</v>
      </c>
      <c r="B22">
        <v>0.376558938633961</v>
      </c>
      <c r="C22">
        <v>0.12144209312969401</v>
      </c>
      <c r="D22">
        <v>0.32079947722720498</v>
      </c>
      <c r="E22">
        <v>0.122594941102789</v>
      </c>
      <c r="F22">
        <v>0.69354397164271098</v>
      </c>
      <c r="G22">
        <v>5.6856559060155999E-2</v>
      </c>
      <c r="H22">
        <v>0.66417980127374299</v>
      </c>
      <c r="I22">
        <v>5.9077385052988998E-2</v>
      </c>
      <c r="J22">
        <v>0.72470935400000003</v>
      </c>
      <c r="K22">
        <v>7.0848620000000001E-2</v>
      </c>
      <c r="L22">
        <v>0.73670267499999997</v>
      </c>
      <c r="M22">
        <v>5.6151574000000003E-2</v>
      </c>
      <c r="R22" s="8">
        <v>0.96279700000000001</v>
      </c>
      <c r="S22" s="8">
        <v>0.67614099999999999</v>
      </c>
      <c r="T22" s="5">
        <v>2.326165</v>
      </c>
      <c r="U22">
        <v>0.376558938633961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7DA7-43AA-43D0-BD8D-6606EF14E5F6}">
  <dimension ref="A1:K22"/>
  <sheetViews>
    <sheetView workbookViewId="0">
      <selection activeCell="P1" sqref="P1:P22"/>
    </sheetView>
  </sheetViews>
  <sheetFormatPr defaultRowHeight="15" x14ac:dyDescent="0.25"/>
  <sheetData>
    <row r="1" spans="1:11" x14ac:dyDescent="0.25">
      <c r="A1" s="6" t="s">
        <v>2</v>
      </c>
      <c r="B1" s="6" t="s">
        <v>41</v>
      </c>
      <c r="C1" s="6" t="s">
        <v>40</v>
      </c>
      <c r="D1" s="6" t="s">
        <v>39</v>
      </c>
      <c r="E1" s="6" t="s">
        <v>38</v>
      </c>
      <c r="F1" s="6" t="s">
        <v>37</v>
      </c>
      <c r="G1" s="6" t="s">
        <v>36</v>
      </c>
      <c r="H1" s="6" t="s">
        <v>34</v>
      </c>
      <c r="I1" s="6" t="s">
        <v>35</v>
      </c>
      <c r="J1" s="6" t="s">
        <v>32</v>
      </c>
      <c r="K1" s="6" t="s">
        <v>33</v>
      </c>
    </row>
    <row r="2" spans="1:11" x14ac:dyDescent="0.25">
      <c r="A2" s="6" t="s">
        <v>5</v>
      </c>
      <c r="B2" s="8">
        <v>1.973757</v>
      </c>
      <c r="C2" s="6">
        <v>0</v>
      </c>
      <c r="D2" s="8">
        <v>4.2419999999999999E-2</v>
      </c>
      <c r="E2" s="6">
        <v>0</v>
      </c>
      <c r="F2" s="8">
        <v>0.13455700000000001</v>
      </c>
      <c r="G2" s="6">
        <v>0</v>
      </c>
      <c r="H2" s="8">
        <v>1.049893</v>
      </c>
      <c r="I2" s="6">
        <v>0</v>
      </c>
      <c r="J2" s="8">
        <v>0.65309700000000004</v>
      </c>
      <c r="K2" s="6">
        <v>0</v>
      </c>
    </row>
    <row r="3" spans="1:11" x14ac:dyDescent="0.25">
      <c r="A3" s="6" t="s">
        <v>6</v>
      </c>
      <c r="B3" s="8">
        <v>1.9524060000000001</v>
      </c>
      <c r="C3" s="6">
        <v>0</v>
      </c>
      <c r="D3" s="8">
        <v>3.5962000000000001E-2</v>
      </c>
      <c r="E3" s="6">
        <v>0</v>
      </c>
      <c r="F3" s="8">
        <v>0.16842399999999999</v>
      </c>
      <c r="G3" s="6">
        <v>0</v>
      </c>
      <c r="H3" s="8">
        <v>0.95537300000000003</v>
      </c>
      <c r="I3" s="6">
        <v>0</v>
      </c>
      <c r="J3" s="8">
        <v>0.55402899999999999</v>
      </c>
      <c r="K3" s="6">
        <v>0</v>
      </c>
    </row>
    <row r="4" spans="1:11" x14ac:dyDescent="0.25">
      <c r="A4" s="6" t="s">
        <v>7</v>
      </c>
      <c r="B4" s="8">
        <v>1.9996050000000001</v>
      </c>
      <c r="C4" s="6">
        <v>0</v>
      </c>
      <c r="D4" s="8">
        <v>0.10815900000000001</v>
      </c>
      <c r="E4" s="6">
        <v>0</v>
      </c>
      <c r="F4" s="8">
        <v>0.240812</v>
      </c>
      <c r="G4" s="6">
        <v>0</v>
      </c>
      <c r="H4" s="8">
        <v>3.2614740000000002</v>
      </c>
      <c r="I4" s="6">
        <v>0</v>
      </c>
      <c r="J4" s="8">
        <v>0.17141300000000001</v>
      </c>
      <c r="K4" s="6">
        <v>0</v>
      </c>
    </row>
    <row r="5" spans="1:11" x14ac:dyDescent="0.25">
      <c r="A5" s="6" t="s">
        <v>8</v>
      </c>
      <c r="B5" s="8">
        <v>1.968121</v>
      </c>
      <c r="C5" s="6">
        <v>0</v>
      </c>
      <c r="D5" s="8">
        <v>2.511E-2</v>
      </c>
      <c r="E5" s="6">
        <v>0</v>
      </c>
      <c r="F5" s="8">
        <v>0.11433500000000001</v>
      </c>
      <c r="G5" s="6">
        <v>0</v>
      </c>
      <c r="H5" s="8">
        <v>0.82247000000000003</v>
      </c>
      <c r="I5" s="6">
        <v>0</v>
      </c>
      <c r="J5" s="8">
        <v>0.328629</v>
      </c>
      <c r="K5" s="6">
        <v>0</v>
      </c>
    </row>
    <row r="6" spans="1:11" x14ac:dyDescent="0.25">
      <c r="A6" s="6" t="s">
        <v>9</v>
      </c>
      <c r="B6" s="8">
        <v>2.2426270000000001</v>
      </c>
      <c r="C6" s="6">
        <v>0</v>
      </c>
      <c r="D6" s="8">
        <v>7.28E-3</v>
      </c>
      <c r="E6" s="6">
        <v>0</v>
      </c>
      <c r="F6" s="8">
        <v>3.1370000000000002E-2</v>
      </c>
      <c r="G6" s="6">
        <v>0</v>
      </c>
      <c r="H6" s="8">
        <v>3.5824479999999999</v>
      </c>
      <c r="I6" s="6">
        <v>0</v>
      </c>
      <c r="J6" s="8">
        <v>0.22551499999999999</v>
      </c>
      <c r="K6" s="6">
        <v>0</v>
      </c>
    </row>
    <row r="7" spans="1:11" x14ac:dyDescent="0.25">
      <c r="A7" s="6" t="s">
        <v>10</v>
      </c>
      <c r="B7" s="8">
        <v>1.946204</v>
      </c>
      <c r="C7" s="6">
        <v>0</v>
      </c>
      <c r="D7" s="8">
        <v>4.5668E-2</v>
      </c>
      <c r="E7" s="6">
        <v>0</v>
      </c>
      <c r="F7" s="8">
        <v>0.15415599999999999</v>
      </c>
      <c r="G7" s="6">
        <v>0</v>
      </c>
      <c r="H7" s="8">
        <v>1.1373759999999999</v>
      </c>
      <c r="I7" s="6">
        <v>0</v>
      </c>
      <c r="J7" s="8">
        <v>0.19519</v>
      </c>
      <c r="K7" s="6">
        <v>0</v>
      </c>
    </row>
    <row r="8" spans="1:11" x14ac:dyDescent="0.25">
      <c r="A8" s="6" t="s">
        <v>11</v>
      </c>
      <c r="B8" s="8">
        <v>2.196456</v>
      </c>
      <c r="C8" s="6">
        <v>0</v>
      </c>
      <c r="D8" s="8">
        <v>-8.0500000000000005E-4</v>
      </c>
      <c r="E8" s="6">
        <v>0</v>
      </c>
      <c r="F8" s="8">
        <v>1.0397E-2</v>
      </c>
      <c r="G8" s="6">
        <v>0</v>
      </c>
      <c r="H8" s="8">
        <v>1.747916</v>
      </c>
      <c r="I8" s="6">
        <v>0</v>
      </c>
      <c r="J8" s="8">
        <v>0.19644600000000001</v>
      </c>
      <c r="K8" s="6">
        <v>0</v>
      </c>
    </row>
    <row r="9" spans="1:11" x14ac:dyDescent="0.25">
      <c r="A9" s="6" t="s">
        <v>12</v>
      </c>
      <c r="B9" s="8">
        <v>2.3370220000000002</v>
      </c>
      <c r="C9" s="6">
        <v>0</v>
      </c>
      <c r="D9" s="8">
        <v>1.292E-3</v>
      </c>
      <c r="E9" s="6">
        <v>0</v>
      </c>
      <c r="F9" s="8">
        <v>9.5100000000000002E-4</v>
      </c>
      <c r="G9" s="6">
        <v>0</v>
      </c>
      <c r="H9" s="8">
        <v>0.95829200000000003</v>
      </c>
      <c r="I9" s="6">
        <v>0</v>
      </c>
      <c r="J9" s="8">
        <v>-1.8158000000000001E-2</v>
      </c>
      <c r="K9" s="6">
        <v>0</v>
      </c>
    </row>
    <row r="10" spans="1:11" x14ac:dyDescent="0.25">
      <c r="A10" s="6" t="s">
        <v>13</v>
      </c>
      <c r="B10" s="8">
        <v>2.0738720000000002</v>
      </c>
      <c r="C10" s="6">
        <v>0</v>
      </c>
      <c r="D10" s="8">
        <v>1.0479E-2</v>
      </c>
      <c r="E10" s="6">
        <v>0</v>
      </c>
      <c r="F10" s="8">
        <v>2.5512E-2</v>
      </c>
      <c r="G10" s="6">
        <v>0</v>
      </c>
      <c r="H10" s="8">
        <v>0.87123700000000004</v>
      </c>
      <c r="I10" s="6">
        <v>0</v>
      </c>
      <c r="J10" s="8">
        <v>0.77216300000000004</v>
      </c>
      <c r="K10" s="6">
        <v>0</v>
      </c>
    </row>
    <row r="11" spans="1:11" x14ac:dyDescent="0.25">
      <c r="A11" s="6" t="s">
        <v>14</v>
      </c>
      <c r="B11" s="8">
        <v>2.3572660000000001</v>
      </c>
      <c r="C11" s="6">
        <v>0</v>
      </c>
      <c r="D11" s="8">
        <v>-5.4559999999999999E-3</v>
      </c>
      <c r="E11" s="6">
        <v>0</v>
      </c>
      <c r="F11" s="8">
        <v>-1.4437E-2</v>
      </c>
      <c r="G11" s="6">
        <v>0</v>
      </c>
      <c r="H11" s="8">
        <v>0.76599399999999995</v>
      </c>
      <c r="I11" s="6">
        <v>0</v>
      </c>
      <c r="J11" s="8">
        <v>3.4320000000000003E-2</v>
      </c>
      <c r="K11" s="6">
        <v>0</v>
      </c>
    </row>
    <row r="12" spans="1:11" x14ac:dyDescent="0.25">
      <c r="A12" s="6" t="s">
        <v>15</v>
      </c>
      <c r="B12" s="8">
        <v>2.0377559999999999</v>
      </c>
      <c r="C12" s="6">
        <v>0</v>
      </c>
      <c r="D12" s="8">
        <v>9.9340000000000001E-3</v>
      </c>
      <c r="E12" s="6">
        <v>0</v>
      </c>
      <c r="F12" s="8">
        <v>2.2159000000000002E-2</v>
      </c>
      <c r="G12" s="6">
        <v>0</v>
      </c>
      <c r="H12" s="8">
        <v>0.78378099999999995</v>
      </c>
      <c r="I12" s="6">
        <v>0</v>
      </c>
      <c r="J12" s="8">
        <v>0.87740899999999999</v>
      </c>
      <c r="K12" s="6">
        <v>0</v>
      </c>
    </row>
    <row r="13" spans="1:11" x14ac:dyDescent="0.25">
      <c r="A13" s="6" t="s">
        <v>26</v>
      </c>
      <c r="B13" s="8">
        <v>2.2307619999999999</v>
      </c>
      <c r="C13" s="6">
        <v>1.2747463834204401E-2</v>
      </c>
      <c r="D13" s="8">
        <v>9.9767999999999996E-2</v>
      </c>
      <c r="E13" s="6">
        <v>1.45678422070012E-2</v>
      </c>
      <c r="F13" s="8">
        <v>0.24886900000000001</v>
      </c>
      <c r="G13" s="6">
        <v>3.06702183348955E-3</v>
      </c>
      <c r="H13" s="8">
        <v>0.66413999999999995</v>
      </c>
      <c r="I13" s="6">
        <v>6.2359413544176803E-2</v>
      </c>
      <c r="J13" s="8">
        <v>0.60472000000000004</v>
      </c>
      <c r="K13" s="6">
        <v>1.4834476698068901E-2</v>
      </c>
    </row>
    <row r="14" spans="1:11" x14ac:dyDescent="0.25">
      <c r="A14" s="6" t="s">
        <v>28</v>
      </c>
      <c r="B14" s="8">
        <v>2.2082790000000001</v>
      </c>
      <c r="C14" s="6">
        <v>1.08130719472982E-2</v>
      </c>
      <c r="D14" s="8">
        <v>3.6989000000000001E-2</v>
      </c>
      <c r="E14" s="6">
        <v>1.5737879668825599E-2</v>
      </c>
      <c r="F14" s="8">
        <v>0.105766</v>
      </c>
      <c r="G14" s="6">
        <v>1.6036705660769301E-3</v>
      </c>
      <c r="H14" s="8">
        <v>0.31834400000000002</v>
      </c>
      <c r="I14" s="6">
        <v>0.18529505582814801</v>
      </c>
      <c r="J14" s="8">
        <v>0.88992000000000004</v>
      </c>
      <c r="K14" s="6">
        <v>2.07407819944164E-2</v>
      </c>
    </row>
    <row r="15" spans="1:11" x14ac:dyDescent="0.25">
      <c r="A15" s="6" t="s">
        <v>23</v>
      </c>
      <c r="B15" s="8">
        <v>2.237158</v>
      </c>
      <c r="C15" s="6">
        <v>3.5169086888275601E-2</v>
      </c>
      <c r="D15" s="8">
        <v>6.1342000000000001E-2</v>
      </c>
      <c r="E15" s="6">
        <v>1.89605187718557E-2</v>
      </c>
      <c r="F15" s="8">
        <v>0.156222</v>
      </c>
      <c r="G15" s="6">
        <v>3.9508075260952799E-3</v>
      </c>
      <c r="H15" s="8">
        <v>0.50358499999999995</v>
      </c>
      <c r="I15" s="6">
        <v>2.1299615101797498E-2</v>
      </c>
      <c r="J15" s="8">
        <v>0.644957</v>
      </c>
      <c r="K15" s="6">
        <v>0.162428998745453</v>
      </c>
    </row>
    <row r="16" spans="1:11" x14ac:dyDescent="0.25">
      <c r="A16" s="6" t="s">
        <v>24</v>
      </c>
      <c r="B16" s="8">
        <v>2.188304</v>
      </c>
      <c r="C16" s="6">
        <v>2.46996795109896E-2</v>
      </c>
      <c r="D16" s="8">
        <v>3.3939999999999998E-2</v>
      </c>
      <c r="E16" s="6">
        <v>5.1883286187894197E-3</v>
      </c>
      <c r="F16" s="8">
        <v>0.102744</v>
      </c>
      <c r="G16" s="6">
        <v>2.8084601122565799E-3</v>
      </c>
      <c r="H16" s="8">
        <v>0.617228</v>
      </c>
      <c r="I16" s="6">
        <v>2.10722399386916E-2</v>
      </c>
      <c r="J16" s="8">
        <v>0.35092400000000001</v>
      </c>
      <c r="K16" s="6">
        <v>4.3786453767373702E-2</v>
      </c>
    </row>
    <row r="17" spans="1:11" x14ac:dyDescent="0.25">
      <c r="A17" s="6" t="s">
        <v>30</v>
      </c>
      <c r="B17" s="8">
        <v>2.2963650000000002</v>
      </c>
      <c r="C17" s="6">
        <v>2.3247217531566201E-2</v>
      </c>
      <c r="D17" s="8">
        <v>1.1493E-2</v>
      </c>
      <c r="E17" s="6">
        <v>1.07070596919477E-2</v>
      </c>
      <c r="F17" s="8">
        <v>4.0745000000000003E-2</v>
      </c>
      <c r="G17" s="6">
        <v>3.52133968669482E-3</v>
      </c>
      <c r="H17" s="8">
        <v>0.43887999999999999</v>
      </c>
      <c r="I17" s="6">
        <v>0.23604211145909099</v>
      </c>
      <c r="J17" s="8">
        <v>0.35001900000000002</v>
      </c>
      <c r="K17" s="6">
        <v>7.86215391885937E-2</v>
      </c>
    </row>
    <row r="18" spans="1:11" x14ac:dyDescent="0.25">
      <c r="A18" s="6" t="s">
        <v>27</v>
      </c>
      <c r="B18" s="8">
        <v>2.3778730000000001</v>
      </c>
      <c r="C18" s="6">
        <v>2.3538750218808201E-2</v>
      </c>
      <c r="D18" s="8">
        <v>7.7848000000000001E-2</v>
      </c>
      <c r="E18" s="6">
        <v>3.31060633118377E-2</v>
      </c>
      <c r="F18" s="8">
        <v>0.18484200000000001</v>
      </c>
      <c r="G18" s="6">
        <v>1.89765749528643E-3</v>
      </c>
      <c r="H18" s="8">
        <v>1.205846</v>
      </c>
      <c r="I18" s="6">
        <v>1.09398710081887E-2</v>
      </c>
      <c r="J18" s="8">
        <v>0.90630100000000002</v>
      </c>
      <c r="K18" s="6">
        <v>1.7063915478382099E-3</v>
      </c>
    </row>
    <row r="19" spans="1:11" x14ac:dyDescent="0.25">
      <c r="A19" s="6" t="s">
        <v>29</v>
      </c>
      <c r="B19" s="8">
        <v>2.5327850000000001</v>
      </c>
      <c r="C19" s="6">
        <v>5.9719510258145099E-2</v>
      </c>
      <c r="D19" s="8">
        <v>3.6713000000000003E-2</v>
      </c>
      <c r="E19" s="6">
        <v>9.9134007969508796E-3</v>
      </c>
      <c r="F19" s="8">
        <v>8.8554999999999995E-2</v>
      </c>
      <c r="G19" s="6">
        <v>2.1411860192378099E-3</v>
      </c>
      <c r="H19" s="8">
        <v>0.73364300000000005</v>
      </c>
      <c r="I19" s="6">
        <v>1.9592767557079199E-2</v>
      </c>
      <c r="J19" s="8">
        <v>0.21138699999999999</v>
      </c>
      <c r="K19" s="6">
        <v>3.4664886487610901E-4</v>
      </c>
    </row>
    <row r="20" spans="1:11" x14ac:dyDescent="0.25">
      <c r="A20" s="7" t="s">
        <v>22</v>
      </c>
      <c r="B20" s="8">
        <v>2.4955799999999999</v>
      </c>
      <c r="C20" s="6">
        <v>6.8636995960673804E-3</v>
      </c>
      <c r="D20" s="8">
        <v>4.9584000000000003E-2</v>
      </c>
      <c r="E20" s="6">
        <v>7.0303309591904601E-3</v>
      </c>
      <c r="F20" s="8">
        <v>0.12386999999999999</v>
      </c>
      <c r="G20" s="6">
        <v>1.97788698897888E-3</v>
      </c>
      <c r="H20" s="8">
        <v>0.55049000000000003</v>
      </c>
      <c r="I20" s="6">
        <v>1.1275546502477401E-2</v>
      </c>
      <c r="J20" s="8">
        <v>0.99172800000000005</v>
      </c>
      <c r="K20" s="6">
        <v>2.7752954760892701E-3</v>
      </c>
    </row>
    <row r="21" spans="1:11" x14ac:dyDescent="0.25">
      <c r="A21" s="6" t="s">
        <v>25</v>
      </c>
      <c r="B21" s="8">
        <v>2.5755979999999998</v>
      </c>
      <c r="C21" s="6">
        <v>2.3066374140809101E-2</v>
      </c>
      <c r="D21" s="8">
        <v>3.0589000000000002E-2</v>
      </c>
      <c r="E21" s="6">
        <v>4.5193314902712903E-3</v>
      </c>
      <c r="F21" s="8">
        <v>7.3455000000000006E-2</v>
      </c>
      <c r="G21" s="6">
        <v>3.07086783186643E-3</v>
      </c>
      <c r="H21" s="8">
        <v>0.316828</v>
      </c>
      <c r="I21" s="6">
        <v>9.9394423184861094E-2</v>
      </c>
      <c r="J21" s="8">
        <v>0.71332300000000004</v>
      </c>
      <c r="K21" s="6">
        <v>1.56260958326931E-3</v>
      </c>
    </row>
    <row r="22" spans="1:11" x14ac:dyDescent="0.25">
      <c r="A22" s="6" t="s">
        <v>31</v>
      </c>
      <c r="B22" s="8">
        <v>2.4905970000000002</v>
      </c>
      <c r="C22" s="6">
        <v>1.27871977365813E-2</v>
      </c>
      <c r="D22" s="8">
        <v>4.5074000000000003E-2</v>
      </c>
      <c r="E22" s="6">
        <v>6.9464991733466496E-3</v>
      </c>
      <c r="F22" s="8">
        <v>0.107809</v>
      </c>
      <c r="G22" s="6">
        <v>1.9664697460428601E-3</v>
      </c>
      <c r="H22" s="8">
        <v>0.67614099999999999</v>
      </c>
      <c r="I22" s="6">
        <v>1.1644289920082001E-2</v>
      </c>
      <c r="J22" s="8">
        <v>0.96279700000000001</v>
      </c>
      <c r="K22" s="6">
        <v>5.7353469310034901E-3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051-D02D-4FF6-B64A-D07BABBC303D}">
  <dimension ref="A1:G22"/>
  <sheetViews>
    <sheetView workbookViewId="0">
      <selection activeCell="G1" sqref="G1"/>
    </sheetView>
  </sheetViews>
  <sheetFormatPr defaultRowHeight="15" x14ac:dyDescent="0.25"/>
  <cols>
    <col min="1" max="1" width="18.5703125" customWidth="1"/>
    <col min="2" max="2" width="10.7109375" customWidth="1"/>
  </cols>
  <sheetData>
    <row r="1" spans="1:7" ht="28.5" customHeight="1" thickBot="1" x14ac:dyDescent="0.3">
      <c r="A1" s="17" t="s">
        <v>85</v>
      </c>
      <c r="B1" s="70" t="s">
        <v>86</v>
      </c>
      <c r="C1" s="19" t="s">
        <v>87</v>
      </c>
      <c r="D1" s="19" t="s">
        <v>42</v>
      </c>
      <c r="E1" s="19" t="s">
        <v>43</v>
      </c>
      <c r="F1" s="19" t="s">
        <v>90</v>
      </c>
      <c r="G1" s="20" t="s">
        <v>89</v>
      </c>
    </row>
    <row r="2" spans="1:7" x14ac:dyDescent="0.25">
      <c r="A2" s="15" t="s">
        <v>5</v>
      </c>
      <c r="B2" s="71">
        <v>0.22</v>
      </c>
      <c r="C2" s="16">
        <v>1.973757</v>
      </c>
      <c r="D2" s="16">
        <v>4.2419999999999999E-2</v>
      </c>
      <c r="E2" s="16">
        <v>0.13455700000000001</v>
      </c>
      <c r="F2" s="16">
        <v>1.049893</v>
      </c>
      <c r="G2" s="21">
        <v>0.65309700000000004</v>
      </c>
    </row>
    <row r="3" spans="1:7" x14ac:dyDescent="0.25">
      <c r="A3" s="12" t="s">
        <v>6</v>
      </c>
      <c r="B3" s="72">
        <v>0.15</v>
      </c>
      <c r="C3" s="10">
        <v>1.9524060000000001</v>
      </c>
      <c r="D3" s="10">
        <v>3.5962000000000001E-2</v>
      </c>
      <c r="E3" s="10">
        <v>0.16842399999999999</v>
      </c>
      <c r="F3" s="10">
        <v>0.95537300000000003</v>
      </c>
      <c r="G3" s="22">
        <v>0.55402899999999999</v>
      </c>
    </row>
    <row r="4" spans="1:7" x14ac:dyDescent="0.25">
      <c r="A4" s="12" t="s">
        <v>7</v>
      </c>
      <c r="B4" s="72">
        <v>0.19</v>
      </c>
      <c r="C4" s="10">
        <v>1.9996050000000001</v>
      </c>
      <c r="D4" s="10">
        <v>0.10815900000000001</v>
      </c>
      <c r="E4" s="10">
        <v>0.240812</v>
      </c>
      <c r="F4" s="10">
        <v>3.2614740000000002</v>
      </c>
      <c r="G4" s="22">
        <v>0.17141300000000001</v>
      </c>
    </row>
    <row r="5" spans="1:7" x14ac:dyDescent="0.25">
      <c r="A5" s="12" t="s">
        <v>8</v>
      </c>
      <c r="B5" s="72">
        <v>0.22</v>
      </c>
      <c r="C5" s="10">
        <v>1.968121</v>
      </c>
      <c r="D5" s="10">
        <v>2.511E-2</v>
      </c>
      <c r="E5" s="10">
        <v>0.11433500000000001</v>
      </c>
      <c r="F5" s="10">
        <v>0.82247000000000003</v>
      </c>
      <c r="G5" s="22">
        <v>0.328629</v>
      </c>
    </row>
    <row r="6" spans="1:7" x14ac:dyDescent="0.25">
      <c r="A6" s="12" t="s">
        <v>9</v>
      </c>
      <c r="B6" s="72">
        <v>0.15</v>
      </c>
      <c r="C6" s="10">
        <v>2.2426270000000001</v>
      </c>
      <c r="D6" s="10">
        <v>7.28E-3</v>
      </c>
      <c r="E6" s="10">
        <v>3.1370000000000002E-2</v>
      </c>
      <c r="F6" s="10">
        <v>3.5824479999999999</v>
      </c>
      <c r="G6" s="22">
        <v>0.22551499999999999</v>
      </c>
    </row>
    <row r="7" spans="1:7" x14ac:dyDescent="0.25">
      <c r="A7" s="12" t="s">
        <v>10</v>
      </c>
      <c r="B7" s="72">
        <v>0.26</v>
      </c>
      <c r="C7" s="10">
        <v>1.946204</v>
      </c>
      <c r="D7" s="10">
        <v>4.5668E-2</v>
      </c>
      <c r="E7" s="10">
        <v>0.15415599999999999</v>
      </c>
      <c r="F7" s="10">
        <v>1.1373759999999999</v>
      </c>
      <c r="G7" s="22">
        <v>0.19519</v>
      </c>
    </row>
    <row r="8" spans="1:7" x14ac:dyDescent="0.25">
      <c r="A8" s="12" t="s">
        <v>11</v>
      </c>
      <c r="B8" s="72">
        <v>0.12</v>
      </c>
      <c r="C8" s="10">
        <v>2.196456</v>
      </c>
      <c r="D8" s="11">
        <v>-8.0500000000000005E-4</v>
      </c>
      <c r="E8" s="10">
        <v>1.0397E-2</v>
      </c>
      <c r="F8" s="10">
        <v>1.747916</v>
      </c>
      <c r="G8" s="22">
        <v>0.19644600000000001</v>
      </c>
    </row>
    <row r="9" spans="1:7" x14ac:dyDescent="0.25">
      <c r="A9" s="12" t="s">
        <v>12</v>
      </c>
      <c r="B9" s="72">
        <v>0.1</v>
      </c>
      <c r="C9" s="10">
        <v>2.3370220000000002</v>
      </c>
      <c r="D9" s="11">
        <v>1.292E-3</v>
      </c>
      <c r="E9" s="11">
        <v>9.5100000000000002E-4</v>
      </c>
      <c r="F9" s="10">
        <v>0.95829200000000003</v>
      </c>
      <c r="G9" s="22">
        <v>-1.8158000000000001E-2</v>
      </c>
    </row>
    <row r="10" spans="1:7" x14ac:dyDescent="0.25">
      <c r="A10" s="12" t="s">
        <v>13</v>
      </c>
      <c r="B10" s="72">
        <v>0.17</v>
      </c>
      <c r="C10" s="10">
        <v>2.0738720000000002</v>
      </c>
      <c r="D10" s="10">
        <v>1.0479E-2</v>
      </c>
      <c r="E10" s="10">
        <v>2.5512E-2</v>
      </c>
      <c r="F10" s="10">
        <v>0.87123700000000004</v>
      </c>
      <c r="G10" s="22">
        <v>0.77216300000000004</v>
      </c>
    </row>
    <row r="11" spans="1:7" x14ac:dyDescent="0.25">
      <c r="A11" s="12" t="s">
        <v>14</v>
      </c>
      <c r="B11" s="72">
        <v>0.17</v>
      </c>
      <c r="C11" s="10">
        <v>2.3572660000000001</v>
      </c>
      <c r="D11" s="11">
        <v>0</v>
      </c>
      <c r="E11" s="11">
        <v>0</v>
      </c>
      <c r="F11" s="10">
        <v>0.76599399999999995</v>
      </c>
      <c r="G11" s="22">
        <v>3.4320000000000003E-2</v>
      </c>
    </row>
    <row r="12" spans="1:7" x14ac:dyDescent="0.25">
      <c r="A12" s="12" t="s">
        <v>15</v>
      </c>
      <c r="B12" s="72">
        <v>0.21</v>
      </c>
      <c r="C12" s="10">
        <v>2.0377559999999999</v>
      </c>
      <c r="D12" s="10">
        <v>9.9340000000000001E-3</v>
      </c>
      <c r="E12" s="10">
        <v>2.2159000000000002E-2</v>
      </c>
      <c r="F12" s="10">
        <v>0.78378099999999995</v>
      </c>
      <c r="G12" s="22">
        <v>0.87740899999999999</v>
      </c>
    </row>
    <row r="13" spans="1:7" x14ac:dyDescent="0.25">
      <c r="A13" s="12" t="s">
        <v>26</v>
      </c>
      <c r="B13" s="29">
        <v>0.39200186218545002</v>
      </c>
      <c r="C13" s="10">
        <v>2.2307619999999999</v>
      </c>
      <c r="D13" s="10">
        <v>9.9767999999999996E-2</v>
      </c>
      <c r="E13" s="10">
        <v>0.24886900000000001</v>
      </c>
      <c r="F13" s="10">
        <v>0.66413999999999995</v>
      </c>
      <c r="G13" s="22">
        <v>0.60472000000000004</v>
      </c>
    </row>
    <row r="14" spans="1:7" x14ac:dyDescent="0.25">
      <c r="A14" s="12" t="s">
        <v>28</v>
      </c>
      <c r="B14" s="29">
        <v>0.392012720279308</v>
      </c>
      <c r="C14" s="10">
        <v>2.2082790000000001</v>
      </c>
      <c r="D14" s="10">
        <v>3.6989000000000001E-2</v>
      </c>
      <c r="E14" s="10">
        <v>0.105766</v>
      </c>
      <c r="F14" s="11">
        <v>0.31834400000000002</v>
      </c>
      <c r="G14" s="22">
        <v>0.88992000000000004</v>
      </c>
    </row>
    <row r="15" spans="1:7" x14ac:dyDescent="0.25">
      <c r="A15" s="12" t="s">
        <v>23</v>
      </c>
      <c r="B15" s="29">
        <v>0.35874844796744898</v>
      </c>
      <c r="C15" s="10">
        <v>2.237158</v>
      </c>
      <c r="D15" s="10">
        <v>6.1342000000000001E-2</v>
      </c>
      <c r="E15" s="10">
        <v>0.156222</v>
      </c>
      <c r="F15" s="10">
        <v>0.50358499999999995</v>
      </c>
      <c r="G15" s="22">
        <v>0.644957</v>
      </c>
    </row>
    <row r="16" spans="1:7" x14ac:dyDescent="0.25">
      <c r="A16" s="12" t="s">
        <v>24</v>
      </c>
      <c r="B16" s="29">
        <v>0.401448015699848</v>
      </c>
      <c r="C16" s="10">
        <v>2.188304</v>
      </c>
      <c r="D16" s="10">
        <v>3.3939999999999998E-2</v>
      </c>
      <c r="E16" s="10">
        <v>0.102744</v>
      </c>
      <c r="F16" s="10">
        <v>0.617228</v>
      </c>
      <c r="G16" s="22">
        <v>0.35092400000000001</v>
      </c>
    </row>
    <row r="17" spans="1:7" x14ac:dyDescent="0.25">
      <c r="A17" s="12" t="s">
        <v>30</v>
      </c>
      <c r="B17" s="29">
        <v>0.39275103773371101</v>
      </c>
      <c r="C17" s="10">
        <v>2.2963650000000002</v>
      </c>
      <c r="D17" s="10">
        <v>1.1493E-2</v>
      </c>
      <c r="E17" s="10">
        <v>4.0745000000000003E-2</v>
      </c>
      <c r="F17" s="10">
        <v>0.43887999999999999</v>
      </c>
      <c r="G17" s="22">
        <v>0.35001900000000002</v>
      </c>
    </row>
    <row r="18" spans="1:7" x14ac:dyDescent="0.25">
      <c r="A18" s="12" t="s">
        <v>27</v>
      </c>
      <c r="B18" s="29">
        <v>0.39496532982753002</v>
      </c>
      <c r="C18" s="10">
        <v>2.3778730000000001</v>
      </c>
      <c r="D18" s="10">
        <v>7.7848000000000001E-2</v>
      </c>
      <c r="E18" s="10">
        <v>0.18484200000000001</v>
      </c>
      <c r="F18" s="10">
        <v>1.205846</v>
      </c>
      <c r="G18" s="22">
        <v>0.90630100000000002</v>
      </c>
    </row>
    <row r="19" spans="1:7" x14ac:dyDescent="0.25">
      <c r="A19" s="12" t="s">
        <v>29</v>
      </c>
      <c r="B19" s="29">
        <v>0.42305480591609401</v>
      </c>
      <c r="C19" s="10">
        <v>2.5327850000000001</v>
      </c>
      <c r="D19" s="10">
        <v>3.6713000000000003E-2</v>
      </c>
      <c r="E19" s="10">
        <v>8.8554999999999995E-2</v>
      </c>
      <c r="F19" s="10">
        <v>0.73364300000000005</v>
      </c>
      <c r="G19" s="22">
        <v>0.21138699999999999</v>
      </c>
    </row>
    <row r="20" spans="1:7" x14ac:dyDescent="0.25">
      <c r="A20" s="13" t="s">
        <v>22</v>
      </c>
      <c r="B20" s="29">
        <v>0.44012384900881002</v>
      </c>
      <c r="C20" s="10">
        <v>2.4955799999999999</v>
      </c>
      <c r="D20" s="10">
        <v>4.9584000000000003E-2</v>
      </c>
      <c r="E20" s="10">
        <v>0.12386999999999999</v>
      </c>
      <c r="F20" s="10">
        <v>0.55049000000000003</v>
      </c>
      <c r="G20" s="23">
        <v>0.99172800000000005</v>
      </c>
    </row>
    <row r="21" spans="1:7" x14ac:dyDescent="0.25">
      <c r="A21" s="12" t="s">
        <v>25</v>
      </c>
      <c r="B21" s="29">
        <v>0.415292207312845</v>
      </c>
      <c r="C21" s="11">
        <v>2.5755979999999998</v>
      </c>
      <c r="D21" s="10">
        <v>3.0589000000000002E-2</v>
      </c>
      <c r="E21" s="10">
        <v>7.3455000000000006E-2</v>
      </c>
      <c r="F21" s="11">
        <v>0.316828</v>
      </c>
      <c r="G21" s="22">
        <v>0.71332300000000004</v>
      </c>
    </row>
    <row r="22" spans="1:7" ht="15.75" thickBot="1" x14ac:dyDescent="0.3">
      <c r="A22" s="14" t="s">
        <v>31</v>
      </c>
      <c r="B22" s="31">
        <v>0.376558938633961</v>
      </c>
      <c r="C22" s="24">
        <v>2.4905970000000002</v>
      </c>
      <c r="D22" s="24">
        <v>4.5074000000000003E-2</v>
      </c>
      <c r="E22" s="24">
        <v>0.107809</v>
      </c>
      <c r="F22" s="24">
        <v>0.67614099999999999</v>
      </c>
      <c r="G22" s="25">
        <v>0.96279700000000001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F5A1-FAC4-41FB-B034-860A70225A00}">
  <dimension ref="A1:S40"/>
  <sheetViews>
    <sheetView workbookViewId="0">
      <selection activeCell="C26" sqref="C26"/>
    </sheetView>
  </sheetViews>
  <sheetFormatPr defaultRowHeight="15" x14ac:dyDescent="0.25"/>
  <cols>
    <col min="1" max="1" width="20" customWidth="1"/>
    <col min="17" max="17" width="10.140625" customWidth="1"/>
    <col min="18" max="18" width="19.5703125" bestFit="1" customWidth="1"/>
  </cols>
  <sheetData>
    <row r="1" spans="1:1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P1" t="s">
        <v>32</v>
      </c>
      <c r="Q1" t="s">
        <v>34</v>
      </c>
      <c r="R1" t="s">
        <v>41</v>
      </c>
      <c r="S1" t="s">
        <v>0</v>
      </c>
    </row>
    <row r="2" spans="1:19" x14ac:dyDescent="0.25">
      <c r="A2" t="s">
        <v>5</v>
      </c>
      <c r="B2">
        <v>0.13</v>
      </c>
      <c r="C2">
        <v>0.09</v>
      </c>
      <c r="D2">
        <v>0</v>
      </c>
      <c r="E2">
        <v>0</v>
      </c>
      <c r="F2">
        <v>0.88</v>
      </c>
      <c r="G2">
        <v>0</v>
      </c>
      <c r="H2">
        <v>0.88</v>
      </c>
      <c r="I2">
        <v>0</v>
      </c>
      <c r="P2" s="2">
        <v>0.815415</v>
      </c>
      <c r="Q2" s="2">
        <v>0.83895399999999998</v>
      </c>
      <c r="R2" s="2">
        <v>0</v>
      </c>
      <c r="S2">
        <v>0.13</v>
      </c>
    </row>
    <row r="3" spans="1:19" x14ac:dyDescent="0.25">
      <c r="A3" t="s">
        <v>6</v>
      </c>
      <c r="B3">
        <v>0.08</v>
      </c>
      <c r="C3">
        <v>0.05</v>
      </c>
      <c r="D3">
        <v>0.04</v>
      </c>
      <c r="E3">
        <v>0.03</v>
      </c>
      <c r="F3">
        <v>0.88</v>
      </c>
      <c r="G3">
        <v>0</v>
      </c>
      <c r="H3">
        <v>0.87</v>
      </c>
      <c r="I3">
        <v>0.01</v>
      </c>
      <c r="P3" s="2">
        <v>0.48016399999999998</v>
      </c>
      <c r="Q3" s="2">
        <v>0.90230399999999999</v>
      </c>
      <c r="R3" s="2">
        <v>0</v>
      </c>
      <c r="S3">
        <v>0.08</v>
      </c>
    </row>
    <row r="4" spans="1:19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0.88</v>
      </c>
      <c r="G4">
        <v>0</v>
      </c>
      <c r="H4">
        <v>0.88</v>
      </c>
      <c r="I4">
        <v>0</v>
      </c>
      <c r="P4" s="2">
        <v>0.32592599999999999</v>
      </c>
      <c r="Q4" s="2">
        <v>0.96703700000000004</v>
      </c>
      <c r="R4" s="2">
        <v>3.4900000000000003E-4</v>
      </c>
      <c r="S4">
        <v>0</v>
      </c>
    </row>
    <row r="5" spans="1:19" x14ac:dyDescent="0.25">
      <c r="A5" t="s">
        <v>8</v>
      </c>
      <c r="B5">
        <v>0.12</v>
      </c>
      <c r="C5">
        <v>0</v>
      </c>
      <c r="D5">
        <v>0.01</v>
      </c>
      <c r="E5">
        <v>0.04</v>
      </c>
      <c r="F5">
        <v>0.28000000000000003</v>
      </c>
      <c r="G5">
        <v>0.05</v>
      </c>
      <c r="H5">
        <v>0.19</v>
      </c>
      <c r="I5">
        <v>0.01</v>
      </c>
      <c r="P5" s="2">
        <v>0.18279000000000001</v>
      </c>
      <c r="Q5" s="2">
        <v>0.91350500000000001</v>
      </c>
      <c r="R5" s="2">
        <v>0</v>
      </c>
      <c r="S5">
        <v>0.12</v>
      </c>
    </row>
    <row r="6" spans="1:19" x14ac:dyDescent="0.25">
      <c r="A6" t="s">
        <v>9</v>
      </c>
      <c r="B6">
        <v>0.09</v>
      </c>
      <c r="C6">
        <v>0.02</v>
      </c>
      <c r="D6">
        <v>0.14000000000000001</v>
      </c>
      <c r="E6">
        <v>0.09</v>
      </c>
      <c r="F6">
        <v>0.64</v>
      </c>
      <c r="G6">
        <v>0.01</v>
      </c>
      <c r="H6">
        <v>0.6</v>
      </c>
      <c r="I6">
        <v>0.06</v>
      </c>
      <c r="P6" s="2">
        <v>0.23969599999999999</v>
      </c>
      <c r="Q6" s="2">
        <v>0.96134200000000003</v>
      </c>
      <c r="R6" s="2">
        <v>0.40496300000000002</v>
      </c>
      <c r="S6">
        <v>0.09</v>
      </c>
    </row>
    <row r="7" spans="1:19" x14ac:dyDescent="0.25">
      <c r="A7" t="s">
        <v>10</v>
      </c>
      <c r="B7">
        <v>0.11</v>
      </c>
      <c r="C7">
        <v>0.06</v>
      </c>
      <c r="D7">
        <v>0.09</v>
      </c>
      <c r="E7">
        <v>0.08</v>
      </c>
      <c r="F7">
        <v>0.42</v>
      </c>
      <c r="G7">
        <v>0.05</v>
      </c>
      <c r="H7">
        <v>0.44</v>
      </c>
      <c r="I7">
        <v>0.11</v>
      </c>
      <c r="P7" s="2">
        <v>0.31026300000000001</v>
      </c>
      <c r="Q7" s="2">
        <v>0.88179099999999999</v>
      </c>
      <c r="R7" s="2">
        <v>1.1446E-2</v>
      </c>
      <c r="S7">
        <v>0.11</v>
      </c>
    </row>
    <row r="8" spans="1:19" x14ac:dyDescent="0.25">
      <c r="A8" t="s">
        <v>11</v>
      </c>
      <c r="B8">
        <v>0.13</v>
      </c>
      <c r="C8">
        <v>0.02</v>
      </c>
      <c r="D8">
        <v>0.08</v>
      </c>
      <c r="E8">
        <v>0.03</v>
      </c>
      <c r="F8">
        <v>0.79</v>
      </c>
      <c r="G8">
        <v>0.01</v>
      </c>
      <c r="H8">
        <v>0.76</v>
      </c>
      <c r="I8">
        <v>0.01</v>
      </c>
      <c r="P8" s="2">
        <v>0.36097099999999999</v>
      </c>
      <c r="Q8" s="2">
        <v>1.035938</v>
      </c>
      <c r="R8" s="2">
        <v>0.54135100000000003</v>
      </c>
      <c r="S8">
        <v>0.13</v>
      </c>
    </row>
    <row r="9" spans="1:19" x14ac:dyDescent="0.25">
      <c r="A9" t="s">
        <v>12</v>
      </c>
      <c r="B9">
        <v>0.11</v>
      </c>
      <c r="C9">
        <v>0.11</v>
      </c>
      <c r="D9">
        <v>0.13</v>
      </c>
      <c r="E9">
        <v>0.09</v>
      </c>
      <c r="F9">
        <v>0.88</v>
      </c>
      <c r="G9">
        <v>0.1</v>
      </c>
      <c r="H9">
        <v>0.88</v>
      </c>
      <c r="I9">
        <v>0</v>
      </c>
      <c r="P9" s="2">
        <v>8.6549999999999995E-3</v>
      </c>
      <c r="Q9" s="2">
        <v>1.181689</v>
      </c>
      <c r="R9" s="2">
        <v>0.89154999999999995</v>
      </c>
      <c r="S9">
        <v>0.11</v>
      </c>
    </row>
    <row r="10" spans="1:19" x14ac:dyDescent="0.25">
      <c r="A10" t="s">
        <v>13</v>
      </c>
      <c r="B10">
        <v>0.06</v>
      </c>
      <c r="C10">
        <v>0.09</v>
      </c>
      <c r="D10">
        <v>-0.02</v>
      </c>
      <c r="E10">
        <v>0.01</v>
      </c>
      <c r="F10">
        <v>0.88</v>
      </c>
      <c r="G10">
        <v>0</v>
      </c>
      <c r="H10">
        <v>0.87</v>
      </c>
      <c r="I10">
        <v>0</v>
      </c>
      <c r="P10" s="2">
        <v>0.94308000000000003</v>
      </c>
      <c r="Q10" s="2">
        <v>0.793879</v>
      </c>
      <c r="R10" s="2">
        <v>0.32125900000000002</v>
      </c>
      <c r="S10">
        <v>0.06</v>
      </c>
    </row>
    <row r="11" spans="1:19" x14ac:dyDescent="0.25">
      <c r="A11" t="s">
        <v>14</v>
      </c>
      <c r="B11">
        <v>0.17</v>
      </c>
      <c r="C11">
        <v>0.15</v>
      </c>
      <c r="D11">
        <v>0.05</v>
      </c>
      <c r="E11">
        <v>0.15</v>
      </c>
      <c r="F11">
        <v>0.55000000000000004</v>
      </c>
      <c r="G11">
        <v>0.09</v>
      </c>
      <c r="H11">
        <v>0.51</v>
      </c>
      <c r="I11">
        <v>0.08</v>
      </c>
      <c r="P11" s="2">
        <v>0.178618</v>
      </c>
      <c r="Q11" s="2">
        <v>0.99531599999999998</v>
      </c>
      <c r="R11" s="2">
        <v>0.57571799999999995</v>
      </c>
      <c r="S11">
        <v>0.17</v>
      </c>
    </row>
    <row r="12" spans="1:19" x14ac:dyDescent="0.25">
      <c r="A12" t="s">
        <v>15</v>
      </c>
      <c r="B12">
        <v>0.21</v>
      </c>
      <c r="C12">
        <v>0.12</v>
      </c>
      <c r="D12">
        <v>7.0000000000000007E-2</v>
      </c>
      <c r="E12">
        <v>0.12</v>
      </c>
      <c r="F12">
        <v>0.6</v>
      </c>
      <c r="G12">
        <v>0.11</v>
      </c>
      <c r="H12">
        <v>0.66</v>
      </c>
      <c r="I12">
        <v>0.04</v>
      </c>
      <c r="P12">
        <v>0.98099700000000001</v>
      </c>
      <c r="Q12">
        <v>0.67835199999999996</v>
      </c>
      <c r="R12">
        <v>0.752884</v>
      </c>
      <c r="S12">
        <v>0.21</v>
      </c>
    </row>
    <row r="13" spans="1:19" s="1" customFormat="1" x14ac:dyDescent="0.25">
      <c r="A13" t="s">
        <v>26</v>
      </c>
      <c r="B13">
        <v>0.207351547</v>
      </c>
      <c r="C13">
        <v>7.2289946999999993E-2</v>
      </c>
      <c r="D13">
        <v>0.20713902100000001</v>
      </c>
      <c r="E13">
        <v>3.3105062999999997E-2</v>
      </c>
      <c r="F13">
        <v>0.74826388899999996</v>
      </c>
      <c r="G13">
        <v>2.5633373000000001E-2</v>
      </c>
      <c r="H13">
        <v>0.755434783</v>
      </c>
      <c r="I13">
        <v>8.2183305999999998E-2</v>
      </c>
      <c r="P13">
        <v>0.23030994162378299</v>
      </c>
      <c r="Q13">
        <v>0.72571227626316004</v>
      </c>
      <c r="R13">
        <v>0.37076854442166701</v>
      </c>
      <c r="S13">
        <v>0.22328459037505999</v>
      </c>
    </row>
    <row r="14" spans="1:19" x14ac:dyDescent="0.25">
      <c r="A14" t="s">
        <v>28</v>
      </c>
      <c r="B14">
        <v>0.19140985999999999</v>
      </c>
      <c r="C14">
        <v>7.6173747E-2</v>
      </c>
      <c r="D14">
        <v>0.172196303</v>
      </c>
      <c r="E14">
        <v>8.0973429E-2</v>
      </c>
      <c r="F14">
        <v>0.76736111100000004</v>
      </c>
      <c r="G14">
        <v>5.4182244999999997E-2</v>
      </c>
      <c r="H14">
        <v>0.64070048300000004</v>
      </c>
      <c r="I14">
        <v>7.8511705000000001E-2</v>
      </c>
      <c r="P14">
        <v>0.40189289792528798</v>
      </c>
      <c r="Q14">
        <v>0.73835421438319604</v>
      </c>
      <c r="R14">
        <v>0.47982536733415099</v>
      </c>
      <c r="S14">
        <v>0.21007169724737201</v>
      </c>
    </row>
    <row r="15" spans="1:19" x14ac:dyDescent="0.25">
      <c r="A15" t="s">
        <v>23</v>
      </c>
      <c r="B15">
        <v>0.19206761999999999</v>
      </c>
      <c r="C15">
        <v>3.7744971000000002E-2</v>
      </c>
      <c r="D15">
        <v>0.13276624400000001</v>
      </c>
      <c r="E15">
        <v>8.7151740000000005E-2</v>
      </c>
      <c r="F15">
        <v>0.73263888899999996</v>
      </c>
      <c r="G15">
        <v>2.7007551000000001E-2</v>
      </c>
      <c r="H15">
        <v>0.72871376799999998</v>
      </c>
      <c r="I15">
        <v>1.1331518E-2</v>
      </c>
      <c r="P15">
        <v>0.46835306773658297</v>
      </c>
      <c r="Q15">
        <v>0.664784615463481</v>
      </c>
      <c r="R15">
        <v>0.740218684876226</v>
      </c>
      <c r="S15" s="1">
        <v>0.25113692392689901</v>
      </c>
    </row>
    <row r="16" spans="1:19" x14ac:dyDescent="0.25">
      <c r="A16" t="s">
        <v>24</v>
      </c>
      <c r="B16">
        <v>0.24459861299999999</v>
      </c>
      <c r="C16">
        <v>3.3172538000000001E-2</v>
      </c>
      <c r="D16">
        <v>0.26423031899999999</v>
      </c>
      <c r="E16">
        <v>6.2042100000000003E-2</v>
      </c>
      <c r="F16">
        <v>0.84895833300000001</v>
      </c>
      <c r="G16">
        <v>2.9768105E-2</v>
      </c>
      <c r="H16">
        <v>0.84729770500000001</v>
      </c>
      <c r="I16">
        <v>4.4427297999999997E-2</v>
      </c>
      <c r="P16">
        <v>0.26156839705753598</v>
      </c>
      <c r="Q16">
        <v>0.80224182835553703</v>
      </c>
      <c r="R16">
        <v>0.32439565212121602</v>
      </c>
      <c r="S16">
        <v>0.18780376998468001</v>
      </c>
    </row>
    <row r="17" spans="1:19" x14ac:dyDescent="0.25">
      <c r="A17" t="s">
        <v>30</v>
      </c>
      <c r="B17">
        <v>0.15234881</v>
      </c>
      <c r="C17">
        <v>0.10113095900000001</v>
      </c>
      <c r="D17">
        <v>0.12940823600000001</v>
      </c>
      <c r="E17">
        <v>2.8480499999999999E-2</v>
      </c>
      <c r="F17">
        <v>0.66666666699999999</v>
      </c>
      <c r="G17">
        <v>0.18793352699999999</v>
      </c>
      <c r="H17">
        <v>0.65036231899999997</v>
      </c>
      <c r="I17">
        <v>0.17398851000000001</v>
      </c>
      <c r="P17">
        <v>4.3630270580899203E-2</v>
      </c>
      <c r="Q17">
        <v>0.96536105804980299</v>
      </c>
      <c r="R17">
        <v>0.79646117976094999</v>
      </c>
      <c r="S17">
        <v>6.5584779164395701E-2</v>
      </c>
    </row>
    <row r="18" spans="1:19" x14ac:dyDescent="0.25">
      <c r="A18" t="s">
        <v>27</v>
      </c>
      <c r="B18">
        <v>0.15498347200000001</v>
      </c>
      <c r="C18">
        <v>4.0531053999999997E-2</v>
      </c>
      <c r="D18">
        <v>0.18794561000000001</v>
      </c>
      <c r="E18">
        <v>2.5900801000000001E-2</v>
      </c>
      <c r="F18">
        <v>0.76909722199999997</v>
      </c>
      <c r="G18">
        <v>5.8049491000000002E-2</v>
      </c>
      <c r="H18">
        <v>0.79755434800000002</v>
      </c>
      <c r="I18">
        <v>4.0775962999999998E-2</v>
      </c>
      <c r="P18">
        <v>0.58057815003010704</v>
      </c>
      <c r="Q18">
        <v>0.678259997038412</v>
      </c>
      <c r="R18">
        <v>0.53675051488902503</v>
      </c>
      <c r="S18">
        <v>6.3464857622907697E-2</v>
      </c>
    </row>
    <row r="19" spans="1:19" x14ac:dyDescent="0.25">
      <c r="A19" t="s">
        <v>29</v>
      </c>
      <c r="B19">
        <v>0.16056330099999999</v>
      </c>
      <c r="C19">
        <v>4.5099976E-2</v>
      </c>
      <c r="D19">
        <v>0.14078510399999999</v>
      </c>
      <c r="E19">
        <v>8.9344920999999994E-2</v>
      </c>
      <c r="F19">
        <v>0.77951388899999996</v>
      </c>
      <c r="G19">
        <v>3.0763967E-2</v>
      </c>
      <c r="H19">
        <v>0.70931461399999995</v>
      </c>
      <c r="I19">
        <v>2.1068574E-2</v>
      </c>
      <c r="P19">
        <v>0.18087825713205299</v>
      </c>
      <c r="Q19">
        <v>0.91400107129186803</v>
      </c>
      <c r="R19">
        <v>0.49933072235515802</v>
      </c>
      <c r="S19">
        <v>0.13897349729375399</v>
      </c>
    </row>
    <row r="20" spans="1:19" x14ac:dyDescent="0.25">
      <c r="A20" s="1" t="s">
        <v>22</v>
      </c>
      <c r="B20">
        <v>0.119253783</v>
      </c>
      <c r="C20">
        <v>2.4490430000000001E-2</v>
      </c>
      <c r="D20">
        <v>0.24122603400000001</v>
      </c>
      <c r="E20">
        <v>7.5209078999999998E-2</v>
      </c>
      <c r="F20">
        <v>0.74479166699999999</v>
      </c>
      <c r="G20">
        <v>1.1251285999999999E-2</v>
      </c>
      <c r="H20">
        <v>0.76819142500000004</v>
      </c>
      <c r="I20">
        <v>2.2693436000000001E-2</v>
      </c>
      <c r="P20">
        <v>0.40004455896473001</v>
      </c>
      <c r="Q20">
        <v>0.70248896981997799</v>
      </c>
      <c r="R20">
        <v>0.52839596103463304</v>
      </c>
      <c r="S20">
        <v>8.67808406579995E-2</v>
      </c>
    </row>
    <row r="21" spans="1:19" x14ac:dyDescent="0.25">
      <c r="A21" t="s">
        <v>25</v>
      </c>
      <c r="B21">
        <v>0.10969622399999999</v>
      </c>
      <c r="C21">
        <v>3.8539364E-2</v>
      </c>
      <c r="D21">
        <v>0.12723193099999999</v>
      </c>
      <c r="E21">
        <v>1.6938518999999999E-2</v>
      </c>
      <c r="F21">
        <v>0.52083333300000001</v>
      </c>
      <c r="G21">
        <v>0.218004683</v>
      </c>
      <c r="H21">
        <v>0.45901268099999998</v>
      </c>
      <c r="I21">
        <v>0.12726409</v>
      </c>
      <c r="P21">
        <v>0.318724578114088</v>
      </c>
      <c r="Q21">
        <v>0.78912517326555798</v>
      </c>
      <c r="R21">
        <v>0.52799615391708599</v>
      </c>
      <c r="S21">
        <v>0.112600265524108</v>
      </c>
    </row>
    <row r="22" spans="1:19" x14ac:dyDescent="0.25">
      <c r="A22" t="s">
        <v>31</v>
      </c>
      <c r="B22">
        <v>0.133159429</v>
      </c>
      <c r="C22">
        <v>0.119825548</v>
      </c>
      <c r="D22">
        <v>0.17007293200000001</v>
      </c>
      <c r="E22">
        <v>3.8799989999999999E-2</v>
      </c>
      <c r="F22">
        <v>0.8125</v>
      </c>
      <c r="G22">
        <v>1.8536594E-2</v>
      </c>
      <c r="H22">
        <v>0.80125301900000001</v>
      </c>
      <c r="I22">
        <v>7.1594350000000001E-2</v>
      </c>
      <c r="P22">
        <v>0.45618059252500398</v>
      </c>
      <c r="Q22">
        <v>0.768261502018458</v>
      </c>
      <c r="R22">
        <v>0.56489925536270502</v>
      </c>
      <c r="S22">
        <v>5.0013929700623197E-2</v>
      </c>
    </row>
    <row r="27" spans="1:19" x14ac:dyDescent="0.25">
      <c r="R27" s="3"/>
    </row>
    <row r="28" spans="1:19" x14ac:dyDescent="0.25">
      <c r="R28" s="3"/>
    </row>
    <row r="40" spans="18:18" x14ac:dyDescent="0.25">
      <c r="R40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C6A7-B153-4D2E-9B3E-147D209C07B8}">
  <dimension ref="A1:Q40"/>
  <sheetViews>
    <sheetView topLeftCell="B10" workbookViewId="0">
      <selection activeCell="K28" sqref="K28"/>
    </sheetView>
  </sheetViews>
  <sheetFormatPr defaultRowHeight="15" x14ac:dyDescent="0.25"/>
  <cols>
    <col min="1" max="1" width="18.85546875" bestFit="1" customWidth="1"/>
    <col min="2" max="2" width="19.5703125" bestFit="1" customWidth="1"/>
    <col min="3" max="3" width="14" bestFit="1" customWidth="1"/>
    <col min="4" max="4" width="19.7109375" bestFit="1" customWidth="1"/>
    <col min="8" max="8" width="23.7109375" customWidth="1"/>
    <col min="9" max="9" width="21.140625" customWidth="1"/>
    <col min="10" max="10" width="19.7109375" customWidth="1"/>
    <col min="11" max="11" width="12.5703125" customWidth="1"/>
  </cols>
  <sheetData>
    <row r="1" spans="1:17" x14ac:dyDescent="0.25">
      <c r="A1" t="s">
        <v>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34</v>
      </c>
      <c r="I1" t="s">
        <v>35</v>
      </c>
      <c r="J1" t="s">
        <v>32</v>
      </c>
      <c r="K1" t="s">
        <v>33</v>
      </c>
      <c r="N1" t="s">
        <v>37</v>
      </c>
      <c r="O1" t="s">
        <v>34</v>
      </c>
      <c r="P1" t="s">
        <v>41</v>
      </c>
      <c r="Q1" s="6" t="s">
        <v>0</v>
      </c>
    </row>
    <row r="2" spans="1:17" x14ac:dyDescent="0.25">
      <c r="A2" t="s">
        <v>5</v>
      </c>
      <c r="B2" s="2">
        <v>0</v>
      </c>
      <c r="C2">
        <v>0</v>
      </c>
      <c r="D2" s="2">
        <v>1</v>
      </c>
      <c r="E2">
        <v>0</v>
      </c>
      <c r="F2" s="2">
        <v>1</v>
      </c>
      <c r="G2">
        <v>0</v>
      </c>
      <c r="H2" s="2">
        <v>0.83895399999999998</v>
      </c>
      <c r="I2">
        <v>0</v>
      </c>
      <c r="J2" s="2">
        <v>0.815415</v>
      </c>
      <c r="K2">
        <v>0</v>
      </c>
      <c r="N2" s="2">
        <v>1</v>
      </c>
      <c r="O2" s="2">
        <v>0.83895399999999998</v>
      </c>
      <c r="P2" s="2">
        <v>0</v>
      </c>
      <c r="Q2" s="6">
        <v>0.92</v>
      </c>
    </row>
    <row r="3" spans="1:17" x14ac:dyDescent="0.25">
      <c r="A3" t="s">
        <v>6</v>
      </c>
      <c r="B3" s="2">
        <v>0</v>
      </c>
      <c r="C3">
        <v>0</v>
      </c>
      <c r="D3" s="2">
        <v>1</v>
      </c>
      <c r="E3">
        <v>0</v>
      </c>
      <c r="F3" s="2">
        <v>1</v>
      </c>
      <c r="G3">
        <v>0</v>
      </c>
      <c r="H3" s="2">
        <v>0.90230399999999999</v>
      </c>
      <c r="I3">
        <v>0</v>
      </c>
      <c r="J3" s="2">
        <v>0.48016399999999998</v>
      </c>
      <c r="K3">
        <v>0</v>
      </c>
      <c r="N3" s="2">
        <v>1</v>
      </c>
      <c r="O3" s="2">
        <v>0.90230399999999999</v>
      </c>
      <c r="P3" s="2">
        <v>0</v>
      </c>
      <c r="Q3" s="6">
        <v>0.94</v>
      </c>
    </row>
    <row r="4" spans="1:17" x14ac:dyDescent="0.25">
      <c r="A4" t="s">
        <v>7</v>
      </c>
      <c r="B4" s="2">
        <v>3.4900000000000003E-4</v>
      </c>
      <c r="C4">
        <v>0</v>
      </c>
      <c r="D4" s="2">
        <v>1</v>
      </c>
      <c r="E4">
        <v>0</v>
      </c>
      <c r="F4" s="2">
        <v>1</v>
      </c>
      <c r="G4">
        <v>0</v>
      </c>
      <c r="H4" s="2">
        <v>0.96703700000000004</v>
      </c>
      <c r="I4">
        <v>0</v>
      </c>
      <c r="J4" s="2">
        <v>0.32592599999999999</v>
      </c>
      <c r="K4">
        <v>0</v>
      </c>
      <c r="N4" s="2">
        <v>1</v>
      </c>
      <c r="O4" s="2">
        <v>0.96703700000000004</v>
      </c>
      <c r="P4" s="2">
        <v>3.4900000000000003E-4</v>
      </c>
      <c r="Q4" s="6">
        <v>0.93</v>
      </c>
    </row>
    <row r="5" spans="1:17" x14ac:dyDescent="0.25">
      <c r="A5" t="s">
        <v>8</v>
      </c>
      <c r="B5" s="2">
        <v>0</v>
      </c>
      <c r="C5">
        <v>0</v>
      </c>
      <c r="D5" s="2">
        <v>1</v>
      </c>
      <c r="E5">
        <v>0</v>
      </c>
      <c r="F5" s="2">
        <v>1</v>
      </c>
      <c r="G5">
        <v>0</v>
      </c>
      <c r="H5" s="2">
        <v>0.91350500000000001</v>
      </c>
      <c r="I5">
        <v>0</v>
      </c>
      <c r="J5" s="2">
        <v>0.18279000000000001</v>
      </c>
      <c r="K5">
        <v>0</v>
      </c>
      <c r="N5" s="2">
        <v>1</v>
      </c>
      <c r="O5" s="2">
        <v>0.91350500000000001</v>
      </c>
      <c r="P5" s="2">
        <v>0</v>
      </c>
      <c r="Q5" s="6">
        <v>0.92</v>
      </c>
    </row>
    <row r="6" spans="1:17" x14ac:dyDescent="0.25">
      <c r="A6" t="s">
        <v>9</v>
      </c>
      <c r="B6" s="2">
        <v>0.40496300000000002</v>
      </c>
      <c r="C6">
        <v>0</v>
      </c>
      <c r="D6" s="2">
        <v>0.94270900000000002</v>
      </c>
      <c r="E6">
        <v>0</v>
      </c>
      <c r="F6" s="2">
        <v>0.913184</v>
      </c>
      <c r="G6">
        <v>0</v>
      </c>
      <c r="H6" s="2">
        <v>0.96134200000000003</v>
      </c>
      <c r="I6">
        <v>0</v>
      </c>
      <c r="J6" s="2">
        <v>0.23969599999999999</v>
      </c>
      <c r="K6">
        <v>0</v>
      </c>
      <c r="N6" s="2">
        <v>0.913184</v>
      </c>
      <c r="O6" s="2">
        <v>0.96134200000000003</v>
      </c>
      <c r="P6" s="2">
        <v>0.40496300000000002</v>
      </c>
      <c r="Q6" s="6">
        <v>0.92</v>
      </c>
    </row>
    <row r="7" spans="1:17" x14ac:dyDescent="0.25">
      <c r="A7" t="s">
        <v>10</v>
      </c>
      <c r="B7" s="2">
        <v>1.1446E-2</v>
      </c>
      <c r="C7">
        <v>0</v>
      </c>
      <c r="D7" s="2">
        <v>1</v>
      </c>
      <c r="E7">
        <v>0</v>
      </c>
      <c r="F7" s="2">
        <v>1</v>
      </c>
      <c r="G7">
        <v>0</v>
      </c>
      <c r="H7" s="2">
        <v>0.88179099999999999</v>
      </c>
      <c r="I7">
        <v>0</v>
      </c>
      <c r="J7" s="2">
        <v>0.31026300000000001</v>
      </c>
      <c r="K7">
        <v>0</v>
      </c>
      <c r="N7" s="2">
        <v>1</v>
      </c>
      <c r="O7" s="2">
        <v>0.88179099999999999</v>
      </c>
      <c r="P7" s="2">
        <v>1.1446E-2</v>
      </c>
      <c r="Q7" s="6">
        <v>0.89</v>
      </c>
    </row>
    <row r="8" spans="1:17" x14ac:dyDescent="0.25">
      <c r="A8" t="s">
        <v>11</v>
      </c>
      <c r="B8" s="2">
        <v>0.54135100000000003</v>
      </c>
      <c r="C8">
        <v>0</v>
      </c>
      <c r="D8" s="2">
        <v>0.73783799999999999</v>
      </c>
      <c r="E8">
        <v>0</v>
      </c>
      <c r="F8" s="2">
        <v>0.70303700000000002</v>
      </c>
      <c r="G8">
        <v>0</v>
      </c>
      <c r="H8" s="2">
        <v>1.035938</v>
      </c>
      <c r="I8">
        <v>0</v>
      </c>
      <c r="J8" s="2">
        <v>0.36097099999999999</v>
      </c>
      <c r="K8">
        <v>0</v>
      </c>
      <c r="N8" s="2">
        <v>0.70303700000000002</v>
      </c>
      <c r="O8" s="2">
        <v>1.035938</v>
      </c>
      <c r="P8" s="2">
        <v>0.54135100000000003</v>
      </c>
      <c r="Q8" s="6">
        <v>0.83</v>
      </c>
    </row>
    <row r="9" spans="1:17" x14ac:dyDescent="0.25">
      <c r="A9" t="s">
        <v>12</v>
      </c>
      <c r="B9" s="2">
        <v>0.89154999999999995</v>
      </c>
      <c r="C9">
        <v>0</v>
      </c>
      <c r="D9" s="2">
        <v>2.5200000000000001E-3</v>
      </c>
      <c r="E9">
        <v>0</v>
      </c>
      <c r="F9" s="2">
        <v>4.4279999999999996E-3</v>
      </c>
      <c r="G9">
        <v>0</v>
      </c>
      <c r="H9" s="2">
        <v>1.181689</v>
      </c>
      <c r="I9">
        <v>0</v>
      </c>
      <c r="J9" s="2">
        <v>8.6549999999999995E-3</v>
      </c>
      <c r="K9">
        <v>0</v>
      </c>
      <c r="N9" s="2">
        <v>4.4279999999999996E-3</v>
      </c>
      <c r="O9" s="2">
        <v>1.181689</v>
      </c>
      <c r="P9" s="2">
        <v>0.89154999999999995</v>
      </c>
      <c r="Q9" s="6">
        <v>0.05</v>
      </c>
    </row>
    <row r="10" spans="1:17" x14ac:dyDescent="0.25">
      <c r="A10" t="s">
        <v>13</v>
      </c>
      <c r="B10" s="2">
        <v>0.32125900000000002</v>
      </c>
      <c r="C10">
        <v>0</v>
      </c>
      <c r="D10" s="2">
        <v>7.5338000000000002E-2</v>
      </c>
      <c r="E10">
        <v>0</v>
      </c>
      <c r="F10" s="2">
        <v>0.26658500000000002</v>
      </c>
      <c r="G10">
        <v>0</v>
      </c>
      <c r="H10" s="2">
        <v>0.793879</v>
      </c>
      <c r="I10">
        <v>0</v>
      </c>
      <c r="J10" s="2">
        <v>0.94308000000000003</v>
      </c>
      <c r="K10">
        <v>0</v>
      </c>
      <c r="N10" s="2">
        <v>0.26658500000000002</v>
      </c>
      <c r="O10" s="2">
        <v>0.793879</v>
      </c>
      <c r="P10" s="2">
        <v>0.32125900000000002</v>
      </c>
      <c r="Q10" s="6">
        <v>0.92</v>
      </c>
    </row>
    <row r="11" spans="1:17" x14ac:dyDescent="0.25">
      <c r="A11" t="s">
        <v>14</v>
      </c>
      <c r="B11" s="2">
        <v>0.57571799999999995</v>
      </c>
      <c r="C11">
        <v>0</v>
      </c>
      <c r="D11" s="2">
        <v>0.99475199999999997</v>
      </c>
      <c r="E11">
        <v>0</v>
      </c>
      <c r="F11" s="2">
        <v>0.98997199999999996</v>
      </c>
      <c r="G11">
        <v>0</v>
      </c>
      <c r="H11" s="2">
        <v>0.99531599999999998</v>
      </c>
      <c r="I11">
        <v>0</v>
      </c>
      <c r="J11" s="2">
        <v>0.178618</v>
      </c>
      <c r="K11">
        <v>0</v>
      </c>
      <c r="N11" s="2">
        <v>0.98997199999999996</v>
      </c>
      <c r="O11" s="2">
        <v>0.99531599999999998</v>
      </c>
      <c r="P11" s="2">
        <v>0.57571799999999995</v>
      </c>
      <c r="Q11" s="6">
        <v>0.13</v>
      </c>
    </row>
    <row r="12" spans="1:17" x14ac:dyDescent="0.25">
      <c r="A12" t="s">
        <v>15</v>
      </c>
      <c r="B12">
        <v>0.752884</v>
      </c>
      <c r="C12">
        <v>0</v>
      </c>
      <c r="D12">
        <v>6.6181000000000004E-2</v>
      </c>
      <c r="E12">
        <v>0</v>
      </c>
      <c r="F12">
        <v>0.143873</v>
      </c>
      <c r="G12">
        <v>0</v>
      </c>
      <c r="H12">
        <v>0.67835199999999996</v>
      </c>
      <c r="I12">
        <v>0</v>
      </c>
      <c r="J12">
        <v>0.98099700000000001</v>
      </c>
      <c r="K12">
        <v>0</v>
      </c>
      <c r="N12">
        <v>0.143873</v>
      </c>
      <c r="O12">
        <v>0.67835199999999996</v>
      </c>
      <c r="P12">
        <v>0.752884</v>
      </c>
      <c r="Q12" s="6">
        <v>0.9</v>
      </c>
    </row>
    <row r="13" spans="1:17" x14ac:dyDescent="0.25">
      <c r="A13" t="s">
        <v>26</v>
      </c>
      <c r="B13">
        <v>0.37076854442166701</v>
      </c>
      <c r="C13">
        <v>0.12309516746141699</v>
      </c>
      <c r="D13">
        <v>0.94493567135617595</v>
      </c>
      <c r="E13">
        <v>2.0466049565971201E-2</v>
      </c>
      <c r="F13">
        <v>1.1056113711225401E-3</v>
      </c>
      <c r="G13" s="4">
        <v>7.2147827111722996E-5</v>
      </c>
      <c r="H13">
        <v>0.72571227626316004</v>
      </c>
      <c r="I13">
        <v>6.2359413544176803E-2</v>
      </c>
      <c r="J13">
        <v>0.23030994162378299</v>
      </c>
      <c r="K13">
        <v>1.4834476698068901E-2</v>
      </c>
      <c r="L13" s="2"/>
      <c r="M13" s="2"/>
      <c r="N13">
        <v>1.1056113711225401E-3</v>
      </c>
      <c r="O13">
        <v>0.72571227626316004</v>
      </c>
      <c r="P13">
        <v>0.37076854442166701</v>
      </c>
      <c r="Q13" s="6">
        <v>0.98085470085470094</v>
      </c>
    </row>
    <row r="14" spans="1:17" x14ac:dyDescent="0.25">
      <c r="A14" t="s">
        <v>28</v>
      </c>
      <c r="B14">
        <v>0.47982536733415099</v>
      </c>
      <c r="C14">
        <v>0.34056338427073601</v>
      </c>
      <c r="D14">
        <v>0.67843134861187504</v>
      </c>
      <c r="E14">
        <v>0.21503681040101399</v>
      </c>
      <c r="F14">
        <v>1.0667103145374E-3</v>
      </c>
      <c r="G14">
        <v>4.5721568612717999E-4</v>
      </c>
      <c r="H14">
        <v>0.73835421438319604</v>
      </c>
      <c r="I14">
        <v>0.18529505582814801</v>
      </c>
      <c r="J14">
        <v>0.40189289792528798</v>
      </c>
      <c r="K14">
        <v>2.07407819944164E-2</v>
      </c>
      <c r="L14" s="2"/>
      <c r="M14" s="2"/>
      <c r="N14">
        <v>1.0667103145374E-3</v>
      </c>
      <c r="O14">
        <v>0.73835421438319604</v>
      </c>
      <c r="P14">
        <v>0.47982536733415099</v>
      </c>
      <c r="Q14" s="6">
        <v>0.98085470085470094</v>
      </c>
    </row>
    <row r="15" spans="1:17" x14ac:dyDescent="0.25">
      <c r="A15" t="s">
        <v>23</v>
      </c>
      <c r="B15">
        <v>0.740218684876226</v>
      </c>
      <c r="C15">
        <v>0.102117995243448</v>
      </c>
      <c r="D15">
        <v>0.46348302172107803</v>
      </c>
      <c r="E15">
        <v>0.23782900757314299</v>
      </c>
      <c r="F15">
        <v>1.2021513060969399E-3</v>
      </c>
      <c r="G15">
        <v>2.7340300945828401E-4</v>
      </c>
      <c r="H15">
        <v>0.664784615463481</v>
      </c>
      <c r="I15">
        <v>2.1299615101797498E-2</v>
      </c>
      <c r="J15">
        <v>0.46835306773658297</v>
      </c>
      <c r="K15">
        <v>0.162428998745453</v>
      </c>
      <c r="N15">
        <v>1.2021513060969399E-3</v>
      </c>
      <c r="O15">
        <v>0.664784615463481</v>
      </c>
      <c r="P15">
        <v>0.740218684876226</v>
      </c>
      <c r="Q15" s="6">
        <v>0.97096243881104605</v>
      </c>
    </row>
    <row r="16" spans="1:17" x14ac:dyDescent="0.25">
      <c r="A16" t="s">
        <v>24</v>
      </c>
      <c r="B16">
        <v>0.32439565212121602</v>
      </c>
      <c r="C16">
        <v>9.2095034034792699E-3</v>
      </c>
      <c r="D16">
        <v>0.83328833655787904</v>
      </c>
      <c r="E16">
        <v>3.4545501688837098E-2</v>
      </c>
      <c r="F16">
        <v>1.97371446166439E-3</v>
      </c>
      <c r="G16">
        <v>8.9608446314090704E-4</v>
      </c>
      <c r="H16">
        <v>0.80224182835553703</v>
      </c>
      <c r="I16">
        <v>2.10722399386916E-2</v>
      </c>
      <c r="J16">
        <v>0.26156839705753598</v>
      </c>
      <c r="K16">
        <v>4.3786453767373702E-2</v>
      </c>
      <c r="L16" s="2"/>
      <c r="M16" s="2"/>
      <c r="N16">
        <v>1.97371446166439E-3</v>
      </c>
      <c r="O16">
        <v>0.80224182835553703</v>
      </c>
      <c r="P16">
        <v>0.32439565212121602</v>
      </c>
      <c r="Q16" s="6">
        <v>0.97614588825105597</v>
      </c>
    </row>
    <row r="17" spans="1:17" x14ac:dyDescent="0.25">
      <c r="A17" t="s">
        <v>30</v>
      </c>
      <c r="B17">
        <v>0.79646117976094999</v>
      </c>
      <c r="C17">
        <v>3.5605387166366999E-2</v>
      </c>
      <c r="D17">
        <v>0.21368240232197599</v>
      </c>
      <c r="E17">
        <v>3.3462705325632502E-2</v>
      </c>
      <c r="F17">
        <v>1.4525622356165E-3</v>
      </c>
      <c r="G17">
        <v>3.3571821041032402E-4</v>
      </c>
      <c r="H17">
        <v>0.96536105804980299</v>
      </c>
      <c r="I17">
        <v>0.23604211145909099</v>
      </c>
      <c r="J17">
        <v>4.3630270580899203E-2</v>
      </c>
      <c r="K17">
        <v>7.86215391885937E-2</v>
      </c>
      <c r="L17" s="2"/>
      <c r="M17" s="2"/>
      <c r="N17">
        <v>1.4525622356165E-3</v>
      </c>
      <c r="O17">
        <v>0.96536105804980299</v>
      </c>
      <c r="P17">
        <v>0.79646117976094999</v>
      </c>
      <c r="Q17" s="6">
        <v>0.97155345831228801</v>
      </c>
    </row>
    <row r="18" spans="1:17" x14ac:dyDescent="0.25">
      <c r="A18" t="s">
        <v>27</v>
      </c>
      <c r="B18">
        <v>0.53675051488902503</v>
      </c>
      <c r="C18">
        <v>1.6001277642788601E-2</v>
      </c>
      <c r="D18">
        <v>0.34651458541083802</v>
      </c>
      <c r="E18">
        <v>7.9787700541952403E-2</v>
      </c>
      <c r="F18">
        <v>3.7089823387654702E-4</v>
      </c>
      <c r="G18">
        <v>1.3154101953207599E-3</v>
      </c>
      <c r="H18">
        <v>0.678259997038412</v>
      </c>
      <c r="I18">
        <v>5.0939871008188697E-2</v>
      </c>
      <c r="J18">
        <v>0.58057815003010704</v>
      </c>
      <c r="K18">
        <v>9.7063915478382098E-2</v>
      </c>
      <c r="L18" s="2"/>
      <c r="M18" s="2"/>
      <c r="N18">
        <v>3.7089823387654702E-4</v>
      </c>
      <c r="O18">
        <v>0.678259997038412</v>
      </c>
      <c r="P18">
        <v>0.53675051488902503</v>
      </c>
      <c r="Q18" s="6">
        <v>0.97614588825105597</v>
      </c>
    </row>
    <row r="19" spans="1:17" x14ac:dyDescent="0.25">
      <c r="A19" t="s">
        <v>29</v>
      </c>
      <c r="B19">
        <v>0.49933072235515802</v>
      </c>
      <c r="C19">
        <v>3.0576336868063402E-2</v>
      </c>
      <c r="D19">
        <v>0.26550746339527498</v>
      </c>
      <c r="E19">
        <v>0.122615440226685</v>
      </c>
      <c r="F19">
        <v>1.0157730236927699E-3</v>
      </c>
      <c r="G19">
        <v>0</v>
      </c>
      <c r="H19">
        <v>0.91400107129186803</v>
      </c>
      <c r="I19">
        <v>1.9592767557079199E-2</v>
      </c>
      <c r="J19">
        <v>0.18087825713205299</v>
      </c>
      <c r="K19">
        <v>7.4664886487610896E-2</v>
      </c>
      <c r="L19" s="2"/>
      <c r="M19" s="2"/>
      <c r="N19">
        <v>1.0157730236927699E-3</v>
      </c>
      <c r="O19">
        <v>0.91400107129186803</v>
      </c>
      <c r="P19">
        <v>0.49933072235515802</v>
      </c>
      <c r="Q19" s="6">
        <v>0.971437075647411</v>
      </c>
    </row>
    <row r="20" spans="1:17" x14ac:dyDescent="0.25">
      <c r="A20" s="1" t="s">
        <v>22</v>
      </c>
      <c r="B20">
        <v>0.52839596103463304</v>
      </c>
      <c r="C20">
        <v>2.4392328491219199E-2</v>
      </c>
      <c r="D20">
        <v>0.304809089882495</v>
      </c>
      <c r="E20">
        <v>0.119174614092485</v>
      </c>
      <c r="F20">
        <v>1.54574750513229E-3</v>
      </c>
      <c r="G20">
        <v>3.7474854968170803E-4</v>
      </c>
      <c r="H20">
        <v>0.70248896981997799</v>
      </c>
      <c r="I20">
        <v>0.112755465024774</v>
      </c>
      <c r="J20">
        <v>0.40004455896473001</v>
      </c>
      <c r="K20">
        <v>0.27752954760892701</v>
      </c>
      <c r="L20" s="3"/>
      <c r="M20" s="3"/>
      <c r="N20">
        <v>1.54574750513229E-3</v>
      </c>
      <c r="O20">
        <v>0.70248896981997799</v>
      </c>
      <c r="P20">
        <v>0.52839596103463304</v>
      </c>
      <c r="Q20" s="6">
        <v>0.97614588825105597</v>
      </c>
    </row>
    <row r="21" spans="1:17" x14ac:dyDescent="0.25">
      <c r="A21" t="s">
        <v>25</v>
      </c>
      <c r="B21">
        <v>0.52799615391708599</v>
      </c>
      <c r="C21">
        <v>4.7260646998976502E-2</v>
      </c>
      <c r="D21">
        <v>0.39343589726297401</v>
      </c>
      <c r="E21">
        <v>5.4459790463959698E-2</v>
      </c>
      <c r="F21">
        <v>1.9412355551622499E-4</v>
      </c>
      <c r="G21">
        <v>8.33314116210752E-4</v>
      </c>
      <c r="H21">
        <v>0.78912517326555798</v>
      </c>
      <c r="I21">
        <v>9.9394423184861094E-2</v>
      </c>
      <c r="J21">
        <v>0.318724578114088</v>
      </c>
      <c r="K21">
        <v>0.15626095832693099</v>
      </c>
      <c r="L21" s="2"/>
      <c r="M21" s="2"/>
      <c r="N21">
        <v>1.9412355551622499E-4</v>
      </c>
      <c r="O21">
        <v>0.78912517326555798</v>
      </c>
      <c r="P21">
        <v>0.52799615391708599</v>
      </c>
      <c r="Q21" s="6">
        <v>0.97614588825105597</v>
      </c>
    </row>
    <row r="22" spans="1:17" x14ac:dyDescent="0.25">
      <c r="A22" t="s">
        <v>31</v>
      </c>
      <c r="B22">
        <v>0.56489925536270502</v>
      </c>
      <c r="C22">
        <v>1.01320193478571E-2</v>
      </c>
      <c r="D22">
        <v>0.18244082758194699</v>
      </c>
      <c r="E22">
        <v>0.12272053039033801</v>
      </c>
      <c r="F22">
        <v>1.0076436315811801E-3</v>
      </c>
      <c r="G22" s="4">
        <v>5.74834828902866E-6</v>
      </c>
      <c r="H22">
        <v>0.768261502018458</v>
      </c>
      <c r="I22">
        <v>0.11644289920082</v>
      </c>
      <c r="J22">
        <v>0.45618059252500398</v>
      </c>
      <c r="K22">
        <v>5.7353469310034898E-2</v>
      </c>
      <c r="L22" s="2"/>
      <c r="M22" s="2"/>
      <c r="N22">
        <v>1.0076436315811801E-3</v>
      </c>
      <c r="O22">
        <v>0.768261502018458</v>
      </c>
      <c r="P22">
        <v>0.56489925536270502</v>
      </c>
      <c r="Q22" s="6">
        <v>0.97614588825105597</v>
      </c>
    </row>
    <row r="27" spans="1:17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7" x14ac:dyDescent="0.25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40" spans="1:13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5D8F-1DA7-4CE1-B445-D7B591E9929E}">
  <dimension ref="A1:J22"/>
  <sheetViews>
    <sheetView tabSelected="1" workbookViewId="0">
      <selection activeCell="N25" sqref="N25"/>
    </sheetView>
  </sheetViews>
  <sheetFormatPr defaultRowHeight="15" x14ac:dyDescent="0.25"/>
  <cols>
    <col min="1" max="1" width="18.85546875" bestFit="1" customWidth="1"/>
    <col min="2" max="2" width="10.7109375" customWidth="1"/>
  </cols>
  <sheetData>
    <row r="1" spans="1:10" ht="22.5" customHeight="1" thickBot="1" x14ac:dyDescent="0.3">
      <c r="A1" s="26" t="s">
        <v>85</v>
      </c>
      <c r="B1" s="44" t="s">
        <v>86</v>
      </c>
      <c r="C1" s="19" t="s">
        <v>87</v>
      </c>
      <c r="D1" s="19" t="s">
        <v>42</v>
      </c>
      <c r="E1" s="19" t="s">
        <v>43</v>
      </c>
      <c r="F1" s="19" t="s">
        <v>90</v>
      </c>
      <c r="G1" s="20" t="s">
        <v>89</v>
      </c>
    </row>
    <row r="2" spans="1:10" x14ac:dyDescent="0.25">
      <c r="A2" s="15" t="s">
        <v>5</v>
      </c>
      <c r="B2" s="45">
        <v>0.13</v>
      </c>
      <c r="C2" s="16">
        <f>LN(3) - J2</f>
        <v>1.0986122886681098</v>
      </c>
      <c r="D2" s="16">
        <v>1</v>
      </c>
      <c r="E2" s="16">
        <v>1</v>
      </c>
      <c r="F2" s="16">
        <v>0.83895399999999998</v>
      </c>
      <c r="G2" s="21">
        <v>0.815415</v>
      </c>
      <c r="J2" s="16">
        <v>0</v>
      </c>
    </row>
    <row r="3" spans="1:10" x14ac:dyDescent="0.25">
      <c r="A3" s="12" t="s">
        <v>6</v>
      </c>
      <c r="B3" s="27">
        <v>0.08</v>
      </c>
      <c r="C3" s="16">
        <f t="shared" ref="C3:C22" si="0">LN(3) - J3</f>
        <v>1.0986122886681098</v>
      </c>
      <c r="D3" s="10">
        <v>1</v>
      </c>
      <c r="E3" s="10">
        <v>1</v>
      </c>
      <c r="F3" s="10">
        <v>0.90230399999999999</v>
      </c>
      <c r="G3" s="22">
        <v>0.48016399999999998</v>
      </c>
      <c r="J3" s="10">
        <v>0</v>
      </c>
    </row>
    <row r="4" spans="1:10" x14ac:dyDescent="0.25">
      <c r="A4" s="12" t="s">
        <v>7</v>
      </c>
      <c r="B4" s="27">
        <v>0</v>
      </c>
      <c r="C4" s="16">
        <f t="shared" si="0"/>
        <v>1.0982632886681098</v>
      </c>
      <c r="D4" s="10">
        <v>1</v>
      </c>
      <c r="E4" s="10">
        <v>1</v>
      </c>
      <c r="F4" s="10">
        <v>0.96703700000000004</v>
      </c>
      <c r="G4" s="22">
        <v>0.32592599999999999</v>
      </c>
      <c r="J4" s="10">
        <v>3.4900000000000003E-4</v>
      </c>
    </row>
    <row r="5" spans="1:10" x14ac:dyDescent="0.25">
      <c r="A5" s="12" t="s">
        <v>8</v>
      </c>
      <c r="B5" s="27">
        <v>0.12</v>
      </c>
      <c r="C5" s="16">
        <f t="shared" si="0"/>
        <v>1.0986122886681098</v>
      </c>
      <c r="D5" s="10">
        <v>1</v>
      </c>
      <c r="E5" s="10">
        <v>1</v>
      </c>
      <c r="F5" s="10">
        <v>0.91350500000000001</v>
      </c>
      <c r="G5" s="22">
        <v>0.18279000000000001</v>
      </c>
      <c r="J5" s="10">
        <v>0</v>
      </c>
    </row>
    <row r="6" spans="1:10" x14ac:dyDescent="0.25">
      <c r="A6" s="12" t="s">
        <v>9</v>
      </c>
      <c r="B6" s="27">
        <v>0.09</v>
      </c>
      <c r="C6" s="16">
        <f t="shared" si="0"/>
        <v>0.69364928866810982</v>
      </c>
      <c r="D6" s="10">
        <v>0.94270900000000002</v>
      </c>
      <c r="E6" s="10">
        <v>0.913184</v>
      </c>
      <c r="F6" s="10">
        <v>0.96134200000000003</v>
      </c>
      <c r="G6" s="22">
        <v>0.23969599999999999</v>
      </c>
      <c r="J6" s="10">
        <v>0.40496300000000002</v>
      </c>
    </row>
    <row r="7" spans="1:10" x14ac:dyDescent="0.25">
      <c r="A7" s="12" t="s">
        <v>10</v>
      </c>
      <c r="B7" s="27">
        <v>0.11</v>
      </c>
      <c r="C7" s="16">
        <f t="shared" si="0"/>
        <v>1.0871662886681097</v>
      </c>
      <c r="D7" s="10">
        <v>1</v>
      </c>
      <c r="E7" s="10">
        <v>1</v>
      </c>
      <c r="F7" s="10">
        <v>0.88179099999999999</v>
      </c>
      <c r="G7" s="22">
        <v>0.31026300000000001</v>
      </c>
      <c r="J7" s="10">
        <v>1.1446E-2</v>
      </c>
    </row>
    <row r="8" spans="1:10" x14ac:dyDescent="0.25">
      <c r="A8" s="12" t="s">
        <v>11</v>
      </c>
      <c r="B8" s="27">
        <v>0.13</v>
      </c>
      <c r="C8" s="16">
        <f t="shared" si="0"/>
        <v>0.55726128866810976</v>
      </c>
      <c r="D8" s="10">
        <v>0.73783799999999999</v>
      </c>
      <c r="E8" s="10">
        <v>0.70303700000000002</v>
      </c>
      <c r="F8" s="10">
        <v>1.035938</v>
      </c>
      <c r="G8" s="22">
        <v>0.36097099999999999</v>
      </c>
      <c r="J8" s="10">
        <v>0.54135100000000003</v>
      </c>
    </row>
    <row r="9" spans="1:10" x14ac:dyDescent="0.25">
      <c r="A9" s="12" t="s">
        <v>12</v>
      </c>
      <c r="B9" s="27">
        <v>0.11</v>
      </c>
      <c r="C9" s="66">
        <f t="shared" si="0"/>
        <v>0.20706228866810983</v>
      </c>
      <c r="D9" s="11">
        <v>2.5200000000000001E-3</v>
      </c>
      <c r="E9" s="11">
        <v>4.4279999999999996E-3</v>
      </c>
      <c r="F9" s="10">
        <v>1.181689</v>
      </c>
      <c r="G9" s="22">
        <v>8.6549999999999995E-3</v>
      </c>
      <c r="J9" s="10">
        <v>0.89154999999999995</v>
      </c>
    </row>
    <row r="10" spans="1:10" x14ac:dyDescent="0.25">
      <c r="A10" s="12" t="s">
        <v>13</v>
      </c>
      <c r="B10" s="27">
        <v>0.06</v>
      </c>
      <c r="C10" s="16">
        <f t="shared" si="0"/>
        <v>0.77735328866810982</v>
      </c>
      <c r="D10" s="10">
        <v>7.5338000000000002E-2</v>
      </c>
      <c r="E10" s="10">
        <v>0.26658500000000002</v>
      </c>
      <c r="F10" s="10">
        <v>0.793879</v>
      </c>
      <c r="G10" s="22">
        <v>0.94308000000000003</v>
      </c>
      <c r="J10" s="10">
        <v>0.32125900000000002</v>
      </c>
    </row>
    <row r="11" spans="1:10" x14ac:dyDescent="0.25">
      <c r="A11" s="12" t="s">
        <v>14</v>
      </c>
      <c r="B11" s="27">
        <v>0.17</v>
      </c>
      <c r="C11" s="16">
        <f t="shared" si="0"/>
        <v>0.52289428866810983</v>
      </c>
      <c r="D11" s="10">
        <v>0.99475199999999997</v>
      </c>
      <c r="E11" s="10">
        <v>0.98997199999999996</v>
      </c>
      <c r="F11" s="10">
        <v>0.99531599999999998</v>
      </c>
      <c r="G11" s="22">
        <v>0.178618</v>
      </c>
      <c r="J11" s="10">
        <v>0.57571799999999995</v>
      </c>
    </row>
    <row r="12" spans="1:10" x14ac:dyDescent="0.25">
      <c r="A12" s="12" t="s">
        <v>15</v>
      </c>
      <c r="B12" s="27">
        <v>0.21</v>
      </c>
      <c r="C12" s="16">
        <f t="shared" si="0"/>
        <v>0.34572828866810978</v>
      </c>
      <c r="D12" s="9">
        <v>6.6181000000000004E-2</v>
      </c>
      <c r="E12" s="9">
        <v>0.143873</v>
      </c>
      <c r="F12" s="9">
        <v>0.67835199999999996</v>
      </c>
      <c r="G12" s="69">
        <v>0.98099700000000001</v>
      </c>
      <c r="J12" s="9">
        <v>0.752884</v>
      </c>
    </row>
    <row r="13" spans="1:10" x14ac:dyDescent="0.25">
      <c r="A13" s="12" t="s">
        <v>26</v>
      </c>
      <c r="B13" s="27">
        <v>0.207351547</v>
      </c>
      <c r="C13" s="16">
        <f t="shared" si="0"/>
        <v>0.72784374424644271</v>
      </c>
      <c r="D13" s="9">
        <v>0.94493567135617595</v>
      </c>
      <c r="E13" s="67">
        <v>1.1056113711225401E-3</v>
      </c>
      <c r="F13" s="9">
        <v>0.72571227626316004</v>
      </c>
      <c r="G13" s="30">
        <v>0.23030994162378299</v>
      </c>
      <c r="J13" s="9">
        <v>0.37076854442166701</v>
      </c>
    </row>
    <row r="14" spans="1:10" x14ac:dyDescent="0.25">
      <c r="A14" s="12" t="s">
        <v>28</v>
      </c>
      <c r="B14" s="27">
        <v>0.19140985999999999</v>
      </c>
      <c r="C14" s="16">
        <f t="shared" si="0"/>
        <v>0.61878692133395874</v>
      </c>
      <c r="D14" s="9">
        <v>0.67843134861187504</v>
      </c>
      <c r="E14" s="67">
        <v>1.0667103145374E-3</v>
      </c>
      <c r="F14" s="9">
        <v>0.73835421438319604</v>
      </c>
      <c r="G14" s="30">
        <v>0.40189289792528798</v>
      </c>
      <c r="J14" s="9">
        <v>0.47982536733415099</v>
      </c>
    </row>
    <row r="15" spans="1:10" x14ac:dyDescent="0.25">
      <c r="A15" s="12" t="s">
        <v>23</v>
      </c>
      <c r="B15" s="27">
        <v>0.19206761999999999</v>
      </c>
      <c r="C15" s="16">
        <f t="shared" si="0"/>
        <v>0.35839360379188379</v>
      </c>
      <c r="D15" s="9">
        <v>0.46348302172107803</v>
      </c>
      <c r="E15" s="67">
        <v>1.2021513060969399E-3</v>
      </c>
      <c r="F15" s="67">
        <v>0.664784615463481</v>
      </c>
      <c r="G15" s="30">
        <v>0.46835306773658297</v>
      </c>
      <c r="J15" s="9">
        <v>0.740218684876226</v>
      </c>
    </row>
    <row r="16" spans="1:10" x14ac:dyDescent="0.25">
      <c r="A16" s="12" t="s">
        <v>24</v>
      </c>
      <c r="B16" s="65">
        <v>0.24459861299999999</v>
      </c>
      <c r="C16" s="16">
        <f t="shared" si="0"/>
        <v>0.77421663654689377</v>
      </c>
      <c r="D16" s="9">
        <v>0.83328833655787904</v>
      </c>
      <c r="E16" s="67">
        <v>1.97371446166439E-3</v>
      </c>
      <c r="F16" s="9">
        <v>0.80224182835553703</v>
      </c>
      <c r="G16" s="30">
        <v>0.26156839705753598</v>
      </c>
      <c r="J16" s="9">
        <v>0.32439565212121602</v>
      </c>
    </row>
    <row r="17" spans="1:10" x14ac:dyDescent="0.25">
      <c r="A17" s="12" t="s">
        <v>30</v>
      </c>
      <c r="B17" s="27">
        <v>0.15234881</v>
      </c>
      <c r="C17" s="16">
        <f t="shared" si="0"/>
        <v>0.30215110890715979</v>
      </c>
      <c r="D17" s="9">
        <v>0.21368240232197599</v>
      </c>
      <c r="E17" s="67">
        <v>1.4525622356165E-3</v>
      </c>
      <c r="F17" s="9">
        <v>0.96536105804980299</v>
      </c>
      <c r="G17" s="30">
        <v>4.3630270580899203E-2</v>
      </c>
      <c r="J17" s="9">
        <v>0.79646117976094999</v>
      </c>
    </row>
    <row r="18" spans="1:10" x14ac:dyDescent="0.25">
      <c r="A18" s="12" t="s">
        <v>27</v>
      </c>
      <c r="B18" s="27">
        <v>0.15498347200000001</v>
      </c>
      <c r="C18" s="16">
        <f t="shared" si="0"/>
        <v>0.56186177377908475</v>
      </c>
      <c r="D18" s="9">
        <v>0.34651458541083802</v>
      </c>
      <c r="E18" s="67">
        <v>3.7089823387654702E-4</v>
      </c>
      <c r="F18" s="9">
        <v>0.678259997038412</v>
      </c>
      <c r="G18" s="30">
        <v>0.58057815003010704</v>
      </c>
      <c r="J18" s="9">
        <v>0.53675051488902503</v>
      </c>
    </row>
    <row r="19" spans="1:10" x14ac:dyDescent="0.25">
      <c r="A19" s="12" t="s">
        <v>29</v>
      </c>
      <c r="B19" s="27">
        <v>0.16056330099999999</v>
      </c>
      <c r="C19" s="16">
        <f t="shared" si="0"/>
        <v>0.59928156631295182</v>
      </c>
      <c r="D19" s="9">
        <v>0.26550746339527498</v>
      </c>
      <c r="E19" s="67">
        <v>1.0157730236927699E-3</v>
      </c>
      <c r="F19" s="9">
        <v>0.91400107129186803</v>
      </c>
      <c r="G19" s="30">
        <v>0.18087825713205299</v>
      </c>
      <c r="J19" s="9">
        <v>0.49933072235515802</v>
      </c>
    </row>
    <row r="20" spans="1:10" x14ac:dyDescent="0.25">
      <c r="A20" s="12" t="s">
        <v>22</v>
      </c>
      <c r="B20" s="27">
        <v>0.119253783</v>
      </c>
      <c r="C20" s="16">
        <f t="shared" si="0"/>
        <v>0.57021632763347674</v>
      </c>
      <c r="D20" s="9">
        <v>0.304809089882495</v>
      </c>
      <c r="E20" s="67">
        <v>1.54574750513229E-3</v>
      </c>
      <c r="F20" s="9">
        <v>0.70248896981997799</v>
      </c>
      <c r="G20" s="30">
        <v>0.40004455896473001</v>
      </c>
      <c r="J20" s="9">
        <v>0.52839596103463304</v>
      </c>
    </row>
    <row r="21" spans="1:10" x14ac:dyDescent="0.25">
      <c r="A21" s="12" t="s">
        <v>25</v>
      </c>
      <c r="B21" s="27">
        <v>0.10969622399999999</v>
      </c>
      <c r="C21" s="16">
        <f t="shared" si="0"/>
        <v>0.5706161347510238</v>
      </c>
      <c r="D21" s="9">
        <v>0.39343589726297401</v>
      </c>
      <c r="E21" s="67">
        <v>1.9412355551622499E-4</v>
      </c>
      <c r="F21" s="9">
        <v>0.78912517326555798</v>
      </c>
      <c r="G21" s="30">
        <v>0.318724578114088</v>
      </c>
      <c r="J21" s="9">
        <v>0.52799615391708599</v>
      </c>
    </row>
    <row r="22" spans="1:10" ht="15.75" thickBot="1" x14ac:dyDescent="0.3">
      <c r="A22" s="14" t="s">
        <v>31</v>
      </c>
      <c r="B22" s="28">
        <v>0.133159429</v>
      </c>
      <c r="C22" s="64">
        <f t="shared" si="0"/>
        <v>0.53371303330540476</v>
      </c>
      <c r="D22" s="32">
        <v>0.18244082758194699</v>
      </c>
      <c r="E22" s="68">
        <v>1.0076436315811801E-3</v>
      </c>
      <c r="F22" s="32">
        <v>0.768261502018458</v>
      </c>
      <c r="G22" s="33">
        <v>0.45618059252500398</v>
      </c>
      <c r="J22" s="32">
        <v>0.56489925536270502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43D4-420A-481E-9C9E-365D8B71F203}">
  <dimension ref="A1:R22"/>
  <sheetViews>
    <sheetView workbookViewId="0">
      <selection activeCell="B1" sqref="B1:B1048576"/>
    </sheetView>
  </sheetViews>
  <sheetFormatPr defaultRowHeight="15" x14ac:dyDescent="0.25"/>
  <sheetData>
    <row r="1" spans="1:18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16</v>
      </c>
      <c r="G1" s="6" t="s">
        <v>17</v>
      </c>
      <c r="H1" s="6" t="s">
        <v>18</v>
      </c>
      <c r="I1" s="6" t="s">
        <v>19</v>
      </c>
      <c r="Q1" t="s">
        <v>41</v>
      </c>
      <c r="R1" s="6" t="s">
        <v>0</v>
      </c>
    </row>
    <row r="2" spans="1:18" x14ac:dyDescent="0.25">
      <c r="A2" s="6" t="s">
        <v>5</v>
      </c>
      <c r="B2">
        <v>0.92</v>
      </c>
      <c r="C2" s="6">
        <v>0.06</v>
      </c>
      <c r="D2" s="6">
        <v>0.92</v>
      </c>
      <c r="E2" s="6">
        <v>0.05</v>
      </c>
      <c r="F2" s="6">
        <v>0.96</v>
      </c>
      <c r="G2" s="6">
        <v>0.03</v>
      </c>
      <c r="H2" s="6">
        <v>0.97</v>
      </c>
      <c r="I2" s="6">
        <v>0.02</v>
      </c>
      <c r="Q2" s="2">
        <v>0.24279700000000001</v>
      </c>
      <c r="R2" s="6">
        <v>0.92</v>
      </c>
    </row>
    <row r="3" spans="1:18" x14ac:dyDescent="0.25">
      <c r="A3" s="6" t="s">
        <v>6</v>
      </c>
      <c r="B3">
        <v>0.94</v>
      </c>
      <c r="C3" s="6">
        <v>0.03</v>
      </c>
      <c r="D3" s="6">
        <v>0.92</v>
      </c>
      <c r="E3" s="6">
        <v>0.05</v>
      </c>
      <c r="F3" s="6">
        <v>0.97</v>
      </c>
      <c r="G3" s="6">
        <v>0.03</v>
      </c>
      <c r="H3" s="6">
        <v>0.96</v>
      </c>
      <c r="I3" s="6">
        <v>0.02</v>
      </c>
      <c r="Q3" s="2">
        <v>0.23532600000000001</v>
      </c>
      <c r="R3" s="6">
        <v>0.94</v>
      </c>
    </row>
    <row r="4" spans="1:18" x14ac:dyDescent="0.25">
      <c r="A4" s="6" t="s">
        <v>7</v>
      </c>
      <c r="B4">
        <v>0.93</v>
      </c>
      <c r="C4" s="6">
        <v>0.05</v>
      </c>
      <c r="D4" s="6">
        <v>0.87</v>
      </c>
      <c r="E4" s="6">
        <v>0.09</v>
      </c>
      <c r="F4" s="6">
        <v>0.97</v>
      </c>
      <c r="G4" s="6">
        <v>0.02</v>
      </c>
      <c r="H4" s="6">
        <v>0.94</v>
      </c>
      <c r="I4" s="6">
        <v>0.09</v>
      </c>
      <c r="Q4" s="2">
        <v>0.24494099999999999</v>
      </c>
      <c r="R4" s="6">
        <v>0.93</v>
      </c>
    </row>
    <row r="5" spans="1:18" x14ac:dyDescent="0.25">
      <c r="A5" s="6" t="s">
        <v>8</v>
      </c>
      <c r="B5">
        <v>0.92</v>
      </c>
      <c r="C5" s="6">
        <v>0.05</v>
      </c>
      <c r="D5" s="6">
        <v>0.91</v>
      </c>
      <c r="E5" s="6">
        <v>0.05</v>
      </c>
      <c r="F5" s="6">
        <v>0.96</v>
      </c>
      <c r="G5" s="6">
        <v>0.03</v>
      </c>
      <c r="H5" s="6">
        <v>0.96</v>
      </c>
      <c r="I5" s="6">
        <v>0.02</v>
      </c>
      <c r="Q5" s="2">
        <v>0.36266500000000002</v>
      </c>
      <c r="R5" s="6">
        <v>0.92</v>
      </c>
    </row>
    <row r="6" spans="1:18" x14ac:dyDescent="0.25">
      <c r="A6" s="6" t="s">
        <v>9</v>
      </c>
      <c r="B6">
        <v>0.92</v>
      </c>
      <c r="C6" s="6">
        <v>0.05</v>
      </c>
      <c r="D6" s="6">
        <v>0.88</v>
      </c>
      <c r="E6" s="6">
        <v>0.1</v>
      </c>
      <c r="F6" s="6">
        <v>0.96</v>
      </c>
      <c r="G6" s="6">
        <v>0.03</v>
      </c>
      <c r="H6" s="6">
        <v>0.95</v>
      </c>
      <c r="I6" s="6">
        <v>0.04</v>
      </c>
      <c r="Q6" s="2">
        <v>1.1713849999999999</v>
      </c>
      <c r="R6" s="6">
        <v>0.92</v>
      </c>
    </row>
    <row r="7" spans="1:18" x14ac:dyDescent="0.25">
      <c r="A7" s="6" t="s">
        <v>10</v>
      </c>
      <c r="B7">
        <v>0.89</v>
      </c>
      <c r="C7" s="6">
        <v>0.05</v>
      </c>
      <c r="D7" s="6">
        <v>0.94</v>
      </c>
      <c r="E7" s="6">
        <v>0.08</v>
      </c>
      <c r="F7" s="6">
        <v>0.95</v>
      </c>
      <c r="G7" s="6">
        <v>0.03</v>
      </c>
      <c r="H7" s="6">
        <v>0.97</v>
      </c>
      <c r="I7" s="6">
        <v>0.04</v>
      </c>
      <c r="Q7" s="2">
        <v>0.52849699999999999</v>
      </c>
      <c r="R7" s="6">
        <v>0.89</v>
      </c>
    </row>
    <row r="8" spans="1:18" x14ac:dyDescent="0.25">
      <c r="A8" s="6" t="s">
        <v>11</v>
      </c>
      <c r="B8">
        <v>0.83</v>
      </c>
      <c r="C8" s="6">
        <v>0.04</v>
      </c>
      <c r="D8" s="6">
        <v>0.77</v>
      </c>
      <c r="E8" s="6">
        <v>0.14000000000000001</v>
      </c>
      <c r="F8" s="6">
        <v>0.92</v>
      </c>
      <c r="G8" s="6">
        <v>0.02</v>
      </c>
      <c r="H8" s="6">
        <v>0.88</v>
      </c>
      <c r="I8" s="6">
        <v>0.08</v>
      </c>
      <c r="Q8" s="2">
        <v>0.476775</v>
      </c>
      <c r="R8" s="6">
        <v>0.83</v>
      </c>
    </row>
    <row r="9" spans="1:18" x14ac:dyDescent="0.25">
      <c r="A9" s="6" t="s">
        <v>12</v>
      </c>
      <c r="B9">
        <v>0.05</v>
      </c>
      <c r="C9" s="6">
        <v>0.17</v>
      </c>
      <c r="D9" s="6">
        <v>0.13</v>
      </c>
      <c r="E9" s="6">
        <v>0.16</v>
      </c>
      <c r="F9" s="6">
        <v>0.51</v>
      </c>
      <c r="G9" s="6">
        <v>0.05</v>
      </c>
      <c r="H9" s="6">
        <v>0.57999999999999996</v>
      </c>
      <c r="I9" s="6">
        <v>0.09</v>
      </c>
      <c r="Q9" s="2">
        <v>1.4957750000000001</v>
      </c>
      <c r="R9" s="6">
        <v>0.05</v>
      </c>
    </row>
    <row r="10" spans="1:18" x14ac:dyDescent="0.25">
      <c r="A10" s="6" t="s">
        <v>13</v>
      </c>
      <c r="B10">
        <v>0.92</v>
      </c>
      <c r="C10" s="6">
        <v>0.06</v>
      </c>
      <c r="D10" s="6">
        <v>0.9</v>
      </c>
      <c r="E10" s="6">
        <v>0.08</v>
      </c>
      <c r="F10" s="6">
        <v>0.96</v>
      </c>
      <c r="G10" s="6">
        <v>0.03</v>
      </c>
      <c r="H10" s="6">
        <v>0.96</v>
      </c>
      <c r="I10" s="6">
        <v>0.03</v>
      </c>
      <c r="Q10" s="2">
        <v>1.2702199999999999</v>
      </c>
      <c r="R10" s="6">
        <v>0.92</v>
      </c>
    </row>
    <row r="11" spans="1:18" x14ac:dyDescent="0.25">
      <c r="A11" s="6" t="s">
        <v>14</v>
      </c>
      <c r="B11">
        <v>0.13</v>
      </c>
      <c r="C11" s="6">
        <v>0.08</v>
      </c>
      <c r="D11" s="6">
        <v>0.1</v>
      </c>
      <c r="E11" s="6">
        <v>0.04</v>
      </c>
      <c r="F11" s="6">
        <v>0.56999999999999995</v>
      </c>
      <c r="G11" s="6">
        <v>0.05</v>
      </c>
      <c r="H11" s="6">
        <v>0.56999999999999995</v>
      </c>
      <c r="I11" s="6">
        <v>0.03</v>
      </c>
      <c r="Q11">
        <v>1.8005880000000001</v>
      </c>
      <c r="R11" s="6">
        <v>0.13</v>
      </c>
    </row>
    <row r="12" spans="1:18" x14ac:dyDescent="0.25">
      <c r="A12" s="6" t="s">
        <v>15</v>
      </c>
      <c r="B12">
        <v>0.9</v>
      </c>
      <c r="C12" s="6">
        <v>0.05</v>
      </c>
      <c r="D12" s="6">
        <v>0.84</v>
      </c>
      <c r="E12" s="6">
        <v>0.02</v>
      </c>
      <c r="F12" s="6">
        <v>0.95</v>
      </c>
      <c r="G12" s="6">
        <v>0.02</v>
      </c>
      <c r="H12" s="6">
        <v>0.93</v>
      </c>
      <c r="I12" s="6">
        <v>7.0000000000000007E-2</v>
      </c>
      <c r="Q12">
        <v>0.46685700000000002</v>
      </c>
      <c r="R12" s="6">
        <v>0.9</v>
      </c>
    </row>
    <row r="13" spans="1:18" x14ac:dyDescent="0.25">
      <c r="A13" s="6" t="s">
        <v>26</v>
      </c>
      <c r="B13">
        <v>0.98085470085470094</v>
      </c>
      <c r="C13" s="6">
        <v>2.34481069394629E-2</v>
      </c>
      <c r="D13" s="6">
        <v>0.90587123339589104</v>
      </c>
      <c r="E13" s="6">
        <v>2.8022532284372698E-2</v>
      </c>
      <c r="F13" s="6">
        <v>0.99047619047618995</v>
      </c>
      <c r="G13" s="6">
        <v>1.1664236870396E-2</v>
      </c>
      <c r="H13" s="6">
        <v>0.95580086580086498</v>
      </c>
      <c r="I13" s="6">
        <v>1.03230189165637E-2</v>
      </c>
      <c r="Q13" s="2">
        <v>0.87314400000000003</v>
      </c>
      <c r="R13" s="6">
        <v>0.98085470085470094</v>
      </c>
    </row>
    <row r="14" spans="1:18" x14ac:dyDescent="0.25">
      <c r="A14" s="6" t="s">
        <v>28</v>
      </c>
      <c r="B14">
        <v>0.98085470085470094</v>
      </c>
      <c r="C14" s="6">
        <v>2.34481069394629E-2</v>
      </c>
      <c r="D14" s="6">
        <v>0.87002741258055205</v>
      </c>
      <c r="E14" s="6">
        <v>7.7424283940630695E-2</v>
      </c>
      <c r="F14" s="6">
        <v>0.99047619047618995</v>
      </c>
      <c r="G14" s="6">
        <v>1.1664236870396E-2</v>
      </c>
      <c r="H14" s="6">
        <v>0.93613275613275604</v>
      </c>
      <c r="I14" s="6">
        <v>3.6481131328320301E-2</v>
      </c>
      <c r="Q14" s="2">
        <v>1.0819110000000001</v>
      </c>
      <c r="R14" s="6">
        <v>0.98085470085470094</v>
      </c>
    </row>
    <row r="15" spans="1:18" x14ac:dyDescent="0.25">
      <c r="A15" s="6" t="s">
        <v>23</v>
      </c>
      <c r="B15">
        <v>0.97096243881104605</v>
      </c>
      <c r="C15" s="6">
        <v>2.77333677967859E-2</v>
      </c>
      <c r="D15" s="6">
        <v>0.86645505934016698</v>
      </c>
      <c r="E15" s="6">
        <v>9.2741267654029499E-2</v>
      </c>
      <c r="F15" s="6">
        <v>0.98549783549783498</v>
      </c>
      <c r="G15" s="6">
        <v>1.3852813852813801E-2</v>
      </c>
      <c r="H15" s="6">
        <v>0.93310245310245299</v>
      </c>
      <c r="I15" s="6">
        <v>4.80607959128799E-2</v>
      </c>
      <c r="Q15" s="2">
        <v>0.85013399999999995</v>
      </c>
      <c r="R15" s="6">
        <v>0.97096243881104605</v>
      </c>
    </row>
    <row r="16" spans="1:18" x14ac:dyDescent="0.25">
      <c r="A16" s="6" t="s">
        <v>24</v>
      </c>
      <c r="B16">
        <v>0.97614588825105597</v>
      </c>
      <c r="C16" s="6">
        <v>3.0148967832037601E-2</v>
      </c>
      <c r="D16" s="6">
        <v>0.93840522886230704</v>
      </c>
      <c r="E16" s="6">
        <v>4.6843335886844702E-2</v>
      </c>
      <c r="F16" s="6">
        <v>0.98809523809523803</v>
      </c>
      <c r="G16" s="6">
        <v>1.50584650484208E-2</v>
      </c>
      <c r="H16" s="6">
        <v>0.97210678210678103</v>
      </c>
      <c r="I16" s="6">
        <v>1.89948326244632E-2</v>
      </c>
      <c r="Q16" s="2">
        <v>1.0065200000000001</v>
      </c>
      <c r="R16" s="6">
        <v>0.97614588825105597</v>
      </c>
    </row>
    <row r="17" spans="1:18" x14ac:dyDescent="0.25">
      <c r="A17" s="6" t="s">
        <v>30</v>
      </c>
      <c r="B17">
        <v>0.97155345831228801</v>
      </c>
      <c r="C17" s="6">
        <v>3.7816549063446302E-2</v>
      </c>
      <c r="D17" s="6">
        <v>0.83909459277696097</v>
      </c>
      <c r="E17" s="6">
        <v>9.7826786579598105E-2</v>
      </c>
      <c r="F17" s="6">
        <v>0.98571428571428499</v>
      </c>
      <c r="G17" s="6">
        <v>1.9047619047619001E-2</v>
      </c>
      <c r="H17" s="6">
        <v>0.92036075036075005</v>
      </c>
      <c r="I17" s="6">
        <v>4.6067341383168203E-2</v>
      </c>
      <c r="Q17" s="2">
        <v>1.380045</v>
      </c>
      <c r="R17" s="6">
        <v>0.97155345831228801</v>
      </c>
    </row>
    <row r="18" spans="1:18" x14ac:dyDescent="0.25">
      <c r="A18" s="6" t="s">
        <v>27</v>
      </c>
      <c r="B18">
        <v>0.97614588825105597</v>
      </c>
      <c r="C18" s="6">
        <v>3.0148967832037601E-2</v>
      </c>
      <c r="D18" s="6">
        <v>0.91168605001969805</v>
      </c>
      <c r="E18" s="6">
        <v>0.119920813692294</v>
      </c>
      <c r="F18" s="6">
        <v>0.98809523809523803</v>
      </c>
      <c r="G18" s="6">
        <v>1.50584650484208E-2</v>
      </c>
      <c r="H18" s="6">
        <v>0.95730158730158699</v>
      </c>
      <c r="I18" s="6">
        <v>5.6398145526657603E-2</v>
      </c>
      <c r="Q18" s="2">
        <v>1.36741</v>
      </c>
      <c r="R18" s="6">
        <v>0.97614588825105597</v>
      </c>
    </row>
    <row r="19" spans="1:18" x14ac:dyDescent="0.25">
      <c r="A19" s="6" t="s">
        <v>29</v>
      </c>
      <c r="B19">
        <v>0.971437075647411</v>
      </c>
      <c r="C19" s="6">
        <v>3.49822951127782E-2</v>
      </c>
      <c r="D19" s="6">
        <v>0.90112386525993804</v>
      </c>
      <c r="E19" s="6">
        <v>7.6560161968113799E-2</v>
      </c>
      <c r="F19" s="6">
        <v>0.98571428571428499</v>
      </c>
      <c r="G19" s="6">
        <v>1.74963553055941E-2</v>
      </c>
      <c r="H19" s="6">
        <v>0.95316017316017299</v>
      </c>
      <c r="I19" s="6">
        <v>3.1884990378825598E-2</v>
      </c>
      <c r="Q19" s="2">
        <v>1.590222</v>
      </c>
      <c r="R19" s="6">
        <v>0.971437075647411</v>
      </c>
    </row>
    <row r="20" spans="1:18" x14ac:dyDescent="0.25">
      <c r="A20" s="7" t="s">
        <v>22</v>
      </c>
      <c r="B20">
        <v>0.97614588825105597</v>
      </c>
      <c r="C20" s="6">
        <v>3.0148967832037601E-2</v>
      </c>
      <c r="D20" s="6">
        <v>0.898120288707424</v>
      </c>
      <c r="E20" s="6">
        <v>7.2369106923224194E-2</v>
      </c>
      <c r="F20" s="6">
        <v>0.98809523809523803</v>
      </c>
      <c r="G20" s="6">
        <v>1.50584650484208E-2</v>
      </c>
      <c r="H20" s="6">
        <v>0.95215007215007197</v>
      </c>
      <c r="I20" s="6">
        <v>2.9451457953953299E-2</v>
      </c>
      <c r="Q20" s="2">
        <v>1.6174139999999999</v>
      </c>
      <c r="R20" s="6">
        <v>0.97614588825105597</v>
      </c>
    </row>
    <row r="21" spans="1:18" x14ac:dyDescent="0.25">
      <c r="A21" s="6" t="s">
        <v>25</v>
      </c>
      <c r="B21">
        <v>0.97614588825105597</v>
      </c>
      <c r="C21" s="6">
        <v>3.0148967832037601E-2</v>
      </c>
      <c r="D21" s="6">
        <v>0.85420437242823899</v>
      </c>
      <c r="E21" s="6">
        <v>9.7887468453979901E-2</v>
      </c>
      <c r="F21" s="6">
        <v>0.98809523809523803</v>
      </c>
      <c r="G21" s="6">
        <v>1.50584650484208E-2</v>
      </c>
      <c r="H21" s="6">
        <v>0.92685425685425604</v>
      </c>
      <c r="I21" s="6">
        <v>4.6065307329144697E-2</v>
      </c>
      <c r="Q21" s="2">
        <v>1.5768359999999999</v>
      </c>
      <c r="R21" s="6">
        <v>0.97614588825105597</v>
      </c>
    </row>
    <row r="22" spans="1:18" x14ac:dyDescent="0.25">
      <c r="A22" s="6" t="s">
        <v>31</v>
      </c>
      <c r="B22">
        <v>0.97614588825105597</v>
      </c>
      <c r="C22" s="6">
        <v>3.0148967832037601E-2</v>
      </c>
      <c r="D22" s="6">
        <v>0.90115253428782405</v>
      </c>
      <c r="E22" s="6">
        <v>0.11386091782694099</v>
      </c>
      <c r="F22" s="6">
        <v>0.98809523809523803</v>
      </c>
      <c r="G22" s="6">
        <v>1.50584650484208E-2</v>
      </c>
      <c r="H22" s="6">
        <v>0.95210678210678201</v>
      </c>
      <c r="I22" s="6">
        <v>5.3339244001979001E-2</v>
      </c>
      <c r="Q22" s="2">
        <v>1.6270420000000001</v>
      </c>
      <c r="R22" s="6">
        <v>0.97614588825105597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736D-4003-47EC-B22B-3B0345480019}">
  <dimension ref="A1:J45"/>
  <sheetViews>
    <sheetView workbookViewId="0">
      <selection activeCell="F27" sqref="F27"/>
    </sheetView>
  </sheetViews>
  <sheetFormatPr defaultRowHeight="15" x14ac:dyDescent="0.25"/>
  <cols>
    <col min="1" max="1" width="11.85546875" customWidth="1"/>
    <col min="4" max="4" width="13" customWidth="1"/>
  </cols>
  <sheetData>
    <row r="1" spans="1:10" x14ac:dyDescent="0.25">
      <c r="A1" t="s">
        <v>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</row>
    <row r="2" spans="1:10" x14ac:dyDescent="0.25">
      <c r="A2" t="s">
        <v>5</v>
      </c>
      <c r="B2" s="2">
        <v>0.24279700000000001</v>
      </c>
      <c r="C2">
        <v>0</v>
      </c>
      <c r="D2" s="2">
        <v>0.78363000000000005</v>
      </c>
      <c r="E2">
        <v>0</v>
      </c>
      <c r="F2" s="2">
        <v>0.81805600000000001</v>
      </c>
      <c r="G2">
        <v>0</v>
      </c>
    </row>
    <row r="3" spans="1:10" x14ac:dyDescent="0.25">
      <c r="A3" t="s">
        <v>6</v>
      </c>
      <c r="B3" s="2">
        <v>0.23532600000000001</v>
      </c>
      <c r="C3">
        <v>0</v>
      </c>
      <c r="D3" s="2">
        <v>0.809809</v>
      </c>
      <c r="E3">
        <v>0</v>
      </c>
      <c r="F3" s="2">
        <v>0.835449</v>
      </c>
      <c r="G3">
        <v>0</v>
      </c>
    </row>
    <row r="4" spans="1:10" x14ac:dyDescent="0.25">
      <c r="A4" t="s">
        <v>7</v>
      </c>
      <c r="B4" s="2">
        <v>0.24494099999999999</v>
      </c>
      <c r="C4">
        <v>0</v>
      </c>
      <c r="D4" s="2">
        <v>0.74955300000000002</v>
      </c>
      <c r="E4">
        <v>0</v>
      </c>
      <c r="F4" s="2">
        <v>0.79197200000000001</v>
      </c>
      <c r="G4">
        <v>0</v>
      </c>
    </row>
    <row r="5" spans="1:10" x14ac:dyDescent="0.25">
      <c r="A5" t="s">
        <v>8</v>
      </c>
      <c r="B5" s="2">
        <v>0.36266500000000002</v>
      </c>
      <c r="C5">
        <v>0</v>
      </c>
      <c r="D5" s="2">
        <v>0.73554699999999995</v>
      </c>
      <c r="E5">
        <v>0</v>
      </c>
      <c r="F5" s="2">
        <v>0.77928299999999995</v>
      </c>
      <c r="G5">
        <v>0</v>
      </c>
    </row>
    <row r="6" spans="1:10" x14ac:dyDescent="0.25">
      <c r="A6" t="s">
        <v>9</v>
      </c>
      <c r="B6" s="2">
        <v>1.1713849999999999</v>
      </c>
      <c r="C6">
        <v>0</v>
      </c>
      <c r="D6" s="2">
        <v>1.4475999999999999E-2</v>
      </c>
      <c r="E6">
        <v>0</v>
      </c>
      <c r="F6" s="2">
        <v>5.1643000000000001E-2</v>
      </c>
      <c r="G6">
        <v>0</v>
      </c>
    </row>
    <row r="7" spans="1:10" x14ac:dyDescent="0.25">
      <c r="A7" t="s">
        <v>10</v>
      </c>
      <c r="B7" s="2">
        <v>0.52849699999999999</v>
      </c>
      <c r="C7">
        <v>0</v>
      </c>
      <c r="D7" s="2">
        <v>0.26114199999999999</v>
      </c>
      <c r="E7">
        <v>0</v>
      </c>
      <c r="F7" s="2">
        <v>0.51887899999999998</v>
      </c>
      <c r="G7">
        <v>0</v>
      </c>
    </row>
    <row r="8" spans="1:10" x14ac:dyDescent="0.25">
      <c r="A8" t="s">
        <v>11</v>
      </c>
      <c r="B8" s="2">
        <v>0.476775</v>
      </c>
      <c r="C8">
        <v>0</v>
      </c>
      <c r="D8" s="2">
        <v>-4.0119999999999999E-3</v>
      </c>
      <c r="E8">
        <v>0</v>
      </c>
      <c r="F8" s="2">
        <v>8.8260000000000005E-3</v>
      </c>
      <c r="G8">
        <v>0</v>
      </c>
    </row>
    <row r="9" spans="1:10" x14ac:dyDescent="0.25">
      <c r="A9" t="s">
        <v>12</v>
      </c>
      <c r="B9" s="2">
        <v>1.4957750000000001</v>
      </c>
      <c r="C9">
        <v>0</v>
      </c>
      <c r="D9" s="2">
        <v>-2.3609999999999998E-3</v>
      </c>
      <c r="E9">
        <v>0</v>
      </c>
      <c r="F9" s="2">
        <v>-2.8609999999999998E-3</v>
      </c>
      <c r="G9">
        <v>0</v>
      </c>
    </row>
    <row r="10" spans="1:10" x14ac:dyDescent="0.25">
      <c r="A10" t="s">
        <v>13</v>
      </c>
      <c r="B10" s="2">
        <v>1.2702199999999999</v>
      </c>
      <c r="C10">
        <v>0</v>
      </c>
      <c r="D10" s="2">
        <v>-1.333E-3</v>
      </c>
      <c r="E10">
        <v>0</v>
      </c>
      <c r="F10" s="2">
        <v>3.9630000000000004E-3</v>
      </c>
      <c r="G10">
        <v>0</v>
      </c>
    </row>
    <row r="11" spans="1:10" x14ac:dyDescent="0.25">
      <c r="A11" t="s">
        <v>14</v>
      </c>
      <c r="B11">
        <v>1.8005880000000001</v>
      </c>
      <c r="C11">
        <v>0</v>
      </c>
      <c r="D11">
        <v>4.9052999999999999E-2</v>
      </c>
      <c r="E11">
        <v>0</v>
      </c>
      <c r="F11">
        <v>7.8964000000000006E-2</v>
      </c>
      <c r="G11">
        <v>0</v>
      </c>
    </row>
    <row r="12" spans="1:10" x14ac:dyDescent="0.25">
      <c r="A12" t="s">
        <v>15</v>
      </c>
      <c r="B12">
        <v>0.46685700000000002</v>
      </c>
      <c r="C12">
        <v>0</v>
      </c>
      <c r="D12" s="2">
        <v>0</v>
      </c>
      <c r="E12">
        <v>0</v>
      </c>
      <c r="F12" s="2">
        <v>0</v>
      </c>
      <c r="G12">
        <v>0</v>
      </c>
    </row>
    <row r="13" spans="1:10" x14ac:dyDescent="0.25">
      <c r="A13" t="s">
        <v>26</v>
      </c>
      <c r="B13" s="2">
        <v>0.87314400000000003</v>
      </c>
      <c r="C13">
        <v>1.2972849650259501E-2</v>
      </c>
      <c r="D13" s="2">
        <v>0.61601600000000001</v>
      </c>
      <c r="E13">
        <v>1.21152205098087E-2</v>
      </c>
      <c r="F13" s="2">
        <v>0.682697</v>
      </c>
      <c r="G13">
        <v>1.24251406804762E-3</v>
      </c>
      <c r="J13" s="1"/>
    </row>
    <row r="14" spans="1:10" x14ac:dyDescent="0.25">
      <c r="A14" t="s">
        <v>28</v>
      </c>
      <c r="B14" s="2">
        <v>1.0819110000000001</v>
      </c>
      <c r="C14">
        <v>7.22682403572045E-2</v>
      </c>
      <c r="D14" s="2">
        <v>0.46735900000000002</v>
      </c>
      <c r="E14">
        <v>2.3333565547558999E-2</v>
      </c>
      <c r="F14" s="2">
        <v>0.481429</v>
      </c>
      <c r="G14">
        <v>2.12184052595735E-3</v>
      </c>
    </row>
    <row r="15" spans="1:10" x14ac:dyDescent="0.25">
      <c r="A15" t="s">
        <v>23</v>
      </c>
      <c r="B15" s="2">
        <v>0.85013399999999995</v>
      </c>
      <c r="C15">
        <v>1.8729194065517901E-2</v>
      </c>
      <c r="D15" s="2">
        <v>0.51768599999999998</v>
      </c>
      <c r="E15">
        <v>1.24403539780953E-2</v>
      </c>
      <c r="F15" s="2">
        <v>0.57470500000000002</v>
      </c>
      <c r="G15">
        <v>7.0100889785258095E-4</v>
      </c>
    </row>
    <row r="16" spans="1:10" x14ac:dyDescent="0.25">
      <c r="A16" t="s">
        <v>24</v>
      </c>
      <c r="B16" s="2">
        <v>1.0065200000000001</v>
      </c>
      <c r="C16">
        <v>3.6839729183867298E-2</v>
      </c>
      <c r="D16" s="2">
        <v>0.46591100000000002</v>
      </c>
      <c r="E16">
        <v>9.7279479946803804E-3</v>
      </c>
      <c r="F16" s="2">
        <v>0.51385000000000003</v>
      </c>
      <c r="G16">
        <v>7.77340751703664E-4</v>
      </c>
    </row>
    <row r="17" spans="1:9" x14ac:dyDescent="0.25">
      <c r="A17" t="s">
        <v>30</v>
      </c>
      <c r="B17" s="2">
        <v>1.380045</v>
      </c>
      <c r="C17">
        <v>2.1710762944714902E-2</v>
      </c>
      <c r="D17" s="2">
        <v>0.13469400000000001</v>
      </c>
      <c r="E17">
        <v>6.3168915164745296E-3</v>
      </c>
      <c r="F17" s="2">
        <v>0.147617</v>
      </c>
      <c r="G17">
        <v>1.32296692522404E-3</v>
      </c>
    </row>
    <row r="18" spans="1:9" x14ac:dyDescent="0.25">
      <c r="A18" t="s">
        <v>27</v>
      </c>
      <c r="B18" s="2">
        <v>1.36741</v>
      </c>
      <c r="C18">
        <v>9.8405456479956493E-2</v>
      </c>
      <c r="D18" s="2">
        <v>0.22974</v>
      </c>
      <c r="E18">
        <v>1.15027549308878E-2</v>
      </c>
      <c r="F18" s="2">
        <v>0.24570700000000001</v>
      </c>
      <c r="G18">
        <v>1.40841902601843E-3</v>
      </c>
    </row>
    <row r="19" spans="1:9" x14ac:dyDescent="0.25">
      <c r="A19" t="s">
        <v>29</v>
      </c>
      <c r="B19" s="2">
        <v>1.590222</v>
      </c>
      <c r="C19">
        <v>5.4494571250688198E-2</v>
      </c>
      <c r="D19" s="2">
        <v>4.2744999999999998E-2</v>
      </c>
      <c r="E19">
        <v>5.67773022232105E-2</v>
      </c>
      <c r="F19" s="2">
        <v>5.6566999999999999E-2</v>
      </c>
      <c r="G19">
        <v>7.7770186451719698E-4</v>
      </c>
    </row>
    <row r="20" spans="1:9" x14ac:dyDescent="0.25">
      <c r="A20" s="1" t="s">
        <v>22</v>
      </c>
      <c r="B20" s="2">
        <v>1.6174139999999999</v>
      </c>
      <c r="C20">
        <v>7.3972601060561305E-2</v>
      </c>
      <c r="D20" s="2">
        <v>5.7452000000000003E-2</v>
      </c>
      <c r="E20">
        <v>1.2232874718650699E-2</v>
      </c>
      <c r="F20" s="2">
        <v>6.2171999999999998E-2</v>
      </c>
      <c r="G20">
        <v>1.49206613149013E-3</v>
      </c>
    </row>
    <row r="21" spans="1:9" x14ac:dyDescent="0.25">
      <c r="A21" t="s">
        <v>25</v>
      </c>
      <c r="B21" s="2">
        <v>1.5768359999999999</v>
      </c>
      <c r="C21">
        <v>8.8434720656008298E-2</v>
      </c>
      <c r="D21" s="2">
        <v>8.3424999999999999E-2</v>
      </c>
      <c r="E21">
        <v>2.3639725501918601E-2</v>
      </c>
      <c r="F21" s="2">
        <v>7.4843999999999994E-2</v>
      </c>
      <c r="G21">
        <v>6.2422473593172999E-4</v>
      </c>
    </row>
    <row r="22" spans="1:9" x14ac:dyDescent="0.25">
      <c r="A22" t="s">
        <v>31</v>
      </c>
      <c r="B22" s="2">
        <v>1.6270420000000001</v>
      </c>
      <c r="C22">
        <v>3.3998531799604097E-2</v>
      </c>
      <c r="D22" s="2">
        <v>8.4045999999999996E-2</v>
      </c>
      <c r="E22">
        <v>1.3217823142979E-2</v>
      </c>
      <c r="F22" s="2">
        <v>9.4879000000000005E-2</v>
      </c>
      <c r="G22">
        <v>1.4124656052823599E-3</v>
      </c>
    </row>
    <row r="25" spans="1:9" x14ac:dyDescent="0.25">
      <c r="A25" s="3"/>
      <c r="B25" s="3"/>
      <c r="C25" s="3"/>
      <c r="D25" s="3"/>
      <c r="E25" s="3"/>
      <c r="F25" s="3"/>
      <c r="G25" s="3"/>
    </row>
    <row r="26" spans="1:9" x14ac:dyDescent="0.25">
      <c r="A26" s="3"/>
      <c r="B26" s="2"/>
      <c r="C26" s="2"/>
      <c r="D26" s="2"/>
      <c r="E26" s="2"/>
      <c r="F26" s="2"/>
      <c r="G26" s="2"/>
      <c r="H26" s="3"/>
      <c r="I26" s="3"/>
    </row>
    <row r="27" spans="1:9" x14ac:dyDescent="0.25">
      <c r="A27" s="3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3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3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3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3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3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3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3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3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3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3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3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3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25">
      <c r="C45" s="3"/>
      <c r="D45" s="2"/>
      <c r="E45" s="2"/>
      <c r="F45" s="2"/>
      <c r="G45" s="2"/>
      <c r="H45" s="2"/>
      <c r="I4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671F-0E89-4464-9F56-2CB0B2D2186B}">
  <dimension ref="A1:H22"/>
  <sheetViews>
    <sheetView workbookViewId="0">
      <selection activeCell="O20" sqref="O20"/>
    </sheetView>
  </sheetViews>
  <sheetFormatPr defaultRowHeight="15" x14ac:dyDescent="0.25"/>
  <cols>
    <col min="1" max="1" width="18.85546875" bestFit="1" customWidth="1"/>
    <col min="2" max="2" width="10.7109375" customWidth="1"/>
  </cols>
  <sheetData>
    <row r="1" spans="1:8" ht="22.5" customHeight="1" thickBot="1" x14ac:dyDescent="0.3">
      <c r="A1" s="26" t="s">
        <v>85</v>
      </c>
      <c r="B1" s="18" t="s">
        <v>86</v>
      </c>
      <c r="C1" s="19" t="s">
        <v>87</v>
      </c>
      <c r="D1" s="19" t="s">
        <v>42</v>
      </c>
      <c r="E1" s="20" t="s">
        <v>43</v>
      </c>
    </row>
    <row r="2" spans="1:8" x14ac:dyDescent="0.25">
      <c r="A2" s="15" t="s">
        <v>5</v>
      </c>
      <c r="B2" s="46">
        <v>0.92</v>
      </c>
      <c r="C2" s="16">
        <f>LN(7)-H2</f>
        <v>1.7031131490553133</v>
      </c>
      <c r="D2" s="16">
        <v>0.78363000000000005</v>
      </c>
      <c r="E2" s="21">
        <v>0.81805600000000001</v>
      </c>
      <c r="H2" s="16">
        <v>0.24279700000000001</v>
      </c>
    </row>
    <row r="3" spans="1:8" x14ac:dyDescent="0.25">
      <c r="A3" s="12" t="s">
        <v>6</v>
      </c>
      <c r="B3" s="29">
        <v>0.94</v>
      </c>
      <c r="C3" s="16">
        <f t="shared" ref="C3:C21" si="0">LN(7)-H3</f>
        <v>1.7105841490553133</v>
      </c>
      <c r="D3" s="10">
        <v>0.809809</v>
      </c>
      <c r="E3" s="22">
        <v>0.835449</v>
      </c>
      <c r="H3" s="10">
        <v>0.23532600000000001</v>
      </c>
    </row>
    <row r="4" spans="1:8" x14ac:dyDescent="0.25">
      <c r="A4" s="12" t="s">
        <v>7</v>
      </c>
      <c r="B4" s="29">
        <v>0.93</v>
      </c>
      <c r="C4" s="16">
        <f t="shared" si="0"/>
        <v>1.7009691490553132</v>
      </c>
      <c r="D4" s="10">
        <v>0.74955300000000002</v>
      </c>
      <c r="E4" s="22">
        <v>0.79197200000000001</v>
      </c>
      <c r="H4" s="10">
        <v>0.24494099999999999</v>
      </c>
    </row>
    <row r="5" spans="1:8" x14ac:dyDescent="0.25">
      <c r="A5" s="12" t="s">
        <v>8</v>
      </c>
      <c r="B5" s="29">
        <v>0.92</v>
      </c>
      <c r="C5" s="16">
        <f t="shared" si="0"/>
        <v>1.5832451490553132</v>
      </c>
      <c r="D5" s="10">
        <v>0.73554699999999995</v>
      </c>
      <c r="E5" s="22">
        <v>0.77928299999999995</v>
      </c>
      <c r="H5" s="10">
        <v>0.36266500000000002</v>
      </c>
    </row>
    <row r="6" spans="1:8" x14ac:dyDescent="0.25">
      <c r="A6" s="12" t="s">
        <v>9</v>
      </c>
      <c r="B6" s="29">
        <v>0.92</v>
      </c>
      <c r="C6" s="16">
        <f t="shared" si="0"/>
        <v>0.77452514905531333</v>
      </c>
      <c r="D6" s="10">
        <v>1.4475999999999999E-2</v>
      </c>
      <c r="E6" s="22">
        <v>5.1643000000000001E-2</v>
      </c>
      <c r="H6" s="10">
        <v>1.1713849999999999</v>
      </c>
    </row>
    <row r="7" spans="1:8" x14ac:dyDescent="0.25">
      <c r="A7" s="12" t="s">
        <v>10</v>
      </c>
      <c r="B7" s="29">
        <v>0.89</v>
      </c>
      <c r="C7" s="16">
        <f t="shared" si="0"/>
        <v>1.4174131490553132</v>
      </c>
      <c r="D7" s="10">
        <v>0.26114199999999999</v>
      </c>
      <c r="E7" s="22">
        <v>0.51887899999999998</v>
      </c>
      <c r="H7" s="10">
        <v>0.52849699999999999</v>
      </c>
    </row>
    <row r="8" spans="1:8" x14ac:dyDescent="0.25">
      <c r="A8" s="12" t="s">
        <v>11</v>
      </c>
      <c r="B8" s="29">
        <v>0.83</v>
      </c>
      <c r="C8" s="16">
        <f t="shared" si="0"/>
        <v>1.4691351490553133</v>
      </c>
      <c r="D8" s="10">
        <v>-4.0119999999999999E-3</v>
      </c>
      <c r="E8" s="22">
        <v>8.8260000000000005E-3</v>
      </c>
      <c r="H8" s="10">
        <v>0.476775</v>
      </c>
    </row>
    <row r="9" spans="1:8" x14ac:dyDescent="0.25">
      <c r="A9" s="12" t="s">
        <v>12</v>
      </c>
      <c r="B9" s="29">
        <v>0.05</v>
      </c>
      <c r="C9" s="16">
        <f t="shared" si="0"/>
        <v>0.45013514905531316</v>
      </c>
      <c r="D9" s="10">
        <v>-2.3609999999999998E-3</v>
      </c>
      <c r="E9" s="22">
        <v>-2.8609999999999998E-3</v>
      </c>
      <c r="H9" s="10">
        <v>1.4957750000000001</v>
      </c>
    </row>
    <row r="10" spans="1:8" x14ac:dyDescent="0.25">
      <c r="A10" s="12" t="s">
        <v>13</v>
      </c>
      <c r="B10" s="29">
        <v>0.92</v>
      </c>
      <c r="C10" s="16">
        <f t="shared" si="0"/>
        <v>0.67569014905531333</v>
      </c>
      <c r="D10" s="10">
        <v>-1.333E-3</v>
      </c>
      <c r="E10" s="22">
        <v>3.9630000000000004E-3</v>
      </c>
      <c r="H10" s="10">
        <v>1.2702199999999999</v>
      </c>
    </row>
    <row r="11" spans="1:8" x14ac:dyDescent="0.25">
      <c r="A11" s="12" t="s">
        <v>14</v>
      </c>
      <c r="B11" s="29">
        <v>0.13</v>
      </c>
      <c r="C11" s="16">
        <f t="shared" si="0"/>
        <v>0.14532214905531315</v>
      </c>
      <c r="D11" s="9">
        <v>4.9052999999999999E-2</v>
      </c>
      <c r="E11" s="30">
        <v>7.8964000000000006E-2</v>
      </c>
      <c r="H11" s="9">
        <v>1.8005880000000001</v>
      </c>
    </row>
    <row r="12" spans="1:8" x14ac:dyDescent="0.25">
      <c r="A12" s="12" t="s">
        <v>15</v>
      </c>
      <c r="B12" s="29">
        <v>0.9</v>
      </c>
      <c r="C12" s="16">
        <f>LN(7)-H12</f>
        <v>1.4790531490553132</v>
      </c>
      <c r="D12" s="10">
        <v>0</v>
      </c>
      <c r="E12" s="22">
        <v>0</v>
      </c>
      <c r="H12" s="9">
        <v>0.46685700000000002</v>
      </c>
    </row>
    <row r="13" spans="1:8" x14ac:dyDescent="0.25">
      <c r="A13" s="12" t="s">
        <v>26</v>
      </c>
      <c r="B13" s="29">
        <v>0.98085470085470094</v>
      </c>
      <c r="C13" s="16">
        <f t="shared" si="0"/>
        <v>1.0727661490553131</v>
      </c>
      <c r="D13" s="10">
        <v>0.61601600000000001</v>
      </c>
      <c r="E13" s="22">
        <v>0.682697</v>
      </c>
      <c r="H13" s="10">
        <v>0.87314400000000003</v>
      </c>
    </row>
    <row r="14" spans="1:8" x14ac:dyDescent="0.25">
      <c r="A14" s="12" t="s">
        <v>28</v>
      </c>
      <c r="B14" s="29">
        <v>0.98085470085470094</v>
      </c>
      <c r="C14" s="16">
        <f t="shared" si="0"/>
        <v>0.86399914905531316</v>
      </c>
      <c r="D14" s="10">
        <v>0.46735900000000002</v>
      </c>
      <c r="E14" s="22">
        <v>0.481429</v>
      </c>
      <c r="H14" s="10">
        <v>1.0819110000000001</v>
      </c>
    </row>
    <row r="15" spans="1:8" x14ac:dyDescent="0.25">
      <c r="A15" s="12" t="s">
        <v>23</v>
      </c>
      <c r="B15" s="29">
        <v>0.97096243881104605</v>
      </c>
      <c r="C15" s="16">
        <f t="shared" si="0"/>
        <v>1.0957761490553133</v>
      </c>
      <c r="D15" s="10">
        <v>0.51768599999999998</v>
      </c>
      <c r="E15" s="22">
        <v>0.57470500000000002</v>
      </c>
      <c r="H15" s="10">
        <v>0.85013399999999995</v>
      </c>
    </row>
    <row r="16" spans="1:8" x14ac:dyDescent="0.25">
      <c r="A16" s="12" t="s">
        <v>24</v>
      </c>
      <c r="B16" s="29">
        <v>0.97614588825105597</v>
      </c>
      <c r="C16" s="16">
        <f t="shared" si="0"/>
        <v>0.93939014905531315</v>
      </c>
      <c r="D16" s="10">
        <v>0.46591100000000002</v>
      </c>
      <c r="E16" s="22">
        <v>0.51385000000000003</v>
      </c>
      <c r="H16" s="10">
        <v>1.0065200000000001</v>
      </c>
    </row>
    <row r="17" spans="1:8" x14ac:dyDescent="0.25">
      <c r="A17" s="12" t="s">
        <v>30</v>
      </c>
      <c r="B17" s="29">
        <v>0.97155345831228801</v>
      </c>
      <c r="C17" s="16">
        <f t="shared" si="0"/>
        <v>0.56586514905531327</v>
      </c>
      <c r="D17" s="10">
        <v>0.13469400000000001</v>
      </c>
      <c r="E17" s="22">
        <v>0.147617</v>
      </c>
      <c r="H17" s="10">
        <v>1.380045</v>
      </c>
    </row>
    <row r="18" spans="1:8" x14ac:dyDescent="0.25">
      <c r="A18" s="12" t="s">
        <v>27</v>
      </c>
      <c r="B18" s="29">
        <v>0.97614588825105597</v>
      </c>
      <c r="C18" s="16">
        <f t="shared" si="0"/>
        <v>0.57850014905531322</v>
      </c>
      <c r="D18" s="10">
        <v>0.22974</v>
      </c>
      <c r="E18" s="22">
        <v>0.24570700000000001</v>
      </c>
      <c r="H18" s="10">
        <v>1.36741</v>
      </c>
    </row>
    <row r="19" spans="1:8" x14ac:dyDescent="0.25">
      <c r="A19" s="12" t="s">
        <v>29</v>
      </c>
      <c r="B19" s="29">
        <v>0.971437075647411</v>
      </c>
      <c r="C19" s="16">
        <f t="shared" si="0"/>
        <v>0.35568814905531321</v>
      </c>
      <c r="D19" s="10">
        <v>4.2744999999999998E-2</v>
      </c>
      <c r="E19" s="22">
        <v>5.6566999999999999E-2</v>
      </c>
      <c r="H19" s="10">
        <v>1.590222</v>
      </c>
    </row>
    <row r="20" spans="1:8" x14ac:dyDescent="0.25">
      <c r="A20" s="12" t="s">
        <v>22</v>
      </c>
      <c r="B20" s="29">
        <v>0.97614588825105597</v>
      </c>
      <c r="C20" s="16">
        <f t="shared" si="0"/>
        <v>0.32849614905531332</v>
      </c>
      <c r="D20" s="10">
        <v>5.7452000000000003E-2</v>
      </c>
      <c r="E20" s="22">
        <v>6.2171999999999998E-2</v>
      </c>
      <c r="H20" s="10">
        <v>1.6174139999999999</v>
      </c>
    </row>
    <row r="21" spans="1:8" x14ac:dyDescent="0.25">
      <c r="A21" s="12" t="s">
        <v>25</v>
      </c>
      <c r="B21" s="29">
        <v>0.97614588825105597</v>
      </c>
      <c r="C21" s="16">
        <f t="shared" si="0"/>
        <v>0.36907414905531333</v>
      </c>
      <c r="D21" s="10">
        <v>8.3424999999999999E-2</v>
      </c>
      <c r="E21" s="22">
        <v>7.4843999999999994E-2</v>
      </c>
      <c r="H21" s="10">
        <v>1.5768359999999999</v>
      </c>
    </row>
    <row r="22" spans="1:8" ht="15.75" thickBot="1" x14ac:dyDescent="0.3">
      <c r="A22" s="14" t="s">
        <v>31</v>
      </c>
      <c r="B22" s="31">
        <v>0.97614588825105597</v>
      </c>
      <c r="C22" s="64">
        <f>LN(7)-H22</f>
        <v>0.31886814905531313</v>
      </c>
      <c r="D22" s="24">
        <v>8.4045999999999996E-2</v>
      </c>
      <c r="E22" s="25">
        <v>9.4879000000000005E-2</v>
      </c>
      <c r="H22" s="24">
        <v>1.6270420000000001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4E74-99E1-4F6B-A5E5-A752C0AA3116}">
  <dimension ref="A1:I22"/>
  <sheetViews>
    <sheetView workbookViewId="0">
      <selection activeCell="F29" sqref="F29"/>
    </sheetView>
  </sheetViews>
  <sheetFormatPr defaultRowHeight="15" x14ac:dyDescent="0.25"/>
  <cols>
    <col min="1" max="1" width="18.85546875" bestFit="1" customWidth="1"/>
    <col min="2" max="2" width="10.42578125" customWidth="1"/>
  </cols>
  <sheetData>
    <row r="1" spans="1:9" ht="22.5" customHeight="1" thickBot="1" x14ac:dyDescent="0.3">
      <c r="A1" s="17" t="s">
        <v>85</v>
      </c>
      <c r="B1" s="44" t="s">
        <v>86</v>
      </c>
      <c r="C1" s="47" t="s">
        <v>87</v>
      </c>
      <c r="D1" s="47" t="s">
        <v>42</v>
      </c>
      <c r="E1" s="48" t="s">
        <v>43</v>
      </c>
    </row>
    <row r="2" spans="1:9" x14ac:dyDescent="0.25">
      <c r="A2" s="15" t="s">
        <v>5</v>
      </c>
      <c r="B2" s="46">
        <v>0.99</v>
      </c>
      <c r="C2" s="49">
        <f t="shared" ref="C2:C22" si="0">LN(21)-I2</f>
        <v>1.0248604377234232</v>
      </c>
      <c r="D2" s="50">
        <v>0.18080299999999999</v>
      </c>
      <c r="E2" s="51">
        <v>0.42192400000000002</v>
      </c>
      <c r="I2" s="52">
        <v>2.0196619999999998</v>
      </c>
    </row>
    <row r="3" spans="1:9" x14ac:dyDescent="0.25">
      <c r="A3" s="12" t="s">
        <v>6</v>
      </c>
      <c r="B3" s="53">
        <v>1</v>
      </c>
      <c r="C3" s="9">
        <f t="shared" si="0"/>
        <v>1.0247554377234231</v>
      </c>
      <c r="D3" s="54">
        <v>0.184143</v>
      </c>
      <c r="E3" s="55">
        <v>0.42690400000000001</v>
      </c>
      <c r="I3" s="52">
        <v>2.0197669999999999</v>
      </c>
    </row>
    <row r="4" spans="1:9" x14ac:dyDescent="0.25">
      <c r="A4" s="12" t="s">
        <v>7</v>
      </c>
      <c r="B4" s="29">
        <v>0.99</v>
      </c>
      <c r="C4" s="9">
        <f t="shared" si="0"/>
        <v>1.088172437723423</v>
      </c>
      <c r="D4" s="54">
        <v>0.242036</v>
      </c>
      <c r="E4" s="55">
        <v>0.54253099999999999</v>
      </c>
      <c r="I4" s="52">
        <v>1.95635</v>
      </c>
    </row>
    <row r="5" spans="1:9" x14ac:dyDescent="0.25">
      <c r="A5" s="12" t="s">
        <v>8</v>
      </c>
      <c r="B5" s="29">
        <v>0.99</v>
      </c>
      <c r="C5" s="9">
        <f t="shared" si="0"/>
        <v>1.0192474377234229</v>
      </c>
      <c r="D5" s="54">
        <v>0.18552299999999999</v>
      </c>
      <c r="E5" s="55">
        <v>0.42901099999999998</v>
      </c>
      <c r="I5" s="52">
        <v>2.0252750000000002</v>
      </c>
    </row>
    <row r="6" spans="1:9" x14ac:dyDescent="0.25">
      <c r="A6" s="12" t="s">
        <v>9</v>
      </c>
      <c r="B6" s="29">
        <v>0.99</v>
      </c>
      <c r="C6" s="9">
        <f t="shared" si="0"/>
        <v>0.51846043772342298</v>
      </c>
      <c r="D6" s="54">
        <v>2.5933999999999999E-2</v>
      </c>
      <c r="E6" s="55">
        <v>0.15223300000000001</v>
      </c>
      <c r="I6" s="52">
        <v>2.526062</v>
      </c>
    </row>
    <row r="7" spans="1:9" x14ac:dyDescent="0.25">
      <c r="A7" s="12" t="s">
        <v>10</v>
      </c>
      <c r="B7" s="29">
        <v>0.99</v>
      </c>
      <c r="C7" s="9">
        <f t="shared" si="0"/>
        <v>0.902051437723423</v>
      </c>
      <c r="D7" s="54">
        <v>0.13519900000000001</v>
      </c>
      <c r="E7" s="55">
        <v>0.362176</v>
      </c>
      <c r="I7" s="52">
        <v>2.142471</v>
      </c>
    </row>
    <row r="8" spans="1:9" x14ac:dyDescent="0.25">
      <c r="A8" s="12" t="s">
        <v>11</v>
      </c>
      <c r="B8" s="29">
        <v>0.99</v>
      </c>
      <c r="C8" s="9">
        <f t="shared" si="0"/>
        <v>0.80680543772342306</v>
      </c>
      <c r="D8" s="56">
        <v>2.9979999999999998E-3</v>
      </c>
      <c r="E8" s="55">
        <v>9.2196E-2</v>
      </c>
      <c r="I8" s="52">
        <v>2.237717</v>
      </c>
    </row>
    <row r="9" spans="1:9" x14ac:dyDescent="0.25">
      <c r="A9" s="12" t="s">
        <v>12</v>
      </c>
      <c r="B9" s="29">
        <v>0.01</v>
      </c>
      <c r="C9" s="9">
        <f t="shared" si="0"/>
        <v>0.3083974377234231</v>
      </c>
      <c r="D9" s="56">
        <v>5.8399999999999999E-4</v>
      </c>
      <c r="E9" s="57">
        <v>4.2570000000000004E-3</v>
      </c>
      <c r="I9" s="52">
        <v>2.7361249999999999</v>
      </c>
    </row>
    <row r="10" spans="1:9" x14ac:dyDescent="0.25">
      <c r="A10" s="12" t="s">
        <v>13</v>
      </c>
      <c r="B10" s="29">
        <v>0.94</v>
      </c>
      <c r="C10" s="9">
        <f t="shared" si="0"/>
        <v>1.0053054377234232</v>
      </c>
      <c r="D10" s="54">
        <v>5.2059999999999997E-3</v>
      </c>
      <c r="E10" s="55">
        <v>6.1284999999999999E-2</v>
      </c>
      <c r="I10" s="52">
        <v>2.0392169999999998</v>
      </c>
    </row>
    <row r="11" spans="1:9" x14ac:dyDescent="0.25">
      <c r="A11" s="12" t="s">
        <v>14</v>
      </c>
      <c r="B11" s="29">
        <v>0.03</v>
      </c>
      <c r="C11" s="9">
        <f t="shared" si="0"/>
        <v>2.1810244377234231</v>
      </c>
      <c r="D11" s="54">
        <v>0.48800900000000003</v>
      </c>
      <c r="E11" s="55">
        <v>0.70630700000000002</v>
      </c>
      <c r="I11" s="52">
        <v>0.86349799999999999</v>
      </c>
    </row>
    <row r="12" spans="1:9" x14ac:dyDescent="0.25">
      <c r="A12" s="12" t="s">
        <v>15</v>
      </c>
      <c r="B12" s="29">
        <v>0.91</v>
      </c>
      <c r="C12" s="9">
        <f t="shared" si="0"/>
        <v>1.0228744377234231</v>
      </c>
      <c r="D12" s="56">
        <v>2.5019999999999999E-3</v>
      </c>
      <c r="E12" s="55">
        <v>5.3232000000000002E-2</v>
      </c>
      <c r="I12" s="52">
        <v>2.0216479999999999</v>
      </c>
    </row>
    <row r="13" spans="1:9" x14ac:dyDescent="0.25">
      <c r="A13" s="12" t="s">
        <v>26</v>
      </c>
      <c r="B13" s="29">
        <v>0.98711474068113603</v>
      </c>
      <c r="C13" s="9">
        <f t="shared" si="0"/>
        <v>0.49934430175625311</v>
      </c>
      <c r="D13" s="9">
        <v>-4.2867671922771002E-2</v>
      </c>
      <c r="E13" s="30">
        <v>5.8585046599725701E-2</v>
      </c>
      <c r="I13">
        <v>2.5451781359671699</v>
      </c>
    </row>
    <row r="14" spans="1:9" x14ac:dyDescent="0.25">
      <c r="A14" s="12" t="s">
        <v>28</v>
      </c>
      <c r="B14" s="29">
        <v>0.98782041971493195</v>
      </c>
      <c r="C14" s="9">
        <f t="shared" si="0"/>
        <v>0.54095823938924292</v>
      </c>
      <c r="D14" s="9">
        <v>-1.7338399579692101E-2</v>
      </c>
      <c r="E14" s="30">
        <v>5.42601489663527E-2</v>
      </c>
      <c r="I14">
        <v>2.5035641983341801</v>
      </c>
    </row>
    <row r="15" spans="1:9" x14ac:dyDescent="0.25">
      <c r="A15" s="12" t="s">
        <v>23</v>
      </c>
      <c r="B15" s="29">
        <v>0.94765223194400905</v>
      </c>
      <c r="C15" s="9">
        <f t="shared" si="0"/>
        <v>0.42168307284012307</v>
      </c>
      <c r="D15" s="9">
        <v>-2.1426197491181E-2</v>
      </c>
      <c r="E15" s="30">
        <v>3.3385924002377998E-2</v>
      </c>
      <c r="I15">
        <v>2.6228393648832999</v>
      </c>
    </row>
    <row r="16" spans="1:9" x14ac:dyDescent="0.25">
      <c r="A16" s="12" t="s">
        <v>24</v>
      </c>
      <c r="B16" s="29">
        <v>0.98996968798187701</v>
      </c>
      <c r="C16" s="9">
        <f t="shared" si="0"/>
        <v>0.40301439122062321</v>
      </c>
      <c r="D16" s="9">
        <v>-4.2428369547728502E-2</v>
      </c>
      <c r="E16" s="30">
        <v>4.1234650602128102E-2</v>
      </c>
      <c r="I16">
        <v>2.6415080465027998</v>
      </c>
    </row>
    <row r="17" spans="1:9" x14ac:dyDescent="0.25">
      <c r="A17" s="12" t="s">
        <v>30</v>
      </c>
      <c r="B17" s="29">
        <v>0.99425286412077496</v>
      </c>
      <c r="C17" s="9">
        <f t="shared" si="0"/>
        <v>0.37502286233147286</v>
      </c>
      <c r="D17" s="9">
        <v>-4.2686041370275297E-2</v>
      </c>
      <c r="E17" s="30">
        <v>4.3247215556467399E-2</v>
      </c>
      <c r="I17">
        <v>2.6694995753919502</v>
      </c>
    </row>
    <row r="18" spans="1:9" x14ac:dyDescent="0.25">
      <c r="A18" s="12" t="s">
        <v>27</v>
      </c>
      <c r="B18" s="53">
        <v>0.99569238794776305</v>
      </c>
      <c r="C18" s="9">
        <f t="shared" si="0"/>
        <v>0.37638557558421315</v>
      </c>
      <c r="D18" s="9">
        <v>-4.24102254121397E-2</v>
      </c>
      <c r="E18" s="30">
        <v>3.3234912152096403E-2</v>
      </c>
      <c r="I18">
        <v>2.6681368621392099</v>
      </c>
    </row>
    <row r="19" spans="1:9" x14ac:dyDescent="0.25">
      <c r="A19" s="12" t="s">
        <v>29</v>
      </c>
      <c r="B19" s="53">
        <v>0.99640697378159404</v>
      </c>
      <c r="C19" s="58">
        <f t="shared" si="0"/>
        <v>0.36673603442997305</v>
      </c>
      <c r="D19" s="9">
        <v>-1.7189018104278801E-2</v>
      </c>
      <c r="E19" s="30">
        <v>2.0172349788480499E-2</v>
      </c>
      <c r="I19">
        <v>2.67778640329345</v>
      </c>
    </row>
    <row r="20" spans="1:9" x14ac:dyDescent="0.25">
      <c r="A20" s="12" t="s">
        <v>22</v>
      </c>
      <c r="B20" s="53">
        <v>0.99569226169652802</v>
      </c>
      <c r="C20" s="58">
        <f t="shared" si="0"/>
        <v>0.37265683192311316</v>
      </c>
      <c r="D20" s="9">
        <v>-1.7189018104278801E-2</v>
      </c>
      <c r="E20" s="30">
        <v>2.3033663696611001E-2</v>
      </c>
      <c r="I20">
        <v>2.6718656058003099</v>
      </c>
    </row>
    <row r="21" spans="1:9" x14ac:dyDescent="0.25">
      <c r="A21" s="12" t="s">
        <v>25</v>
      </c>
      <c r="B21" s="53">
        <v>0.99640684753035902</v>
      </c>
      <c r="C21" s="9">
        <f t="shared" si="0"/>
        <v>0.39516510188669285</v>
      </c>
      <c r="D21" s="9">
        <v>-4.21785316115416E-2</v>
      </c>
      <c r="E21" s="30">
        <v>3.3641003543521897E-2</v>
      </c>
      <c r="I21">
        <v>2.6493573358367302</v>
      </c>
    </row>
    <row r="22" spans="1:9" ht="15.75" thickBot="1" x14ac:dyDescent="0.3">
      <c r="A22" s="14" t="s">
        <v>31</v>
      </c>
      <c r="B22" s="59">
        <v>0.99568840282697102</v>
      </c>
      <c r="C22" s="32">
        <f t="shared" si="0"/>
        <v>0.39841527136756305</v>
      </c>
      <c r="D22" s="32">
        <v>-4.21785316115416E-2</v>
      </c>
      <c r="E22" s="33">
        <v>3.2038794745154399E-2</v>
      </c>
      <c r="I22">
        <v>2.64610716635586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93EE-D426-4893-AEE7-0CB59A0C593D}">
  <dimension ref="A1:H22"/>
  <sheetViews>
    <sheetView workbookViewId="0">
      <selection activeCell="M24" sqref="M24"/>
    </sheetView>
  </sheetViews>
  <sheetFormatPr defaultRowHeight="15" x14ac:dyDescent="0.25"/>
  <cols>
    <col min="1" max="1" width="18.85546875" bestFit="1" customWidth="1"/>
    <col min="2" max="2" width="10.85546875" customWidth="1"/>
  </cols>
  <sheetData>
    <row r="1" spans="1:8" ht="22.5" customHeight="1" thickBot="1" x14ac:dyDescent="0.3">
      <c r="A1" s="17" t="s">
        <v>85</v>
      </c>
      <c r="B1" s="44" t="s">
        <v>86</v>
      </c>
      <c r="C1" s="47" t="s">
        <v>87</v>
      </c>
      <c r="D1" s="47" t="s">
        <v>42</v>
      </c>
      <c r="E1" s="48" t="s">
        <v>43</v>
      </c>
      <c r="H1" t="s">
        <v>88</v>
      </c>
    </row>
    <row r="2" spans="1:8" x14ac:dyDescent="0.25">
      <c r="A2" s="15" t="s">
        <v>5</v>
      </c>
      <c r="B2" s="46">
        <v>0.55000000000000004</v>
      </c>
      <c r="C2" s="49">
        <f t="shared" ref="C2:C22" si="0">LN(7)-H2</f>
        <v>1.8443211490553133</v>
      </c>
      <c r="D2" s="49">
        <v>0.95327799999999996</v>
      </c>
      <c r="E2" s="60">
        <v>0.95426100000000003</v>
      </c>
      <c r="H2">
        <v>0.101589</v>
      </c>
    </row>
    <row r="3" spans="1:8" x14ac:dyDescent="0.25">
      <c r="A3" s="12" t="s">
        <v>6</v>
      </c>
      <c r="B3" s="29">
        <v>0.55000000000000004</v>
      </c>
      <c r="C3" s="9">
        <f t="shared" si="0"/>
        <v>1.9083421490553132</v>
      </c>
      <c r="D3" s="9">
        <v>1</v>
      </c>
      <c r="E3" s="30">
        <v>1</v>
      </c>
      <c r="H3">
        <v>3.7567999999999997E-2</v>
      </c>
    </row>
    <row r="4" spans="1:8" x14ac:dyDescent="0.25">
      <c r="A4" s="12" t="s">
        <v>7</v>
      </c>
      <c r="B4" s="29">
        <v>0.56000000000000005</v>
      </c>
      <c r="C4" s="9">
        <f t="shared" si="0"/>
        <v>1.7041081490553132</v>
      </c>
      <c r="D4" s="9">
        <v>0.97975800000000002</v>
      </c>
      <c r="E4" s="30">
        <v>0.97612900000000002</v>
      </c>
      <c r="H4">
        <v>0.24180199999999999</v>
      </c>
    </row>
    <row r="5" spans="1:8" x14ac:dyDescent="0.25">
      <c r="A5" s="12" t="s">
        <v>8</v>
      </c>
      <c r="B5" s="29">
        <v>0.54</v>
      </c>
      <c r="C5" s="9">
        <f t="shared" si="0"/>
        <v>1.9064631490553132</v>
      </c>
      <c r="D5" s="9">
        <v>1</v>
      </c>
      <c r="E5" s="30">
        <v>1</v>
      </c>
      <c r="H5">
        <v>3.9447000000000003E-2</v>
      </c>
    </row>
    <row r="6" spans="1:8" x14ac:dyDescent="0.25">
      <c r="A6" s="12" t="s">
        <v>9</v>
      </c>
      <c r="B6" s="29">
        <v>0.56999999999999995</v>
      </c>
      <c r="C6" s="9">
        <f t="shared" si="0"/>
        <v>1.2965971490553132</v>
      </c>
      <c r="D6" s="9">
        <v>0.94524699999999995</v>
      </c>
      <c r="E6" s="30">
        <v>0.94076700000000002</v>
      </c>
      <c r="H6">
        <v>0.64931300000000003</v>
      </c>
    </row>
    <row r="7" spans="1:8" x14ac:dyDescent="0.25">
      <c r="A7" s="12" t="s">
        <v>10</v>
      </c>
      <c r="B7" s="29">
        <v>0.53</v>
      </c>
      <c r="C7" s="9">
        <f t="shared" si="0"/>
        <v>1.9344241490553131</v>
      </c>
      <c r="D7" s="9">
        <v>1</v>
      </c>
      <c r="E7" s="30">
        <v>1</v>
      </c>
      <c r="H7">
        <v>1.1486E-2</v>
      </c>
    </row>
    <row r="8" spans="1:8" x14ac:dyDescent="0.25">
      <c r="A8" s="12" t="s">
        <v>11</v>
      </c>
      <c r="B8" s="29">
        <v>0.65</v>
      </c>
      <c r="C8" s="9">
        <f t="shared" si="0"/>
        <v>1.0992511490553132</v>
      </c>
      <c r="D8" s="9">
        <v>0.95272699999999999</v>
      </c>
      <c r="E8" s="30">
        <v>0.94613400000000003</v>
      </c>
      <c r="H8">
        <v>0.84665900000000005</v>
      </c>
    </row>
    <row r="9" spans="1:8" x14ac:dyDescent="0.25">
      <c r="A9" s="12" t="s">
        <v>12</v>
      </c>
      <c r="B9" s="29">
        <v>0.03</v>
      </c>
      <c r="C9" s="9">
        <f t="shared" si="0"/>
        <v>0.84023514905531327</v>
      </c>
      <c r="D9" s="58">
        <v>4.9951000000000002E-2</v>
      </c>
      <c r="E9" s="61">
        <v>0.105935</v>
      </c>
      <c r="H9">
        <v>1.105675</v>
      </c>
    </row>
    <row r="10" spans="1:8" x14ac:dyDescent="0.25">
      <c r="A10" s="12" t="s">
        <v>13</v>
      </c>
      <c r="B10" s="29">
        <v>0.37</v>
      </c>
      <c r="C10" s="9">
        <f t="shared" si="0"/>
        <v>1.6699381490553131</v>
      </c>
      <c r="D10" s="9">
        <v>0.90851400000000004</v>
      </c>
      <c r="E10" s="30">
        <v>0.90904700000000005</v>
      </c>
      <c r="H10">
        <v>0.275972</v>
      </c>
    </row>
    <row r="11" spans="1:8" x14ac:dyDescent="0.25">
      <c r="A11" s="12" t="s">
        <v>14</v>
      </c>
      <c r="B11" s="29">
        <v>0.01</v>
      </c>
      <c r="C11" s="9">
        <f t="shared" si="0"/>
        <v>0.21803514905531318</v>
      </c>
      <c r="D11" s="9">
        <v>0.202823</v>
      </c>
      <c r="E11" s="30">
        <v>0.27029199999999998</v>
      </c>
      <c r="H11">
        <v>1.727875</v>
      </c>
    </row>
    <row r="12" spans="1:8" x14ac:dyDescent="0.25">
      <c r="A12" s="12" t="s">
        <v>15</v>
      </c>
      <c r="B12" s="29">
        <v>0.44</v>
      </c>
      <c r="C12" s="9">
        <f t="shared" si="0"/>
        <v>1.5417461490553133</v>
      </c>
      <c r="D12" s="9">
        <v>0.82164800000000004</v>
      </c>
      <c r="E12" s="30">
        <v>0.82487699999999997</v>
      </c>
      <c r="H12">
        <v>0.40416400000000002</v>
      </c>
    </row>
    <row r="13" spans="1:8" x14ac:dyDescent="0.25">
      <c r="A13" s="12" t="s">
        <v>26</v>
      </c>
      <c r="B13" s="29">
        <v>0.71988164301009805</v>
      </c>
      <c r="C13" s="9">
        <f t="shared" si="0"/>
        <v>0.98643752726159128</v>
      </c>
      <c r="D13" s="9">
        <v>0.67406203287299704</v>
      </c>
      <c r="E13" s="30">
        <v>0.689430234252006</v>
      </c>
      <c r="H13">
        <v>0.95947262179372195</v>
      </c>
    </row>
    <row r="14" spans="1:8" x14ac:dyDescent="0.25">
      <c r="A14" s="12" t="s">
        <v>28</v>
      </c>
      <c r="B14" s="62">
        <v>0.74513598135366299</v>
      </c>
      <c r="C14" s="9">
        <f t="shared" si="0"/>
        <v>0.97688493360741024</v>
      </c>
      <c r="D14" s="9">
        <v>0.75968148302434302</v>
      </c>
      <c r="E14" s="30">
        <v>0.75976503094083303</v>
      </c>
      <c r="H14">
        <v>0.96902521544790299</v>
      </c>
    </row>
    <row r="15" spans="1:8" x14ac:dyDescent="0.25">
      <c r="A15" s="12" t="s">
        <v>23</v>
      </c>
      <c r="B15" s="29">
        <v>0.70376181145715999</v>
      </c>
      <c r="C15" s="9">
        <f t="shared" si="0"/>
        <v>0.82342360615022314</v>
      </c>
      <c r="D15" s="9">
        <v>0.64051626881202595</v>
      </c>
      <c r="E15" s="30">
        <v>0.64498731899405204</v>
      </c>
      <c r="H15">
        <v>1.1224865429050901</v>
      </c>
    </row>
    <row r="16" spans="1:8" x14ac:dyDescent="0.25">
      <c r="A16" s="12" t="s">
        <v>24</v>
      </c>
      <c r="B16" s="62">
        <v>0.74822718143326705</v>
      </c>
      <c r="C16" s="9">
        <f t="shared" si="0"/>
        <v>1.0446212681190752</v>
      </c>
      <c r="D16" s="9">
        <v>0.74995460950626103</v>
      </c>
      <c r="E16" s="30">
        <v>0.75331887463367897</v>
      </c>
      <c r="H16">
        <v>0.90128888093623805</v>
      </c>
    </row>
    <row r="17" spans="1:8" x14ac:dyDescent="0.25">
      <c r="A17" s="12" t="s">
        <v>30</v>
      </c>
      <c r="B17" s="29">
        <v>0.732579046651194</v>
      </c>
      <c r="C17" s="9">
        <f t="shared" si="0"/>
        <v>0.65121281533836317</v>
      </c>
      <c r="D17" s="9">
        <v>0.26603628281963199</v>
      </c>
      <c r="E17" s="30">
        <v>0.31683381482870598</v>
      </c>
      <c r="H17">
        <v>1.2946973337169501</v>
      </c>
    </row>
    <row r="18" spans="1:8" x14ac:dyDescent="0.25">
      <c r="A18" s="12" t="s">
        <v>27</v>
      </c>
      <c r="B18" s="29">
        <v>0.70583074556716296</v>
      </c>
      <c r="C18" s="9">
        <f t="shared" si="0"/>
        <v>0.71332703608397319</v>
      </c>
      <c r="D18" s="9">
        <v>0.314235114774854</v>
      </c>
      <c r="E18" s="30">
        <v>0.37138566172221699</v>
      </c>
      <c r="H18">
        <v>1.23258311297134</v>
      </c>
    </row>
    <row r="19" spans="1:8" x14ac:dyDescent="0.25">
      <c r="A19" s="12" t="s">
        <v>29</v>
      </c>
      <c r="B19" s="29">
        <v>0.71871215801963195</v>
      </c>
      <c r="C19" s="9">
        <f t="shared" si="0"/>
        <v>0.73430880693527323</v>
      </c>
      <c r="D19" s="9">
        <v>0.28938230564495898</v>
      </c>
      <c r="E19" s="30">
        <v>0.36212843194924299</v>
      </c>
      <c r="H19">
        <v>1.21160134212004</v>
      </c>
    </row>
    <row r="20" spans="1:8" x14ac:dyDescent="0.25">
      <c r="A20" s="12" t="s">
        <v>22</v>
      </c>
      <c r="B20" s="29">
        <v>0.71588809540746501</v>
      </c>
      <c r="C20" s="9">
        <f t="shared" si="0"/>
        <v>0.7173723159023333</v>
      </c>
      <c r="D20" s="9">
        <v>0.26960886710447401</v>
      </c>
      <c r="E20" s="30">
        <v>0.34183571783681399</v>
      </c>
      <c r="H20">
        <v>1.2285378331529799</v>
      </c>
    </row>
    <row r="21" spans="1:8" x14ac:dyDescent="0.25">
      <c r="A21" s="12" t="s">
        <v>25</v>
      </c>
      <c r="B21" s="29">
        <v>0.71899369224021203</v>
      </c>
      <c r="C21" s="9">
        <f t="shared" si="0"/>
        <v>0.72492451441463324</v>
      </c>
      <c r="D21" s="9">
        <v>0.28065384676663602</v>
      </c>
      <c r="E21" s="30">
        <v>0.347751621132599</v>
      </c>
      <c r="H21">
        <v>1.22098563464068</v>
      </c>
    </row>
    <row r="22" spans="1:8" ht="15.75" thickBot="1" x14ac:dyDescent="0.3">
      <c r="A22" s="14" t="s">
        <v>31</v>
      </c>
      <c r="B22" s="31">
        <v>0.70625229848288296</v>
      </c>
      <c r="C22" s="63">
        <f t="shared" si="0"/>
        <v>0.35049607427614315</v>
      </c>
      <c r="D22" s="32">
        <v>0.110110915751962</v>
      </c>
      <c r="E22" s="33">
        <v>0.13492875343138699</v>
      </c>
      <c r="H22">
        <v>1.5954140747791701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f490d-66a9-43cc-b44d-c506cb4b42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2254F638FDC4B9F08E0AD478944D9" ma:contentTypeVersion="12" ma:contentTypeDescription="Crée un document." ma:contentTypeScope="" ma:versionID="bec48286b4c5a9c1a0dbf485bebd7968">
  <xsd:schema xmlns:xsd="http://www.w3.org/2001/XMLSchema" xmlns:xs="http://www.w3.org/2001/XMLSchema" xmlns:p="http://schemas.microsoft.com/office/2006/metadata/properties" xmlns:ns3="9b6f490d-66a9-43cc-b44d-c506cb4b4220" xmlns:ns4="0634a2db-7c31-4caa-bb97-e006e3bcd0da" targetNamespace="http://schemas.microsoft.com/office/2006/metadata/properties" ma:root="true" ma:fieldsID="3b72b6cd99098fd1f3862585a014a801" ns3:_="" ns4:_="">
    <xsd:import namespace="9b6f490d-66a9-43cc-b44d-c506cb4b4220"/>
    <xsd:import namespace="0634a2db-7c31-4caa-bb97-e006e3bcd0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f490d-66a9-43cc-b44d-c506cb4b4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4a2db-7c31-4caa-bb97-e006e3bcd0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E4358-8CB3-4891-A5A4-117AB34A2F8A}">
  <ds:schemaRefs>
    <ds:schemaRef ds:uri="http://purl.org/dc/terms/"/>
    <ds:schemaRef ds:uri="0634a2db-7c31-4caa-bb97-e006e3bcd0da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9b6f490d-66a9-43cc-b44d-c506cb4b4220"/>
  </ds:schemaRefs>
</ds:datastoreItem>
</file>

<file path=customXml/itemProps2.xml><?xml version="1.0" encoding="utf-8"?>
<ds:datastoreItem xmlns:ds="http://schemas.openxmlformats.org/officeDocument/2006/customXml" ds:itemID="{625CF7E4-69F4-42A5-817B-8531B78DE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f490d-66a9-43cc-b44d-c506cb4b4220"/>
    <ds:schemaRef ds:uri="0634a2db-7c31-4caa-bb97-e006e3bcd0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B6D606-288E-401E-A73C-D83D14F03A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alzheimer classif</vt:lpstr>
      <vt:lpstr>alzheimer best metrics</vt:lpstr>
      <vt:lpstr>alzheimer best metrics avg</vt:lpstr>
      <vt:lpstr>amide classif</vt:lpstr>
      <vt:lpstr>amide best metrics</vt:lpstr>
      <vt:lpstr>amide best metrics avg</vt:lpstr>
      <vt:lpstr>mice classif</vt:lpstr>
      <vt:lpstr>mice best metrics</vt:lpstr>
      <vt:lpstr>mice best metrics avg</vt:lpstr>
      <vt:lpstr>Multi metrics avg</vt:lpstr>
      <vt:lpstr>Benchmark metrics 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Pelletier</cp:lastModifiedBy>
  <dcterms:created xsi:type="dcterms:W3CDTF">2023-03-16T00:35:53Z</dcterms:created>
  <dcterms:modified xsi:type="dcterms:W3CDTF">2024-02-21T21:54:07Z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0x01010077C2254F638FDC4B9F08E0AD478944D9</vt:lpwstr>
  </property>
</Properties>
</file>