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1" i="1"/>
  <c r="G7" i="1"/>
  <c r="G3" i="1"/>
  <c r="E8" i="1"/>
  <c r="E7" i="1"/>
  <c r="E6" i="1"/>
  <c r="G6" i="1" s="1"/>
  <c r="E5" i="1"/>
  <c r="E4" i="1"/>
  <c r="E3" i="1"/>
  <c r="E2" i="1"/>
  <c r="G2" i="1" s="1"/>
  <c r="D2" i="1"/>
  <c r="D3" i="1"/>
  <c r="D4" i="1"/>
  <c r="G4" i="1" s="1"/>
  <c r="D5" i="1"/>
  <c r="G5" i="1" s="1"/>
  <c r="D6" i="1"/>
  <c r="D7" i="1"/>
  <c r="D8" i="1"/>
  <c r="G8" i="1" s="1"/>
  <c r="I1" i="1" l="1"/>
  <c r="I3" i="1" l="1"/>
  <c r="I8" i="1"/>
  <c r="I5" i="1"/>
  <c r="I2" i="1"/>
  <c r="I6" i="1"/>
  <c r="I7" i="1"/>
  <c r="I4" i="1"/>
  <c r="J2" i="1" l="1"/>
</calcChain>
</file>

<file path=xl/sharedStrings.xml><?xml version="1.0" encoding="utf-8"?>
<sst xmlns="http://schemas.openxmlformats.org/spreadsheetml/2006/main" count="17" uniqueCount="17">
  <si>
    <t>$\Delta \nu(\tau), дел$</t>
  </si>
  <si>
    <t>$\tau, мкс$</t>
  </si>
  <si>
    <t xml:space="preserve">$\Delta \nu(\tau), кГц$ </t>
  </si>
  <si>
    <t>$1/ \tau, 10^{-3} с$</t>
  </si>
  <si>
    <t>кгц</t>
  </si>
  <si>
    <t>мкс</t>
  </si>
  <si>
    <t>дел</t>
  </si>
  <si>
    <t>штук</t>
  </si>
  <si>
    <t>шир</t>
  </si>
  <si>
    <t>ед кгц</t>
  </si>
  <si>
    <t>a central</t>
  </si>
  <si>
    <t>a max</t>
  </si>
  <si>
    <t>a min</t>
  </si>
  <si>
    <t>punkt</t>
  </si>
  <si>
    <t>m</t>
  </si>
  <si>
    <t>abok</t>
  </si>
  <si>
    <t>а_бок/а_осн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</si>
</sst>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4" workbookViewId="0">
      <selection activeCell="I21" sqref="I21"/>
    </sheetView>
  </sheetViews>
  <sheetFormatPr defaultRowHeight="14.4" x14ac:dyDescent="0.3"/>
  <cols>
    <col min="1" max="1" width="8.88671875" style="1" customWidth="1"/>
    <col min="2" max="16384" width="8.88671875" style="1"/>
  </cols>
  <sheetData>
    <row r="1" spans="1:10" x14ac:dyDescent="0.3">
      <c r="A1" s="1" t="s">
        <v>0</v>
      </c>
      <c r="B1" s="1" t="s">
        <v>1</v>
      </c>
      <c r="D1" s="1" t="s">
        <v>3</v>
      </c>
      <c r="E1" s="1" t="s">
        <v>2</v>
      </c>
      <c r="I1" s="1">
        <f>AVERAGE(G2:G8)</f>
        <v>0.97499999999999987</v>
      </c>
    </row>
    <row r="2" spans="1:10" x14ac:dyDescent="0.3">
      <c r="A2" s="1">
        <v>7.2</v>
      </c>
      <c r="B2" s="1">
        <v>25</v>
      </c>
      <c r="D2" s="1">
        <f>1/B2*1000</f>
        <v>40</v>
      </c>
      <c r="E2" s="1">
        <f>5*A2</f>
        <v>36</v>
      </c>
      <c r="G2" s="1">
        <f>E2/D2</f>
        <v>0.9</v>
      </c>
      <c r="I2" s="1">
        <f>($I$1-G2)^2</f>
        <v>5.6249999999999764E-3</v>
      </c>
      <c r="J2" s="1">
        <f>SQRT(AVERAGE(I2:I8))</f>
        <v>6.1237243569579478E-2</v>
      </c>
    </row>
    <row r="3" spans="1:10" x14ac:dyDescent="0.3">
      <c r="A3" s="1">
        <v>3.7</v>
      </c>
      <c r="B3" s="1">
        <v>50</v>
      </c>
      <c r="D3" s="1">
        <f>1/B3*1000</f>
        <v>20</v>
      </c>
      <c r="E3" s="1">
        <f>5*A3</f>
        <v>18.5</v>
      </c>
      <c r="G3" s="1">
        <f>E3/D3</f>
        <v>0.92500000000000004</v>
      </c>
      <c r="I3" s="1">
        <f t="shared" ref="I3:I8" si="0">($I$1-G3)^2</f>
        <v>2.4999999999999823E-3</v>
      </c>
    </row>
    <row r="4" spans="1:10" x14ac:dyDescent="0.3">
      <c r="A4" s="1">
        <v>2.4</v>
      </c>
      <c r="B4" s="1">
        <v>75</v>
      </c>
      <c r="D4" s="1">
        <f>1/B4*1000</f>
        <v>13.333333333333334</v>
      </c>
      <c r="E4" s="1">
        <f>5*A4</f>
        <v>12</v>
      </c>
      <c r="G4" s="1">
        <f>E4/D4</f>
        <v>0.89999999999999991</v>
      </c>
      <c r="I4" s="1">
        <f t="shared" si="0"/>
        <v>5.6249999999999937E-3</v>
      </c>
    </row>
    <row r="5" spans="1:10" x14ac:dyDescent="0.3">
      <c r="A5" s="1">
        <v>2</v>
      </c>
      <c r="B5" s="1">
        <v>100</v>
      </c>
      <c r="D5" s="1">
        <f>1/B5*1000</f>
        <v>10</v>
      </c>
      <c r="E5" s="1">
        <f>5*A5</f>
        <v>10</v>
      </c>
      <c r="G5" s="1">
        <f>E5/D5</f>
        <v>1</v>
      </c>
      <c r="I5" s="1">
        <f t="shared" si="0"/>
        <v>6.2500000000000663E-4</v>
      </c>
    </row>
    <row r="6" spans="1:10" x14ac:dyDescent="0.3">
      <c r="A6" s="1">
        <v>1.6</v>
      </c>
      <c r="B6" s="1">
        <v>125</v>
      </c>
      <c r="D6" s="1">
        <f>1/B6*1000</f>
        <v>8</v>
      </c>
      <c r="E6" s="1">
        <f>5*A6</f>
        <v>8</v>
      </c>
      <c r="G6" s="1">
        <f>E6/D6</f>
        <v>1</v>
      </c>
      <c r="I6" s="1">
        <f t="shared" si="0"/>
        <v>6.2500000000000663E-4</v>
      </c>
    </row>
    <row r="7" spans="1:10" x14ac:dyDescent="0.3">
      <c r="A7" s="1">
        <v>1.4</v>
      </c>
      <c r="B7" s="1">
        <v>150</v>
      </c>
      <c r="D7" s="1">
        <f>1/B7*1000</f>
        <v>6.666666666666667</v>
      </c>
      <c r="E7" s="1">
        <f>5*A7</f>
        <v>7</v>
      </c>
      <c r="G7" s="1">
        <f>E7/D7</f>
        <v>1.05</v>
      </c>
      <c r="I7" s="1">
        <f t="shared" si="0"/>
        <v>5.6250000000000267E-3</v>
      </c>
    </row>
    <row r="8" spans="1:10" x14ac:dyDescent="0.3">
      <c r="A8" s="1">
        <v>1.2</v>
      </c>
      <c r="B8" s="1">
        <v>175</v>
      </c>
      <c r="D8" s="1">
        <f>1/B8*1000</f>
        <v>5.7142857142857144</v>
      </c>
      <c r="E8" s="1">
        <f>5*A8</f>
        <v>6</v>
      </c>
      <c r="G8" s="1">
        <f>E8/D8</f>
        <v>1.05</v>
      </c>
      <c r="I8" s="1">
        <f t="shared" si="0"/>
        <v>5.6250000000000267E-3</v>
      </c>
    </row>
    <row r="10" spans="1:10" x14ac:dyDescent="0.3">
      <c r="A10" s="1" t="s">
        <v>4</v>
      </c>
      <c r="B10" s="1" t="s">
        <v>5</v>
      </c>
      <c r="C10" s="1" t="s">
        <v>7</v>
      </c>
      <c r="D10" s="1" t="s">
        <v>6</v>
      </c>
      <c r="E10" s="1" t="s">
        <v>9</v>
      </c>
      <c r="G10" s="1" t="s">
        <v>8</v>
      </c>
    </row>
    <row r="11" spans="1:10" x14ac:dyDescent="0.3">
      <c r="A11" s="1">
        <v>1</v>
      </c>
      <c r="B11" s="1">
        <v>50</v>
      </c>
      <c r="C11" s="1">
        <v>20</v>
      </c>
      <c r="D11" s="1">
        <v>3.7</v>
      </c>
      <c r="E11" s="1">
        <v>5</v>
      </c>
      <c r="G11" s="1">
        <f>E11*D11/C11</f>
        <v>0.92500000000000004</v>
      </c>
    </row>
    <row r="12" spans="1:10" x14ac:dyDescent="0.3">
      <c r="A12" s="1">
        <v>2</v>
      </c>
      <c r="B12" s="1">
        <v>50</v>
      </c>
      <c r="C12" s="1">
        <v>14</v>
      </c>
      <c r="D12" s="1">
        <v>5</v>
      </c>
      <c r="E12" s="1">
        <v>5</v>
      </c>
      <c r="G12" s="1">
        <f t="shared" ref="G12:G17" si="1">E12*D12/C12</f>
        <v>1.7857142857142858</v>
      </c>
    </row>
    <row r="13" spans="1:10" x14ac:dyDescent="0.3">
      <c r="A13" s="1">
        <v>3</v>
      </c>
      <c r="B13" s="1">
        <v>50</v>
      </c>
      <c r="C13" s="1">
        <v>10</v>
      </c>
      <c r="D13" s="1">
        <v>4.7</v>
      </c>
      <c r="E13" s="1">
        <v>5</v>
      </c>
      <c r="G13" s="1">
        <f t="shared" si="1"/>
        <v>2.35</v>
      </c>
    </row>
    <row r="14" spans="1:10" x14ac:dyDescent="0.3">
      <c r="A14" s="1">
        <v>4</v>
      </c>
      <c r="B14" s="1">
        <v>50</v>
      </c>
      <c r="C14" s="1">
        <v>7</v>
      </c>
      <c r="D14" s="1">
        <v>4.4000000000000004</v>
      </c>
      <c r="E14" s="1">
        <v>5</v>
      </c>
      <c r="G14" s="1">
        <f t="shared" si="1"/>
        <v>3.1428571428571428</v>
      </c>
    </row>
    <row r="15" spans="1:10" x14ac:dyDescent="0.3">
      <c r="A15" s="1">
        <v>5</v>
      </c>
      <c r="B15" s="1">
        <v>50</v>
      </c>
      <c r="C15" s="1">
        <v>5</v>
      </c>
      <c r="D15" s="1">
        <v>3.9</v>
      </c>
      <c r="E15" s="1">
        <v>5</v>
      </c>
      <c r="G15" s="1">
        <f t="shared" si="1"/>
        <v>3.9</v>
      </c>
    </row>
    <row r="16" spans="1:10" x14ac:dyDescent="0.3">
      <c r="A16" s="1">
        <v>6</v>
      </c>
      <c r="B16" s="1">
        <v>50</v>
      </c>
      <c r="C16" s="1">
        <v>4</v>
      </c>
      <c r="D16" s="1">
        <v>3.5</v>
      </c>
      <c r="E16" s="1">
        <v>5</v>
      </c>
      <c r="G16" s="1">
        <f t="shared" si="1"/>
        <v>4.375</v>
      </c>
    </row>
    <row r="17" spans="1:8" x14ac:dyDescent="0.3">
      <c r="A17" s="1">
        <v>7</v>
      </c>
      <c r="B17" s="1">
        <v>50</v>
      </c>
      <c r="C17" s="1">
        <v>4</v>
      </c>
      <c r="D17" s="1">
        <v>4.2</v>
      </c>
      <c r="E17" s="1">
        <v>5</v>
      </c>
      <c r="G17" s="1">
        <f t="shared" si="1"/>
        <v>5.25</v>
      </c>
    </row>
    <row r="19" spans="1:8" x14ac:dyDescent="0.3">
      <c r="A19" s="1" t="s">
        <v>13</v>
      </c>
      <c r="B19" s="1" t="s">
        <v>15</v>
      </c>
      <c r="C19" s="1" t="s">
        <v>10</v>
      </c>
      <c r="D19" s="1" t="s">
        <v>11</v>
      </c>
      <c r="E19" s="1" t="s">
        <v>12</v>
      </c>
      <c r="G19" s="1" t="s">
        <v>14</v>
      </c>
      <c r="H19" s="1" t="s">
        <v>16</v>
      </c>
    </row>
    <row r="20" spans="1:8" x14ac:dyDescent="0.3">
      <c r="A20" s="1">
        <v>1</v>
      </c>
      <c r="B20" s="1">
        <v>3.3</v>
      </c>
      <c r="C20" s="1">
        <v>6</v>
      </c>
      <c r="D20" s="1">
        <v>7.6</v>
      </c>
      <c r="E20" s="1">
        <v>0.4</v>
      </c>
      <c r="G20" s="1">
        <v>0.89999999999999991</v>
      </c>
      <c r="H20" s="1">
        <v>0.54999999999999993</v>
      </c>
    </row>
    <row r="21" spans="1:8" x14ac:dyDescent="0.3">
      <c r="A21" s="1">
        <v>2</v>
      </c>
      <c r="B21" s="1">
        <v>2.2999999999999998</v>
      </c>
      <c r="C21" s="1">
        <v>6.9</v>
      </c>
      <c r="D21" s="1">
        <v>6.8</v>
      </c>
      <c r="E21" s="1">
        <v>1.2</v>
      </c>
      <c r="G21" s="1">
        <v>0.7</v>
      </c>
      <c r="H21" s="1">
        <v>0.353333333333333</v>
      </c>
    </row>
    <row r="22" spans="1:8" x14ac:dyDescent="0.3">
      <c r="A22" s="1">
        <v>3</v>
      </c>
      <c r="B22" s="1">
        <v>2</v>
      </c>
      <c r="C22" s="1">
        <v>6.9</v>
      </c>
      <c r="D22" s="1">
        <v>6.8</v>
      </c>
      <c r="E22" s="1">
        <v>1.8</v>
      </c>
      <c r="G22" s="1">
        <v>0.58139534883720934</v>
      </c>
      <c r="H22" s="1">
        <v>0.29985507246376802</v>
      </c>
    </row>
    <row r="23" spans="1:8" x14ac:dyDescent="0.3">
      <c r="A23" s="1">
        <v>4</v>
      </c>
      <c r="B23" s="1">
        <v>1</v>
      </c>
      <c r="C23" s="1">
        <v>6.3</v>
      </c>
      <c r="D23" s="1">
        <v>5.2</v>
      </c>
      <c r="E23" s="1">
        <v>2.8</v>
      </c>
      <c r="G23" s="1">
        <v>0.30000000000000004</v>
      </c>
      <c r="H23" s="1">
        <v>0.15873015873015872</v>
      </c>
    </row>
    <row r="24" spans="1:8" x14ac:dyDescent="0.3">
      <c r="G24" s="1">
        <v>0</v>
      </c>
      <c r="H2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2021-10-23T17:41:17Z</dcterms:modified>
</cp:coreProperties>
</file>